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janeya.kovvali\Documents\48c application templates\"/>
    </mc:Choice>
  </mc:AlternateContent>
  <xr:revisionPtr revIDLastSave="0" documentId="8_{D5EBAE37-2A7D-47C1-9420-155F4FE7691B}" xr6:coauthVersionLast="47" xr6:coauthVersionMax="47" xr10:uidLastSave="{00000000-0000-0000-0000-000000000000}"/>
  <workbookProtection workbookAlgorithmName="SHA-512" workbookHashValue="b8ZSxp956VbL1BejU12Y6EKHVA3GJjM5guDZoGXYH4f/cVzCxxoY41hCaDPv87z7YR5zocPK5N83yuBPBr+FMg==" workbookSaltValue="spZNNDObPe0Sq3wanQif8g==" workbookSpinCount="100000" lockStructure="1"/>
  <bookViews>
    <workbookView xWindow="-110" yWindow="-110" windowWidth="19420" windowHeight="10420" tabRatio="851" firstSheet="1" activeTab="1" xr2:uid="{00000000-000D-0000-FFFF-FFFF00000000}"/>
  </bookViews>
  <sheets>
    <sheet name="Project Overview" sheetId="1" r:id="rId1"/>
    <sheet name="Commercial Viability" sheetId="34" r:id="rId2"/>
    <sheet name="Facility-Level Emissions" sheetId="35" r:id="rId3"/>
    <sheet name="Workforce &amp; Community Engage..." sheetId="3" r:id="rId4"/>
    <sheet name="Renewables" sheetId="31" r:id="rId5"/>
    <sheet name="Microturbines" sheetId="10" r:id="rId6"/>
    <sheet name="Fuel Cells" sheetId="15" r:id="rId7"/>
    <sheet name="Energy Storage (non-vehicle)" sheetId="17" r:id="rId8"/>
    <sheet name="Vehicles &amp; Vehicle Components" sheetId="12" r:id="rId9"/>
    <sheet name="Grid Modernization &amp; Charging" sheetId="21" r:id="rId10"/>
    <sheet name="Energy Conservation" sheetId="27" r:id="rId11"/>
    <sheet name="Energy Conservation (Electric)" sheetId="16" state="hidden" r:id="rId12"/>
    <sheet name="Carbon Capture and Removal" sheetId="19" r:id="rId13"/>
    <sheet name="Recycling" sheetId="32" r:id="rId14"/>
    <sheet name="Other" sheetId="33" r:id="rId15"/>
    <sheet name="Assumptions" sheetId="30" r:id="rId16"/>
    <sheet name="Constants" sheetId="26" state="hidden" r:id="rId17"/>
    <sheet name="Demographic Data" sheetId="36" state="hidden" r:id="rId18"/>
    <sheet name="Workforce Data" sheetId="37" state="hidden" r:id="rId19"/>
    <sheet name="CEM Data" sheetId="38" state="hidden" r:id="rId2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2" i="36" l="1"/>
  <c r="I4" i="38"/>
  <c r="B64" i="37"/>
  <c r="C64" i="37"/>
  <c r="D64" i="37"/>
  <c r="E64" i="37"/>
  <c r="F64" i="37"/>
  <c r="G64" i="37"/>
  <c r="H64" i="37"/>
  <c r="B45" i="37"/>
  <c r="C45" i="37"/>
  <c r="D45" i="37"/>
  <c r="E45" i="37"/>
  <c r="F45" i="37"/>
  <c r="G45" i="37"/>
  <c r="H45" i="37"/>
  <c r="B46" i="37"/>
  <c r="C46" i="37"/>
  <c r="D46" i="37"/>
  <c r="E46" i="37"/>
  <c r="F46" i="37"/>
  <c r="G46" i="37"/>
  <c r="H46" i="37"/>
  <c r="B47" i="37"/>
  <c r="C47" i="37"/>
  <c r="D47" i="37"/>
  <c r="E47" i="37"/>
  <c r="F47" i="37"/>
  <c r="G47" i="37"/>
  <c r="H47" i="37"/>
  <c r="B48" i="37"/>
  <c r="C48" i="37"/>
  <c r="D48" i="37"/>
  <c r="E48" i="37"/>
  <c r="F48" i="37"/>
  <c r="G48" i="37"/>
  <c r="H48" i="37"/>
  <c r="B49" i="37"/>
  <c r="C49" i="37"/>
  <c r="D49" i="37"/>
  <c r="E49" i="37"/>
  <c r="F49" i="37"/>
  <c r="G49" i="37"/>
  <c r="H49" i="37"/>
  <c r="B50" i="37"/>
  <c r="C50" i="37"/>
  <c r="D50" i="37"/>
  <c r="E50" i="37"/>
  <c r="F50" i="37"/>
  <c r="G50" i="37"/>
  <c r="H50" i="37"/>
  <c r="B51" i="37"/>
  <c r="C51" i="37"/>
  <c r="D51" i="37"/>
  <c r="E51" i="37"/>
  <c r="F51" i="37"/>
  <c r="G51" i="37"/>
  <c r="H51" i="37"/>
  <c r="B52" i="37"/>
  <c r="C52" i="37"/>
  <c r="D52" i="37"/>
  <c r="E52" i="37"/>
  <c r="F52" i="37"/>
  <c r="G52" i="37"/>
  <c r="H52" i="37"/>
  <c r="B53" i="37"/>
  <c r="C53" i="37"/>
  <c r="D53" i="37"/>
  <c r="E53" i="37"/>
  <c r="F53" i="37"/>
  <c r="G53" i="37"/>
  <c r="H53" i="37"/>
  <c r="B54" i="37"/>
  <c r="C54" i="37"/>
  <c r="D54" i="37"/>
  <c r="E54" i="37"/>
  <c r="F54" i="37"/>
  <c r="G54" i="37"/>
  <c r="H54" i="37"/>
  <c r="B55" i="37"/>
  <c r="C55" i="37"/>
  <c r="D55" i="37"/>
  <c r="E55" i="37"/>
  <c r="F55" i="37"/>
  <c r="G55" i="37"/>
  <c r="H55" i="37"/>
  <c r="B56" i="37"/>
  <c r="C56" i="37"/>
  <c r="D56" i="37"/>
  <c r="E56" i="37"/>
  <c r="F56" i="37"/>
  <c r="G56" i="37"/>
  <c r="H56" i="37"/>
  <c r="B57" i="37"/>
  <c r="C57" i="37"/>
  <c r="D57" i="37"/>
  <c r="E57" i="37"/>
  <c r="F57" i="37"/>
  <c r="G57" i="37"/>
  <c r="H57" i="37"/>
  <c r="B58" i="37"/>
  <c r="C58" i="37"/>
  <c r="D58" i="37"/>
  <c r="E58" i="37"/>
  <c r="F58" i="37"/>
  <c r="G58" i="37"/>
  <c r="H58" i="37"/>
  <c r="B59" i="37"/>
  <c r="C59" i="37"/>
  <c r="D59" i="37"/>
  <c r="E59" i="37"/>
  <c r="F59" i="37"/>
  <c r="G59" i="37"/>
  <c r="H59" i="37"/>
  <c r="B60" i="37"/>
  <c r="C60" i="37"/>
  <c r="D60" i="37"/>
  <c r="E60" i="37"/>
  <c r="F60" i="37"/>
  <c r="G60" i="37"/>
  <c r="H60" i="37"/>
  <c r="B61" i="37"/>
  <c r="C61" i="37"/>
  <c r="D61" i="37"/>
  <c r="E61" i="37"/>
  <c r="F61" i="37"/>
  <c r="G61" i="37"/>
  <c r="H61" i="37"/>
  <c r="B62" i="37"/>
  <c r="C62" i="37"/>
  <c r="D62" i="37"/>
  <c r="E62" i="37"/>
  <c r="F62" i="37"/>
  <c r="G62" i="37"/>
  <c r="H62" i="37"/>
  <c r="B63" i="37"/>
  <c r="C63" i="37"/>
  <c r="D63" i="37"/>
  <c r="E63" i="37"/>
  <c r="F63" i="37"/>
  <c r="G63" i="37"/>
  <c r="H63" i="37"/>
  <c r="C44" i="37"/>
  <c r="D44" i="37"/>
  <c r="E44" i="37"/>
  <c r="F44" i="37"/>
  <c r="G44" i="37"/>
  <c r="H44" i="37"/>
  <c r="B44" i="37"/>
  <c r="D24" i="37"/>
  <c r="E24" i="37"/>
  <c r="F24" i="37"/>
  <c r="G24" i="37"/>
  <c r="H24" i="37"/>
  <c r="D25" i="37"/>
  <c r="E25" i="37"/>
  <c r="F25" i="37"/>
  <c r="G25" i="37"/>
  <c r="H25" i="37"/>
  <c r="D26" i="37"/>
  <c r="E26" i="37"/>
  <c r="F26" i="37"/>
  <c r="G26" i="37"/>
  <c r="H26" i="37"/>
  <c r="D27" i="37"/>
  <c r="E27" i="37"/>
  <c r="F27" i="37"/>
  <c r="G27" i="37"/>
  <c r="H27" i="37"/>
  <c r="D28" i="37"/>
  <c r="E28" i="37"/>
  <c r="F28" i="37"/>
  <c r="G28" i="37"/>
  <c r="H28" i="37"/>
  <c r="D29" i="37"/>
  <c r="E29" i="37"/>
  <c r="F29" i="37"/>
  <c r="G29" i="37"/>
  <c r="H29" i="37"/>
  <c r="D30" i="37"/>
  <c r="E30" i="37"/>
  <c r="F30" i="37"/>
  <c r="G30" i="37"/>
  <c r="H30" i="37"/>
  <c r="D31" i="37"/>
  <c r="E31" i="37"/>
  <c r="F31" i="37"/>
  <c r="G31" i="37"/>
  <c r="H31" i="37"/>
  <c r="D32" i="37"/>
  <c r="E32" i="37"/>
  <c r="F32" i="37"/>
  <c r="G32" i="37"/>
  <c r="H32" i="37"/>
  <c r="D33" i="37"/>
  <c r="E33" i="37"/>
  <c r="F33" i="37"/>
  <c r="G33" i="37"/>
  <c r="H33" i="37"/>
  <c r="D34" i="37"/>
  <c r="E34" i="37"/>
  <c r="F34" i="37"/>
  <c r="G34" i="37"/>
  <c r="H34" i="37"/>
  <c r="D35" i="37"/>
  <c r="E35" i="37"/>
  <c r="F35" i="37"/>
  <c r="G35" i="37"/>
  <c r="H35" i="37"/>
  <c r="D36" i="37"/>
  <c r="E36" i="37"/>
  <c r="F36" i="37"/>
  <c r="G36" i="37"/>
  <c r="H36" i="37"/>
  <c r="D37" i="37"/>
  <c r="E37" i="37"/>
  <c r="F37" i="37"/>
  <c r="G37" i="37"/>
  <c r="H37" i="37"/>
  <c r="D38" i="37"/>
  <c r="E38" i="37"/>
  <c r="F38" i="37"/>
  <c r="G38" i="37"/>
  <c r="H38" i="37"/>
  <c r="D39" i="37"/>
  <c r="E39" i="37"/>
  <c r="F39" i="37"/>
  <c r="G39" i="37"/>
  <c r="H39" i="37"/>
  <c r="D40" i="37"/>
  <c r="E40" i="37"/>
  <c r="F40" i="37"/>
  <c r="G40" i="37"/>
  <c r="H40" i="37"/>
  <c r="D41" i="37"/>
  <c r="E41" i="37"/>
  <c r="F41" i="37"/>
  <c r="G41" i="37"/>
  <c r="H41" i="37"/>
  <c r="D42" i="37"/>
  <c r="E42" i="37"/>
  <c r="F42" i="37"/>
  <c r="G42" i="37"/>
  <c r="H42" i="37"/>
  <c r="D43" i="37"/>
  <c r="E43" i="37"/>
  <c r="F43" i="37"/>
  <c r="G43" i="37"/>
  <c r="H43" i="37"/>
  <c r="E23" i="37"/>
  <c r="F23" i="37"/>
  <c r="G23" i="37"/>
  <c r="H23" i="37"/>
  <c r="D23" i="37"/>
  <c r="B24" i="37"/>
  <c r="B25" i="37"/>
  <c r="B26" i="37"/>
  <c r="B27" i="37"/>
  <c r="B28" i="37"/>
  <c r="B29" i="37"/>
  <c r="B30" i="37"/>
  <c r="B31" i="37"/>
  <c r="B32" i="37"/>
  <c r="B33" i="37"/>
  <c r="B34" i="37"/>
  <c r="B35" i="37"/>
  <c r="B36" i="37"/>
  <c r="B37" i="37"/>
  <c r="B38" i="37"/>
  <c r="B39" i="37"/>
  <c r="B40" i="37"/>
  <c r="B41" i="37"/>
  <c r="B42" i="37"/>
  <c r="B43" i="37"/>
  <c r="B23" i="37"/>
  <c r="E2" i="37"/>
  <c r="F2" i="37"/>
  <c r="G2" i="37"/>
  <c r="H2" i="37"/>
  <c r="E3" i="37"/>
  <c r="F3" i="37"/>
  <c r="G3" i="37"/>
  <c r="H3" i="37"/>
  <c r="E4" i="37"/>
  <c r="F4" i="37"/>
  <c r="G4" i="37"/>
  <c r="H4" i="37"/>
  <c r="E5" i="37"/>
  <c r="F5" i="37"/>
  <c r="G5" i="37"/>
  <c r="H5" i="37"/>
  <c r="E6" i="37"/>
  <c r="F6" i="37"/>
  <c r="G6" i="37"/>
  <c r="H6" i="37"/>
  <c r="E7" i="37"/>
  <c r="F7" i="37"/>
  <c r="G7" i="37"/>
  <c r="H7" i="37"/>
  <c r="E8" i="37"/>
  <c r="F8" i="37"/>
  <c r="G8" i="37"/>
  <c r="H8" i="37"/>
  <c r="E9" i="37"/>
  <c r="F9" i="37"/>
  <c r="G9" i="37"/>
  <c r="H9" i="37"/>
  <c r="E10" i="37"/>
  <c r="F10" i="37"/>
  <c r="G10" i="37"/>
  <c r="H10" i="37"/>
  <c r="E11" i="37"/>
  <c r="F11" i="37"/>
  <c r="G11" i="37"/>
  <c r="H11" i="37"/>
  <c r="E12" i="37"/>
  <c r="F12" i="37"/>
  <c r="G12" i="37"/>
  <c r="H12" i="37"/>
  <c r="E13" i="37"/>
  <c r="F13" i="37"/>
  <c r="G13" i="37"/>
  <c r="H13" i="37"/>
  <c r="E14" i="37"/>
  <c r="F14" i="37"/>
  <c r="G14" i="37"/>
  <c r="H14" i="37"/>
  <c r="E15" i="37"/>
  <c r="F15" i="37"/>
  <c r="G15" i="37"/>
  <c r="H15" i="37"/>
  <c r="E16" i="37"/>
  <c r="F16" i="37"/>
  <c r="G16" i="37"/>
  <c r="H16" i="37"/>
  <c r="E17" i="37"/>
  <c r="F17" i="37"/>
  <c r="G17" i="37"/>
  <c r="H17" i="37"/>
  <c r="E18" i="37"/>
  <c r="F18" i="37"/>
  <c r="G18" i="37"/>
  <c r="H18" i="37"/>
  <c r="E19" i="37"/>
  <c r="F19" i="37"/>
  <c r="G19" i="37"/>
  <c r="H19" i="37"/>
  <c r="E20" i="37"/>
  <c r="F20" i="37"/>
  <c r="G20" i="37"/>
  <c r="H20" i="37"/>
  <c r="E21" i="37"/>
  <c r="F21" i="37"/>
  <c r="G21" i="37"/>
  <c r="H21" i="37"/>
  <c r="E22" i="37"/>
  <c r="F22" i="37"/>
  <c r="G22" i="37"/>
  <c r="H22" i="37"/>
  <c r="D3" i="37"/>
  <c r="D4" i="37"/>
  <c r="D5" i="37"/>
  <c r="D6" i="37"/>
  <c r="D7" i="37"/>
  <c r="D8" i="37"/>
  <c r="D9" i="37"/>
  <c r="D10" i="37"/>
  <c r="D11" i="37"/>
  <c r="D12" i="37"/>
  <c r="D13" i="37"/>
  <c r="D14" i="37"/>
  <c r="D15" i="37"/>
  <c r="D16" i="37"/>
  <c r="D17" i="37"/>
  <c r="D18" i="37"/>
  <c r="D19" i="37"/>
  <c r="D20" i="37"/>
  <c r="D21" i="37"/>
  <c r="D22" i="37"/>
  <c r="D2" i="37"/>
  <c r="B3" i="37"/>
  <c r="B4" i="37"/>
  <c r="B5" i="37"/>
  <c r="B6" i="37"/>
  <c r="B7" i="37"/>
  <c r="B8" i="37"/>
  <c r="B9" i="37"/>
  <c r="B10" i="37"/>
  <c r="B11" i="37"/>
  <c r="B12" i="37"/>
  <c r="B13" i="37"/>
  <c r="B14" i="37"/>
  <c r="B15" i="37"/>
  <c r="B16" i="37"/>
  <c r="B17" i="37"/>
  <c r="B18" i="37"/>
  <c r="B19" i="37"/>
  <c r="B20" i="37"/>
  <c r="B21" i="37"/>
  <c r="B22" i="37"/>
  <c r="B2" i="37"/>
  <c r="BX2" i="36"/>
  <c r="BW2" i="36"/>
  <c r="BV2" i="36"/>
  <c r="BU2" i="36"/>
  <c r="BT2" i="36"/>
  <c r="BS2" i="36"/>
  <c r="BR2" i="36"/>
  <c r="BQ2" i="36"/>
  <c r="BP2" i="36"/>
  <c r="BO2" i="36"/>
  <c r="BN2" i="36"/>
  <c r="BM2" i="36"/>
  <c r="BL2" i="36"/>
  <c r="BK2" i="36"/>
  <c r="BJ2" i="36"/>
  <c r="BI2" i="36"/>
  <c r="BH2" i="36"/>
  <c r="BG2" i="36"/>
  <c r="BF2" i="36"/>
  <c r="BD2" i="36"/>
  <c r="BC2" i="36"/>
  <c r="BB2" i="36"/>
  <c r="BA2" i="36"/>
  <c r="AZ2" i="36"/>
  <c r="AY2" i="36"/>
  <c r="AX2" i="36"/>
  <c r="AW2" i="36"/>
  <c r="AV2" i="36"/>
  <c r="AU2" i="36"/>
  <c r="AT2" i="36"/>
  <c r="AS2" i="36"/>
  <c r="AR2" i="36"/>
  <c r="AQ2" i="36"/>
  <c r="AP2" i="36"/>
  <c r="AO2" i="36"/>
  <c r="AN2" i="36"/>
  <c r="AM2" i="36"/>
  <c r="AL2" i="36"/>
  <c r="AK2" i="36"/>
  <c r="AJ2" i="36"/>
  <c r="AI2" i="36"/>
  <c r="AH2" i="36"/>
  <c r="AG2" i="36"/>
  <c r="AF2" i="36"/>
  <c r="AE2" i="36"/>
  <c r="AD2" i="36"/>
  <c r="AC2" i="36"/>
  <c r="AB2" i="36"/>
  <c r="AA2" i="36"/>
  <c r="Z2" i="36"/>
  <c r="Y2" i="36"/>
  <c r="X2" i="36"/>
  <c r="W2" i="36"/>
  <c r="V2" i="36"/>
  <c r="U2" i="36"/>
  <c r="T2" i="36"/>
  <c r="S2" i="36"/>
  <c r="R2" i="36"/>
  <c r="Q2" i="36"/>
  <c r="P2" i="36"/>
  <c r="O2" i="36"/>
  <c r="N2" i="36"/>
  <c r="M2" i="36"/>
  <c r="L2" i="36"/>
  <c r="J2" i="36"/>
  <c r="I2" i="36"/>
  <c r="H2" i="36"/>
  <c r="G2" i="36"/>
  <c r="F2" i="36"/>
  <c r="E2" i="36"/>
  <c r="D2" i="36"/>
  <c r="C2" i="36"/>
  <c r="B2" i="36"/>
  <c r="A2" i="36"/>
  <c r="G11" i="38"/>
  <c r="K11" i="38"/>
  <c r="X11" i="38"/>
  <c r="W11" i="38"/>
  <c r="D11" i="38"/>
  <c r="B11" i="38"/>
  <c r="AC11" i="38"/>
  <c r="AB11" i="38"/>
  <c r="D9" i="38"/>
  <c r="B10" i="38"/>
  <c r="AA10" i="38"/>
  <c r="Z10" i="38"/>
  <c r="Y10" i="38"/>
  <c r="G9" i="38"/>
  <c r="K9" i="38"/>
  <c r="X9" i="38"/>
  <c r="W9" i="38"/>
  <c r="B9" i="38"/>
  <c r="G8" i="38"/>
  <c r="K8" i="38"/>
  <c r="V8" i="38"/>
  <c r="U8" i="38"/>
  <c r="T8" i="38"/>
  <c r="D8" i="38"/>
  <c r="B8" i="38"/>
  <c r="S8" i="38"/>
  <c r="R8" i="38"/>
  <c r="G7" i="38"/>
  <c r="F7" i="38"/>
  <c r="Q7" i="38"/>
  <c r="D7" i="38"/>
  <c r="B7" i="38"/>
  <c r="P6" i="38"/>
  <c r="O6" i="38"/>
  <c r="N6" i="38"/>
  <c r="M6" i="38"/>
  <c r="G6" i="38"/>
  <c r="K6" i="38"/>
  <c r="L6" i="38"/>
  <c r="D6" i="38"/>
  <c r="B6" i="38"/>
  <c r="G5" i="38"/>
  <c r="F5" i="38"/>
  <c r="E5" i="38"/>
  <c r="D5" i="38"/>
  <c r="C5" i="38"/>
  <c r="B5" i="38"/>
  <c r="G4" i="38"/>
  <c r="K4" i="38"/>
  <c r="J4" i="38"/>
  <c r="H4" i="38"/>
  <c r="D4" i="38"/>
  <c r="B4" i="38"/>
  <c r="G3" i="38"/>
  <c r="F3" i="38"/>
  <c r="E3" i="38"/>
  <c r="D3" i="38"/>
  <c r="C3" i="38"/>
  <c r="B3" i="38"/>
  <c r="G2" i="38"/>
  <c r="F2" i="38"/>
  <c r="E2" i="38"/>
  <c r="D2" i="38"/>
  <c r="C2" i="38"/>
  <c r="B2" i="38"/>
  <c r="C19" i="1"/>
  <c r="K2" i="36" s="1"/>
  <c r="B1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tc={FF1A22C8-9DF6-4420-A982-99AE3EA61D38}</author>
  </authors>
  <commentList>
    <comment ref="D10" authorId="0" shapeId="0" xr:uid="{FF1A22C8-9DF6-4420-A982-99AE3EA61D38}">
      <text>
        <t>[Threaded comment]
Your version of Excel allows you to read this threaded comment; however, any edits to it will get removed if the file is opened in a newer version of Excel. Learn more: https://go.microsoft.com/fwlink/?linkid=870924
Comment:
    How do we capture the benefits of fuel switching? Cold climate heat pump might use a lot of electricity, but it should still have an emissions benefit relative to heating oil.</t>
      </text>
    </comment>
  </commentList>
</comments>
</file>

<file path=xl/sharedStrings.xml><?xml version="1.0" encoding="utf-8"?>
<sst xmlns="http://schemas.openxmlformats.org/spreadsheetml/2006/main" count="1229" uniqueCount="497">
  <si>
    <t>User Input</t>
  </si>
  <si>
    <t>Calculated or from other tab</t>
  </si>
  <si>
    <t>Instructions are in yellow boxes next to the corresponding inputs</t>
  </si>
  <si>
    <r>
      <rPr>
        <sz val="11"/>
        <color rgb="FF000000"/>
        <rFont val="Calibri"/>
        <family val="2"/>
      </rPr>
      <t xml:space="preserve">This worksheet is used to capture information on Clean Energy Manufacturing and Recycling project proposals. Input data and assumptions should be substantiated in and show clear correspondence to applicant's project narrative. Applicant should first fill out the relevant user input (green) cells in the </t>
    </r>
    <r>
      <rPr>
        <i/>
        <sz val="11"/>
        <color rgb="FF000000"/>
        <rFont val="Calibri"/>
        <family val="2"/>
      </rPr>
      <t xml:space="preserve">Project Overview </t>
    </r>
    <r>
      <rPr>
        <sz val="11"/>
        <color rgb="FF000000"/>
        <rFont val="Calibri"/>
        <family val="2"/>
      </rPr>
      <t xml:space="preserve">tab. Next, applicant should fill out the user input cells in the </t>
    </r>
    <r>
      <rPr>
        <i/>
        <sz val="11"/>
        <color rgb="FF000000"/>
        <rFont val="Calibri"/>
        <family val="2"/>
      </rPr>
      <t xml:space="preserve">Workforce and Community Engagement, Commercial Viability, </t>
    </r>
    <r>
      <rPr>
        <sz val="11"/>
        <color rgb="FF000000"/>
        <rFont val="Calibri"/>
        <family val="2"/>
      </rPr>
      <t xml:space="preserve">and </t>
    </r>
    <r>
      <rPr>
        <i/>
        <sz val="11"/>
        <color rgb="FF000000"/>
        <rFont val="Calibri"/>
        <family val="2"/>
      </rPr>
      <t xml:space="preserve">Facility-Level Emissions </t>
    </r>
    <r>
      <rPr>
        <sz val="11"/>
        <color rgb="FF000000"/>
        <rFont val="Calibri"/>
        <family val="2"/>
      </rPr>
      <t>tabs, as well as the yellow tab that is specific to your Technology Area. Data will be extracted from this workbook to compare submissions. Therefore, no cells, rows, or columns should be added.
This worksheet is a supplement to the application narrative. Where there does not exist clear categories in the worksheets, please use the application narrative to clarify and explain in greater detail.</t>
    </r>
  </si>
  <si>
    <t>Section</t>
  </si>
  <si>
    <t>Applicant Information</t>
  </si>
  <si>
    <t>Input</t>
  </si>
  <si>
    <t>Units</t>
  </si>
  <si>
    <t>Notes</t>
  </si>
  <si>
    <t>Project Overview</t>
  </si>
  <si>
    <t>Applicant Control Number</t>
  </si>
  <si>
    <t>The control number used to track the application in the DOE 48C application portal</t>
  </si>
  <si>
    <t>Company Name</t>
  </si>
  <si>
    <t>City (HQ)</t>
  </si>
  <si>
    <t>State (HQ)</t>
  </si>
  <si>
    <t>Zip Code (HQ)</t>
  </si>
  <si>
    <t>City (Facility)</t>
  </si>
  <si>
    <t>State (Facility)</t>
  </si>
  <si>
    <t>Zip Code (Facility)</t>
  </si>
  <si>
    <t xml:space="preserve">Total Qualified Investment ($) </t>
  </si>
  <si>
    <t>Total dollar amount of the qualified investment that "re-equips, expands, or establishes" the facility, as defined in 48C(b).</t>
  </si>
  <si>
    <t>Expected Credit Rate</t>
  </si>
  <si>
    <t>Applicants should select a 30% tax credit if they anticipate meeting the wage and apprenticeship requirements under 48C(e)(5) and (6). Applicants who do not anticipate meeting those requirements should select 6% from the dropdown. For more on wage and apprenticeship requirements, please see Section 4 of IRS Notice 2023-18</t>
  </si>
  <si>
    <t>Tax Credit ($)</t>
  </si>
  <si>
    <t>Calculated by multiplying Qualified Investment by Expected Credit Rate.</t>
  </si>
  <si>
    <t>Primary Production Output</t>
  </si>
  <si>
    <t>Brief description of the facility output product in a one short sentence (e.g., "offshore wind turbine blades"). Do NOT include identifying information (e.g. brand names, company names)</t>
  </si>
  <si>
    <t>Production or Recycling</t>
  </si>
  <si>
    <t>Indicate whether the project is primarily in producing or recycling eligible advanced energy property. If it is a recycling project, fill out the Recycling Tab</t>
  </si>
  <si>
    <t>Primary Technology Area</t>
  </si>
  <si>
    <r>
      <rPr>
        <sz val="11"/>
        <color rgb="FF000000"/>
        <rFont val="Calibri"/>
        <family val="2"/>
      </rPr>
      <t xml:space="preserve">Every application must choose at least one technology area (and fill out the corresponding yellow tab). If applicants have multiple technology areas, fill out multiple yellow tabs, but still select the </t>
    </r>
    <r>
      <rPr>
        <i/>
        <sz val="11"/>
        <color rgb="FF000000"/>
        <rFont val="Calibri"/>
        <family val="2"/>
      </rPr>
      <t>primary technology area here</t>
    </r>
    <r>
      <rPr>
        <sz val="11"/>
        <color rgb="FF000000"/>
        <rFont val="Calibri"/>
        <family val="2"/>
      </rPr>
      <t>. If Primary Technology Area is Other, fill out the Other tab. If project is a recycling project, select based technology area of the recycled product and fill out the recycling tab.</t>
    </r>
  </si>
  <si>
    <r>
      <t xml:space="preserve">This worksheet is used to capture information on commercial viability of Clean Energy Manufacturing and Recycling project proposals. Input data and assumptions should be substantiated in and show clear correspondence to applicant's project narrative. Applicant should first fill out the relevant user input (green) cells in the </t>
    </r>
    <r>
      <rPr>
        <i/>
        <sz val="11"/>
        <color rgb="FF000000"/>
        <rFont val="Calibri"/>
        <family val="2"/>
      </rPr>
      <t xml:space="preserve">Project Overview </t>
    </r>
    <r>
      <rPr>
        <sz val="11"/>
        <color rgb="FF000000"/>
        <rFont val="Calibri"/>
        <family val="2"/>
      </rPr>
      <t xml:space="preserve">tab. Data will be extracted from this workbook to compare submissions. Therefore, no cells, rows, or columns should be added.
</t>
    </r>
    <r>
      <rPr>
        <i/>
        <sz val="11"/>
        <color rgb="FFFF0000"/>
        <rFont val="Calibri"/>
        <family val="2"/>
      </rPr>
      <t>Cash flow statement instructions:</t>
    </r>
    <r>
      <rPr>
        <sz val="11"/>
        <color rgb="FFFF0000"/>
        <rFont val="Calibri"/>
        <family val="2"/>
      </rPr>
      <t xml:space="preserve"> In the appendix materials, applicants should provide an investment bank quality financial model for the project. The model should quantify the projected financial parameters including operating costs, operating revenues, financing cash flows, EBITDA, tax credits/liabilities, and ROI over the project lifespan. The model should also include a list of key economic/financial assumptions as a separate tab. The model should be dynamic and not hardcoded. </t>
    </r>
    <r>
      <rPr>
        <b/>
        <i/>
        <sz val="11"/>
        <color rgb="FFFF0000"/>
        <rFont val="Calibri"/>
        <family val="2"/>
      </rPr>
      <t>[Please use nominal dollars, note inflation estimator used and the start year]</t>
    </r>
  </si>
  <si>
    <t>Instructions</t>
  </si>
  <si>
    <t xml:space="preserve">Organization </t>
  </si>
  <si>
    <t>Organization type</t>
  </si>
  <si>
    <t>Small business, medium business, large business, academic, federal government, state or local government, non-profit. Small and medium enterprises are classified in the North American Industry Classification System (NAICS) as any of sectors 31 through 33; and have a total number of employees within 165% of the size standard limits established by the Small Business Administration (SBA), based on the firm’s associated NAICS sector as set forth in 13 CFR Part 121.201.</t>
  </si>
  <si>
    <t>Public or private (if small, medium, or large business)</t>
  </si>
  <si>
    <t>Investment stage (if private)</t>
  </si>
  <si>
    <t>Capital raised to date ($)</t>
  </si>
  <si>
    <t>Annual revenue ($)</t>
  </si>
  <si>
    <t>Provide the revenue of the applicant company for the most recently completed fiscal year</t>
  </si>
  <si>
    <t>Net income ($)</t>
  </si>
  <si>
    <t>Debt to capital ratio</t>
  </si>
  <si>
    <t>Cash flow available for debt service ($)</t>
  </si>
  <si>
    <t xml:space="preserve">5-year revenue projection ($) </t>
  </si>
  <si>
    <t>Total full-time employees</t>
  </si>
  <si>
    <t xml:space="preserve">Market cap (if public) </t>
  </si>
  <si>
    <t>Moody's investment grade (if available)</t>
  </si>
  <si>
    <t>S&amp;P investment grade (if available)</t>
  </si>
  <si>
    <t>Fitch investment grade  (if available)</t>
  </si>
  <si>
    <t>Project to completion</t>
  </si>
  <si>
    <t>Date Complete Permitting</t>
  </si>
  <si>
    <t>Date Begin Construction</t>
  </si>
  <si>
    <t>Date Begin Operation</t>
  </si>
  <si>
    <t>Future equity need to support organization growth over next 5 years ($)</t>
  </si>
  <si>
    <t>Future debt need to support organization growth over next 5 years ($)</t>
  </si>
  <si>
    <t>Site selection</t>
  </si>
  <si>
    <t>Project finance metrics</t>
  </si>
  <si>
    <t>Projected return on investment</t>
  </si>
  <si>
    <t>See instructions above on the cash flow statement to be submitted</t>
  </si>
  <si>
    <t xml:space="preserve">Weighted average cost of capital </t>
  </si>
  <si>
    <t>Projected payback period</t>
  </si>
  <si>
    <t>Net present value (with incentives)</t>
  </si>
  <si>
    <t>Net present value (without incentives)</t>
  </si>
  <si>
    <t>Unlevered Project IRR (%) (with incentives)</t>
  </si>
  <si>
    <t>Unlevered Project IRR (%) (without incentives)</t>
  </si>
  <si>
    <t>Break-even point (with incentives)</t>
  </si>
  <si>
    <t>Break-even point (without incentives)</t>
  </si>
  <si>
    <t>Project finance sources (please list sources in the table below)</t>
  </si>
  <si>
    <t>Equity (%)</t>
  </si>
  <si>
    <t>Indicate the percentage of anticipated equity from outside sources</t>
  </si>
  <si>
    <t>Debt (%)</t>
  </si>
  <si>
    <t>Indicate the percentage of debt anticipated in the capital stack. Enter 0 if not applicable.</t>
  </si>
  <si>
    <r>
      <t>State or local incentives ($)</t>
    </r>
    <r>
      <rPr>
        <sz val="11"/>
        <color rgb="FFFF0000"/>
        <rFont val="Calibri"/>
        <family val="2"/>
      </rPr>
      <t xml:space="preserve"> </t>
    </r>
  </si>
  <si>
    <t>Indicate amount of state or local incentives received for the project and briefly describe whether it is a fixed-dollar amount or cost-share.</t>
  </si>
  <si>
    <t>State or local incentives (non-financial)</t>
  </si>
  <si>
    <t xml:space="preserve"> Also describe non-financial incentives (e.g., land leases, apprenticeship programs, infrastructure support etc.).</t>
  </si>
  <si>
    <t>Other federal incentives ($)</t>
  </si>
  <si>
    <t>Indicate amount of federal incentives received for the project and briefly describe whether it is a fixed-dollar amount or cost-share.</t>
  </si>
  <si>
    <t>Market overview</t>
  </si>
  <si>
    <t xml:space="preserve">Target addressable market ($ revenue) </t>
  </si>
  <si>
    <t>Site third party vetting/ inputs</t>
  </si>
  <si>
    <t>Target addressable market (# of units)</t>
  </si>
  <si>
    <t>Project YOY market growth over the next 5 years (5)</t>
  </si>
  <si>
    <t>Market share over the next 5 years (%)</t>
  </si>
  <si>
    <t>Product competitiveness</t>
  </si>
  <si>
    <t>Unit cost ($)</t>
  </si>
  <si>
    <t xml:space="preserve"> Levelized cost of energy (LCOE) or levelized cost of emissions abatement (LCEA)</t>
  </si>
  <si>
    <t>The levelized cost of energy (LCOE) and levelized cost of emissions abatement (LCEA) are measures of the average net present cost of advanced energy property over its deployed lifetime. The LCOE/LCEA calculation should assume that the facility’s products are part of a final clean energy installation and, where appropriate, be based on the financial and resource assumptions provided in the 48C Application Data Sheet or the suggested tools in IRS Notice 2023-44 Appendix B.</t>
  </si>
  <si>
    <t>Absolute difference in unit cost of product compared to industry average</t>
  </si>
  <si>
    <t>Percent difference in unit cost of product compared to industry average</t>
  </si>
  <si>
    <t>Corporate disclosures</t>
  </si>
  <si>
    <t>Ongoing legal claims (Yes or No)</t>
  </si>
  <si>
    <t>Indicate if there are any ongoing or expected legal claims related to the project . If selecting Yes, please describe in application narrative</t>
  </si>
  <si>
    <t>Planned debt restructuring (Yes or No)</t>
  </si>
  <si>
    <t>Indicate any planned debt restructuring. If selecting Yes, please explain in the application narrative.</t>
  </si>
  <si>
    <t>Going concern (Yes or No)</t>
  </si>
  <si>
    <t>Near-term debt maturities ($)</t>
  </si>
  <si>
    <t>Please briefly describe the company's growth plans for the next five years.</t>
  </si>
  <si>
    <t>Other planned corporate actions that may affect completion of project (Yes or No)</t>
  </si>
  <si>
    <t>Indicate any planned corporate or management actions that can impact the timely completion of the project or can cause the project to be stalled for an extended period of time. If selecting Yes, explain in brief.</t>
  </si>
  <si>
    <t>List the top four financing sources for the project and the sum of all other financing sources. Please describe the timing of expected equity contributions and debt funding as well as the timing of repayment of expected debt funding</t>
  </si>
  <si>
    <t>Financing Source</t>
  </si>
  <si>
    <t>Type of Financing (e.g., equity, debt, etc.)</t>
  </si>
  <si>
    <t xml:space="preserve">Amount ($) </t>
  </si>
  <si>
    <t>Timing of financing</t>
  </si>
  <si>
    <t>Financing Source 1</t>
  </si>
  <si>
    <t>Financing Source 2</t>
  </si>
  <si>
    <t>Financing Source 3</t>
  </si>
  <si>
    <t>Financing Source 4</t>
  </si>
  <si>
    <t>Financing Source 5</t>
  </si>
  <si>
    <t>Sum of other financing sources</t>
  </si>
  <si>
    <t>Indicate the main categories of expenditures associated with the qualified investment. If project contains additional categories of expenditures that are not eligible as a qualified investment (e.g., building expansion), indicate here as well.</t>
  </si>
  <si>
    <t>Cost ($)</t>
  </si>
  <si>
    <t>Description of expenditure (e.g., Purchasing 2 new units of XX machinery, retooling XX production line)</t>
  </si>
  <si>
    <t>Is this investment qualified per IRS Notices 2023-18 and 2023-44?</t>
  </si>
  <si>
    <t xml:space="preserve">In addition to details about the Specified Advanced Energy Property, which are captured in the technology-specific tabs to the right, applicants are asked to estimate the emissions footprint of the facility itself, inclusive of Scope 1 emissions and electricity- and fuel-related Scope 2 emissions. </t>
  </si>
  <si>
    <t>Facility-Level Greenhouse Gas Emissions</t>
  </si>
  <si>
    <t>EPA GHGRP ID (if applicable)</t>
  </si>
  <si>
    <t> </t>
  </si>
  <si>
    <t>Applicants with existing facilities subject to EPA GHGRP reporting should provide their GHGRP ID.</t>
  </si>
  <si>
    <t>Estimated Facility Greenhouse Gas Emissions Scope 1</t>
  </si>
  <si>
    <t>metric tons CO2e/year</t>
  </si>
  <si>
    <t>Estimate the annual Scope 1 CO2-equivalent emissions at the facility after the project is completed and fully operational. Scope 1 emissions should include at least emissions associated with on-site stationary combustion, process emissions, and use of gases such as HFCs. For assistance, applicants may wish to consider the use of the EPA's Simplified GHG Calculator or Greenhouse Gas Equivalencies Calculator. 
Applicants for Clean Energy Manufacturing and Recyling Projects are not required to submit a full methodology, but should justify their emissions estimates in the narrative. See Section V of Appendix B for more information.</t>
  </si>
  <si>
    <t>Estimated Facility Greenhouse Gas Emissions Scope 2</t>
  </si>
  <si>
    <t>Estimate the annual Scope 2 (electricity- and fuel-related) CO2-equivalent emissions at the facility after the project is completed and fully operational. Scope 2 emissions should include at least the upstream emissions associated with the production of any electricity, hydrogen, or steam purchased by the facility. For assistance, applicants may wish to consider the use of the EPA's Simplified GHG Calculator or Greenhouse Gas Equivalencies Calculator.
Applicants for Clean Energy Manufacturing and Recyling Projects are not required to submit a full methodology, but should justify their emissions estimates in the narrative. See Section V of Appendix B for more information.</t>
  </si>
  <si>
    <r>
      <t xml:space="preserve">Please list the direct jobs that will be created during both construction and operations of the facility. For retrofits/reequipped facilities, please list the number of current jobs for the purposes of calculating incremental operating jobs created by the project. Please be as specific as possible.
Direct jobs are those jobs represented by the number of people whose work is directly billed to the project. 
</t>
    </r>
    <r>
      <rPr>
        <b/>
        <sz val="11"/>
        <color rgb="FF000000"/>
        <rFont val="Calibri"/>
        <family val="2"/>
      </rPr>
      <t>Do not list Indirect Jobs</t>
    </r>
    <r>
      <rPr>
        <sz val="11"/>
        <color rgb="FF000000"/>
        <rFont val="Calibri"/>
        <family val="2"/>
      </rPr>
      <t>, defined as employees included in the supply chain who are not directly billed to the project. Examples include:
- Producers of equipment or services that are used on the project
- Accounting or administrative services
- End-use installers
- Operating jobs unrelated to the project (for a GHG reduction project in a steel facility, do not count steelworkers not working on the GHG reduction) 
The review team will calculate indirect jobs using a consistent methodology.</t>
    </r>
  </si>
  <si>
    <t>Workforce and community engagement questions</t>
  </si>
  <si>
    <t>Question</t>
  </si>
  <si>
    <t>Does the location or community qualify as a disadvantaged community according to the Climate and Economic Justice Screening Tool (CEJST)? (Yes/No)</t>
  </si>
  <si>
    <t xml:space="preserve">Does the location qualify as a 48C energy community? (Yes/No) </t>
  </si>
  <si>
    <t>If yes to above, which census track as identified in Appendix C or IRS Notice 2023-44 is your poject located in?</t>
  </si>
  <si>
    <r>
      <t xml:space="preserve">Does the project meet the Prevailing Wage and Apprenticeship (PWA) requirements? (Yes/No)
</t>
    </r>
    <r>
      <rPr>
        <i/>
        <sz val="11"/>
        <color rgb="FF000000"/>
        <rFont val="Calibri"/>
        <family val="2"/>
      </rPr>
      <t>For more on wage and apprenticeship requirements, please see Section 4 of IRS Notice 2023-18.</t>
    </r>
  </si>
  <si>
    <t>Have you provided a Prevailing Wage and Apprenticeship (PWA) certification? (Yes/No)</t>
  </si>
  <si>
    <t>How many apprenticeships do you anticipate supporting through this project?</t>
  </si>
  <si>
    <t>How many scholarships do you anticipate supporting through this project?</t>
  </si>
  <si>
    <t>What is the anticipated value of scholarships you will provide?</t>
  </si>
  <si>
    <t>How frequently will you award scholarships?</t>
  </si>
  <si>
    <t>Workforce and community agreements</t>
  </si>
  <si>
    <t xml:space="preserve">Applicant should fill out this section with all community and workforce agreements and programs under development, signed, or active. Please list the specific named co-signers or other partners in last column. Please list the specific named co-signers or other partners in last column. Please distinguish between co-signers and anticipated co-signers where appropriate.					</t>
  </si>
  <si>
    <t>Agreement Type</t>
  </si>
  <si>
    <t>No. of agreements under development</t>
  </si>
  <si>
    <t>No. of agreements signed or active</t>
  </si>
  <si>
    <t>List key co-signatory parties (e.g., X community nonprofit, X union local)</t>
  </si>
  <si>
    <t>Good Neighbor Agreement / Community Benefits Agreement</t>
  </si>
  <si>
    <t>Collective Bargaining Agreement (Non-Construction)</t>
  </si>
  <si>
    <t>Project Labor Agreement or Community Workforce Agreement (Construction)</t>
  </si>
  <si>
    <t>Other workforce development agreements or community engagement agreements</t>
  </si>
  <si>
    <t>Workforce and jobs impacts</t>
  </si>
  <si>
    <t>Applicant should fill out this section for any construction jobs they anticipate will meet wage and apprenticeship requirements under 48C(e) and corresponding Treasury guidance.</t>
  </si>
  <si>
    <t>Applicant should fill out this section only if they anticipate that certain construction jobs will not meet prevailing wage and apprenticeship requirements. If so, they are not guaranteed the 30% credit and should expect to receive a 6% credit or pay penalties.</t>
  </si>
  <si>
    <t>Current and anticipated operating jobs at the facility. Applicant should fill out the first column for Current FTE only if this is an existing facility.</t>
  </si>
  <si>
    <t>Construction Jobs - Meeting Wage and Apprenticeship Requirements</t>
  </si>
  <si>
    <r>
      <t xml:space="preserve">Construction Jobs - </t>
    </r>
    <r>
      <rPr>
        <b/>
        <u/>
        <sz val="12"/>
        <color theme="1"/>
        <rFont val="Calibri"/>
        <family val="2"/>
        <scheme val="minor"/>
      </rPr>
      <t>NOT</t>
    </r>
    <r>
      <rPr>
        <b/>
        <sz val="12"/>
        <color theme="1"/>
        <rFont val="Calibri"/>
        <family val="2"/>
        <scheme val="minor"/>
      </rPr>
      <t xml:space="preserve"> Meeting Wage and Apprenticeship Requirements</t>
    </r>
  </si>
  <si>
    <t>Operating Jobs</t>
  </si>
  <si>
    <t>Job Category</t>
  </si>
  <si>
    <t>Annualized FTE</t>
  </si>
  <si>
    <t>Current FTE 
(if applicable)</t>
  </si>
  <si>
    <t>Annualized New FTE</t>
  </si>
  <si>
    <t>Applicant can determine category</t>
  </si>
  <si>
    <t>FY2023</t>
  </si>
  <si>
    <t>FY2024</t>
  </si>
  <si>
    <t>FY2025</t>
  </si>
  <si>
    <t>FY2026</t>
  </si>
  <si>
    <t>FY2027</t>
  </si>
  <si>
    <t>FY2022</t>
  </si>
  <si>
    <t>Environmental impacts</t>
  </si>
  <si>
    <t>Quantify the extent to which the proposed project accounts for its environmental 
impact to the surrounding community. Applicants may find it helpful to consult the U.S. Environmental Protection Agency’s Environmental Justice Screening and Mapping (EJSCREEN) tool (https://www.epa.gov/ejscreen).</t>
  </si>
  <si>
    <t xml:space="preserve">Pollutant Type </t>
  </si>
  <si>
    <t>Source</t>
  </si>
  <si>
    <t xml:space="preserve">Annual Emissions (current) </t>
  </si>
  <si>
    <t xml:space="preserve">Annual Emissions (future expected, due to this project) </t>
  </si>
  <si>
    <t>Instructions for Manufacturers of Eligible Renewable Energy Products or Microturbines</t>
  </si>
  <si>
    <r>
      <rPr>
        <sz val="11"/>
        <color rgb="FF000000"/>
        <rFont val="Calibri"/>
        <family val="2"/>
      </rPr>
      <t xml:space="preserve">
Applicants should complete </t>
    </r>
    <r>
      <rPr>
        <b/>
        <sz val="11"/>
        <color rgb="FF000000"/>
        <rFont val="Calibri"/>
        <family val="2"/>
      </rPr>
      <t>ONLY ONE TAB per application</t>
    </r>
    <r>
      <rPr>
        <sz val="11"/>
        <color rgb="FF000000"/>
        <rFont val="Calibri"/>
        <family val="2"/>
      </rPr>
      <t xml:space="preserve"> on the basis of their technology area.</t>
    </r>
  </si>
  <si>
    <t>Annual Attributable Production Capacity (AAPC)</t>
  </si>
  <si>
    <t>EXAMPLE</t>
  </si>
  <si>
    <t>Descriptor</t>
  </si>
  <si>
    <t>Data</t>
  </si>
  <si>
    <t>Notes/Instructions</t>
  </si>
  <si>
    <t>Annual Production Capacity</t>
  </si>
  <si>
    <t>MW/year</t>
  </si>
  <si>
    <t>Expected annual production. Use equivalent watts for non-electrical technologies such as solar water heating. For components without watt ratings, make an assumption about the amount of watts of the end product per unit of your component, and state your assumptions below.</t>
  </si>
  <si>
    <t>Facility produces 50 MW of c-Si solar PV cells per year for small-scale residential developers.</t>
  </si>
  <si>
    <t>Conversion Factor and Explanation</t>
  </si>
  <si>
    <t>For non-watt rated technologies ONLY, explain your conversion factor (e.g., square meters to watts) in 50 words or less.</t>
  </si>
  <si>
    <t>N/A</t>
  </si>
  <si>
    <t>Not applicable; technology is already rated in watts.</t>
  </si>
  <si>
    <t>Manufacturing Contribution</t>
  </si>
  <si>
    <t>$/W</t>
  </si>
  <si>
    <t>Value added contribution to system (excludes price paid for feedstock materials, upstream components, etc.).</t>
  </si>
  <si>
    <t>Cost to produce a c-Si solar PV cell is $0.18/W, including margin, but cost of inputs is about $0.12/W. So value add is $0.06/W.</t>
  </si>
  <si>
    <t>Total System Hardware Price</t>
  </si>
  <si>
    <t>Price to end user of total system hardware including balance of system but excluding installation labor costs. This value should be greater than what is entered in cell B9</t>
  </si>
  <si>
    <t>Total hardware cost of solar module and BOS (NREL, 2022).</t>
  </si>
  <si>
    <t>Typical Annual Capacity Factor</t>
  </si>
  <si>
    <t>%</t>
  </si>
  <si>
    <r>
      <t xml:space="preserve">See </t>
    </r>
    <r>
      <rPr>
        <i/>
        <sz val="11"/>
        <color theme="1"/>
        <rFont val="Calibri"/>
        <family val="2"/>
        <scheme val="minor"/>
      </rPr>
      <t>Assumptions</t>
    </r>
    <r>
      <rPr>
        <sz val="11"/>
        <color theme="1"/>
        <rFont val="Calibri"/>
        <family val="2"/>
        <scheme val="minor"/>
      </rPr>
      <t xml:space="preserve"> tab for common capacity factors, based on assumptions of typical use. Defined as (annual energy output)/(peak power rating * 8760 hours). If you use a different capacity factor, please justify in the narrative.</t>
    </r>
  </si>
  <si>
    <r>
      <t xml:space="preserve">Average U.S. capacity factor of solar PV is 25%, per the </t>
    </r>
    <r>
      <rPr>
        <i/>
        <sz val="11"/>
        <color theme="1"/>
        <rFont val="Calibri"/>
        <family val="2"/>
        <scheme val="minor"/>
      </rPr>
      <t xml:space="preserve">Assumptions </t>
    </r>
    <r>
      <rPr>
        <sz val="11"/>
        <color theme="1"/>
        <rFont val="Calibri"/>
        <family val="2"/>
        <scheme val="minor"/>
      </rPr>
      <t>tab.</t>
    </r>
  </si>
  <si>
    <t>Share of facility output</t>
  </si>
  <si>
    <t>Fraction of production from project (i.e., manufacturing facility) that will be allocated for renewable resource production.</t>
  </si>
  <si>
    <t>All of the facility's production goes to solar cell manufacturing.</t>
  </si>
  <si>
    <t>Price to end user of total system hardware including balance of system but excluding installation labor costs. This value should be greater than the value in cell B9.</t>
  </si>
  <si>
    <t>Instructions for Manufacturers of Eligible Refining, Blending, or Electrolyzing Equipment or Fuel Cells</t>
  </si>
  <si>
    <t>Fuel Type/Process</t>
  </si>
  <si>
    <t>Select the most representative fuel refining, blending, or electrolyzing process.</t>
  </si>
  <si>
    <t>Alcohol to jet from isobutanol - fermentation - corn grain/starch</t>
  </si>
  <si>
    <t xml:space="preserve">The electrolyzers will run on renewable electricity, so the applicant selects the LCA for "renewable electrolysis." This is equivalent to a 100% reduction in emissions per GGE. </t>
  </si>
  <si>
    <t>Unit/year</t>
  </si>
  <si>
    <t>Projected (not peak or potential) number of units manufactured annually.</t>
  </si>
  <si>
    <t>Applicant produces 1000 1-MW electrolyzers at its new facility.</t>
  </si>
  <si>
    <t>$/Unit</t>
  </si>
  <si>
    <t xml:space="preserve">Electrolyzers are sold for $100,000 each, but use $50,000 worth of platinum group metals and other inputs, so the value added by the manufacturer is $50,000. </t>
  </si>
  <si>
    <t>Total Installed System Price</t>
  </si>
  <si>
    <t>Price to end user of total system hardware including balance of system but excluding installation labor costs. This value should be greater than the value in cell B10.</t>
  </si>
  <si>
    <t xml:space="preserve">The full hydrogen electrolysis system is estimated at $1 million for a 1-MW capacity electrolyzer. </t>
  </si>
  <si>
    <t>Capacity per unit per year</t>
  </si>
  <si>
    <t>GGE</t>
  </si>
  <si>
    <t>Amount of fuel, chemical, or product enabled the given unit of refining, electrolyzing, or blending equipment annually, best expressed in gallons of gasoline equivalent (GGE). Kilograms, MW, or other units should be converted to GGE using BTUs or MJs.</t>
  </si>
  <si>
    <t xml:space="preserve">A 1-MW electrolyzer could be expected to produce about 150,000 kg of hydrogen per year under typical operating conditions. </t>
  </si>
  <si>
    <t>Deployed Property Lifetime</t>
  </si>
  <si>
    <t>years</t>
  </si>
  <si>
    <t>Number of years the deployed equipment will operate.</t>
  </si>
  <si>
    <t>Electrolyzers are expected to last about 10 years before replacement.</t>
  </si>
  <si>
    <t>Share of Facility Output</t>
  </si>
  <si>
    <r>
      <rPr>
        <sz val="11"/>
        <color rgb="FF000000"/>
        <rFont val="Calibri"/>
        <family val="2"/>
      </rPr>
      <t xml:space="preserve">Fraction of project (i.e., manufacturing facility) that will be allocated to eligible equipment.
</t>
    </r>
    <r>
      <rPr>
        <b/>
        <sz val="11"/>
        <color rgb="FF000000"/>
        <rFont val="Calibri"/>
        <family val="2"/>
      </rPr>
      <t xml:space="preserve">
Please type in a percentage (no greater than 100) -- we will not convert to a percentage.</t>
    </r>
  </si>
  <si>
    <t>100% of the facility will be used to produce clean hydrogen.</t>
  </si>
  <si>
    <t>Instructions for Manufacturers of Energy Storage Systems</t>
  </si>
  <si>
    <t>Expected annual production. Facilities that typically express their production capacity in Megawatt-Hours should instead state power output of the batteries in Megawatts. For components without watt ratings, make an assumption about the amount of watts of the end product per unit of your component, and state your assumptions below.</t>
  </si>
  <si>
    <t>Lithium-ion battery factory assembles 200 MWh of 2-hour duration batteries for stationary storage applications. Those batteries represent 100 MW of power.</t>
  </si>
  <si>
    <t>For non-watt rated technologies ONLY, explain your conversion factor (e.g., square meters to megawatt-hours) in 50 words or less.</t>
  </si>
  <si>
    <t>$/kWh</t>
  </si>
  <si>
    <t>Manufacturer adds $50/kWh of value in assembling the battery cell and pack.</t>
  </si>
  <si>
    <t>Total price of the installed system is $400/kWh.</t>
  </si>
  <si>
    <r>
      <t xml:space="preserve">Capacity factor of stationary storage, according to the </t>
    </r>
    <r>
      <rPr>
        <i/>
        <sz val="11"/>
        <color theme="1"/>
        <rFont val="Calibri"/>
        <family val="2"/>
        <scheme val="minor"/>
      </rPr>
      <t xml:space="preserve">Assumptions </t>
    </r>
    <r>
      <rPr>
        <sz val="11"/>
        <color theme="1"/>
        <rFont val="Calibri"/>
        <family val="2"/>
        <scheme val="minor"/>
      </rPr>
      <t>tab.</t>
    </r>
  </si>
  <si>
    <t>100% of the factory is being used for battery production.</t>
  </si>
  <si>
    <t>Instructions for Manufacturers of Eligible Electric, Fuel Cell, and Hybrid Vehicles and Components (excl. charging equipment)</t>
  </si>
  <si>
    <t>Applicant produces 100,000 EV batteries per year at its 10 GWh factory.</t>
  </si>
  <si>
    <t>Finished battery is sold for $12,000, but inputs and subcomponents cost $6,000, so the "manufacturing contribution" of this facility is $6,000.</t>
  </si>
  <si>
    <t>Total Price of Vehicle Equipment</t>
  </si>
  <si>
    <t>Price to end user of total system hardware including balance of system but excluding installation labor costs. This value should be greater than the value in cell B8.</t>
  </si>
  <si>
    <t>Total price of electric vehicle is $25,000.</t>
  </si>
  <si>
    <t>Assumed EV lifetime is 20 years.</t>
  </si>
  <si>
    <r>
      <t xml:space="preserve">Fraction of production from project (i.e., manufacturing facility) that will be allocated to produce vehicle technology.
</t>
    </r>
    <r>
      <rPr>
        <b/>
        <sz val="11"/>
        <color theme="1"/>
        <rFont val="Calibri"/>
        <family val="2"/>
        <scheme val="minor"/>
      </rPr>
      <t xml:space="preserve">
Please type in a percentage (no greater than 1) -- we will not convert to a percentage.</t>
    </r>
  </si>
  <si>
    <t>90% of the facility's output goes to EVs, 10% to consumer electronics.</t>
  </si>
  <si>
    <t xml:space="preserve">The following formulas calculate the greenhouse gas emissions reductions associated with the project. 
</t>
  </si>
  <si>
    <t>Indirect Greenhouse Gas Reductions and Simplified Cost of Abatement</t>
  </si>
  <si>
    <t>Average Annual Mileage</t>
  </si>
  <si>
    <t>Miles/year</t>
  </si>
  <si>
    <r>
      <t xml:space="preserve">List the average annual operations of the class of vehicle, used for both the baseline and the improved system. Use the </t>
    </r>
    <r>
      <rPr>
        <i/>
        <sz val="11"/>
        <color theme="1"/>
        <rFont val="Calibri"/>
        <family val="2"/>
        <scheme val="minor"/>
      </rPr>
      <t>Assumptions</t>
    </r>
    <r>
      <rPr>
        <sz val="11"/>
        <color theme="1"/>
        <rFont val="Calibri"/>
        <family val="2"/>
        <scheme val="minor"/>
      </rPr>
      <t xml:space="preserve"> tab as needed.</t>
    </r>
  </si>
  <si>
    <t>Annual Mile</t>
  </si>
  <si>
    <t>Miles</t>
  </si>
  <si>
    <r>
      <t>Per</t>
    </r>
    <r>
      <rPr>
        <i/>
        <sz val="11"/>
        <color theme="1"/>
        <rFont val="Calibri"/>
        <family val="2"/>
        <scheme val="minor"/>
      </rPr>
      <t xml:space="preserve"> Assumptions </t>
    </r>
    <r>
      <rPr>
        <sz val="11"/>
        <color theme="1"/>
        <rFont val="Calibri"/>
        <family val="2"/>
        <scheme val="minor"/>
      </rPr>
      <t>tab, presumes the vehicle class has a annual mileage of 10,850 miles.</t>
    </r>
  </si>
  <si>
    <t>Annual Baseline System Fuel Consumption</t>
  </si>
  <si>
    <t>MPGGE</t>
  </si>
  <si>
    <t>Projected liquid fuel consumption in gallons of gasoline equivalent (GGE) of baseline system under typical operation (e.g., average fuel economy of a heavy-duty vehicle).</t>
  </si>
  <si>
    <r>
      <t>Per</t>
    </r>
    <r>
      <rPr>
        <i/>
        <sz val="11"/>
        <color theme="1"/>
        <rFont val="Calibri"/>
        <family val="2"/>
        <scheme val="minor"/>
      </rPr>
      <t xml:space="preserve"> Assumptions </t>
    </r>
    <r>
      <rPr>
        <sz val="11"/>
        <color theme="1"/>
        <rFont val="Calibri"/>
        <family val="2"/>
        <scheme val="minor"/>
      </rPr>
      <t>tab, presumes the baseline system gets 23.4 miles per gallon.</t>
    </r>
  </si>
  <si>
    <t>Annual Improved System Fuel Consumption</t>
  </si>
  <si>
    <r>
      <t xml:space="preserve">Projected liquid fuel consumption of improved system under typical operation (e.g., average fuel economy of a hybrid heavy-duty vehicle). </t>
    </r>
    <r>
      <rPr>
        <b/>
        <sz val="11"/>
        <color theme="1"/>
        <rFont val="Calibri"/>
        <family val="2"/>
        <scheme val="minor"/>
      </rPr>
      <t>If fully electric, enter "0" and fill out the row below. If plugin hybrid, fill out both rows.</t>
    </r>
  </si>
  <si>
    <t>Presumes the improved system uses no liquid fuel.</t>
  </si>
  <si>
    <t>Miles per kWh</t>
  </si>
  <si>
    <t>If electric or plug-in hybrid, state the required electricity under typical operation (e.g., average MPGe of an electric vehicle).</t>
  </si>
  <si>
    <t>The improved system uses electricity and gets roughly 3 miles per kWh.</t>
  </si>
  <si>
    <t>Instructions for Manufacturers of Eligible Grid Modernization Equipment and Electric Vehicle Charging Equipment</t>
  </si>
  <si>
    <t>Units, kVA, etc. per year</t>
  </si>
  <si>
    <t>Projected (not peak or potential) number or capacity of units manufactured annually. If possible, express the total capacity in terms of power capacity (e.g., kVA for transformers) rather than raw number of units.</t>
  </si>
  <si>
    <t>MVA/year</t>
  </si>
  <si>
    <t>Projected (not peak or potential) number or capacity of units manufactured annually. If possible, express the total capacity in electrical terms (e.g., kVA for transformers) rather than raw number of units.</t>
  </si>
  <si>
    <t>The manufacturer purchases $500,000 of raw materials for each LPT, but sells each one for $1.5 million, so generates $1 million of value in the process.</t>
  </si>
  <si>
    <t>Total Price of Equipment</t>
  </si>
  <si>
    <t>The total value of the completed LPT is $1.5 million</t>
  </si>
  <si>
    <r>
      <t xml:space="preserve">Average U.S. capacity factor of transmission equipment is 65%, per the </t>
    </r>
    <r>
      <rPr>
        <i/>
        <sz val="11"/>
        <color theme="1"/>
        <rFont val="Calibri"/>
        <family val="2"/>
        <scheme val="minor"/>
      </rPr>
      <t xml:space="preserve">Assumptions </t>
    </r>
    <r>
      <rPr>
        <sz val="11"/>
        <color theme="1"/>
        <rFont val="Calibri"/>
        <family val="2"/>
        <scheme val="minor"/>
      </rPr>
      <t>tab.</t>
    </r>
  </si>
  <si>
    <t>We assume all of the facility output is for LPTs.</t>
  </si>
  <si>
    <t>Instructions for Manufacturers of Eligible Energy Conservation Equipment</t>
  </si>
  <si>
    <t xml:space="preserve">Manufacturing facilities for eligible energy conservation equipment should complete each green cell on this tab to indicate annual production. These metrics include a "Fuel Type/Process" selection for the incumbent and improved technologies, as well as other metrics to understand the performance of the product in its ultimate use. Applicants may reference the example to the right and/or the Assumptions tab for assistance.
</t>
  </si>
  <si>
    <t>Fuel Information</t>
  </si>
  <si>
    <t>Baseline Fuel Type/Process</t>
  </si>
  <si>
    <t>If selected 'Other', explain here</t>
  </si>
  <si>
    <t>Select the most representative baseline fuel refining, blending, or electrolyzing process.</t>
  </si>
  <si>
    <t>Natural Gas</t>
  </si>
  <si>
    <t>The project manufactures heat pumps which are assumed to replace natural gas furnaces.</t>
  </si>
  <si>
    <t>Improved Fuel Type/Process</t>
  </si>
  <si>
    <t>Select the most representative improved/ new fuel refining, blending, or electrolyzing process. For efficiency improvement projects, select the same fuel type/ process as the baseline if fuel switching not applicable and explain efficiency improvement in the text.</t>
  </si>
  <si>
    <t>Grid electricity</t>
  </si>
  <si>
    <t>Heat pumps are assumed to be powered by grid electricity.</t>
  </si>
  <si>
    <t>Manufacturer produces 10,000 units of cold-climate air-source heat pumps</t>
  </si>
  <si>
    <t>Heat Pumps are sold for $5000 but incorporate $1500 of input materials and components, so the manufacturer's contribution is $3500 per unit.</t>
  </si>
  <si>
    <t>Total Price of Efficiency Equipment</t>
  </si>
  <si>
    <t>Price to end user of total system hardware including balance of system but excluding installation labor costs. This value should be greater than the value in cell B12.</t>
  </si>
  <si>
    <t>Price to end user of total HVAC system hardware including balance of system but excluding installation labor costs.</t>
  </si>
  <si>
    <t>Annual Baseline System Consumption</t>
  </si>
  <si>
    <t>MMBTU/year</t>
  </si>
  <si>
    <t>Likely annual energy consumption of baseline system (WITHOUT fuel switching or efficiency technology) under typical operation (e.g., energy consumption of average home using natural gas heating). Baseline system assumptions must match the assumptions used in commercial viability section of concept paper application</t>
  </si>
  <si>
    <t>Annual energy consumption of the average building using natural gas furnance of comparable size to heat pump</t>
  </si>
  <si>
    <t>Annual Improved System Consumption</t>
  </si>
  <si>
    <t>Likely annual energy consumption of improved system (AFTER fuel switching or efficiency technology) under typical operation (e.g., energy consumption of average home with air source heat pump).</t>
  </si>
  <si>
    <t>Cold climate heat pump is projected to reduce energy usage by 64 MMBTU</t>
  </si>
  <si>
    <r>
      <rPr>
        <sz val="11"/>
        <color rgb="FF000000"/>
        <rFont val="Calibri"/>
        <family val="2"/>
      </rPr>
      <t xml:space="preserve">See </t>
    </r>
    <r>
      <rPr>
        <i/>
        <sz val="11"/>
        <color rgb="FF000000"/>
        <rFont val="Calibri"/>
        <family val="2"/>
      </rPr>
      <t xml:space="preserve">Assumptions </t>
    </r>
    <r>
      <rPr>
        <sz val="11"/>
        <color rgb="FF000000"/>
        <rFont val="Calibri"/>
        <family val="2"/>
      </rPr>
      <t>tab for common capacity factors, based on assumptions of typical use. Number of years the deployed equipment will operate.</t>
    </r>
  </si>
  <si>
    <t>Heat pumps average lifetime are 10 years</t>
  </si>
  <si>
    <t>Fraction of production from project (i.e., manufacturing facility) that will be allocated to produce energy efficiency technology.</t>
  </si>
  <si>
    <t>All of the factory's output goes to producing heat pump</t>
  </si>
  <si>
    <t>Manufacturer produces 10,000 condensers for HVAC units per year.</t>
  </si>
  <si>
    <t>Condensers are sold for $2000 but incorporate $1000 of input materials and components, so the manufacturer's contribution is $1000 per unit.</t>
  </si>
  <si>
    <t>Price to end user of total system hardware including balance of system but excluding installation labor costs.</t>
  </si>
  <si>
    <t>MWh/year</t>
  </si>
  <si>
    <t>Likely annual energy consumption of baseline system (WITHOUT efficiency technology) under typical operation (e.g., energy consumption of average home without smart meter).</t>
  </si>
  <si>
    <t>Annual energy consumption of the average building using this HVAC equipment.</t>
  </si>
  <si>
    <t>Likely annual energy consumption of improved system (WITH efficiency technology) under typical operation (e.g., energy consumption of average home with smart meter).</t>
  </si>
  <si>
    <t>HVAC equipment is projected to reduce energy use by 5 MWh per year.</t>
  </si>
  <si>
    <t>HVAC system is expected to last for 20 years.</t>
  </si>
  <si>
    <t>All of the factory's output goes to these condensors.</t>
  </si>
  <si>
    <t>Instructions for Manufacturers of Carbon Capture, Removal, Use, and Storage or Other Greenhouse Gas Reduction Equipment</t>
  </si>
  <si>
    <t>A manufacturer projects that its new factory will produce 100,000 gallons of a solvent that can be used in carbon capture systems.</t>
  </si>
  <si>
    <t>Total Cost of Emissions Reduction Component</t>
  </si>
  <si>
    <t>Price to end user of total system hardware (e.g., full CCS system) including balance of system but excluding installation labor costs. This value should be greater than the value in cell B8.</t>
  </si>
  <si>
    <t>The full price of the functional CCS apparatus is estimated at $5,000 per gallon of solvent.</t>
  </si>
  <si>
    <t>CO2e Reduction Per Unit</t>
  </si>
  <si>
    <t>Metric tons CO2e</t>
  </si>
  <si>
    <r>
      <rPr>
        <sz val="11"/>
        <color rgb="FF000000"/>
        <rFont val="Calibri"/>
        <family val="2"/>
      </rPr>
      <t xml:space="preserve">Annual CO2-equivalent emissions reductions per unit deployed. For equipment that reduces non-CO2 emissions, applicants can use the "CO2 Equivalency Assumptions" on the </t>
    </r>
    <r>
      <rPr>
        <i/>
        <sz val="11"/>
        <color rgb="FF000000"/>
        <rFont val="Calibri"/>
        <family val="2"/>
      </rPr>
      <t xml:space="preserve">Assumptions </t>
    </r>
    <r>
      <rPr>
        <sz val="11"/>
        <color rgb="FF000000"/>
        <rFont val="Calibri"/>
        <family val="2"/>
      </rPr>
      <t xml:space="preserve">tab. </t>
    </r>
  </si>
  <si>
    <t>Each gallon of solvent is expected to reduce 1,000 metric tons of CO2e per year.</t>
  </si>
  <si>
    <t>The solvent is expecteed to last 20 years before replacement</t>
  </si>
  <si>
    <t>Half of the facility's solvent will be sold into the cleaning products market, so only 50% of the facility's output is dedicated to eligible technologies.</t>
  </si>
  <si>
    <t>Instructions for Recyclers of Qualified Energy Properties</t>
  </si>
  <si>
    <t>Recycling facilities of qualified energy properties should complete each green cell on this tab to indicate annual production. These metrics include the recycled properties (input) and the products (output) and associated production information. Applicants may reference the example to the right and/or the Assumptions tab for assistance.</t>
  </si>
  <si>
    <t>Input Technology Area</t>
  </si>
  <si>
    <t xml:space="preserve">Select the most representative technology area for the recycling input. If the input is a critical material, use the critical material data sheet and application					</t>
  </si>
  <si>
    <t>Electric or fuel cell vehicles - 48C(c)(1)(A)(i)(VII)</t>
  </si>
  <si>
    <t>Output Technology Area</t>
  </si>
  <si>
    <t xml:space="preserve">Select the most representative technology area for the recycling output. If the output is a critical material, fill out the critical material data sheet		</t>
  </si>
  <si>
    <t xml:space="preserve">Select the most representative technology area for the recycling input. If the output is a critical material, select other and write in the critical material 				</t>
  </si>
  <si>
    <t>Recovery Rate</t>
  </si>
  <si>
    <t>Mass/Unit</t>
  </si>
  <si>
    <t>Provide the projected (not peak or potential) recovered rate. Fill in the Unit column with the appropriate units.</t>
  </si>
  <si>
    <t>g Li/battery cell</t>
  </si>
  <si>
    <t>Projected (not peak or potential) recovered rate</t>
  </si>
  <si>
    <t>Projected (not peak or potential) number of output units produced.  Fill in the Unit column with the appropriate unit e.g. MWh, tonnes, etc</t>
  </si>
  <si>
    <t>kg Li/year</t>
  </si>
  <si>
    <t>Manufacturer produces 100,000 kg of of Lithium from recycled batteries inputs</t>
  </si>
  <si>
    <t>Value added contribution to system (excludes price paid for feedstock materials, upstream components, etc.). Fill in the Unit column with the appropriate units.</t>
  </si>
  <si>
    <t>$/kg Li recovered</t>
  </si>
  <si>
    <t>Manufacturer value-add to process (should be strictly less than the selling price)</t>
  </si>
  <si>
    <t>Instructions for Manufacturers of Other Greenhouse Gas Reduction Equipment</t>
  </si>
  <si>
    <t xml:space="preserve">Manufacturing facilities for other equipment designed to reduce greenhouse gas emissions should complete each green cell on this tab to indicate annual production. These include metrics to understand the performance of the product in its ultimate use. Applicants may reference the example to the right and/or the Assumptions tab for assistance.
</t>
  </si>
  <si>
    <t>Provide Brief Description of Output</t>
  </si>
  <si>
    <t>In 10 words or less, describe what product the facility produces and how it reduces greenhouse gas emissions</t>
  </si>
  <si>
    <t>Base Unit</t>
  </si>
  <si>
    <t>Unit</t>
  </si>
  <si>
    <t>Describe the unit of production</t>
  </si>
  <si>
    <t>gallon</t>
  </si>
  <si>
    <t>Price to end user of total system hardware (e.g., full CCS system) including balance of system but excluding installation labor costs. This value should be greater than the value in cell B11.</t>
  </si>
  <si>
    <t>Metric tons CO2e/unit</t>
  </si>
  <si>
    <t>Baseline Metrics and Conversion Factors</t>
  </si>
  <si>
    <t>Metric</t>
  </si>
  <si>
    <t>Value</t>
  </si>
  <si>
    <t>MJ per gallon of gasoline</t>
  </si>
  <si>
    <t>MJ/GGE</t>
  </si>
  <si>
    <t>BTUs per gallon of gasoline</t>
  </si>
  <si>
    <t>BTU/GGE</t>
  </si>
  <si>
    <t>Annual Miles Traveled (average new light-duty vehicle)</t>
  </si>
  <si>
    <t>miles</t>
  </si>
  <si>
    <t>Baseline Vehicle Fuel Economy</t>
  </si>
  <si>
    <t>mpg</t>
  </si>
  <si>
    <t>Vehicle Cost  (2021 average new light-duty vehicle)</t>
  </si>
  <si>
    <t>$</t>
  </si>
  <si>
    <t>CO2 Equivalency Assumptions</t>
  </si>
  <si>
    <t>Original Metric</t>
  </si>
  <si>
    <t>CO2e Emissions (metric tons)</t>
  </si>
  <si>
    <t>Metric ton of CO2</t>
  </si>
  <si>
    <t>Metric ton of Methane</t>
  </si>
  <si>
    <t>Metric ton of Nitrous Oxide</t>
  </si>
  <si>
    <t>Metric ton of HFCs/PFCs</t>
  </si>
  <si>
    <t>Various (use EPA calculator below)</t>
  </si>
  <si>
    <t>Metric ton of SF6</t>
  </si>
  <si>
    <t>Gallon of gasoline avoided</t>
  </si>
  <si>
    <t>Megawatt-hour of electricity avoided</t>
  </si>
  <si>
    <t>Source: https://www.epa.gov/energy/greenhouse-gas-equivalencies-calculator</t>
  </si>
  <si>
    <t>Common Service Life Assumptions</t>
  </si>
  <si>
    <t xml:space="preserve">Technology </t>
  </si>
  <si>
    <t>Service Life Years</t>
  </si>
  <si>
    <t>General suggestion (for technologies excluded below)</t>
  </si>
  <si>
    <t>Distributed Solar Photovoltaics - Modules</t>
  </si>
  <si>
    <t>https://www.eia.gov/analysis/studies/buildings/dg_storage_chp/</t>
  </si>
  <si>
    <t>Distributed Solar Photovoltaics - Inverters</t>
  </si>
  <si>
    <t>Distributed Wind</t>
  </si>
  <si>
    <t>Battery Storage - Cells</t>
  </si>
  <si>
    <t>Battery Storage - String Inverters</t>
  </si>
  <si>
    <t xml:space="preserve">Fuel Cell </t>
  </si>
  <si>
    <t xml:space="preserve">Micro Turbine </t>
  </si>
  <si>
    <t>Air-Source Heat Pump</t>
  </si>
  <si>
    <t>9 to 22</t>
  </si>
  <si>
    <t>https://www.eia.gov/analysis/studies/buildings/equipcosts/</t>
  </si>
  <si>
    <t xml:space="preserve">Electric Rooftop Heat Pump </t>
  </si>
  <si>
    <t xml:space="preserve">Ground-Source Heat Pump </t>
  </si>
  <si>
    <t>8 to 21</t>
  </si>
  <si>
    <t>Grid Modernization Equipment</t>
  </si>
  <si>
    <t>Light-duty Vehicle</t>
  </si>
  <si>
    <t>Utility-scale PV</t>
  </si>
  <si>
    <t>Note: Utility-scale technologies are evaluated using a 30-year investment recovery period.  However, these technologies will remain in service as long as going-forward revenues (system value) exceed going-forward costs (variable and fixed operating costs).  Thus actual service life may be shorter-than or substantially longer than 30-years.</t>
  </si>
  <si>
    <t>Utility-scale Wind</t>
  </si>
  <si>
    <t>Utility-scale Fuel Cells</t>
  </si>
  <si>
    <t>Utility-scale Combustion Turbines</t>
  </si>
  <si>
    <t>Common Capacity Factor Assumptions</t>
  </si>
  <si>
    <t xml:space="preserve">End Use Energy Product (Technology) </t>
  </si>
  <si>
    <t>Capacity Factor (%)</t>
  </si>
  <si>
    <t xml:space="preserve">Biomass (general) </t>
  </si>
  <si>
    <t>Fleet capacity factor in 2021</t>
  </si>
  <si>
    <t xml:space="preserve">Geothermal </t>
  </si>
  <si>
    <t>Grid - Transmission/Transportation</t>
  </si>
  <si>
    <t>Grid Equipment - Interconnection</t>
  </si>
  <si>
    <t xml:space="preserve">Landfill gas utilization (general) </t>
  </si>
  <si>
    <t xml:space="preserve">Solar Thermal </t>
  </si>
  <si>
    <t>Based on NEMS EMM Region 20 WECC Southwest</t>
  </si>
  <si>
    <t xml:space="preserve">Solar Photovoltaic (general) </t>
  </si>
  <si>
    <t>Based on ac kWh delivered and dc watts rated power (Use 25% if ac-to-ac)</t>
  </si>
  <si>
    <t xml:space="preserve">Storage </t>
  </si>
  <si>
    <t xml:space="preserve">Storage – Pumped Hydro </t>
  </si>
  <si>
    <t xml:space="preserve">Storage – Adv. Batteries </t>
  </si>
  <si>
    <t>Storage – Flywheel</t>
  </si>
  <si>
    <t xml:space="preserve">Wind </t>
  </si>
  <si>
    <t>Based on NEMS EMM Region 18 and 19: Southwest Power Pool Central and North</t>
  </si>
  <si>
    <t xml:space="preserve">Wind – Offshore </t>
  </si>
  <si>
    <t>Based on NEMS EMM Region 7 NPCC New England</t>
  </si>
  <si>
    <t>Product and Process</t>
  </si>
  <si>
    <t>Gasoline</t>
  </si>
  <si>
    <t>Alcohol to jet from ethanol - gasification - wood waste</t>
  </si>
  <si>
    <t>Renewable, Low-Carbon, or Low-Emissions Fuel, Chemical or Product</t>
  </si>
  <si>
    <t>Alcohol to jet from ethanol - gasification - municipal solid waste</t>
  </si>
  <si>
    <t>Alcohol to jet from ethanol - fermentation - corn grain/starch</t>
  </si>
  <si>
    <t>Alcohol to jet from ethanol - fermentation - corn stover</t>
  </si>
  <si>
    <t>Alcohol to jet from ethanol - fermentation - industrial off-gases</t>
  </si>
  <si>
    <t>Alcohol to jet from isobutanol - fermentation - corn stover</t>
  </si>
  <si>
    <t>Alcohol to jet from isobutanol - fermentation - forest residue</t>
  </si>
  <si>
    <t>Alcohol to jet from isobutanol - fermentation - miscanthus, switchgrass</t>
  </si>
  <si>
    <t>Hydroprocessed ethers and fatty acids (HEFA) - tallow/animal fat</t>
  </si>
  <si>
    <t>Hydroprocessed ethers and fatty acids (HEFA) - used cooking oil</t>
  </si>
  <si>
    <t>Hydroprocessed ethers and fatty acids (HEFA) - corn oil</t>
  </si>
  <si>
    <t>Hydroprocessed ethers and fatty acids (HEFA) - soybean oil</t>
  </si>
  <si>
    <t>Fischer-tropsch - forest residue</t>
  </si>
  <si>
    <t>Fischer-tropsch - woody energy crops</t>
  </si>
  <si>
    <t>Fischer-tropsch - miscanthus, switchgrass</t>
  </si>
  <si>
    <t>Fischer-tropsch - municipal solid waste</t>
  </si>
  <si>
    <t>Ex-situ catalytic fast pyrolysis (CFP) - woody biomass</t>
  </si>
  <si>
    <t>Ethanol - fermentation - corn grain/starch</t>
  </si>
  <si>
    <t>Ethanol - fermentation - corn stover</t>
  </si>
  <si>
    <t>Ethanol - gasification w/ syngas fermentation - corn stover</t>
  </si>
  <si>
    <t>Ethanol - gasification w/ syngas fermentation - forest residue</t>
  </si>
  <si>
    <t>Ethanol - gasification w/ syngas fermentation - switchgrass</t>
  </si>
  <si>
    <t>Ethanol - gasification w/ syngas fermentation - municipal solid waste</t>
  </si>
  <si>
    <t>Ethanol - gasification w/ syngas fermentation - wood waste</t>
  </si>
  <si>
    <t>Ethanol - gasification w/ syngas fermentation - industrial waste gas</t>
  </si>
  <si>
    <t>Biodiesel/FAME - tallow/animal fat</t>
  </si>
  <si>
    <t>Biodiesel/FAME - used cooking oil</t>
  </si>
  <si>
    <t>Biodiesel/FAME - cellulosic feedstocks</t>
  </si>
  <si>
    <t>Renewable natural gas/biomethane - landfill gas</t>
  </si>
  <si>
    <t>Renewable natural gas/biomethane - manure</t>
  </si>
  <si>
    <t>Renewable propane</t>
  </si>
  <si>
    <t>Renewable naphtha/gasoline</t>
  </si>
  <si>
    <t>Gaseous hydrogen - renewable electrolysis</t>
  </si>
  <si>
    <t>Propane</t>
  </si>
  <si>
    <t>Energy Fuels</t>
  </si>
  <si>
    <t>Diesel and home heating fuel (distillate fuel oil)</t>
  </si>
  <si>
    <t>Kerosene</t>
  </si>
  <si>
    <t>Coal</t>
  </si>
  <si>
    <t>Natural gas</t>
  </si>
  <si>
    <t>Renewable electricity from wind energy</t>
  </si>
  <si>
    <t>Electricity</t>
  </si>
  <si>
    <t>Renewable electricity from solar energy</t>
  </si>
  <si>
    <t>Renewable electricity from nuclear energy</t>
  </si>
  <si>
    <t>Renewable electricity from hydropower energy</t>
  </si>
  <si>
    <t>Renewable electricity from geothermal energy</t>
  </si>
  <si>
    <t>Renewable electricity from biomass energy</t>
  </si>
  <si>
    <t>Renewable electricity from marine energy</t>
  </si>
  <si>
    <t>Other</t>
  </si>
  <si>
    <t>Technology Areas</t>
  </si>
  <si>
    <t>Renewable resources - 48C(c)(1)(A)(i)(I)</t>
  </si>
  <si>
    <t>Fuel cells, microturbines, or energy storage - 48C(c)(1)(A)(i)(II)</t>
  </si>
  <si>
    <t>Electric grid modernization - 48C(c)(1)(A)(i)(III)</t>
  </si>
  <si>
    <t>Property to capture, use, sequester CO2 - 48C(c)(1)(A)(i)(IV)</t>
  </si>
  <si>
    <t>Refining, electrolyzing, or blending equipment - 48C(c)(1)(A)(i)(V)</t>
  </si>
  <si>
    <t>Energy conservation - 48C(c)(1)(A)(i)(VI)</t>
  </si>
  <si>
    <t>Hybrid vehicles not less than 14,000 lbs - 48C(c)(1)(A)(i)(VIII)</t>
  </si>
  <si>
    <t>Other - 48C(c)(1)(A)(i)(IX)</t>
  </si>
  <si>
    <t>Sponsor Equity (%)</t>
  </si>
  <si>
    <t xml:space="preserve">State or local incentives ($) </t>
  </si>
  <si>
    <t xml:space="preserve"> Levelized cost of energy (LCOE) and levelized cost of emissions abatement (LCEA)</t>
  </si>
  <si>
    <t>Does the project meet the Prevailing Wage and Apprenticeship (PWA) requirements? (Yes/No)
For more on wage and apprenticeship requirements, please see Section 4 of IRS Notice 2023-18.</t>
  </si>
  <si>
    <t>Workforce</t>
  </si>
  <si>
    <t>Construction Jobs - NOT Meeting Wage and Apprenticeship Requirements</t>
  </si>
  <si>
    <t>Project Type</t>
  </si>
  <si>
    <t>Renewables</t>
  </si>
  <si>
    <t>Microturbines</t>
  </si>
  <si>
    <t>Fuel Cells</t>
  </si>
  <si>
    <t>Energy Storage (non-vehicle)</t>
  </si>
  <si>
    <t>Vehicles &amp; Vehicle Components</t>
  </si>
  <si>
    <t>Grid Modernization &amp; Charging</t>
  </si>
  <si>
    <t>Energy Conservation</t>
  </si>
  <si>
    <t>Carbon Capture and Removal</t>
  </si>
  <si>
    <t>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</si>
</sst>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00000"/>
    <numFmt numFmtId="166" formatCode="0.0"/>
    <numFmt numFmtId="167" formatCode="_([$$-409]* #,##0.00_);_([$$-409]* \(#,##0.00\);_([$$-409]* &quot;-&quot;??_);_(@_)"/>
  </numFmts>
  <fonts count="27"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2"/>
      <color theme="1"/>
      <name val="Calibri"/>
      <family val="2"/>
      <scheme val="minor"/>
    </font>
    <font>
      <sz val="11"/>
      <color theme="1"/>
      <name val="Calibri"/>
      <family val="2"/>
      <scheme val="minor"/>
    </font>
    <font>
      <sz val="11"/>
      <color rgb="FF000000"/>
      <name val="Calibri"/>
      <family val="2"/>
    </font>
    <font>
      <b/>
      <sz val="11"/>
      <color rgb="FF000000"/>
      <name val="Calibri"/>
      <family val="2"/>
    </font>
    <font>
      <i/>
      <sz val="11"/>
      <color rgb="FF000000"/>
      <name val="Calibri"/>
      <family val="2"/>
    </font>
    <font>
      <u/>
      <sz val="11"/>
      <color theme="10"/>
      <name val="Calibri"/>
      <family val="2"/>
      <scheme val="minor"/>
    </font>
    <font>
      <sz val="11"/>
      <color rgb="FF000000"/>
      <name val="Calibri"/>
      <family val="2"/>
      <scheme val="minor"/>
    </font>
    <font>
      <b/>
      <sz val="12"/>
      <color rgb="FF000000"/>
      <name val="Calibri"/>
      <family val="2"/>
      <scheme val="minor"/>
    </font>
    <font>
      <b/>
      <sz val="11"/>
      <color rgb="FF000000"/>
      <name val="Calibri"/>
      <family val="2"/>
      <scheme val="minor"/>
    </font>
    <font>
      <i/>
      <sz val="11"/>
      <color rgb="FFFF0000"/>
      <name val="Calibri"/>
      <family val="2"/>
    </font>
    <font>
      <sz val="11"/>
      <color rgb="FFFF0000"/>
      <name val="Calibri"/>
      <family val="2"/>
    </font>
    <font>
      <b/>
      <i/>
      <sz val="11"/>
      <color rgb="FFFF0000"/>
      <name val="Calibri"/>
      <family val="2"/>
    </font>
    <font>
      <sz val="10"/>
      <name val="Arial"/>
      <family val="2"/>
    </font>
    <font>
      <sz val="10"/>
      <name val="Verdana"/>
      <family val="2"/>
    </font>
    <font>
      <u/>
      <sz val="10"/>
      <color indexed="12"/>
      <name val="Arial"/>
      <family val="2"/>
    </font>
    <font>
      <b/>
      <sz val="11"/>
      <name val="Calibri"/>
      <family val="2"/>
      <scheme val="minor"/>
    </font>
    <font>
      <b/>
      <i/>
      <sz val="11"/>
      <color rgb="FF000000"/>
      <name val="Calibri"/>
      <family val="2"/>
      <scheme val="minor"/>
    </font>
    <font>
      <sz val="11"/>
      <color rgb="FF000000"/>
      <name val="Calibri"/>
      <family val="2"/>
    </font>
    <font>
      <i/>
      <sz val="11"/>
      <color rgb="FF000000"/>
      <name val="Calibri"/>
      <family val="2"/>
    </font>
    <font>
      <b/>
      <sz val="12"/>
      <color rgb="FF000000"/>
      <name val="Calibri"/>
      <family val="2"/>
    </font>
    <font>
      <b/>
      <sz val="11"/>
      <color rgb="FF000000"/>
      <name val="Calibri"/>
      <family val="2"/>
    </font>
    <font>
      <u/>
      <sz val="11"/>
      <color rgb="FF0563C1"/>
      <name val="Calibri"/>
      <family val="2"/>
    </font>
    <font>
      <sz val="11"/>
      <name val="Calibri"/>
      <family val="2"/>
    </font>
  </fonts>
  <fills count="22">
    <fill>
      <patternFill patternType="none"/>
    </fill>
    <fill>
      <patternFill patternType="gray125"/>
    </fill>
    <fill>
      <patternFill patternType="solid">
        <fgColor theme="9" tint="0.79998168889431442"/>
        <bgColor indexed="64"/>
      </patternFill>
    </fill>
    <fill>
      <patternFill patternType="solid">
        <fgColor rgb="FFFF99CC"/>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FFE699"/>
        <bgColor indexed="64"/>
      </patternFill>
    </fill>
    <fill>
      <patternFill patternType="solid">
        <fgColor rgb="FFE2EFDA"/>
        <bgColor indexed="64"/>
      </patternFill>
    </fill>
    <fill>
      <patternFill patternType="solid">
        <fgColor rgb="FFFFFFFF"/>
        <bgColor rgb="FF000000"/>
      </patternFill>
    </fill>
    <fill>
      <patternFill patternType="solid">
        <fgColor rgb="FFE2EFDA"/>
        <bgColor rgb="FF000000"/>
      </patternFill>
    </fill>
    <fill>
      <patternFill patternType="solid">
        <fgColor rgb="FFFFE699"/>
        <bgColor rgb="FF000000"/>
      </patternFill>
    </fill>
    <fill>
      <patternFill patternType="solid">
        <fgColor rgb="FFFF99CC"/>
        <bgColor rgb="FF000000"/>
      </patternFill>
    </fill>
    <fill>
      <patternFill patternType="solid">
        <fgColor rgb="FF8EA9DB"/>
        <bgColor rgb="FF000000"/>
      </patternFill>
    </fill>
    <fill>
      <patternFill patternType="solid">
        <fgColor rgb="FFA5A5A5"/>
        <bgColor rgb="FF000000"/>
      </patternFill>
    </fill>
    <fill>
      <patternFill patternType="solid">
        <fgColor theme="6"/>
        <bgColor rgb="FF000000"/>
      </patternFill>
    </fill>
    <fill>
      <patternFill patternType="solid">
        <fgColor theme="6"/>
        <bgColor indexed="64"/>
      </patternFill>
    </fill>
    <fill>
      <patternFill patternType="solid">
        <fgColor theme="7" tint="0.59999389629810485"/>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style="thin">
        <color indexed="64"/>
      </right>
      <top/>
      <bottom/>
      <diagonal/>
    </border>
    <border>
      <left style="thin">
        <color indexed="64"/>
      </left>
      <right/>
      <top style="thin">
        <color indexed="64"/>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indexed="64"/>
      </left>
      <right/>
      <top/>
      <bottom style="thin">
        <color auto="1"/>
      </bottom>
      <diagonal/>
    </border>
    <border>
      <left/>
      <right/>
      <top style="thin">
        <color auto="1"/>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auto="1"/>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thin">
        <color auto="1"/>
      </left>
      <right/>
      <top/>
      <bottom style="thin">
        <color rgb="FF000000"/>
      </bottom>
      <diagonal/>
    </border>
    <border>
      <left style="dashed">
        <color rgb="FF000000"/>
      </left>
      <right style="dashed">
        <color rgb="FF000000"/>
      </right>
      <top style="dashed">
        <color rgb="FF000000"/>
      </top>
      <bottom style="dashed">
        <color rgb="FF000000"/>
      </bottom>
      <diagonal/>
    </border>
    <border>
      <left style="thin">
        <color rgb="FF000000"/>
      </left>
      <right/>
      <top style="thin">
        <color indexed="64"/>
      </top>
      <bottom style="thin">
        <color indexed="64"/>
      </bottom>
      <diagonal/>
    </border>
    <border>
      <left style="thin">
        <color indexed="64"/>
      </left>
      <right style="dashed">
        <color rgb="FF000000"/>
      </right>
      <top style="thin">
        <color auto="1"/>
      </top>
      <bottom style="thin">
        <color auto="1"/>
      </bottom>
      <diagonal/>
    </border>
  </borders>
  <cellStyleXfs count="12">
    <xf numFmtId="0" fontId="0" fillId="0" borderId="0"/>
    <xf numFmtId="9" fontId="5" fillId="0" borderId="0" applyFont="0" applyFill="0" applyBorder="0" applyAlignment="0" applyProtection="0"/>
    <xf numFmtId="0" fontId="9" fillId="0" borderId="0" applyNumberFormat="0" applyFill="0" applyBorder="0" applyAlignment="0" applyProtection="0"/>
    <xf numFmtId="43" fontId="16" fillId="0" borderId="0" applyFont="0" applyFill="0" applyBorder="0" applyAlignment="0" applyProtection="0"/>
    <xf numFmtId="43" fontId="17" fillId="0" borderId="0" applyFont="0" applyFill="0" applyBorder="0" applyAlignment="0" applyProtection="0"/>
    <xf numFmtId="0" fontId="18" fillId="0" borderId="0" applyNumberFormat="0" applyFill="0" applyBorder="0" applyAlignment="0" applyProtection="0">
      <alignment vertical="top"/>
      <protection locked="0"/>
    </xf>
    <xf numFmtId="0" fontId="17" fillId="0" borderId="0"/>
    <xf numFmtId="0" fontId="16" fillId="0" borderId="0"/>
    <xf numFmtId="0" fontId="16" fillId="0" borderId="0"/>
    <xf numFmtId="0" fontId="17" fillId="0" borderId="0"/>
    <xf numFmtId="9" fontId="16" fillId="0" borderId="0" applyFont="0" applyFill="0" applyBorder="0" applyAlignment="0" applyProtection="0"/>
    <xf numFmtId="44" fontId="5" fillId="0" borderId="0" applyFont="0" applyFill="0" applyBorder="0" applyAlignment="0" applyProtection="0"/>
  </cellStyleXfs>
  <cellXfs count="252">
    <xf numFmtId="0" fontId="0" fillId="0" borderId="0" xfId="0"/>
    <xf numFmtId="0" fontId="0" fillId="2" borderId="0" xfId="0" applyFill="1"/>
    <xf numFmtId="0" fontId="0" fillId="3" borderId="0" xfId="0" applyFill="1"/>
    <xf numFmtId="0" fontId="1" fillId="4" borderId="0" xfId="0" applyFont="1" applyFill="1"/>
    <xf numFmtId="0" fontId="0" fillId="4" borderId="0" xfId="0" applyFill="1"/>
    <xf numFmtId="0" fontId="0" fillId="5" borderId="0" xfId="0" applyFill="1"/>
    <xf numFmtId="0" fontId="0" fillId="5" borderId="8" xfId="0" applyFill="1" applyBorder="1" applyAlignment="1">
      <alignment horizontal="center" wrapText="1"/>
    </xf>
    <xf numFmtId="0" fontId="0" fillId="5" borderId="9" xfId="0" applyFill="1" applyBorder="1" applyAlignment="1">
      <alignment horizontal="center" wrapText="1"/>
    </xf>
    <xf numFmtId="0" fontId="2" fillId="5" borderId="6" xfId="0" applyFont="1" applyFill="1" applyBorder="1" applyAlignment="1">
      <alignment horizontal="center"/>
    </xf>
    <xf numFmtId="0" fontId="2" fillId="5" borderId="10" xfId="0" applyFont="1" applyFill="1" applyBorder="1" applyAlignment="1">
      <alignment horizontal="center"/>
    </xf>
    <xf numFmtId="0" fontId="0" fillId="5" borderId="0" xfId="0" applyFill="1" applyAlignment="1">
      <alignment horizontal="left" wrapText="1"/>
    </xf>
    <xf numFmtId="0" fontId="1" fillId="5" borderId="0" xfId="0" applyFont="1" applyFill="1"/>
    <xf numFmtId="0" fontId="2" fillId="5" borderId="2" xfId="0" applyFont="1" applyFill="1" applyBorder="1" applyAlignment="1">
      <alignment vertical="top"/>
    </xf>
    <xf numFmtId="0" fontId="0" fillId="2" borderId="2" xfId="0" applyFill="1" applyBorder="1" applyAlignment="1">
      <alignment vertical="top"/>
    </xf>
    <xf numFmtId="0" fontId="0" fillId="3" borderId="2" xfId="0" applyFill="1" applyBorder="1" applyAlignment="1">
      <alignment vertical="top"/>
    </xf>
    <xf numFmtId="9" fontId="0" fillId="5" borderId="2" xfId="0" applyNumberFormat="1" applyFill="1" applyBorder="1" applyAlignment="1">
      <alignment vertical="top"/>
    </xf>
    <xf numFmtId="0" fontId="2" fillId="5" borderId="2" xfId="0" applyFont="1" applyFill="1" applyBorder="1" applyAlignment="1">
      <alignment vertical="top" wrapText="1"/>
    </xf>
    <xf numFmtId="0" fontId="0" fillId="5" borderId="2" xfId="0" applyFill="1" applyBorder="1" applyAlignment="1">
      <alignment vertical="top" wrapText="1"/>
    </xf>
    <xf numFmtId="9" fontId="0" fillId="0" borderId="0" xfId="1" applyFont="1"/>
    <xf numFmtId="0" fontId="1" fillId="5" borderId="0" xfId="0" applyFont="1" applyFill="1" applyAlignment="1">
      <alignment wrapText="1"/>
    </xf>
    <xf numFmtId="3" fontId="0" fillId="5" borderId="2" xfId="0" applyNumberFormat="1" applyFill="1" applyBorder="1" applyAlignment="1">
      <alignment vertical="top"/>
    </xf>
    <xf numFmtId="164" fontId="0" fillId="5" borderId="2" xfId="0" applyNumberFormat="1" applyFill="1" applyBorder="1" applyAlignment="1">
      <alignment vertical="top"/>
    </xf>
    <xf numFmtId="1" fontId="0" fillId="5" borderId="2" xfId="0" applyNumberFormat="1" applyFill="1" applyBorder="1" applyAlignment="1">
      <alignment vertical="top"/>
    </xf>
    <xf numFmtId="9" fontId="0" fillId="5" borderId="2" xfId="1" applyFont="1" applyFill="1" applyBorder="1" applyAlignment="1">
      <alignment vertical="top"/>
    </xf>
    <xf numFmtId="9" fontId="0" fillId="2" borderId="2" xfId="1" applyFont="1" applyFill="1" applyBorder="1" applyAlignment="1">
      <alignment vertical="top"/>
    </xf>
    <xf numFmtId="0" fontId="3" fillId="6" borderId="4" xfId="0" applyFont="1" applyFill="1" applyBorder="1"/>
    <xf numFmtId="6" fontId="0" fillId="5" borderId="2" xfId="0" applyNumberFormat="1" applyFill="1" applyBorder="1" applyAlignment="1">
      <alignment vertical="top"/>
    </xf>
    <xf numFmtId="0" fontId="0" fillId="5" borderId="0" xfId="0" applyFill="1" applyAlignment="1">
      <alignment vertical="top"/>
    </xf>
    <xf numFmtId="0" fontId="0" fillId="5" borderId="1" xfId="0" applyFill="1" applyBorder="1"/>
    <xf numFmtId="0" fontId="0" fillId="5" borderId="14" xfId="0" applyFill="1" applyBorder="1"/>
    <xf numFmtId="0" fontId="0" fillId="5" borderId="15" xfId="0" applyFill="1" applyBorder="1"/>
    <xf numFmtId="0" fontId="6" fillId="7" borderId="0" xfId="0" applyFont="1" applyFill="1" applyAlignment="1">
      <alignment horizontal="left" wrapText="1"/>
    </xf>
    <xf numFmtId="0" fontId="0" fillId="7" borderId="0" xfId="0" applyFill="1" applyAlignment="1">
      <alignment horizontal="left" wrapText="1"/>
    </xf>
    <xf numFmtId="0" fontId="0" fillId="7" borderId="0" xfId="0" applyFill="1"/>
    <xf numFmtId="0" fontId="0" fillId="5" borderId="16" xfId="0" applyFill="1" applyBorder="1" applyAlignment="1">
      <alignment vertical="top" wrapText="1"/>
    </xf>
    <xf numFmtId="0" fontId="2" fillId="5" borderId="16" xfId="0" applyFont="1" applyFill="1" applyBorder="1" applyAlignment="1">
      <alignment vertical="top"/>
    </xf>
    <xf numFmtId="0" fontId="6" fillId="0" borderId="15" xfId="0" applyFont="1" applyBorder="1"/>
    <xf numFmtId="0" fontId="0" fillId="0" borderId="0" xfId="0" applyAlignment="1">
      <alignment wrapText="1"/>
    </xf>
    <xf numFmtId="0" fontId="0" fillId="5" borderId="13" xfId="0" applyFill="1" applyBorder="1"/>
    <xf numFmtId="0" fontId="3" fillId="6" borderId="3" xfId="0" applyFont="1" applyFill="1" applyBorder="1"/>
    <xf numFmtId="0" fontId="0" fillId="5" borderId="3" xfId="0" applyFill="1" applyBorder="1"/>
    <xf numFmtId="0" fontId="6" fillId="5" borderId="17" xfId="0" applyFont="1" applyFill="1" applyBorder="1" applyAlignment="1">
      <alignment wrapText="1"/>
    </xf>
    <xf numFmtId="0" fontId="6" fillId="5" borderId="17" xfId="0" applyFont="1" applyFill="1" applyBorder="1"/>
    <xf numFmtId="0" fontId="0" fillId="7" borderId="16" xfId="0" applyFill="1" applyBorder="1" applyAlignment="1">
      <alignment horizontal="left" vertical="top" wrapText="1"/>
    </xf>
    <xf numFmtId="0" fontId="6" fillId="7" borderId="16" xfId="0" applyFont="1" applyFill="1" applyBorder="1" applyAlignment="1">
      <alignment horizontal="left" vertical="top" wrapText="1"/>
    </xf>
    <xf numFmtId="0" fontId="0" fillId="2" borderId="2" xfId="0" applyFill="1" applyBorder="1" applyAlignment="1" applyProtection="1">
      <alignment vertical="top"/>
      <protection locked="0"/>
    </xf>
    <xf numFmtId="9" fontId="0" fillId="2" borderId="2" xfId="1" applyFont="1" applyFill="1" applyBorder="1" applyAlignment="1" applyProtection="1">
      <alignment vertical="top"/>
      <protection locked="0"/>
    </xf>
    <xf numFmtId="2" fontId="0" fillId="2" borderId="2" xfId="0" applyNumberFormat="1" applyFill="1" applyBorder="1" applyAlignment="1" applyProtection="1">
      <alignment vertical="top"/>
      <protection locked="0"/>
    </xf>
    <xf numFmtId="0" fontId="0" fillId="5" borderId="2" xfId="0" applyFill="1" applyBorder="1" applyAlignment="1">
      <alignment vertical="top"/>
    </xf>
    <xf numFmtId="0" fontId="10" fillId="13" borderId="0" xfId="0" applyFont="1" applyFill="1" applyAlignment="1">
      <alignment horizontal="center" wrapText="1"/>
    </xf>
    <xf numFmtId="0" fontId="10" fillId="0" borderId="0" xfId="0" applyFont="1"/>
    <xf numFmtId="0" fontId="10" fillId="0" borderId="0" xfId="0" applyFont="1" applyAlignment="1">
      <alignment wrapText="1"/>
    </xf>
    <xf numFmtId="0" fontId="11" fillId="14" borderId="4" xfId="0" applyFont="1" applyFill="1" applyBorder="1" applyAlignment="1">
      <alignment wrapText="1"/>
    </xf>
    <xf numFmtId="0" fontId="11" fillId="14" borderId="2" xfId="0" applyFont="1" applyFill="1" applyBorder="1" applyAlignment="1">
      <alignment wrapText="1"/>
    </xf>
    <xf numFmtId="0" fontId="11" fillId="14" borderId="5" xfId="0" applyFont="1" applyFill="1" applyBorder="1" applyAlignment="1">
      <alignment wrapText="1"/>
    </xf>
    <xf numFmtId="0" fontId="12" fillId="15" borderId="0" xfId="0" applyFont="1" applyFill="1"/>
    <xf numFmtId="0" fontId="10" fillId="15" borderId="0" xfId="0" applyFont="1" applyFill="1"/>
    <xf numFmtId="0" fontId="11" fillId="0" borderId="0" xfId="0" applyFont="1"/>
    <xf numFmtId="0" fontId="12" fillId="16" borderId="0" xfId="0" applyFont="1" applyFill="1"/>
    <xf numFmtId="0" fontId="0" fillId="17" borderId="0" xfId="0" applyFill="1"/>
    <xf numFmtId="0" fontId="11" fillId="14" borderId="15" xfId="0" applyFont="1" applyFill="1" applyBorder="1" applyAlignment="1">
      <alignment wrapText="1"/>
    </xf>
    <xf numFmtId="0" fontId="0" fillId="0" borderId="0" xfId="0" applyAlignment="1">
      <alignment horizontal="left" wrapText="1"/>
    </xf>
    <xf numFmtId="0" fontId="12" fillId="0" borderId="0" xfId="0" applyFont="1"/>
    <xf numFmtId="0" fontId="10" fillId="0" borderId="0" xfId="0" applyFont="1" applyAlignment="1">
      <alignment horizontal="left" wrapText="1"/>
    </xf>
    <xf numFmtId="0" fontId="3" fillId="6" borderId="7" xfId="0" applyFont="1" applyFill="1" applyBorder="1"/>
    <xf numFmtId="0" fontId="0" fillId="5" borderId="9" xfId="0" applyFill="1" applyBorder="1"/>
    <xf numFmtId="0" fontId="11" fillId="0" borderId="0" xfId="0" applyFont="1" applyAlignment="1">
      <alignment wrapText="1"/>
    </xf>
    <xf numFmtId="0" fontId="6" fillId="0" borderId="0" xfId="0" applyFont="1" applyAlignment="1">
      <alignment vertical="top" wrapText="1"/>
    </xf>
    <xf numFmtId="0" fontId="0" fillId="5" borderId="11" xfId="0" applyFill="1" applyBorder="1" applyAlignment="1">
      <alignment vertical="top"/>
    </xf>
    <xf numFmtId="0" fontId="0" fillId="5" borderId="12" xfId="0" applyFill="1" applyBorder="1" applyAlignment="1">
      <alignment vertical="top"/>
    </xf>
    <xf numFmtId="0" fontId="3" fillId="6" borderId="5" xfId="0" applyFont="1" applyFill="1" applyBorder="1"/>
    <xf numFmtId="0" fontId="2" fillId="5" borderId="2" xfId="0" applyFont="1" applyFill="1" applyBorder="1" applyAlignment="1" applyProtection="1">
      <alignment vertical="top"/>
      <protection locked="0"/>
    </xf>
    <xf numFmtId="0" fontId="12" fillId="14" borderId="3" xfId="0" applyFont="1" applyFill="1" applyBorder="1"/>
    <xf numFmtId="0" fontId="12" fillId="14" borderId="8" xfId="0" applyFont="1" applyFill="1" applyBorder="1"/>
    <xf numFmtId="0" fontId="0" fillId="0" borderId="0" xfId="0" applyAlignment="1">
      <alignment vertical="top"/>
    </xf>
    <xf numFmtId="0" fontId="1" fillId="0" borderId="0" xfId="0" applyFont="1" applyAlignment="1">
      <alignment horizontal="center" vertical="center" wrapText="1"/>
    </xf>
    <xf numFmtId="9" fontId="0" fillId="0" borderId="0" xfId="0" applyNumberFormat="1" applyAlignment="1">
      <alignment wrapText="1"/>
    </xf>
    <xf numFmtId="2" fontId="0" fillId="0" borderId="0" xfId="0" applyNumberFormat="1" applyAlignment="1">
      <alignment wrapText="1"/>
    </xf>
    <xf numFmtId="49" fontId="0" fillId="0" borderId="0" xfId="0" applyNumberFormat="1" applyAlignment="1">
      <alignment wrapText="1"/>
    </xf>
    <xf numFmtId="9" fontId="0" fillId="0" borderId="0" xfId="0" applyNumberFormat="1"/>
    <xf numFmtId="0" fontId="0" fillId="19" borderId="1" xfId="0" applyFill="1" applyBorder="1" applyAlignment="1">
      <alignment horizontal="center" vertical="top" wrapText="1"/>
    </xf>
    <xf numFmtId="14" fontId="0" fillId="0" borderId="0" xfId="0" applyNumberFormat="1"/>
    <xf numFmtId="44" fontId="0" fillId="0" borderId="0" xfId="0" applyNumberFormat="1"/>
    <xf numFmtId="0" fontId="19" fillId="11" borderId="1" xfId="0" applyFont="1" applyFill="1" applyBorder="1" applyAlignment="1">
      <alignment horizontal="left"/>
    </xf>
    <xf numFmtId="0" fontId="12" fillId="11" borderId="1" xfId="0" applyFont="1" applyFill="1" applyBorder="1" applyAlignment="1">
      <alignment horizontal="left"/>
    </xf>
    <xf numFmtId="0" fontId="20" fillId="11" borderId="1" xfId="0" applyFont="1" applyFill="1" applyBorder="1" applyAlignment="1">
      <alignment horizontal="right"/>
    </xf>
    <xf numFmtId="0" fontId="1" fillId="2" borderId="1" xfId="0" applyFont="1" applyFill="1" applyBorder="1" applyAlignment="1">
      <alignment horizontal="center" vertical="center" wrapText="1"/>
    </xf>
    <xf numFmtId="2" fontId="0" fillId="0" borderId="0" xfId="0" applyNumberFormat="1"/>
    <xf numFmtId="49" fontId="1" fillId="2" borderId="1" xfId="0" applyNumberFormat="1" applyFont="1" applyFill="1" applyBorder="1" applyAlignment="1">
      <alignment horizontal="center" vertical="center" wrapText="1"/>
    </xf>
    <xf numFmtId="49" fontId="0" fillId="0" borderId="0" xfId="0" applyNumberFormat="1"/>
    <xf numFmtId="0" fontId="0" fillId="0" borderId="0" xfId="0" applyAlignment="1">
      <alignment horizontal="center" vertical="top" wrapText="1"/>
    </xf>
    <xf numFmtId="0" fontId="0" fillId="20" borderId="1" xfId="0" applyFill="1" applyBorder="1" applyAlignment="1">
      <alignment horizontal="center" vertical="top" wrapText="1"/>
    </xf>
    <xf numFmtId="0" fontId="0" fillId="2" borderId="1" xfId="0" applyFill="1" applyBorder="1" applyAlignment="1">
      <alignment horizontal="center" vertical="top" wrapText="1"/>
    </xf>
    <xf numFmtId="0" fontId="0" fillId="21" borderId="1" xfId="0" applyFill="1" applyBorder="1" applyAlignment="1">
      <alignment horizontal="center" vertical="top" wrapText="1"/>
    </xf>
    <xf numFmtId="49" fontId="6" fillId="0" borderId="0" xfId="0" applyNumberFormat="1" applyFont="1" applyAlignment="1">
      <alignment wrapText="1"/>
    </xf>
    <xf numFmtId="0" fontId="6" fillId="0" borderId="0" xfId="0" applyFont="1" applyAlignment="1">
      <alignment horizontal="left" wrapText="1"/>
    </xf>
    <xf numFmtId="0" fontId="12" fillId="14" borderId="2" xfId="0" applyFont="1" applyFill="1" applyBorder="1" applyAlignment="1">
      <alignment horizontal="center" wrapText="1"/>
    </xf>
    <xf numFmtId="0" fontId="3" fillId="6" borderId="2" xfId="0" applyFont="1" applyFill="1" applyBorder="1"/>
    <xf numFmtId="0" fontId="0" fillId="0" borderId="4" xfId="0" applyBorder="1"/>
    <xf numFmtId="0" fontId="0" fillId="0" borderId="2" xfId="0" applyBorder="1"/>
    <xf numFmtId="0" fontId="0" fillId="0" borderId="15" xfId="0" applyBorder="1"/>
    <xf numFmtId="0" fontId="1" fillId="5" borderId="3" xfId="0" applyFont="1" applyFill="1" applyBorder="1"/>
    <xf numFmtId="0" fontId="1" fillId="0" borderId="0" xfId="0" applyFont="1"/>
    <xf numFmtId="0" fontId="0" fillId="5" borderId="5" xfId="0" applyFill="1" applyBorder="1" applyAlignment="1">
      <alignment vertical="top"/>
    </xf>
    <xf numFmtId="0" fontId="0" fillId="5" borderId="24" xfId="0" applyFill="1" applyBorder="1" applyAlignment="1">
      <alignment vertical="top"/>
    </xf>
    <xf numFmtId="0" fontId="0" fillId="2" borderId="25" xfId="0" applyFill="1" applyBorder="1"/>
    <xf numFmtId="0" fontId="0" fillId="5" borderId="4" xfId="0" applyFill="1" applyBorder="1"/>
    <xf numFmtId="0" fontId="0" fillId="5" borderId="4" xfId="0" applyFill="1" applyBorder="1" applyAlignment="1">
      <alignment vertical="top"/>
    </xf>
    <xf numFmtId="0" fontId="0" fillId="5" borderId="26" xfId="0" applyFill="1" applyBorder="1" applyAlignment="1">
      <alignment vertical="top" wrapText="1"/>
    </xf>
    <xf numFmtId="0" fontId="0" fillId="5" borderId="5" xfId="0" applyFill="1" applyBorder="1"/>
    <xf numFmtId="0" fontId="0" fillId="2" borderId="25" xfId="0" applyFill="1" applyBorder="1" applyProtection="1">
      <protection locked="0"/>
    </xf>
    <xf numFmtId="0" fontId="0" fillId="2" borderId="25" xfId="0" applyFill="1" applyBorder="1" applyAlignment="1" applyProtection="1">
      <alignment vertical="top"/>
      <protection locked="0"/>
    </xf>
    <xf numFmtId="9" fontId="0" fillId="2" borderId="25" xfId="0" applyNumberFormat="1" applyFill="1" applyBorder="1" applyAlignment="1" applyProtection="1">
      <alignment vertical="top"/>
      <protection locked="0"/>
    </xf>
    <xf numFmtId="0" fontId="0" fillId="3" borderId="25" xfId="0" applyFill="1" applyBorder="1" applyAlignment="1">
      <alignment vertical="top"/>
    </xf>
    <xf numFmtId="0" fontId="2" fillId="2" borderId="25" xfId="0" applyFont="1" applyFill="1" applyBorder="1" applyAlignment="1" applyProtection="1">
      <alignment vertical="top" wrapText="1"/>
      <protection locked="0"/>
    </xf>
    <xf numFmtId="0" fontId="10" fillId="0" borderId="4" xfId="0" applyFont="1" applyBorder="1" applyAlignment="1">
      <alignment vertical="top" wrapText="1"/>
    </xf>
    <xf numFmtId="0" fontId="6" fillId="12" borderId="5" xfId="0" applyFont="1" applyFill="1" applyBorder="1" applyAlignment="1">
      <alignment vertical="top" wrapText="1"/>
    </xf>
    <xf numFmtId="0" fontId="10" fillId="12" borderId="5" xfId="0" applyFont="1" applyFill="1" applyBorder="1" applyAlignment="1">
      <alignment vertical="top" wrapText="1"/>
    </xf>
    <xf numFmtId="0" fontId="10" fillId="12" borderId="8" xfId="0" applyFont="1" applyFill="1" applyBorder="1" applyAlignment="1">
      <alignment vertical="top" wrapText="1"/>
    </xf>
    <xf numFmtId="0" fontId="9" fillId="8" borderId="8" xfId="2" applyFill="1" applyBorder="1"/>
    <xf numFmtId="0" fontId="10" fillId="8" borderId="5" xfId="0" applyFont="1" applyFill="1" applyBorder="1" applyAlignment="1">
      <alignment vertical="top" wrapText="1"/>
    </xf>
    <xf numFmtId="0" fontId="11" fillId="14" borderId="3" xfId="0" applyFont="1" applyFill="1" applyBorder="1" applyAlignment="1">
      <alignment wrapText="1"/>
    </xf>
    <xf numFmtId="0" fontId="11" fillId="14" borderId="3" xfId="0" applyFont="1" applyFill="1" applyBorder="1"/>
    <xf numFmtId="165" fontId="0" fillId="2" borderId="25" xfId="0" applyNumberFormat="1" applyFill="1" applyBorder="1" applyAlignment="1" applyProtection="1">
      <alignment vertical="top"/>
      <protection locked="0"/>
    </xf>
    <xf numFmtId="0" fontId="11" fillId="14" borderId="9" xfId="0" applyFont="1" applyFill="1" applyBorder="1" applyAlignment="1">
      <alignment wrapText="1"/>
    </xf>
    <xf numFmtId="0" fontId="6" fillId="10" borderId="22" xfId="0" applyFont="1" applyFill="1" applyBorder="1" applyAlignment="1">
      <alignment wrapText="1"/>
    </xf>
    <xf numFmtId="0" fontId="8" fillId="10" borderId="20" xfId="0" applyFont="1" applyFill="1" applyBorder="1"/>
    <xf numFmtId="0" fontId="6" fillId="11" borderId="25" xfId="0" applyFont="1" applyFill="1" applyBorder="1" applyProtection="1">
      <protection locked="0"/>
    </xf>
    <xf numFmtId="0" fontId="2" fillId="5" borderId="10" xfId="0" applyFont="1" applyFill="1" applyBorder="1"/>
    <xf numFmtId="0" fontId="11" fillId="14" borderId="9" xfId="0" applyFont="1" applyFill="1" applyBorder="1"/>
    <xf numFmtId="2" fontId="0" fillId="2" borderId="25" xfId="0" applyNumberFormat="1" applyFill="1" applyBorder="1" applyAlignment="1" applyProtection="1">
      <alignment vertical="top"/>
      <protection locked="0"/>
    </xf>
    <xf numFmtId="9" fontId="0" fillId="2" borderId="25" xfId="1" applyFont="1" applyFill="1" applyBorder="1" applyAlignment="1" applyProtection="1">
      <alignment vertical="top"/>
      <protection locked="0"/>
    </xf>
    <xf numFmtId="9" fontId="0" fillId="2" borderId="25" xfId="0" applyNumberFormat="1" applyFill="1" applyBorder="1" applyAlignment="1" applyProtection="1">
      <alignment vertical="top" wrapText="1"/>
      <protection locked="0"/>
    </xf>
    <xf numFmtId="166" fontId="0" fillId="2" borderId="25" xfId="0" applyNumberFormat="1" applyFill="1" applyBorder="1" applyAlignment="1" applyProtection="1">
      <alignment vertical="top"/>
      <protection locked="0"/>
    </xf>
    <xf numFmtId="0" fontId="0" fillId="7" borderId="2" xfId="0" applyFill="1" applyBorder="1" applyAlignment="1">
      <alignment vertical="top" wrapText="1"/>
    </xf>
    <xf numFmtId="0" fontId="0" fillId="7" borderId="2" xfId="0" applyFill="1" applyBorder="1" applyAlignment="1" applyProtection="1">
      <alignment vertical="top"/>
      <protection locked="0"/>
    </xf>
    <xf numFmtId="9" fontId="1" fillId="7" borderId="16" xfId="0" applyNumberFormat="1" applyFont="1" applyFill="1" applyBorder="1" applyAlignment="1" applyProtection="1">
      <alignment horizontal="center" vertical="top" wrapText="1"/>
      <protection locked="0"/>
    </xf>
    <xf numFmtId="9" fontId="0" fillId="7" borderId="16" xfId="0" applyNumberFormat="1" applyFill="1" applyBorder="1" applyAlignment="1">
      <alignment vertical="top" wrapText="1"/>
    </xf>
    <xf numFmtId="9" fontId="1" fillId="7" borderId="16" xfId="0" applyNumberFormat="1" applyFont="1" applyFill="1" applyBorder="1" applyAlignment="1">
      <alignment horizontal="center" vertical="top" wrapText="1"/>
    </xf>
    <xf numFmtId="9" fontId="0" fillId="7" borderId="18" xfId="0" applyNumberFormat="1" applyFill="1" applyBorder="1" applyAlignment="1">
      <alignment vertical="top" wrapText="1"/>
    </xf>
    <xf numFmtId="0" fontId="0" fillId="7" borderId="2" xfId="0" applyFill="1" applyBorder="1" applyAlignment="1">
      <alignment vertical="top"/>
    </xf>
    <xf numFmtId="3" fontId="0" fillId="7" borderId="2" xfId="0" applyNumberFormat="1" applyFill="1" applyBorder="1" applyAlignment="1">
      <alignment vertical="top"/>
    </xf>
    <xf numFmtId="0" fontId="0" fillId="9" borderId="25" xfId="0" applyFill="1" applyBorder="1" applyAlignment="1" applyProtection="1">
      <alignment horizontal="left" vertical="top" wrapText="1"/>
      <protection locked="0"/>
    </xf>
    <xf numFmtId="0" fontId="0" fillId="7" borderId="17" xfId="0" applyFill="1" applyBorder="1"/>
    <xf numFmtId="9" fontId="0" fillId="7" borderId="2" xfId="1" applyFont="1" applyFill="1" applyBorder="1" applyAlignment="1">
      <alignment vertical="top"/>
    </xf>
    <xf numFmtId="0" fontId="23" fillId="14" borderId="4" xfId="0" applyFont="1" applyFill="1" applyBorder="1"/>
    <xf numFmtId="0" fontId="23" fillId="14" borderId="2" xfId="0" applyFont="1" applyFill="1" applyBorder="1"/>
    <xf numFmtId="0" fontId="24" fillId="10" borderId="15" xfId="0" applyFont="1" applyFill="1" applyBorder="1"/>
    <xf numFmtId="0" fontId="24" fillId="10" borderId="5" xfId="0" applyFont="1" applyFill="1" applyBorder="1"/>
    <xf numFmtId="0" fontId="21" fillId="10" borderId="14" xfId="0" applyFont="1" applyFill="1" applyBorder="1"/>
    <xf numFmtId="0" fontId="21" fillId="10" borderId="23" xfId="0" applyFont="1" applyFill="1" applyBorder="1"/>
    <xf numFmtId="3" fontId="21" fillId="10" borderId="23" xfId="0" applyNumberFormat="1" applyFont="1" applyFill="1" applyBorder="1"/>
    <xf numFmtId="0" fontId="21" fillId="10" borderId="0" xfId="0" applyFont="1" applyFill="1"/>
    <xf numFmtId="0" fontId="23" fillId="14" borderId="5" xfId="0" applyFont="1" applyFill="1" applyBorder="1"/>
    <xf numFmtId="0" fontId="9" fillId="0" borderId="0" xfId="2"/>
    <xf numFmtId="0" fontId="9" fillId="10" borderId="0" xfId="2" applyFill="1"/>
    <xf numFmtId="0" fontId="25" fillId="10" borderId="0" xfId="0" applyFont="1" applyFill="1"/>
    <xf numFmtId="0" fontId="24" fillId="0" borderId="15" xfId="0" applyFont="1" applyBorder="1"/>
    <xf numFmtId="0" fontId="24" fillId="0" borderId="5" xfId="0" applyFont="1" applyBorder="1"/>
    <xf numFmtId="0" fontId="22" fillId="0" borderId="14" xfId="0" applyFont="1" applyBorder="1"/>
    <xf numFmtId="0" fontId="22" fillId="10" borderId="23" xfId="0" applyFont="1" applyFill="1" applyBorder="1"/>
    <xf numFmtId="0" fontId="22" fillId="0" borderId="23" xfId="0" applyFont="1" applyBorder="1"/>
    <xf numFmtId="0" fontId="21" fillId="0" borderId="14" xfId="0" applyFont="1" applyBorder="1"/>
    <xf numFmtId="0" fontId="25" fillId="0" borderId="23" xfId="0" applyFont="1" applyBorder="1"/>
    <xf numFmtId="0" fontId="9" fillId="0" borderId="23" xfId="2" applyBorder="1"/>
    <xf numFmtId="0" fontId="21" fillId="0" borderId="0" xfId="0" applyFont="1"/>
    <xf numFmtId="0" fontId="26" fillId="10" borderId="23" xfId="0" applyFont="1" applyFill="1" applyBorder="1"/>
    <xf numFmtId="9" fontId="26" fillId="10" borderId="23" xfId="0" applyNumberFormat="1" applyFont="1" applyFill="1" applyBorder="1"/>
    <xf numFmtId="0" fontId="21" fillId="0" borderId="23" xfId="0" applyFont="1" applyBorder="1"/>
    <xf numFmtId="3" fontId="21" fillId="0" borderId="23" xfId="0" applyNumberFormat="1" applyFont="1" applyBorder="1"/>
    <xf numFmtId="0" fontId="25" fillId="0" borderId="0" xfId="0" applyFont="1"/>
    <xf numFmtId="0" fontId="10" fillId="11" borderId="25" xfId="0" applyFont="1" applyFill="1" applyBorder="1" applyAlignment="1">
      <alignment horizontal="center" wrapText="1"/>
    </xf>
    <xf numFmtId="0" fontId="0" fillId="5" borderId="27" xfId="0" applyFill="1" applyBorder="1" applyAlignment="1">
      <alignment vertical="top"/>
    </xf>
    <xf numFmtId="165" fontId="0" fillId="2" borderId="25" xfId="0" applyNumberFormat="1" applyFill="1" applyBorder="1" applyProtection="1">
      <protection locked="0"/>
    </xf>
    <xf numFmtId="0" fontId="10" fillId="11" borderId="25" xfId="0" applyFont="1" applyFill="1" applyBorder="1" applyAlignment="1" applyProtection="1">
      <alignment vertical="top" wrapText="1"/>
      <protection locked="0"/>
    </xf>
    <xf numFmtId="0" fontId="10" fillId="11" borderId="25" xfId="0" applyFont="1" applyFill="1" applyBorder="1" applyAlignment="1" applyProtection="1">
      <alignment vertical="top"/>
      <protection locked="0"/>
    </xf>
    <xf numFmtId="167" fontId="10" fillId="11" borderId="25" xfId="0" applyNumberFormat="1" applyFont="1" applyFill="1" applyBorder="1" applyAlignment="1" applyProtection="1">
      <alignment vertical="top" wrapText="1"/>
      <protection locked="0"/>
    </xf>
    <xf numFmtId="14" fontId="10" fillId="11" borderId="25" xfId="0" applyNumberFormat="1" applyFont="1" applyFill="1" applyBorder="1" applyAlignment="1" applyProtection="1">
      <alignment vertical="top" wrapText="1"/>
      <protection locked="0"/>
    </xf>
    <xf numFmtId="9" fontId="10" fillId="11" borderId="25" xfId="1" applyFont="1" applyFill="1" applyBorder="1" applyAlignment="1" applyProtection="1">
      <alignment vertical="top" wrapText="1"/>
      <protection locked="0"/>
    </xf>
    <xf numFmtId="44" fontId="10" fillId="11" borderId="25" xfId="11" applyFont="1" applyFill="1" applyBorder="1" applyAlignment="1" applyProtection="1">
      <alignment vertical="top" wrapText="1"/>
      <protection locked="0"/>
    </xf>
    <xf numFmtId="9" fontId="10" fillId="11" borderId="25" xfId="0" applyNumberFormat="1" applyFont="1" applyFill="1" applyBorder="1" applyAlignment="1" applyProtection="1">
      <alignment vertical="top" wrapText="1"/>
      <protection locked="0"/>
    </xf>
    <xf numFmtId="167" fontId="10" fillId="11" borderId="25" xfId="0" applyNumberFormat="1" applyFont="1" applyFill="1" applyBorder="1" applyProtection="1">
      <protection locked="0"/>
    </xf>
    <xf numFmtId="0" fontId="10" fillId="11" borderId="25" xfId="0" applyFont="1" applyFill="1" applyBorder="1" applyProtection="1">
      <protection locked="0"/>
    </xf>
    <xf numFmtId="0" fontId="10" fillId="11" borderId="25" xfId="0" applyFont="1" applyFill="1" applyBorder="1" applyAlignment="1" applyProtection="1">
      <alignment horizontal="left" wrapText="1"/>
      <protection locked="0"/>
    </xf>
    <xf numFmtId="0" fontId="10" fillId="11" borderId="25" xfId="0" applyFont="1" applyFill="1" applyBorder="1" applyAlignment="1" applyProtection="1">
      <alignment wrapText="1"/>
      <protection locked="0"/>
    </xf>
    <xf numFmtId="6" fontId="0" fillId="2" borderId="2" xfId="0" applyNumberFormat="1" applyFill="1" applyBorder="1" applyAlignment="1">
      <alignment vertical="top"/>
    </xf>
    <xf numFmtId="9" fontId="0" fillId="2" borderId="2" xfId="0" applyNumberFormat="1" applyFill="1" applyBorder="1" applyAlignment="1">
      <alignment vertical="top"/>
    </xf>
    <xf numFmtId="0" fontId="12" fillId="14" borderId="3" xfId="0" applyFont="1" applyFill="1" applyBorder="1" applyAlignment="1">
      <alignment horizontal="center" wrapText="1"/>
    </xf>
    <xf numFmtId="0" fontId="0" fillId="4" borderId="0" xfId="0" applyFill="1" applyAlignment="1">
      <alignment horizontal="left"/>
    </xf>
    <xf numFmtId="0" fontId="3" fillId="6" borderId="2" xfId="0" applyFont="1" applyFill="1" applyBorder="1"/>
    <xf numFmtId="0" fontId="0" fillId="8" borderId="4" xfId="0" applyFill="1" applyBorder="1" applyAlignment="1">
      <alignment horizontal="left" vertical="top"/>
    </xf>
    <xf numFmtId="0" fontId="0" fillId="4" borderId="15" xfId="0" applyFill="1" applyBorder="1" applyAlignment="1">
      <alignment vertical="top" wrapText="1"/>
    </xf>
    <xf numFmtId="0" fontId="6" fillId="4" borderId="0" xfId="0" applyFont="1" applyFill="1" applyAlignment="1">
      <alignment horizontal="left" wrapText="1"/>
    </xf>
    <xf numFmtId="0" fontId="21" fillId="4" borderId="15" xfId="0" applyFont="1" applyFill="1" applyBorder="1" applyAlignment="1">
      <alignment vertical="top" wrapText="1"/>
    </xf>
    <xf numFmtId="0" fontId="6" fillId="4" borderId="15" xfId="0" applyFont="1" applyFill="1" applyBorder="1" applyAlignment="1">
      <alignment vertical="top" wrapText="1"/>
    </xf>
    <xf numFmtId="0" fontId="0" fillId="4" borderId="2" xfId="0" applyFill="1" applyBorder="1" applyAlignment="1">
      <alignment vertical="top" wrapText="1"/>
    </xf>
    <xf numFmtId="0" fontId="10" fillId="12" borderId="0" xfId="0" applyFont="1" applyFill="1" applyAlignment="1">
      <alignment horizontal="left" wrapText="1"/>
    </xf>
    <xf numFmtId="0" fontId="6" fillId="12" borderId="0" xfId="0" applyFont="1" applyFill="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4" xfId="0" applyFont="1" applyBorder="1" applyAlignment="1">
      <alignment horizontal="left"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0" fontId="10" fillId="0" borderId="14" xfId="0" applyFont="1" applyBorder="1" applyAlignment="1">
      <alignment horizontal="center" vertical="top" wrapText="1"/>
    </xf>
    <xf numFmtId="0" fontId="10" fillId="0" borderId="7"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3"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vertical="top" wrapText="1"/>
    </xf>
    <xf numFmtId="0" fontId="10" fillId="0" borderId="6" xfId="0" applyFont="1" applyBorder="1" applyAlignment="1">
      <alignment vertical="top" wrapText="1"/>
    </xf>
    <xf numFmtId="0" fontId="10" fillId="0" borderId="23" xfId="0" applyFont="1" applyBorder="1" applyAlignment="1">
      <alignment vertical="top" wrapText="1"/>
    </xf>
    <xf numFmtId="0" fontId="10" fillId="0" borderId="23" xfId="0" applyFont="1" applyBorder="1" applyAlignment="1">
      <alignment horizontal="left" vertical="top" wrapText="1"/>
    </xf>
    <xf numFmtId="0" fontId="6" fillId="12" borderId="22" xfId="0" applyFont="1" applyFill="1" applyBorder="1" applyAlignment="1">
      <alignment wrapText="1"/>
    </xf>
    <xf numFmtId="0" fontId="6" fillId="12" borderId="16" xfId="0" applyFont="1" applyFill="1" applyBorder="1" applyAlignment="1">
      <alignment wrapText="1"/>
    </xf>
    <xf numFmtId="0" fontId="6" fillId="12" borderId="20" xfId="0" applyFont="1" applyFill="1" applyBorder="1" applyAlignment="1">
      <alignment wrapText="1"/>
    </xf>
    <xf numFmtId="0" fontId="6" fillId="12" borderId="21" xfId="0" applyFont="1" applyFill="1" applyBorder="1" applyAlignment="1">
      <alignment wrapText="1"/>
    </xf>
    <xf numFmtId="0" fontId="10" fillId="18" borderId="0" xfId="0" applyFont="1" applyFill="1" applyAlignment="1">
      <alignment horizontal="left" wrapText="1"/>
    </xf>
    <xf numFmtId="0" fontId="10" fillId="18" borderId="1" xfId="0" applyFont="1" applyFill="1" applyBorder="1" applyAlignment="1">
      <alignment horizontal="left" wrapText="1"/>
    </xf>
    <xf numFmtId="0" fontId="0" fillId="2" borderId="25" xfId="0" applyFill="1" applyBorder="1" applyAlignment="1" applyProtection="1">
      <alignment horizontal="center"/>
      <protection locked="0"/>
    </xf>
    <xf numFmtId="0" fontId="0" fillId="4" borderId="0" xfId="0" applyFill="1" applyAlignment="1">
      <alignment horizontal="left" wrapText="1"/>
    </xf>
    <xf numFmtId="0" fontId="0" fillId="0" borderId="15" xfId="0" applyBorder="1"/>
    <xf numFmtId="0" fontId="0" fillId="0" borderId="4" xfId="0" applyBorder="1"/>
    <xf numFmtId="0" fontId="0" fillId="0" borderId="2" xfId="0" applyBorder="1"/>
    <xf numFmtId="0" fontId="0" fillId="4" borderId="1" xfId="0" applyFill="1" applyBorder="1" applyAlignment="1">
      <alignment horizontal="left" vertical="top" wrapText="1"/>
    </xf>
    <xf numFmtId="0" fontId="0" fillId="0" borderId="4" xfId="0" applyBorder="1" applyAlignment="1">
      <alignment wrapText="1"/>
    </xf>
    <xf numFmtId="0" fontId="0" fillId="0" borderId="2" xfId="0" applyBorder="1" applyAlignment="1">
      <alignment wrapText="1"/>
    </xf>
    <xf numFmtId="0" fontId="0" fillId="4" borderId="1" xfId="0" applyFill="1" applyBorder="1" applyAlignment="1">
      <alignment horizontal="left" wrapText="1"/>
    </xf>
    <xf numFmtId="0" fontId="12" fillId="14" borderId="3" xfId="0" applyFont="1" applyFill="1" applyBorder="1" applyAlignment="1">
      <alignment horizontal="center" wrapText="1"/>
    </xf>
    <xf numFmtId="0" fontId="1" fillId="5" borderId="3" xfId="0" applyFont="1" applyFill="1" applyBorder="1"/>
    <xf numFmtId="0" fontId="0" fillId="4" borderId="2" xfId="0" applyFill="1" applyBorder="1" applyAlignment="1">
      <alignment horizontal="left" vertical="top" wrapText="1"/>
    </xf>
    <xf numFmtId="0" fontId="6" fillId="4" borderId="2" xfId="0" applyFont="1" applyFill="1" applyBorder="1" applyAlignment="1">
      <alignment horizontal="left" vertical="top" wrapText="1"/>
    </xf>
    <xf numFmtId="0" fontId="1" fillId="5" borderId="2" xfId="0" applyFont="1" applyFill="1" applyBorder="1"/>
    <xf numFmtId="0" fontId="0" fillId="4" borderId="16" xfId="0" applyFill="1" applyBorder="1" applyAlignment="1">
      <alignment horizontal="left" vertical="top" wrapText="1"/>
    </xf>
    <xf numFmtId="0" fontId="0" fillId="4" borderId="1" xfId="0" applyFill="1" applyBorder="1" applyAlignment="1">
      <alignment vertical="top" wrapText="1"/>
    </xf>
    <xf numFmtId="0" fontId="0" fillId="4" borderId="0" xfId="0" applyFill="1" applyAlignment="1">
      <alignment horizontal="left" vertical="top" wrapText="1"/>
    </xf>
    <xf numFmtId="0" fontId="6" fillId="4" borderId="0" xfId="0" applyFont="1" applyFill="1" applyAlignment="1">
      <alignment horizontal="left" vertical="top" wrapText="1"/>
    </xf>
    <xf numFmtId="0" fontId="0" fillId="4" borderId="3" xfId="0" applyFill="1" applyBorder="1" applyAlignment="1">
      <alignment horizontal="left" vertical="top" wrapText="1"/>
    </xf>
    <xf numFmtId="0" fontId="6" fillId="4" borderId="3" xfId="0" applyFont="1" applyFill="1" applyBorder="1" applyAlignment="1">
      <alignment horizontal="left" vertical="top" wrapText="1"/>
    </xf>
    <xf numFmtId="0" fontId="6" fillId="4" borderId="2" xfId="0" applyFont="1" applyFill="1" applyBorder="1" applyAlignment="1">
      <alignment vertical="top" wrapText="1"/>
    </xf>
    <xf numFmtId="0" fontId="0" fillId="4" borderId="19" xfId="0" applyFill="1" applyBorder="1" applyAlignment="1">
      <alignment horizontal="left" vertical="top" wrapText="1"/>
    </xf>
    <xf numFmtId="0" fontId="21" fillId="0" borderId="10" xfId="0" applyFont="1" applyBorder="1" applyAlignment="1">
      <alignment wrapText="1"/>
    </xf>
    <xf numFmtId="0" fontId="21" fillId="0" borderId="14" xfId="0" applyFont="1" applyBorder="1" applyAlignment="1">
      <alignment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7" xfId="0" applyFont="1" applyFill="1" applyBorder="1" applyAlignment="1">
      <alignment horizontal="center" vertical="top" wrapText="1"/>
    </xf>
    <xf numFmtId="0" fontId="3" fillId="6" borderId="11" xfId="0" applyFont="1" applyFill="1" applyBorder="1" applyAlignment="1">
      <alignment horizontal="center" vertical="top" wrapText="1"/>
    </xf>
  </cellXfs>
  <cellStyles count="12">
    <cellStyle name="Comma 2" xfId="3" xr:uid="{861E0E0A-3413-4B14-BD47-C5281EFBD111}"/>
    <cellStyle name="Comma 2 2" xfId="4" xr:uid="{9D35E986-F221-46E9-AE07-30882B126D3E}"/>
    <cellStyle name="Currency" xfId="11" builtinId="4"/>
    <cellStyle name="Hyperlink" xfId="2" builtinId="8"/>
    <cellStyle name="Hyperlink 2" xfId="5" xr:uid="{C941FE92-7AA0-4FD7-9D15-E8BCF88F6CCA}"/>
    <cellStyle name="Normal" xfId="0" builtinId="0"/>
    <cellStyle name="Normal 128" xfId="6" xr:uid="{0CC498BF-54C1-485C-8797-AD1D9881D14D}"/>
    <cellStyle name="Normal 2" xfId="7" xr:uid="{40387554-41F0-427D-A7F9-72F9AE3FF672}"/>
    <cellStyle name="Normal 2 2" xfId="8" xr:uid="{6F24787A-1432-44FC-BA72-941B9697E2F3}"/>
    <cellStyle name="Normal 5" xfId="9" xr:uid="{444F2CC0-078D-4612-BCF6-3D03B33030D9}"/>
    <cellStyle name="Percent" xfId="1" builtinId="5"/>
    <cellStyle name="Percent 2" xfId="10" xr:uid="{2B8B0CB9-A945-4D51-8F66-870F7CC8F340}"/>
  </cellStyles>
  <dxfs count="2">
    <dxf>
      <font>
        <color rgb="FFFF0000"/>
      </font>
    </dxf>
    <dxf>
      <font>
        <color rgb="FFFF0000"/>
      </font>
    </dxf>
  </dxfs>
  <tableStyles count="0" defaultTableStyle="TableStyleMedium2" defaultPivotStyle="PivotStyleMedium9"/>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urphy, Caitlin" id="{E1D07FD5-2015-4243-8667-C43FD57ACCCD}" userId="S::caitlin.murphy_nrel.gov#ext#@usdoe.onmicrosoft.com::3aff7b3c-b393-4d13-94c5-9f22e1fa24e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 dT="2023-02-09T21:45:33.83" personId="{E1D07FD5-2015-4243-8667-C43FD57ACCCD}" id="{FF1A22C8-9DF6-4420-A982-99AE3EA61D38}" done="1">
    <text>How do we capture the benefits of fuel switching? Cold climate heat pump might use a lot of electricity, but it should still have an emissions benefit relative to heating oil.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epa.gov/energy/greenhouse-gas-equivalencies-calculator" TargetMode="External"/><Relationship Id="rId2" Type="http://schemas.openxmlformats.org/officeDocument/2006/relationships/hyperlink" Target="https://www.eia.gov/analysis/studies/buildings/equipcosts/" TargetMode="External"/><Relationship Id="rId1" Type="http://schemas.openxmlformats.org/officeDocument/2006/relationships/hyperlink" Target="https://www.epa.gov/energy/greenhouse-gas-equivalencies-calculato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27"/>
  <sheetViews>
    <sheetView topLeftCell="B1" zoomScaleNormal="100" workbookViewId="0">
      <selection activeCell="C1" sqref="C1:I1"/>
    </sheetView>
  </sheetViews>
  <sheetFormatPr defaultRowHeight="14.5" x14ac:dyDescent="0.35"/>
  <cols>
    <col min="1" max="1" width="28.453125" customWidth="1"/>
    <col min="2" max="2" width="27.54296875" customWidth="1"/>
    <col min="3" max="3" width="37" customWidth="1"/>
    <col min="4" max="4" width="19.7265625" customWidth="1"/>
    <col min="5" max="5" width="18.54296875" customWidth="1"/>
    <col min="6" max="6" width="20.81640625" customWidth="1"/>
    <col min="7" max="7" width="14.26953125" customWidth="1"/>
    <col min="8" max="8" width="17" customWidth="1"/>
    <col min="9" max="9" width="15.81640625" customWidth="1"/>
    <col min="11" max="11" width="61.26953125" bestFit="1" customWidth="1"/>
    <col min="12" max="12" width="18.26953125" customWidth="1"/>
  </cols>
  <sheetData>
    <row r="1" spans="1:9" x14ac:dyDescent="0.35">
      <c r="A1" s="105" t="s">
        <v>0</v>
      </c>
      <c r="B1" s="2" t="s">
        <v>1</v>
      </c>
      <c r="C1" s="188" t="s">
        <v>2</v>
      </c>
      <c r="D1" s="188"/>
      <c r="E1" s="188"/>
      <c r="F1" s="188"/>
      <c r="G1" s="188"/>
      <c r="H1" s="188"/>
      <c r="I1" s="188"/>
    </row>
    <row r="2" spans="1:9" ht="15" customHeight="1" x14ac:dyDescent="0.35">
      <c r="A2" s="192" t="s">
        <v>3</v>
      </c>
      <c r="B2" s="192"/>
      <c r="C2" s="192"/>
      <c r="D2" s="192"/>
      <c r="E2" s="192"/>
      <c r="F2" s="192"/>
      <c r="G2" s="192"/>
      <c r="H2" s="192"/>
      <c r="I2" s="192"/>
    </row>
    <row r="3" spans="1:9" x14ac:dyDescent="0.35">
      <c r="A3" s="192"/>
      <c r="B3" s="192"/>
      <c r="C3" s="192"/>
      <c r="D3" s="192"/>
      <c r="E3" s="192"/>
      <c r="F3" s="192"/>
      <c r="G3" s="192"/>
      <c r="H3" s="192"/>
      <c r="I3" s="192"/>
    </row>
    <row r="4" spans="1:9" x14ac:dyDescent="0.35">
      <c r="A4" s="192"/>
      <c r="B4" s="192"/>
      <c r="C4" s="192"/>
      <c r="D4" s="192"/>
      <c r="E4" s="192"/>
      <c r="F4" s="192"/>
      <c r="G4" s="192"/>
      <c r="H4" s="192"/>
      <c r="I4" s="192"/>
    </row>
    <row r="5" spans="1:9" x14ac:dyDescent="0.35">
      <c r="A5" s="192"/>
      <c r="B5" s="192"/>
      <c r="C5" s="192"/>
      <c r="D5" s="192"/>
      <c r="E5" s="192"/>
      <c r="F5" s="192"/>
      <c r="G5" s="192"/>
      <c r="H5" s="192"/>
      <c r="I5" s="192"/>
    </row>
    <row r="6" spans="1:9" x14ac:dyDescent="0.35">
      <c r="A6" s="192"/>
      <c r="B6" s="192"/>
      <c r="C6" s="192"/>
      <c r="D6" s="192"/>
      <c r="E6" s="192"/>
      <c r="F6" s="192"/>
      <c r="G6" s="192"/>
      <c r="H6" s="192"/>
      <c r="I6" s="192"/>
    </row>
    <row r="7" spans="1:9" x14ac:dyDescent="0.35">
      <c r="A7" s="10"/>
      <c r="B7" s="10"/>
      <c r="C7" s="10"/>
      <c r="D7" s="10"/>
      <c r="E7" s="10"/>
      <c r="F7" s="10"/>
      <c r="G7" s="10"/>
      <c r="H7" s="10"/>
      <c r="I7" s="10"/>
    </row>
    <row r="8" spans="1:9" ht="15.75" customHeight="1" x14ac:dyDescent="0.35">
      <c r="A8" s="25" t="s">
        <v>4</v>
      </c>
      <c r="B8" s="97" t="s">
        <v>5</v>
      </c>
      <c r="C8" s="39" t="s">
        <v>6</v>
      </c>
      <c r="D8" s="97" t="s">
        <v>7</v>
      </c>
      <c r="E8" s="189" t="s">
        <v>8</v>
      </c>
      <c r="F8" s="189"/>
      <c r="G8" s="189"/>
      <c r="H8" s="189"/>
      <c r="I8" s="189"/>
    </row>
    <row r="9" spans="1:9" x14ac:dyDescent="0.35">
      <c r="A9" s="40" t="s">
        <v>9</v>
      </c>
      <c r="B9" s="98" t="s">
        <v>10</v>
      </c>
      <c r="C9" s="110"/>
      <c r="D9" s="109"/>
      <c r="E9" s="190" t="s">
        <v>11</v>
      </c>
      <c r="F9" s="190"/>
      <c r="G9" s="190"/>
      <c r="H9" s="190"/>
      <c r="I9" s="190"/>
    </row>
    <row r="10" spans="1:9" ht="15" customHeight="1" x14ac:dyDescent="0.35">
      <c r="A10" s="5"/>
      <c r="B10" s="106" t="s">
        <v>12</v>
      </c>
      <c r="C10" s="110"/>
      <c r="D10" s="109"/>
      <c r="E10" s="191"/>
      <c r="F10" s="191"/>
      <c r="G10" s="191"/>
      <c r="H10" s="191"/>
      <c r="I10" s="191"/>
    </row>
    <row r="11" spans="1:9" ht="15" customHeight="1" x14ac:dyDescent="0.35">
      <c r="A11" s="5"/>
      <c r="B11" s="106" t="s">
        <v>13</v>
      </c>
      <c r="C11" s="110"/>
      <c r="D11" s="109"/>
      <c r="E11" s="191"/>
      <c r="F11" s="191"/>
      <c r="G11" s="191"/>
      <c r="H11" s="191"/>
      <c r="I11" s="191"/>
    </row>
    <row r="12" spans="1:9" ht="15" customHeight="1" x14ac:dyDescent="0.35">
      <c r="A12" s="27"/>
      <c r="B12" s="107" t="s">
        <v>14</v>
      </c>
      <c r="C12" s="110"/>
      <c r="D12" s="103"/>
      <c r="E12" s="191"/>
      <c r="F12" s="191"/>
      <c r="G12" s="191"/>
      <c r="H12" s="191"/>
      <c r="I12" s="191"/>
    </row>
    <row r="13" spans="1:9" ht="15" customHeight="1" x14ac:dyDescent="0.35">
      <c r="A13" s="27"/>
      <c r="B13" s="107" t="s">
        <v>15</v>
      </c>
      <c r="C13" s="173"/>
      <c r="D13" s="103"/>
      <c r="E13" s="191"/>
      <c r="F13" s="191"/>
      <c r="G13" s="191"/>
      <c r="H13" s="191"/>
      <c r="I13" s="191"/>
    </row>
    <row r="14" spans="1:9" x14ac:dyDescent="0.35">
      <c r="A14" s="68"/>
      <c r="B14" s="107" t="s">
        <v>16</v>
      </c>
      <c r="C14" s="111"/>
      <c r="D14" s="103"/>
      <c r="E14" s="191"/>
      <c r="F14" s="191"/>
      <c r="G14" s="191"/>
      <c r="H14" s="191"/>
      <c r="I14" s="191"/>
    </row>
    <row r="15" spans="1:9" x14ac:dyDescent="0.35">
      <c r="A15" s="68"/>
      <c r="B15" s="107" t="s">
        <v>17</v>
      </c>
      <c r="C15" s="110"/>
      <c r="D15" s="103"/>
      <c r="E15" s="191"/>
      <c r="F15" s="191"/>
      <c r="G15" s="191"/>
      <c r="H15" s="191"/>
      <c r="I15" s="191"/>
    </row>
    <row r="16" spans="1:9" ht="15" customHeight="1" x14ac:dyDescent="0.35">
      <c r="A16" s="68"/>
      <c r="B16" s="107" t="s">
        <v>18</v>
      </c>
      <c r="C16" s="173"/>
      <c r="D16" s="103"/>
      <c r="E16" s="191"/>
      <c r="F16" s="191"/>
      <c r="G16" s="191"/>
      <c r="H16" s="191"/>
      <c r="I16" s="191"/>
    </row>
    <row r="17" spans="1:9" ht="33.65" customHeight="1" x14ac:dyDescent="0.35">
      <c r="A17" s="68"/>
      <c r="B17" s="107" t="s">
        <v>19</v>
      </c>
      <c r="C17" s="110"/>
      <c r="D17" s="103"/>
      <c r="E17" s="191" t="s">
        <v>20</v>
      </c>
      <c r="F17" s="191"/>
      <c r="G17" s="191"/>
      <c r="H17" s="191"/>
      <c r="I17" s="191"/>
    </row>
    <row r="18" spans="1:9" ht="66.650000000000006" customHeight="1" x14ac:dyDescent="0.35">
      <c r="A18" s="68"/>
      <c r="B18" s="107" t="s">
        <v>21</v>
      </c>
      <c r="C18" s="112"/>
      <c r="D18" s="103"/>
      <c r="E18" s="195" t="s">
        <v>22</v>
      </c>
      <c r="F18" s="195"/>
      <c r="G18" s="195"/>
      <c r="H18" s="195"/>
      <c r="I18" s="195"/>
    </row>
    <row r="19" spans="1:9" ht="30" customHeight="1" x14ac:dyDescent="0.35">
      <c r="A19" s="68"/>
      <c r="B19" s="107" t="s">
        <v>23</v>
      </c>
      <c r="C19" s="113">
        <f>C17*C18</f>
        <v>0</v>
      </c>
      <c r="D19" s="103"/>
      <c r="E19" s="191" t="s">
        <v>24</v>
      </c>
      <c r="F19" s="191"/>
      <c r="G19" s="191"/>
      <c r="H19" s="191"/>
      <c r="I19" s="191"/>
    </row>
    <row r="20" spans="1:9" ht="35.15" customHeight="1" x14ac:dyDescent="0.35">
      <c r="A20" s="27"/>
      <c r="B20" s="108" t="s">
        <v>25</v>
      </c>
      <c r="C20" s="111"/>
      <c r="D20" s="103"/>
      <c r="E20" s="191" t="s">
        <v>26</v>
      </c>
      <c r="F20" s="191"/>
      <c r="G20" s="191"/>
      <c r="H20" s="191"/>
      <c r="I20" s="191"/>
    </row>
    <row r="21" spans="1:9" ht="30" customHeight="1" x14ac:dyDescent="0.35">
      <c r="A21" s="68"/>
      <c r="B21" s="69" t="s">
        <v>27</v>
      </c>
      <c r="C21" s="114"/>
      <c r="D21" s="103"/>
      <c r="E21" s="191" t="s">
        <v>28</v>
      </c>
      <c r="F21" s="191"/>
      <c r="G21" s="191"/>
      <c r="H21" s="191"/>
      <c r="I21" s="191"/>
    </row>
    <row r="22" spans="1:9" ht="72" customHeight="1" x14ac:dyDescent="0.35">
      <c r="A22" s="104"/>
      <c r="B22" s="172" t="s">
        <v>29</v>
      </c>
      <c r="C22" s="114"/>
      <c r="D22" s="103"/>
      <c r="E22" s="193" t="s">
        <v>30</v>
      </c>
      <c r="F22" s="194"/>
      <c r="G22" s="194"/>
      <c r="H22" s="194"/>
      <c r="I22" s="194"/>
    </row>
    <row r="24" spans="1:9" ht="15" customHeight="1" x14ac:dyDescent="0.35"/>
    <row r="25" spans="1:9" ht="15" customHeight="1" x14ac:dyDescent="0.35"/>
    <row r="26" spans="1:9" ht="15" customHeight="1" x14ac:dyDescent="0.35"/>
    <row r="27" spans="1:9" ht="15" customHeight="1" x14ac:dyDescent="0.35"/>
  </sheetData>
  <sheetProtection algorithmName="SHA-512" hashValue="BLAWve82YYD18ANu/apkxjcOs3IRGY4WU3Q4QO7XbhfW+MAekoab/PjV8/PGLjuf1fX3NhKlpIPEp9evh9HGIg==" saltValue="QhRJksSeQ04HHL0A2nxjGA==" spinCount="100000" sheet="1" objects="1" scenarios="1"/>
  <mergeCells count="17">
    <mergeCell ref="E22:I22"/>
    <mergeCell ref="E12:I12"/>
    <mergeCell ref="E13:I13"/>
    <mergeCell ref="E14:I14"/>
    <mergeCell ref="E15:I15"/>
    <mergeCell ref="E21:I21"/>
    <mergeCell ref="E20:I20"/>
    <mergeCell ref="E16:I16"/>
    <mergeCell ref="E17:I17"/>
    <mergeCell ref="E18:I18"/>
    <mergeCell ref="E19:I19"/>
    <mergeCell ref="C1:I1"/>
    <mergeCell ref="E8:I8"/>
    <mergeCell ref="E9:I9"/>
    <mergeCell ref="E11:I11"/>
    <mergeCell ref="A2:I6"/>
    <mergeCell ref="E10:I10"/>
  </mergeCells>
  <conditionalFormatting sqref="B19:B20">
    <cfRule type="containsText" dxfId="1" priority="1" operator="containsText" text="NOT">
      <formula>NOT(ISERROR(SEARCH("NOT",B19)))</formula>
    </cfRule>
  </conditionalFormatting>
  <dataValidations count="7">
    <dataValidation type="list" operator="equal" allowBlank="1" showInputMessage="1" showErrorMessage="1" sqref="C18" xr:uid="{2354FC7A-E640-4719-BAF4-7874F76B0AB8}">
      <formula1>"30%,6%"</formula1>
    </dataValidation>
    <dataValidation type="list" allowBlank="1" showInputMessage="1" showErrorMessage="1" sqref="C21" xr:uid="{887A7B38-0619-4206-A8C4-2C286113EE7B}">
      <formula1>"Production,Recycling"</formula1>
    </dataValidation>
    <dataValidation type="textLength" operator="equal" allowBlank="1" showInputMessage="1" showErrorMessage="1" error="Please enter a valid control number in the following format XXXX-XXXX." sqref="C9" xr:uid="{07C7C9A8-D2A7-4369-8593-DDEC74FD2140}">
      <formula1>9</formula1>
    </dataValidation>
    <dataValidation type="textLength" operator="equal" allowBlank="1" showInputMessage="1" showErrorMessage="1" error="Please enter a vailid two-letter state or territory abbreviation. " sqref="C12 C15" xr:uid="{C4D94B14-309E-4659-8DCF-067F038E3D2B}">
      <formula1>2</formula1>
    </dataValidation>
    <dataValidation type="whole" allowBlank="1" showInputMessage="1" showErrorMessage="1" error="Please enter a vailid five digit zip code. " sqref="C13 C16" xr:uid="{A9C32973-4AC8-4C9C-B2F7-DCC35FC4A355}">
      <formula1>0</formula1>
      <formula2>99999</formula2>
    </dataValidation>
    <dataValidation type="custom" operator="greaterThanOrEqual" allowBlank="1" showInputMessage="1" showErrorMessage="1" error="Please enter a valid numeric value." sqref="C17" xr:uid="{06AF074A-9E47-40AE-ABB9-05C0A0FA7639}">
      <formula1>ISNUMBER(C17)</formula1>
    </dataValidation>
    <dataValidation type="textLength" operator="lessThan" allowBlank="1" showInputMessage="1" showErrorMessage="1" sqref="C20" xr:uid="{BDA7CA16-2E64-45A6-9242-3231AAC998F5}">
      <formula1>400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30DC74-F3B1-4C05-95CC-E6C880215AA1}">
          <x14:formula1>
            <xm:f>Constants!$A$59:$A$67</xm:f>
          </x14:formula1>
          <xm:sqref>C22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CE0D-A124-4E21-A26B-108DFAAFD9F4}">
  <sheetPr>
    <tabColor theme="7" tint="0.59999389629810485"/>
  </sheetPr>
  <dimension ref="A1:T11"/>
  <sheetViews>
    <sheetView topLeftCell="A7" zoomScale="90" zoomScaleNormal="90" workbookViewId="0">
      <selection activeCell="B11" sqref="B7:B11"/>
    </sheetView>
  </sheetViews>
  <sheetFormatPr defaultColWidth="9.1796875" defaultRowHeight="14.5" x14ac:dyDescent="0.35"/>
  <cols>
    <col min="1" max="1" width="36.54296875" customWidth="1"/>
    <col min="2" max="2" width="27.453125" customWidth="1"/>
    <col min="3" max="3" width="15.453125" customWidth="1"/>
    <col min="11" max="11" width="36.26953125" customWidth="1"/>
    <col min="12" max="12" width="22.7265625" customWidth="1"/>
    <col min="13" max="13" width="14.26953125" customWidth="1"/>
  </cols>
  <sheetData>
    <row r="1" spans="1:20" ht="15.5" x14ac:dyDescent="0.35">
      <c r="A1" s="64" t="s">
        <v>262</v>
      </c>
      <c r="B1" s="97"/>
      <c r="C1" s="97"/>
      <c r="D1" s="97"/>
      <c r="E1" s="97"/>
      <c r="F1" s="97"/>
      <c r="G1" s="97"/>
      <c r="H1" s="97"/>
      <c r="I1" s="70"/>
    </row>
    <row r="2" spans="1:20" x14ac:dyDescent="0.35">
      <c r="A2" s="105" t="s">
        <v>0</v>
      </c>
      <c r="B2" s="2" t="s">
        <v>1</v>
      </c>
      <c r="C2" s="188" t="s">
        <v>2</v>
      </c>
      <c r="D2" s="188"/>
      <c r="E2" s="188"/>
      <c r="F2" s="188"/>
      <c r="G2" s="188"/>
      <c r="H2" s="188"/>
      <c r="I2" s="188"/>
    </row>
    <row r="3" spans="1:20" ht="15" customHeight="1" x14ac:dyDescent="0.35">
      <c r="A3" s="192" t="s">
        <v>173</v>
      </c>
      <c r="B3" s="223"/>
      <c r="C3" s="223"/>
      <c r="D3" s="223"/>
      <c r="E3" s="223"/>
      <c r="F3" s="223"/>
      <c r="G3" s="223"/>
      <c r="H3" s="223"/>
      <c r="I3" s="223"/>
    </row>
    <row r="5" spans="1:20" ht="15.5" x14ac:dyDescent="0.35">
      <c r="A5" s="25" t="s">
        <v>174</v>
      </c>
      <c r="B5" s="97"/>
      <c r="C5" s="97"/>
      <c r="D5" s="97"/>
      <c r="E5" s="97"/>
      <c r="F5" s="97"/>
      <c r="G5" s="97"/>
      <c r="H5" s="97"/>
      <c r="I5" s="70"/>
      <c r="K5" s="25" t="s">
        <v>175</v>
      </c>
      <c r="L5" s="97"/>
      <c r="M5" s="97"/>
      <c r="N5" s="97"/>
      <c r="O5" s="97"/>
      <c r="P5" s="97"/>
      <c r="Q5" s="97"/>
      <c r="R5" s="97"/>
      <c r="S5" s="70"/>
    </row>
    <row r="6" spans="1:20" x14ac:dyDescent="0.35">
      <c r="A6" s="19" t="s">
        <v>176</v>
      </c>
      <c r="B6" s="11" t="s">
        <v>177</v>
      </c>
      <c r="C6" s="11" t="s">
        <v>7</v>
      </c>
      <c r="D6" s="232" t="s">
        <v>178</v>
      </c>
      <c r="E6" s="232"/>
      <c r="F6" s="232"/>
      <c r="G6" s="232"/>
      <c r="H6" s="232"/>
      <c r="K6" s="19" t="s">
        <v>176</v>
      </c>
      <c r="L6" s="11" t="s">
        <v>177</v>
      </c>
      <c r="M6" s="11" t="s">
        <v>7</v>
      </c>
      <c r="N6" s="232" t="s">
        <v>178</v>
      </c>
      <c r="O6" s="232"/>
      <c r="P6" s="232"/>
      <c r="Q6" s="232"/>
      <c r="R6" s="232"/>
    </row>
    <row r="7" spans="1:20" ht="85.5" customHeight="1" x14ac:dyDescent="0.35">
      <c r="A7" s="17" t="s">
        <v>179</v>
      </c>
      <c r="B7" s="111"/>
      <c r="C7" s="16" t="s">
        <v>263</v>
      </c>
      <c r="D7" s="233" t="s">
        <v>264</v>
      </c>
      <c r="E7" s="233"/>
      <c r="F7" s="233"/>
      <c r="G7" s="233"/>
      <c r="H7" s="233"/>
      <c r="I7" s="233"/>
      <c r="K7" s="17" t="s">
        <v>179</v>
      </c>
      <c r="L7" s="20">
        <v>2000</v>
      </c>
      <c r="M7" s="16" t="s">
        <v>265</v>
      </c>
      <c r="N7" s="233" t="s">
        <v>266</v>
      </c>
      <c r="O7" s="233"/>
      <c r="P7" s="233"/>
      <c r="Q7" s="233"/>
      <c r="R7" s="233"/>
      <c r="S7" s="233"/>
    </row>
    <row r="8" spans="1:20" ht="48.75" customHeight="1" x14ac:dyDescent="0.35">
      <c r="A8" s="17" t="s">
        <v>187</v>
      </c>
      <c r="B8" s="130"/>
      <c r="C8" s="12" t="s">
        <v>210</v>
      </c>
      <c r="D8" s="233" t="s">
        <v>189</v>
      </c>
      <c r="E8" s="233"/>
      <c r="F8" s="233"/>
      <c r="G8" s="233"/>
      <c r="H8" s="233"/>
      <c r="I8" s="233"/>
      <c r="K8" s="17" t="s">
        <v>187</v>
      </c>
      <c r="L8" s="20">
        <v>1000000</v>
      </c>
      <c r="M8" s="12" t="s">
        <v>210</v>
      </c>
      <c r="N8" s="233" t="s">
        <v>267</v>
      </c>
      <c r="O8" s="233"/>
      <c r="P8" s="233"/>
      <c r="Q8" s="233"/>
      <c r="R8" s="233"/>
      <c r="S8" s="233"/>
    </row>
    <row r="9" spans="1:20" ht="53.15" customHeight="1" x14ac:dyDescent="0.35">
      <c r="A9" s="17" t="s">
        <v>268</v>
      </c>
      <c r="B9" s="130"/>
      <c r="C9" s="12" t="s">
        <v>210</v>
      </c>
      <c r="D9" s="233" t="s">
        <v>239</v>
      </c>
      <c r="E9" s="233"/>
      <c r="F9" s="233"/>
      <c r="G9" s="233"/>
      <c r="H9" s="233"/>
      <c r="I9" s="233"/>
      <c r="K9" s="17" t="s">
        <v>268</v>
      </c>
      <c r="L9" s="20">
        <v>1500000</v>
      </c>
      <c r="M9" s="12" t="s">
        <v>210</v>
      </c>
      <c r="N9" s="233" t="s">
        <v>269</v>
      </c>
      <c r="O9" s="233"/>
      <c r="P9" s="233"/>
      <c r="Q9" s="233"/>
      <c r="R9" s="233"/>
      <c r="S9" s="233"/>
      <c r="T9" s="18"/>
    </row>
    <row r="10" spans="1:20" ht="70.5" customHeight="1" x14ac:dyDescent="0.35">
      <c r="A10" s="17" t="s">
        <v>194</v>
      </c>
      <c r="B10" s="131"/>
      <c r="C10" s="12" t="s">
        <v>195</v>
      </c>
      <c r="D10" s="233" t="s">
        <v>196</v>
      </c>
      <c r="E10" s="233"/>
      <c r="F10" s="233"/>
      <c r="G10" s="233"/>
      <c r="H10" s="233"/>
      <c r="I10" s="233"/>
      <c r="K10" s="17" t="s">
        <v>194</v>
      </c>
      <c r="L10" s="15">
        <v>0.65</v>
      </c>
      <c r="M10" s="12" t="s">
        <v>195</v>
      </c>
      <c r="N10" s="233" t="s">
        <v>270</v>
      </c>
      <c r="O10" s="233"/>
      <c r="P10" s="233"/>
      <c r="Q10" s="233"/>
      <c r="R10" s="233"/>
      <c r="S10" s="233"/>
    </row>
    <row r="11" spans="1:20" ht="44.25" customHeight="1" x14ac:dyDescent="0.35">
      <c r="A11" s="17" t="s">
        <v>198</v>
      </c>
      <c r="B11" s="131"/>
      <c r="C11" s="12" t="s">
        <v>195</v>
      </c>
      <c r="D11" s="233" t="s">
        <v>242</v>
      </c>
      <c r="E11" s="233"/>
      <c r="F11" s="233"/>
      <c r="G11" s="233"/>
      <c r="H11" s="233"/>
      <c r="I11" s="233"/>
      <c r="K11" s="17" t="s">
        <v>198</v>
      </c>
      <c r="L11" s="23">
        <v>1</v>
      </c>
      <c r="M11" s="12" t="s">
        <v>195</v>
      </c>
      <c r="N11" s="233" t="s">
        <v>271</v>
      </c>
      <c r="O11" s="233"/>
      <c r="P11" s="233"/>
      <c r="Q11" s="233"/>
      <c r="R11" s="233"/>
      <c r="S11" s="233"/>
    </row>
  </sheetData>
  <sheetProtection algorithmName="SHA-512" hashValue="aEIvFF7PGccasa9iya6JfdpYsofglLWQw5DUBx293+QMhPxvU6cUCSF8F7AcFrrTUmLz4i1IAEj2Bgi9qKJyFg==" saltValue="7q2EZwoUSnwkUlVtHWYUIg==" spinCount="100000" sheet="1" objects="1" scenarios="1"/>
  <mergeCells count="14">
    <mergeCell ref="D11:I11"/>
    <mergeCell ref="N11:S11"/>
    <mergeCell ref="D8:I8"/>
    <mergeCell ref="N8:S8"/>
    <mergeCell ref="D9:I9"/>
    <mergeCell ref="N9:S9"/>
    <mergeCell ref="D10:I10"/>
    <mergeCell ref="N10:S10"/>
    <mergeCell ref="C2:I2"/>
    <mergeCell ref="D6:H6"/>
    <mergeCell ref="N6:R6"/>
    <mergeCell ref="D7:I7"/>
    <mergeCell ref="N7:S7"/>
    <mergeCell ref="A3:I3"/>
  </mergeCells>
  <dataValidations count="2">
    <dataValidation type="decimal" allowBlank="1" showInputMessage="1" showErrorMessage="1" sqref="L11" xr:uid="{DE48C29D-0C90-46B1-AAF4-21D4A489A2B4}">
      <formula1>0</formula1>
      <formula2>1</formula2>
    </dataValidation>
    <dataValidation type="decimal" operator="greaterThanOrEqual" allowBlank="1" showInputMessage="1" showErrorMessage="1" error="Please enter a valid numeric value." sqref="B7:B11" xr:uid="{88D381D6-2EB9-43A4-9D7A-57BD32C8F564}">
      <formula1>0</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528D-99AB-489F-AE6B-2D311551885D}">
  <sheetPr>
    <tabColor theme="7" tint="0.59999389629810485"/>
  </sheetPr>
  <dimension ref="A1:S17"/>
  <sheetViews>
    <sheetView zoomScale="90" zoomScaleNormal="90" workbookViewId="0">
      <selection activeCell="D6" sqref="D6:I6"/>
    </sheetView>
  </sheetViews>
  <sheetFormatPr defaultRowHeight="14.5" x14ac:dyDescent="0.35"/>
  <cols>
    <col min="1" max="1" width="36.54296875" customWidth="1"/>
    <col min="2" max="2" width="27.453125" customWidth="1"/>
    <col min="3" max="3" width="15.453125" customWidth="1"/>
    <col min="11" max="11" width="36.26953125" customWidth="1"/>
    <col min="12" max="12" width="22.7265625" customWidth="1"/>
    <col min="13" max="13" width="14.26953125" customWidth="1"/>
  </cols>
  <sheetData>
    <row r="1" spans="1:19" ht="15.5" x14ac:dyDescent="0.35">
      <c r="A1" s="64" t="s">
        <v>272</v>
      </c>
      <c r="B1" s="97"/>
      <c r="C1" s="97"/>
      <c r="D1" s="97"/>
      <c r="E1" s="97"/>
      <c r="F1" s="97"/>
      <c r="G1" s="97"/>
      <c r="H1" s="97"/>
      <c r="I1" s="70"/>
    </row>
    <row r="2" spans="1:19" x14ac:dyDescent="0.35">
      <c r="A2" s="105" t="s">
        <v>0</v>
      </c>
      <c r="B2" s="2" t="s">
        <v>1</v>
      </c>
      <c r="C2" s="188" t="s">
        <v>2</v>
      </c>
      <c r="D2" s="188"/>
      <c r="E2" s="188"/>
      <c r="F2" s="188"/>
      <c r="G2" s="188"/>
      <c r="H2" s="188"/>
      <c r="I2" s="188"/>
    </row>
    <row r="3" spans="1:19" ht="15" customHeight="1" x14ac:dyDescent="0.35">
      <c r="A3" s="239" t="s">
        <v>273</v>
      </c>
      <c r="B3" s="238"/>
      <c r="C3" s="238"/>
      <c r="D3" s="238"/>
      <c r="E3" s="238"/>
      <c r="F3" s="238"/>
      <c r="G3" s="238"/>
      <c r="H3" s="238"/>
      <c r="I3" s="238"/>
    </row>
    <row r="4" spans="1:19" ht="15" customHeight="1" x14ac:dyDescent="0.35"/>
    <row r="5" spans="1:19" ht="15" customHeight="1" x14ac:dyDescent="0.35">
      <c r="A5" s="25" t="s">
        <v>274</v>
      </c>
      <c r="B5" s="39"/>
      <c r="C5" s="97"/>
      <c r="D5" s="97"/>
      <c r="E5" s="97"/>
      <c r="F5" s="97"/>
      <c r="G5" s="97"/>
      <c r="H5" s="97"/>
      <c r="I5" s="70"/>
      <c r="K5" s="25" t="s">
        <v>175</v>
      </c>
      <c r="L5" s="97"/>
      <c r="M5" s="97"/>
      <c r="N5" s="97"/>
      <c r="O5" s="97"/>
      <c r="P5" s="97"/>
      <c r="Q5" s="97"/>
      <c r="R5" s="97"/>
      <c r="S5" s="70"/>
    </row>
    <row r="6" spans="1:19" s="37" customFormat="1" ht="45" customHeight="1" x14ac:dyDescent="0.35">
      <c r="A6" s="34" t="s">
        <v>275</v>
      </c>
      <c r="B6" s="132"/>
      <c r="C6" s="136" t="s">
        <v>276</v>
      </c>
      <c r="D6" s="236" t="s">
        <v>277</v>
      </c>
      <c r="E6" s="236"/>
      <c r="F6" s="236"/>
      <c r="G6" s="236"/>
      <c r="H6" s="236"/>
      <c r="I6" s="236"/>
      <c r="K6" s="34" t="s">
        <v>275</v>
      </c>
      <c r="L6" s="134" t="s">
        <v>278</v>
      </c>
      <c r="M6" s="134"/>
      <c r="N6" s="236" t="s">
        <v>279</v>
      </c>
      <c r="O6" s="236"/>
      <c r="P6" s="236"/>
      <c r="Q6" s="236"/>
      <c r="R6" s="236"/>
      <c r="S6" s="236"/>
    </row>
    <row r="7" spans="1:19" s="37" customFormat="1" ht="45" customHeight="1" x14ac:dyDescent="0.35">
      <c r="A7" s="34" t="s">
        <v>280</v>
      </c>
      <c r="B7" s="132"/>
      <c r="C7" s="136" t="s">
        <v>276</v>
      </c>
      <c r="D7" s="236" t="s">
        <v>281</v>
      </c>
      <c r="E7" s="236"/>
      <c r="F7" s="236"/>
      <c r="G7" s="236"/>
      <c r="H7" s="236"/>
      <c r="I7" s="236"/>
      <c r="K7" s="34" t="s">
        <v>280</v>
      </c>
      <c r="L7" s="134" t="s">
        <v>282</v>
      </c>
      <c r="M7" s="134"/>
      <c r="N7" s="236" t="s">
        <v>283</v>
      </c>
      <c r="O7" s="236"/>
      <c r="P7" s="236"/>
      <c r="Q7" s="236"/>
      <c r="R7" s="236"/>
      <c r="S7" s="236"/>
    </row>
    <row r="8" spans="1:19" x14ac:dyDescent="0.35">
      <c r="P8" s="37"/>
      <c r="Q8" s="37"/>
      <c r="R8" s="37"/>
      <c r="S8" s="37"/>
    </row>
    <row r="9" spans="1:19" ht="15.5" x14ac:dyDescent="0.35">
      <c r="A9" s="25" t="s">
        <v>174</v>
      </c>
      <c r="B9" s="97"/>
      <c r="C9" s="97"/>
      <c r="D9" s="97"/>
      <c r="E9" s="97"/>
      <c r="F9" s="97"/>
      <c r="G9" s="97"/>
      <c r="H9" s="97"/>
      <c r="I9" s="70"/>
      <c r="K9" s="25" t="s">
        <v>175</v>
      </c>
      <c r="L9" s="97"/>
      <c r="M9" s="97"/>
      <c r="N9" s="97"/>
      <c r="O9" s="97"/>
      <c r="P9" s="97"/>
      <c r="Q9" s="97"/>
      <c r="R9" s="97"/>
      <c r="S9" s="70"/>
    </row>
    <row r="10" spans="1:19" ht="18.75" customHeight="1" x14ac:dyDescent="0.35">
      <c r="A10" s="19" t="s">
        <v>176</v>
      </c>
      <c r="B10" s="11" t="s">
        <v>177</v>
      </c>
      <c r="C10" s="11" t="s">
        <v>7</v>
      </c>
      <c r="D10" s="235" t="s">
        <v>178</v>
      </c>
      <c r="E10" s="235"/>
      <c r="F10" s="235"/>
      <c r="G10" s="235"/>
      <c r="H10" s="235"/>
      <c r="I10" s="99"/>
      <c r="K10" s="19" t="s">
        <v>176</v>
      </c>
      <c r="L10" s="11" t="s">
        <v>177</v>
      </c>
      <c r="M10" s="11" t="s">
        <v>7</v>
      </c>
      <c r="N10" s="232" t="s">
        <v>178</v>
      </c>
      <c r="O10" s="232"/>
      <c r="P10" s="232"/>
      <c r="Q10" s="232"/>
      <c r="R10" s="232"/>
    </row>
    <row r="11" spans="1:19" ht="49.5" customHeight="1" x14ac:dyDescent="0.35">
      <c r="A11" s="48" t="s">
        <v>179</v>
      </c>
      <c r="B11" s="111"/>
      <c r="C11" s="12" t="s">
        <v>207</v>
      </c>
      <c r="D11" s="240" t="s">
        <v>208</v>
      </c>
      <c r="E11" s="240"/>
      <c r="F11" s="240"/>
      <c r="G11" s="240"/>
      <c r="H11" s="240"/>
      <c r="I11" s="240"/>
      <c r="K11" s="48" t="s">
        <v>179</v>
      </c>
      <c r="L11" s="20">
        <v>10000</v>
      </c>
      <c r="M11" s="12" t="s">
        <v>207</v>
      </c>
      <c r="N11" s="240" t="s">
        <v>284</v>
      </c>
      <c r="O11" s="240"/>
      <c r="P11" s="240"/>
      <c r="Q11" s="240"/>
      <c r="R11" s="240"/>
      <c r="S11" s="240"/>
    </row>
    <row r="12" spans="1:19" ht="45" customHeight="1" x14ac:dyDescent="0.35">
      <c r="A12" s="48" t="s">
        <v>187</v>
      </c>
      <c r="B12" s="130"/>
      <c r="C12" s="12" t="s">
        <v>210</v>
      </c>
      <c r="D12" s="240" t="s">
        <v>189</v>
      </c>
      <c r="E12" s="240"/>
      <c r="F12" s="240"/>
      <c r="G12" s="240"/>
      <c r="H12" s="240"/>
      <c r="I12" s="240"/>
      <c r="K12" s="48" t="s">
        <v>187</v>
      </c>
      <c r="L12" s="26">
        <v>3500</v>
      </c>
      <c r="M12" s="12" t="s">
        <v>210</v>
      </c>
      <c r="N12" s="240" t="s">
        <v>285</v>
      </c>
      <c r="O12" s="240"/>
      <c r="P12" s="240"/>
      <c r="Q12" s="240"/>
      <c r="R12" s="240"/>
      <c r="S12" s="240"/>
    </row>
    <row r="13" spans="1:19" ht="50.15" customHeight="1" x14ac:dyDescent="0.35">
      <c r="A13" s="48" t="s">
        <v>286</v>
      </c>
      <c r="B13" s="130"/>
      <c r="C13" s="12" t="s">
        <v>210</v>
      </c>
      <c r="D13" s="240" t="s">
        <v>287</v>
      </c>
      <c r="E13" s="240"/>
      <c r="F13" s="240"/>
      <c r="G13" s="240"/>
      <c r="H13" s="240"/>
      <c r="I13" s="240"/>
      <c r="K13" s="48" t="s">
        <v>286</v>
      </c>
      <c r="L13" s="26">
        <v>5000</v>
      </c>
      <c r="M13" s="12" t="s">
        <v>210</v>
      </c>
      <c r="N13" s="240" t="s">
        <v>288</v>
      </c>
      <c r="O13" s="240"/>
      <c r="P13" s="240"/>
      <c r="Q13" s="240"/>
      <c r="R13" s="240"/>
      <c r="S13" s="240"/>
    </row>
    <row r="14" spans="1:19" ht="87" customHeight="1" x14ac:dyDescent="0.35">
      <c r="A14" s="48" t="s">
        <v>289</v>
      </c>
      <c r="B14" s="111"/>
      <c r="C14" s="12" t="s">
        <v>290</v>
      </c>
      <c r="D14" s="240" t="s">
        <v>291</v>
      </c>
      <c r="E14" s="240"/>
      <c r="F14" s="240"/>
      <c r="G14" s="240"/>
      <c r="H14" s="240"/>
      <c r="I14" s="240"/>
      <c r="K14" s="48" t="s">
        <v>289</v>
      </c>
      <c r="L14" s="20">
        <v>80</v>
      </c>
      <c r="M14" s="12" t="s">
        <v>290</v>
      </c>
      <c r="N14" s="240" t="s">
        <v>292</v>
      </c>
      <c r="O14" s="240"/>
      <c r="P14" s="240"/>
      <c r="Q14" s="240"/>
      <c r="R14" s="240"/>
      <c r="S14" s="240"/>
    </row>
    <row r="15" spans="1:19" ht="67" customHeight="1" x14ac:dyDescent="0.35">
      <c r="A15" s="48" t="s">
        <v>293</v>
      </c>
      <c r="B15" s="111"/>
      <c r="C15" s="12" t="s">
        <v>290</v>
      </c>
      <c r="D15" s="240" t="s">
        <v>294</v>
      </c>
      <c r="E15" s="240"/>
      <c r="F15" s="240"/>
      <c r="G15" s="240"/>
      <c r="H15" s="240"/>
      <c r="I15" s="240"/>
      <c r="K15" s="48" t="s">
        <v>293</v>
      </c>
      <c r="L15" s="20">
        <v>16</v>
      </c>
      <c r="M15" s="12" t="s">
        <v>290</v>
      </c>
      <c r="N15" s="240" t="s">
        <v>295</v>
      </c>
      <c r="O15" s="240"/>
      <c r="P15" s="240"/>
      <c r="Q15" s="240"/>
      <c r="R15" s="240"/>
      <c r="S15" s="240"/>
    </row>
    <row r="16" spans="1:19" ht="51" customHeight="1" x14ac:dyDescent="0.35">
      <c r="A16" s="48" t="s">
        <v>219</v>
      </c>
      <c r="B16" s="111"/>
      <c r="C16" s="12" t="s">
        <v>220</v>
      </c>
      <c r="D16" s="241" t="s">
        <v>296</v>
      </c>
      <c r="E16" s="240"/>
      <c r="F16" s="240"/>
      <c r="G16" s="240"/>
      <c r="H16" s="240"/>
      <c r="I16" s="240"/>
      <c r="K16" s="48" t="s">
        <v>219</v>
      </c>
      <c r="L16" s="48">
        <v>10</v>
      </c>
      <c r="M16" s="12" t="s">
        <v>220</v>
      </c>
      <c r="N16" s="240" t="s">
        <v>297</v>
      </c>
      <c r="O16" s="240"/>
      <c r="P16" s="240"/>
      <c r="Q16" s="240"/>
      <c r="R16" s="240"/>
      <c r="S16" s="240"/>
    </row>
    <row r="17" spans="1:19" ht="46" customHeight="1" x14ac:dyDescent="0.35">
      <c r="A17" s="48" t="s">
        <v>223</v>
      </c>
      <c r="B17" s="131"/>
      <c r="C17" s="12" t="s">
        <v>195</v>
      </c>
      <c r="D17" s="233" t="s">
        <v>298</v>
      </c>
      <c r="E17" s="233"/>
      <c r="F17" s="233"/>
      <c r="G17" s="233"/>
      <c r="H17" s="233"/>
      <c r="I17" s="233"/>
      <c r="K17" s="48" t="s">
        <v>223</v>
      </c>
      <c r="L17" s="23">
        <v>1</v>
      </c>
      <c r="M17" s="12" t="s">
        <v>195</v>
      </c>
      <c r="N17" s="233" t="s">
        <v>299</v>
      </c>
      <c r="O17" s="233"/>
      <c r="P17" s="233"/>
      <c r="Q17" s="233"/>
      <c r="R17" s="233"/>
      <c r="S17" s="233"/>
    </row>
  </sheetData>
  <sheetProtection algorithmName="SHA-512" hashValue="+Zy1LChdE9e2Q65EYrD0QUBUe4At9ut9tWdPP83a+SatR8y4iFguJRy+lMU3AZBoAGtoCs49+tyF6tPUTO2Hiw==" saltValue="HZakwkExQnJOv5K3HVR6ag==" spinCount="100000" sheet="1" objects="1" scenarios="1"/>
  <mergeCells count="22">
    <mergeCell ref="D14:I14"/>
    <mergeCell ref="N14:S14"/>
    <mergeCell ref="D15:I15"/>
    <mergeCell ref="N15:S15"/>
    <mergeCell ref="D16:I16"/>
    <mergeCell ref="N16:S16"/>
    <mergeCell ref="D17:I17"/>
    <mergeCell ref="N17:S17"/>
    <mergeCell ref="C2:I2"/>
    <mergeCell ref="A3:I3"/>
    <mergeCell ref="D6:I6"/>
    <mergeCell ref="N6:S6"/>
    <mergeCell ref="D7:I7"/>
    <mergeCell ref="N7:S7"/>
    <mergeCell ref="D10:H10"/>
    <mergeCell ref="N10:R10"/>
    <mergeCell ref="D11:I11"/>
    <mergeCell ref="N11:S11"/>
    <mergeCell ref="D12:I12"/>
    <mergeCell ref="N12:S12"/>
    <mergeCell ref="D13:I13"/>
    <mergeCell ref="N13:S13"/>
  </mergeCells>
  <dataValidations count="2">
    <dataValidation type="decimal" allowBlank="1" showInputMessage="1" showErrorMessage="1" sqref="L17" xr:uid="{A9811E27-01FD-40D6-B149-5EDCAC10D260}">
      <formula1>0</formula1>
      <formula2>1</formula2>
    </dataValidation>
    <dataValidation type="decimal" operator="greaterThanOrEqual" allowBlank="1" showInputMessage="1" showErrorMessage="1" error="Please enter a valid numeric value." sqref="B11:B17" xr:uid="{32EB8C61-E239-4553-AD6E-30D624BFCCDA}">
      <formula1>0</formula1>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86FB2999-00AE-47A6-B224-074131DA0EF8}">
          <x14:formula1>
            <xm:f>Constants!$A$40:$A$45</xm:f>
          </x14:formula1>
          <xm:sqref>B7 B6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A744-54AE-4E98-A7B3-D360F58E7BDE}">
  <sheetPr>
    <tabColor theme="7" tint="0.59999389629810485"/>
  </sheetPr>
  <dimension ref="A1:S13"/>
  <sheetViews>
    <sheetView zoomScale="90" zoomScaleNormal="90" workbookViewId="0">
      <selection activeCell="N10" sqref="N10:S11"/>
    </sheetView>
  </sheetViews>
  <sheetFormatPr defaultRowHeight="14.5" x14ac:dyDescent="0.35"/>
  <cols>
    <col min="1" max="1" width="36.54296875" customWidth="1"/>
    <col min="2" max="2" width="27.453125" customWidth="1"/>
    <col min="3" max="3" width="15.453125" customWidth="1"/>
    <col min="11" max="11" width="36.26953125" customWidth="1"/>
    <col min="12" max="12" width="22.7265625" customWidth="1"/>
    <col min="13" max="13" width="14.26953125" customWidth="1"/>
  </cols>
  <sheetData>
    <row r="1" spans="1:19" ht="15.5" x14ac:dyDescent="0.35">
      <c r="A1" s="25" t="s">
        <v>272</v>
      </c>
      <c r="B1" s="97"/>
      <c r="C1" s="97"/>
      <c r="D1" s="97"/>
      <c r="E1" s="97"/>
      <c r="F1" s="97"/>
      <c r="G1" s="97"/>
      <c r="H1" s="97"/>
      <c r="I1" s="70"/>
    </row>
    <row r="2" spans="1:19" x14ac:dyDescent="0.35">
      <c r="A2" s="1" t="s">
        <v>0</v>
      </c>
      <c r="B2" s="2" t="s">
        <v>1</v>
      </c>
      <c r="C2" s="188" t="s">
        <v>2</v>
      </c>
      <c r="D2" s="188"/>
      <c r="E2" s="188"/>
      <c r="F2" s="188"/>
      <c r="G2" s="188"/>
      <c r="H2" s="188"/>
      <c r="I2" s="188"/>
    </row>
    <row r="3" spans="1:19" ht="15" customHeight="1" x14ac:dyDescent="0.35">
      <c r="A3" s="192" t="s">
        <v>173</v>
      </c>
      <c r="B3" s="223"/>
      <c r="C3" s="223"/>
      <c r="D3" s="223"/>
      <c r="E3" s="223"/>
      <c r="F3" s="223"/>
      <c r="G3" s="223"/>
      <c r="H3" s="223"/>
      <c r="I3" s="223"/>
    </row>
    <row r="5" spans="1:19" ht="15.5" x14ac:dyDescent="0.35">
      <c r="A5" s="25" t="s">
        <v>174</v>
      </c>
      <c r="B5" s="97"/>
      <c r="C5" s="97"/>
      <c r="D5" s="97"/>
      <c r="E5" s="97"/>
      <c r="F5" s="97"/>
      <c r="G5" s="97"/>
      <c r="H5" s="97"/>
      <c r="I5" s="70"/>
      <c r="K5" s="25" t="s">
        <v>175</v>
      </c>
      <c r="L5" s="97"/>
      <c r="M5" s="97"/>
      <c r="N5" s="97"/>
      <c r="O5" s="97"/>
      <c r="P5" s="97"/>
      <c r="Q5" s="97"/>
      <c r="R5" s="97"/>
      <c r="S5" s="70"/>
    </row>
    <row r="6" spans="1:19" x14ac:dyDescent="0.35">
      <c r="A6" s="19" t="s">
        <v>176</v>
      </c>
      <c r="B6" s="11" t="s">
        <v>177</v>
      </c>
      <c r="C6" s="11" t="s">
        <v>7</v>
      </c>
      <c r="D6" s="235" t="s">
        <v>178</v>
      </c>
      <c r="E6" s="235"/>
      <c r="F6" s="235"/>
      <c r="G6" s="235"/>
      <c r="H6" s="235"/>
      <c r="I6" s="99"/>
      <c r="K6" s="19" t="s">
        <v>176</v>
      </c>
      <c r="L6" s="11" t="s">
        <v>177</v>
      </c>
      <c r="M6" s="11" t="s">
        <v>7</v>
      </c>
      <c r="N6" s="232" t="s">
        <v>178</v>
      </c>
      <c r="O6" s="232"/>
      <c r="P6" s="232"/>
      <c r="Q6" s="232"/>
      <c r="R6" s="232"/>
    </row>
    <row r="7" spans="1:19" ht="85.5" customHeight="1" x14ac:dyDescent="0.35">
      <c r="A7" s="48" t="s">
        <v>179</v>
      </c>
      <c r="B7" s="13"/>
      <c r="C7" s="12" t="s">
        <v>207</v>
      </c>
      <c r="D7" s="240" t="s">
        <v>208</v>
      </c>
      <c r="E7" s="240"/>
      <c r="F7" s="240"/>
      <c r="G7" s="240"/>
      <c r="H7" s="240"/>
      <c r="I7" s="240"/>
      <c r="K7" s="48" t="s">
        <v>179</v>
      </c>
      <c r="L7" s="20">
        <v>10000</v>
      </c>
      <c r="M7" s="12" t="s">
        <v>207</v>
      </c>
      <c r="N7" s="240" t="s">
        <v>300</v>
      </c>
      <c r="O7" s="240"/>
      <c r="P7" s="240"/>
      <c r="Q7" s="240"/>
      <c r="R7" s="240"/>
      <c r="S7" s="240"/>
    </row>
    <row r="8" spans="1:19" ht="49.5" customHeight="1" x14ac:dyDescent="0.35">
      <c r="A8" s="48" t="s">
        <v>187</v>
      </c>
      <c r="B8" s="13"/>
      <c r="C8" s="12" t="s">
        <v>210</v>
      </c>
      <c r="D8" s="240" t="s">
        <v>189</v>
      </c>
      <c r="E8" s="240"/>
      <c r="F8" s="240"/>
      <c r="G8" s="240"/>
      <c r="H8" s="240"/>
      <c r="I8" s="240"/>
      <c r="K8" s="48" t="s">
        <v>187</v>
      </c>
      <c r="L8" s="26">
        <v>100</v>
      </c>
      <c r="M8" s="12" t="s">
        <v>210</v>
      </c>
      <c r="N8" s="240" t="s">
        <v>301</v>
      </c>
      <c r="O8" s="240"/>
      <c r="P8" s="240"/>
      <c r="Q8" s="240"/>
      <c r="R8" s="240"/>
      <c r="S8" s="240"/>
    </row>
    <row r="9" spans="1:19" ht="36.75" customHeight="1" x14ac:dyDescent="0.35">
      <c r="A9" s="48" t="s">
        <v>286</v>
      </c>
      <c r="B9" s="13"/>
      <c r="C9" s="12" t="s">
        <v>210</v>
      </c>
      <c r="D9" s="240" t="s">
        <v>302</v>
      </c>
      <c r="E9" s="240"/>
      <c r="F9" s="240"/>
      <c r="G9" s="240"/>
      <c r="H9" s="240"/>
      <c r="I9" s="240"/>
      <c r="K9" s="48" t="s">
        <v>286</v>
      </c>
      <c r="L9" s="26">
        <v>2000</v>
      </c>
      <c r="M9" s="12" t="s">
        <v>210</v>
      </c>
      <c r="N9" s="240" t="s">
        <v>288</v>
      </c>
      <c r="O9" s="240"/>
      <c r="P9" s="240"/>
      <c r="Q9" s="240"/>
      <c r="R9" s="240"/>
      <c r="S9" s="240"/>
    </row>
    <row r="10" spans="1:19" ht="51" customHeight="1" x14ac:dyDescent="0.35">
      <c r="A10" s="48" t="s">
        <v>289</v>
      </c>
      <c r="B10" s="13"/>
      <c r="C10" s="12" t="s">
        <v>303</v>
      </c>
      <c r="D10" s="240" t="s">
        <v>304</v>
      </c>
      <c r="E10" s="240"/>
      <c r="F10" s="240"/>
      <c r="G10" s="240"/>
      <c r="H10" s="240"/>
      <c r="I10" s="240"/>
      <c r="K10" s="48" t="s">
        <v>289</v>
      </c>
      <c r="L10" s="48">
        <v>20</v>
      </c>
      <c r="M10" s="12" t="s">
        <v>303</v>
      </c>
      <c r="N10" s="240" t="s">
        <v>305</v>
      </c>
      <c r="O10" s="240"/>
      <c r="P10" s="240"/>
      <c r="Q10" s="240"/>
      <c r="R10" s="240"/>
      <c r="S10" s="240"/>
    </row>
    <row r="11" spans="1:19" ht="51.75" customHeight="1" x14ac:dyDescent="0.35">
      <c r="A11" s="48" t="s">
        <v>293</v>
      </c>
      <c r="B11" s="13"/>
      <c r="C11" s="12" t="s">
        <v>303</v>
      </c>
      <c r="D11" s="240" t="s">
        <v>306</v>
      </c>
      <c r="E11" s="240"/>
      <c r="F11" s="240"/>
      <c r="G11" s="240"/>
      <c r="H11" s="240"/>
      <c r="I11" s="240"/>
      <c r="K11" s="48" t="s">
        <v>293</v>
      </c>
      <c r="L11" s="48">
        <v>15</v>
      </c>
      <c r="M11" s="12" t="s">
        <v>303</v>
      </c>
      <c r="N11" s="240" t="s">
        <v>307</v>
      </c>
      <c r="O11" s="240"/>
      <c r="P11" s="240"/>
      <c r="Q11" s="240"/>
      <c r="R11" s="240"/>
      <c r="S11" s="240"/>
    </row>
    <row r="12" spans="1:19" ht="33.75" customHeight="1" x14ac:dyDescent="0.35">
      <c r="A12" s="48" t="s">
        <v>219</v>
      </c>
      <c r="B12" s="14" t="e">
        <f>'Project Overview'!#REF!</f>
        <v>#REF!</v>
      </c>
      <c r="C12" s="12" t="s">
        <v>220</v>
      </c>
      <c r="D12" s="240" t="s">
        <v>221</v>
      </c>
      <c r="E12" s="240"/>
      <c r="F12" s="240"/>
      <c r="G12" s="240"/>
      <c r="H12" s="240"/>
      <c r="I12" s="240"/>
      <c r="K12" s="48" t="s">
        <v>219</v>
      </c>
      <c r="L12" s="48">
        <v>20</v>
      </c>
      <c r="M12" s="12" t="s">
        <v>220</v>
      </c>
      <c r="N12" s="240" t="s">
        <v>308</v>
      </c>
      <c r="O12" s="240"/>
      <c r="P12" s="240"/>
      <c r="Q12" s="240"/>
      <c r="R12" s="240"/>
      <c r="S12" s="240"/>
    </row>
    <row r="13" spans="1:19" ht="51" customHeight="1" x14ac:dyDescent="0.35">
      <c r="A13" s="48" t="s">
        <v>223</v>
      </c>
      <c r="B13" s="24"/>
      <c r="C13" s="12" t="s">
        <v>195</v>
      </c>
      <c r="D13" s="233" t="s">
        <v>298</v>
      </c>
      <c r="E13" s="233"/>
      <c r="F13" s="233"/>
      <c r="G13" s="233"/>
      <c r="H13" s="233"/>
      <c r="I13" s="233"/>
      <c r="K13" s="48" t="s">
        <v>223</v>
      </c>
      <c r="L13" s="23">
        <v>1</v>
      </c>
      <c r="M13" s="12" t="s">
        <v>195</v>
      </c>
      <c r="N13" s="233" t="s">
        <v>309</v>
      </c>
      <c r="O13" s="233"/>
      <c r="P13" s="233"/>
      <c r="Q13" s="233"/>
      <c r="R13" s="233"/>
      <c r="S13" s="233"/>
    </row>
  </sheetData>
  <mergeCells count="18">
    <mergeCell ref="D11:I11"/>
    <mergeCell ref="N11:S11"/>
    <mergeCell ref="D12:I12"/>
    <mergeCell ref="N12:S12"/>
    <mergeCell ref="D13:I13"/>
    <mergeCell ref="N13:S13"/>
    <mergeCell ref="D8:I8"/>
    <mergeCell ref="N8:S8"/>
    <mergeCell ref="D9:I9"/>
    <mergeCell ref="N9:S9"/>
    <mergeCell ref="D10:I10"/>
    <mergeCell ref="N10:S10"/>
    <mergeCell ref="C2:I2"/>
    <mergeCell ref="D6:H6"/>
    <mergeCell ref="N6:R6"/>
    <mergeCell ref="D7:I7"/>
    <mergeCell ref="N7:S7"/>
    <mergeCell ref="A3:I3"/>
  </mergeCells>
  <dataValidations count="1">
    <dataValidation type="decimal" allowBlank="1" showInputMessage="1" showErrorMessage="1" sqref="B13 L13" xr:uid="{4A8DA1FD-3865-4C54-8FB8-AC10B16F5805}">
      <formula1>0</formula1>
      <formula2>1</formula2>
    </dataValidation>
  </dataValidation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F0F1F-2EBF-4A90-A390-452253108A49}">
  <sheetPr>
    <tabColor theme="7" tint="0.59999389629810485"/>
  </sheetPr>
  <dimension ref="A1:S12"/>
  <sheetViews>
    <sheetView zoomScale="90" zoomScaleNormal="90" workbookViewId="0">
      <selection activeCell="C10" sqref="C10"/>
    </sheetView>
  </sheetViews>
  <sheetFormatPr defaultColWidth="9.1796875" defaultRowHeight="14.5" x14ac:dyDescent="0.35"/>
  <cols>
    <col min="1" max="1" width="36.54296875" customWidth="1"/>
    <col min="2" max="2" width="27.453125" customWidth="1"/>
    <col min="3" max="3" width="15.453125" customWidth="1"/>
    <col min="11" max="11" width="36.26953125" customWidth="1"/>
    <col min="12" max="12" width="22.7265625" customWidth="1"/>
    <col min="13" max="13" width="14.26953125" customWidth="1"/>
  </cols>
  <sheetData>
    <row r="1" spans="1:19" ht="15.5" x14ac:dyDescent="0.35">
      <c r="A1" s="64" t="s">
        <v>310</v>
      </c>
      <c r="B1" s="97"/>
      <c r="C1" s="97"/>
      <c r="D1" s="97"/>
      <c r="E1" s="97"/>
      <c r="F1" s="97"/>
      <c r="G1" s="97"/>
      <c r="H1" s="97"/>
      <c r="I1" s="70"/>
    </row>
    <row r="2" spans="1:19" x14ac:dyDescent="0.35">
      <c r="A2" s="105" t="s">
        <v>0</v>
      </c>
      <c r="B2" s="2" t="s">
        <v>1</v>
      </c>
      <c r="C2" s="188" t="s">
        <v>2</v>
      </c>
      <c r="D2" s="188"/>
      <c r="E2" s="188"/>
      <c r="F2" s="188"/>
      <c r="G2" s="188"/>
      <c r="H2" s="188"/>
      <c r="I2" s="188"/>
    </row>
    <row r="3" spans="1:19" ht="15" customHeight="1" x14ac:dyDescent="0.35">
      <c r="A3" s="192" t="s">
        <v>173</v>
      </c>
      <c r="B3" s="223"/>
      <c r="C3" s="223"/>
      <c r="D3" s="223"/>
      <c r="E3" s="223"/>
      <c r="F3" s="223"/>
      <c r="G3" s="223"/>
      <c r="H3" s="223"/>
      <c r="I3" s="223"/>
    </row>
    <row r="5" spans="1:19" ht="15.5" x14ac:dyDescent="0.35">
      <c r="A5" s="25" t="s">
        <v>174</v>
      </c>
      <c r="B5" s="97"/>
      <c r="C5" s="97"/>
      <c r="D5" s="97"/>
      <c r="E5" s="97"/>
      <c r="F5" s="97"/>
      <c r="G5" s="97"/>
      <c r="H5" s="97"/>
      <c r="I5" s="70"/>
      <c r="K5" s="25" t="s">
        <v>174</v>
      </c>
      <c r="L5" s="97"/>
      <c r="M5" s="97"/>
      <c r="N5" s="97"/>
      <c r="O5" s="97"/>
      <c r="P5" s="97"/>
      <c r="Q5" s="97"/>
      <c r="R5" s="97"/>
      <c r="S5" s="70"/>
    </row>
    <row r="6" spans="1:19" x14ac:dyDescent="0.35">
      <c r="A6" s="19" t="s">
        <v>176</v>
      </c>
      <c r="B6" s="11" t="s">
        <v>177</v>
      </c>
      <c r="C6" s="11" t="s">
        <v>7</v>
      </c>
      <c r="D6" s="235" t="s">
        <v>178</v>
      </c>
      <c r="E6" s="235"/>
      <c r="F6" s="235"/>
      <c r="G6" s="235"/>
      <c r="H6" s="235"/>
      <c r="I6" s="99"/>
      <c r="K6" s="19" t="s">
        <v>176</v>
      </c>
      <c r="L6" s="11" t="s">
        <v>177</v>
      </c>
      <c r="M6" s="11" t="s">
        <v>7</v>
      </c>
      <c r="N6" s="235" t="s">
        <v>178</v>
      </c>
      <c r="O6" s="235"/>
      <c r="P6" s="235"/>
      <c r="Q6" s="235"/>
      <c r="R6" s="235"/>
      <c r="S6" s="99"/>
    </row>
    <row r="7" spans="1:19" ht="85.5" customHeight="1" x14ac:dyDescent="0.35">
      <c r="A7" s="48" t="s">
        <v>179</v>
      </c>
      <c r="B7" s="111"/>
      <c r="C7" s="12" t="s">
        <v>207</v>
      </c>
      <c r="D7" s="240" t="s">
        <v>208</v>
      </c>
      <c r="E7" s="240"/>
      <c r="F7" s="240"/>
      <c r="G7" s="240"/>
      <c r="H7" s="240"/>
      <c r="I7" s="240"/>
      <c r="K7" s="48" t="s">
        <v>179</v>
      </c>
      <c r="L7" s="20">
        <v>100000</v>
      </c>
      <c r="M7" s="12" t="s">
        <v>207</v>
      </c>
      <c r="N7" s="240" t="s">
        <v>311</v>
      </c>
      <c r="O7" s="240"/>
      <c r="P7" s="240"/>
      <c r="Q7" s="240"/>
      <c r="R7" s="240"/>
      <c r="S7" s="240"/>
    </row>
    <row r="8" spans="1:19" ht="49.5" customHeight="1" x14ac:dyDescent="0.35">
      <c r="A8" s="48" t="s">
        <v>187</v>
      </c>
      <c r="B8" s="130"/>
      <c r="C8" s="12" t="s">
        <v>210</v>
      </c>
      <c r="D8" s="240" t="s">
        <v>189</v>
      </c>
      <c r="E8" s="240"/>
      <c r="F8" s="240"/>
      <c r="G8" s="240"/>
      <c r="H8" s="240"/>
      <c r="I8" s="240"/>
      <c r="K8" s="48" t="s">
        <v>187</v>
      </c>
      <c r="L8" s="48">
        <v>450</v>
      </c>
      <c r="M8" s="12" t="s">
        <v>210</v>
      </c>
      <c r="N8" s="240" t="s">
        <v>189</v>
      </c>
      <c r="O8" s="240"/>
      <c r="P8" s="240"/>
      <c r="Q8" s="240"/>
      <c r="R8" s="240"/>
      <c r="S8" s="240"/>
    </row>
    <row r="9" spans="1:19" ht="55.5" customHeight="1" x14ac:dyDescent="0.35">
      <c r="A9" s="17" t="s">
        <v>312</v>
      </c>
      <c r="B9" s="130"/>
      <c r="C9" s="12" t="s">
        <v>210</v>
      </c>
      <c r="D9" s="195" t="s">
        <v>313</v>
      </c>
      <c r="E9" s="195"/>
      <c r="F9" s="195"/>
      <c r="G9" s="195"/>
      <c r="H9" s="195"/>
      <c r="I9" s="195"/>
      <c r="K9" s="17" t="s">
        <v>312</v>
      </c>
      <c r="L9" s="20">
        <v>5000</v>
      </c>
      <c r="M9" s="12" t="s">
        <v>210</v>
      </c>
      <c r="N9" s="195" t="s">
        <v>314</v>
      </c>
      <c r="O9" s="195"/>
      <c r="P9" s="195"/>
      <c r="Q9" s="195"/>
      <c r="R9" s="195"/>
      <c r="S9" s="195"/>
    </row>
    <row r="10" spans="1:19" ht="60.75" customHeight="1" x14ac:dyDescent="0.35">
      <c r="A10" s="48" t="s">
        <v>315</v>
      </c>
      <c r="B10" s="111"/>
      <c r="C10" s="16" t="s">
        <v>316</v>
      </c>
      <c r="D10" s="242" t="s">
        <v>317</v>
      </c>
      <c r="E10" s="195"/>
      <c r="F10" s="195"/>
      <c r="G10" s="195"/>
      <c r="H10" s="195"/>
      <c r="I10" s="195"/>
      <c r="K10" s="48" t="s">
        <v>315</v>
      </c>
      <c r="L10" s="20">
        <v>100</v>
      </c>
      <c r="M10" s="16" t="s">
        <v>316</v>
      </c>
      <c r="N10" s="195" t="s">
        <v>318</v>
      </c>
      <c r="O10" s="195"/>
      <c r="P10" s="195"/>
      <c r="Q10" s="195"/>
      <c r="R10" s="195"/>
      <c r="S10" s="195"/>
    </row>
    <row r="11" spans="1:19" ht="33.75" customHeight="1" x14ac:dyDescent="0.35">
      <c r="A11" s="48" t="s">
        <v>219</v>
      </c>
      <c r="B11" s="111"/>
      <c r="C11" s="12" t="s">
        <v>220</v>
      </c>
      <c r="D11" s="240" t="s">
        <v>221</v>
      </c>
      <c r="E11" s="240"/>
      <c r="F11" s="240"/>
      <c r="G11" s="240"/>
      <c r="H11" s="240"/>
      <c r="I11" s="240"/>
      <c r="K11" s="48" t="s">
        <v>219</v>
      </c>
      <c r="L11" s="48">
        <v>1</v>
      </c>
      <c r="M11" s="12" t="s">
        <v>220</v>
      </c>
      <c r="N11" s="240" t="s">
        <v>319</v>
      </c>
      <c r="O11" s="240"/>
      <c r="P11" s="240"/>
      <c r="Q11" s="240"/>
      <c r="R11" s="240"/>
      <c r="S11" s="240"/>
    </row>
    <row r="12" spans="1:19" ht="51" customHeight="1" x14ac:dyDescent="0.35">
      <c r="A12" s="48" t="s">
        <v>223</v>
      </c>
      <c r="B12" s="131"/>
      <c r="C12" s="12" t="s">
        <v>195</v>
      </c>
      <c r="D12" s="233" t="s">
        <v>298</v>
      </c>
      <c r="E12" s="233"/>
      <c r="F12" s="233"/>
      <c r="G12" s="233"/>
      <c r="H12" s="233"/>
      <c r="I12" s="233"/>
      <c r="K12" s="48" t="s">
        <v>223</v>
      </c>
      <c r="L12" s="23">
        <v>0.5</v>
      </c>
      <c r="M12" s="12" t="s">
        <v>195</v>
      </c>
      <c r="N12" s="233" t="s">
        <v>320</v>
      </c>
      <c r="O12" s="233"/>
      <c r="P12" s="233"/>
      <c r="Q12" s="233"/>
      <c r="R12" s="233"/>
      <c r="S12" s="233"/>
    </row>
  </sheetData>
  <sheetProtection algorithmName="SHA-512" hashValue="p33VxLsmJ2SkDgmHePlPNVDuyXlc6RCvs7KOqRsNszJV6UEbwdLEVpBHf43IszCzKtM0enk9ePPbca+Br+z6cg==" saltValue="Brjm7fpuybDv3Ko+XUYG4A==" spinCount="100000" sheet="1" objects="1" scenarios="1"/>
  <mergeCells count="16">
    <mergeCell ref="N11:S11"/>
    <mergeCell ref="D11:I11"/>
    <mergeCell ref="D12:I12"/>
    <mergeCell ref="N12:S12"/>
    <mergeCell ref="D8:I8"/>
    <mergeCell ref="N8:S8"/>
    <mergeCell ref="D9:I9"/>
    <mergeCell ref="N9:S9"/>
    <mergeCell ref="D10:I10"/>
    <mergeCell ref="N10:S10"/>
    <mergeCell ref="C2:I2"/>
    <mergeCell ref="D6:H6"/>
    <mergeCell ref="N6:R6"/>
    <mergeCell ref="D7:I7"/>
    <mergeCell ref="N7:S7"/>
    <mergeCell ref="A3:I3"/>
  </mergeCells>
  <dataValidations count="2">
    <dataValidation type="decimal" allowBlank="1" showInputMessage="1" showErrorMessage="1" sqref="L12" xr:uid="{F3B8F5CD-AADF-48FB-8879-ED2F41C27BB2}">
      <formula1>0</formula1>
      <formula2>1</formula2>
    </dataValidation>
    <dataValidation type="decimal" operator="greaterThanOrEqual" allowBlank="1" showInputMessage="1" showErrorMessage="1" error="Please enter a valid numeric value." sqref="B7:B12" xr:uid="{2508C474-C09B-4EDB-AAC7-496930E9B6A3}">
      <formula1>0</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6681-D255-42FC-A571-1CA26DFB77BE}">
  <sheetPr>
    <tabColor rgb="FFFFE699"/>
  </sheetPr>
  <dimension ref="A1:S13"/>
  <sheetViews>
    <sheetView topLeftCell="A7" workbookViewId="0">
      <selection activeCell="B6" sqref="B6:C7"/>
    </sheetView>
  </sheetViews>
  <sheetFormatPr defaultRowHeight="14.5" x14ac:dyDescent="0.35"/>
  <cols>
    <col min="1" max="1" width="28.54296875" customWidth="1"/>
    <col min="2" max="2" width="49.7265625" customWidth="1"/>
    <col min="3" max="3" width="22" customWidth="1"/>
    <col min="11" max="11" width="29.54296875" customWidth="1"/>
    <col min="12" max="12" width="31.1796875" customWidth="1"/>
    <col min="13" max="13" width="17.26953125" customWidth="1"/>
  </cols>
  <sheetData>
    <row r="1" spans="1:19" ht="15.5" x14ac:dyDescent="0.35">
      <c r="A1" s="64" t="s">
        <v>321</v>
      </c>
      <c r="B1" s="97"/>
      <c r="C1" s="97"/>
      <c r="D1" s="97"/>
      <c r="E1" s="97"/>
      <c r="F1" s="97"/>
      <c r="G1" s="97"/>
      <c r="H1" s="97"/>
      <c r="I1" s="70"/>
    </row>
    <row r="2" spans="1:19" x14ac:dyDescent="0.35">
      <c r="A2" s="105" t="s">
        <v>0</v>
      </c>
      <c r="B2" s="2" t="s">
        <v>1</v>
      </c>
      <c r="C2" s="188" t="s">
        <v>2</v>
      </c>
      <c r="D2" s="188"/>
      <c r="E2" s="188"/>
      <c r="F2" s="188"/>
      <c r="G2" s="188"/>
      <c r="H2" s="188"/>
      <c r="I2" s="188"/>
    </row>
    <row r="3" spans="1:19" ht="50.25" customHeight="1" x14ac:dyDescent="0.35">
      <c r="A3" s="239" t="s">
        <v>322</v>
      </c>
      <c r="B3" s="238"/>
      <c r="C3" s="238"/>
      <c r="D3" s="238"/>
      <c r="E3" s="238"/>
      <c r="F3" s="238"/>
      <c r="G3" s="238"/>
      <c r="H3" s="238"/>
      <c r="I3" s="238"/>
    </row>
    <row r="5" spans="1:19" ht="15.5" x14ac:dyDescent="0.35">
      <c r="A5" s="25" t="s">
        <v>274</v>
      </c>
      <c r="B5" s="39"/>
      <c r="C5" s="97"/>
      <c r="D5" s="97"/>
      <c r="E5" s="97"/>
      <c r="F5" s="97"/>
      <c r="G5" s="97"/>
      <c r="H5" s="97"/>
      <c r="I5" s="70"/>
      <c r="K5" s="25" t="s">
        <v>175</v>
      </c>
      <c r="L5" s="97"/>
      <c r="M5" s="97"/>
      <c r="N5" s="97"/>
      <c r="O5" s="97"/>
      <c r="P5" s="97"/>
      <c r="Q5" s="97"/>
      <c r="R5" s="97"/>
      <c r="S5" s="70"/>
    </row>
    <row r="6" spans="1:19" ht="58.5" customHeight="1" x14ac:dyDescent="0.35">
      <c r="A6" s="34" t="s">
        <v>323</v>
      </c>
      <c r="B6" s="132"/>
      <c r="C6" s="136" t="s">
        <v>276</v>
      </c>
      <c r="D6" s="236" t="s">
        <v>324</v>
      </c>
      <c r="E6" s="236"/>
      <c r="F6" s="236"/>
      <c r="G6" s="236"/>
      <c r="H6" s="236"/>
      <c r="I6" s="236"/>
      <c r="J6" s="37"/>
      <c r="K6" s="34" t="s">
        <v>323</v>
      </c>
      <c r="L6" s="137" t="s">
        <v>325</v>
      </c>
      <c r="M6" s="138" t="s">
        <v>276</v>
      </c>
      <c r="N6" s="236" t="s">
        <v>324</v>
      </c>
      <c r="O6" s="236"/>
      <c r="P6" s="236"/>
      <c r="Q6" s="236"/>
      <c r="R6" s="236"/>
      <c r="S6" s="236"/>
    </row>
    <row r="7" spans="1:19" ht="44.25" customHeight="1" x14ac:dyDescent="0.35">
      <c r="A7" s="34" t="s">
        <v>326</v>
      </c>
      <c r="B7" s="132"/>
      <c r="C7" s="136" t="s">
        <v>276</v>
      </c>
      <c r="D7" s="236" t="s">
        <v>327</v>
      </c>
      <c r="E7" s="236"/>
      <c r="F7" s="236"/>
      <c r="G7" s="236"/>
      <c r="H7" s="236"/>
      <c r="I7" s="236"/>
      <c r="J7" s="37"/>
      <c r="K7" s="34" t="s">
        <v>326</v>
      </c>
      <c r="L7" s="139" t="s">
        <v>325</v>
      </c>
      <c r="M7" s="138" t="s">
        <v>276</v>
      </c>
      <c r="N7" s="236" t="s">
        <v>328</v>
      </c>
      <c r="O7" s="236"/>
      <c r="P7" s="236"/>
      <c r="Q7" s="236"/>
      <c r="R7" s="236"/>
      <c r="S7" s="236"/>
    </row>
    <row r="8" spans="1:19" x14ac:dyDescent="0.35">
      <c r="P8" s="37"/>
      <c r="Q8" s="37"/>
      <c r="R8" s="37"/>
      <c r="S8" s="37"/>
    </row>
    <row r="9" spans="1:19" ht="15.5" x14ac:dyDescent="0.35">
      <c r="A9" s="25" t="s">
        <v>174</v>
      </c>
      <c r="B9" s="97"/>
      <c r="C9" s="97"/>
      <c r="D9" s="97"/>
      <c r="E9" s="97"/>
      <c r="F9" s="97"/>
      <c r="G9" s="97"/>
      <c r="H9" s="97"/>
      <c r="I9" s="70"/>
      <c r="K9" s="25" t="s">
        <v>175</v>
      </c>
      <c r="L9" s="97"/>
      <c r="M9" s="97"/>
      <c r="N9" s="97"/>
      <c r="O9" s="97"/>
      <c r="P9" s="97"/>
      <c r="Q9" s="97"/>
      <c r="R9" s="97"/>
      <c r="S9" s="70"/>
    </row>
    <row r="10" spans="1:19" x14ac:dyDescent="0.35">
      <c r="A10" s="19" t="s">
        <v>176</v>
      </c>
      <c r="B10" s="11" t="s">
        <v>177</v>
      </c>
      <c r="C10" s="11" t="s">
        <v>7</v>
      </c>
      <c r="D10" s="235" t="s">
        <v>178</v>
      </c>
      <c r="E10" s="235"/>
      <c r="F10" s="235"/>
      <c r="G10" s="235"/>
      <c r="H10" s="235"/>
      <c r="I10" s="99"/>
      <c r="K10" s="19" t="s">
        <v>176</v>
      </c>
      <c r="L10" s="11" t="s">
        <v>177</v>
      </c>
      <c r="M10" s="11" t="s">
        <v>7</v>
      </c>
      <c r="N10" s="232" t="s">
        <v>178</v>
      </c>
      <c r="O10" s="232"/>
      <c r="P10" s="232"/>
      <c r="Q10" s="232"/>
      <c r="R10" s="232"/>
    </row>
    <row r="11" spans="1:19" ht="36" customHeight="1" x14ac:dyDescent="0.35">
      <c r="A11" s="48" t="s">
        <v>329</v>
      </c>
      <c r="B11" s="111"/>
      <c r="C11" s="71" t="s">
        <v>330</v>
      </c>
      <c r="D11" s="240" t="s">
        <v>331</v>
      </c>
      <c r="E11" s="240"/>
      <c r="F11" s="240"/>
      <c r="G11" s="240"/>
      <c r="H11" s="240"/>
      <c r="I11" s="240"/>
      <c r="K11" s="48" t="s">
        <v>329</v>
      </c>
      <c r="L11" s="140">
        <v>0.5</v>
      </c>
      <c r="M11" s="12" t="s">
        <v>332</v>
      </c>
      <c r="N11" s="240" t="s">
        <v>333</v>
      </c>
      <c r="O11" s="240"/>
      <c r="P11" s="240"/>
      <c r="Q11" s="240"/>
      <c r="R11" s="240"/>
      <c r="S11" s="240"/>
    </row>
    <row r="12" spans="1:19" ht="54" customHeight="1" x14ac:dyDescent="0.35">
      <c r="A12" s="48" t="s">
        <v>179</v>
      </c>
      <c r="B12" s="111"/>
      <c r="C12" s="71" t="s">
        <v>207</v>
      </c>
      <c r="D12" s="243" t="s">
        <v>334</v>
      </c>
      <c r="E12" s="243"/>
      <c r="F12" s="243"/>
      <c r="G12" s="243"/>
      <c r="H12" s="243"/>
      <c r="I12" s="243"/>
      <c r="K12" s="48" t="s">
        <v>179</v>
      </c>
      <c r="L12" s="141">
        <v>100000</v>
      </c>
      <c r="M12" s="12" t="s">
        <v>335</v>
      </c>
      <c r="N12" s="240" t="s">
        <v>336</v>
      </c>
      <c r="O12" s="240"/>
      <c r="P12" s="240"/>
      <c r="Q12" s="240"/>
      <c r="R12" s="240"/>
      <c r="S12" s="240"/>
    </row>
    <row r="13" spans="1:19" ht="45.65" customHeight="1" x14ac:dyDescent="0.35">
      <c r="A13" s="48" t="s">
        <v>187</v>
      </c>
      <c r="B13" s="130"/>
      <c r="C13" s="71" t="s">
        <v>210</v>
      </c>
      <c r="D13" s="240" t="s">
        <v>337</v>
      </c>
      <c r="E13" s="240"/>
      <c r="F13" s="240"/>
      <c r="G13" s="240"/>
      <c r="H13" s="240"/>
      <c r="I13" s="240"/>
      <c r="K13" s="48" t="s">
        <v>187</v>
      </c>
      <c r="L13" s="135">
        <v>20</v>
      </c>
      <c r="M13" s="12" t="s">
        <v>338</v>
      </c>
      <c r="N13" s="240" t="s">
        <v>339</v>
      </c>
      <c r="O13" s="240"/>
      <c r="P13" s="240"/>
      <c r="Q13" s="240"/>
      <c r="R13" s="240"/>
      <c r="S13" s="240"/>
    </row>
  </sheetData>
  <sheetProtection algorithmName="SHA-512" hashValue="QVEv7h1qzW+pYTTiWuKv4gyFdmcUR9W8mkRcTEXvZkzxDBzIGUq+KKAG2OOhOaxtzzrvecNXxAKysoGc74Q1LA==" saltValue="p+dmtJ/yrx34lXGRDmwohw==" spinCount="100000" sheet="1" objects="1" scenarios="1"/>
  <mergeCells count="14">
    <mergeCell ref="C2:I2"/>
    <mergeCell ref="A3:I3"/>
    <mergeCell ref="D6:I6"/>
    <mergeCell ref="N6:S6"/>
    <mergeCell ref="D7:I7"/>
    <mergeCell ref="N7:S7"/>
    <mergeCell ref="D13:I13"/>
    <mergeCell ref="N13:S13"/>
    <mergeCell ref="D10:H10"/>
    <mergeCell ref="N10:R10"/>
    <mergeCell ref="D11:I11"/>
    <mergeCell ref="N11:S11"/>
    <mergeCell ref="D12:I12"/>
    <mergeCell ref="N12:S12"/>
  </mergeCells>
  <dataValidations count="1">
    <dataValidation type="decimal" operator="greaterThanOrEqual" allowBlank="1" showInputMessage="1" showErrorMessage="1" error="Please enter a valid numeric value." sqref="B11:B13" xr:uid="{B24BF873-63E7-4B99-A256-575171B8E85B}">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C1D5CE9-7138-483B-B0B2-CF020CAD949E}">
          <x14:formula1>
            <xm:f>Constants!$A$59:$A$67</xm:f>
          </x14:formula1>
          <xm:sqref>B6:B7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3A340-CE68-4E40-8AAC-1A461C4E606A}">
  <sheetPr>
    <tabColor rgb="FFFFE699"/>
  </sheetPr>
  <dimension ref="A1:S15"/>
  <sheetViews>
    <sheetView topLeftCell="A4" workbookViewId="0">
      <selection activeCell="C9" sqref="C9:C15"/>
    </sheetView>
  </sheetViews>
  <sheetFormatPr defaultRowHeight="14.5" x14ac:dyDescent="0.35"/>
  <cols>
    <col min="1" max="1" width="30" customWidth="1"/>
    <col min="2" max="2" width="31" customWidth="1"/>
    <col min="3" max="3" width="14.1796875" customWidth="1"/>
    <col min="11" max="11" width="30.26953125" customWidth="1"/>
    <col min="12" max="12" width="15.26953125" customWidth="1"/>
    <col min="13" max="13" width="16.453125" customWidth="1"/>
  </cols>
  <sheetData>
    <row r="1" spans="1:19" ht="15.5" x14ac:dyDescent="0.35">
      <c r="A1" s="64" t="s">
        <v>340</v>
      </c>
      <c r="B1" s="97"/>
      <c r="C1" s="97"/>
      <c r="D1" s="97"/>
      <c r="E1" s="97"/>
      <c r="F1" s="97"/>
      <c r="G1" s="97"/>
      <c r="H1" s="97"/>
      <c r="I1" s="70"/>
    </row>
    <row r="2" spans="1:19" x14ac:dyDescent="0.35">
      <c r="A2" s="105" t="s">
        <v>0</v>
      </c>
      <c r="B2" s="2" t="s">
        <v>1</v>
      </c>
      <c r="C2" s="188" t="s">
        <v>2</v>
      </c>
      <c r="D2" s="188"/>
      <c r="E2" s="188"/>
      <c r="F2" s="188"/>
      <c r="G2" s="188"/>
      <c r="H2" s="188"/>
      <c r="I2" s="188"/>
    </row>
    <row r="3" spans="1:19" ht="57" customHeight="1" x14ac:dyDescent="0.35">
      <c r="A3" s="239" t="s">
        <v>341</v>
      </c>
      <c r="B3" s="238"/>
      <c r="C3" s="238"/>
      <c r="D3" s="238"/>
      <c r="E3" s="238"/>
      <c r="F3" s="238"/>
      <c r="G3" s="238"/>
      <c r="H3" s="238"/>
      <c r="I3" s="238"/>
    </row>
    <row r="4" spans="1:19" ht="22.5" customHeight="1" x14ac:dyDescent="0.35"/>
    <row r="5" spans="1:19" ht="29" x14ac:dyDescent="0.35">
      <c r="A5" s="44" t="s">
        <v>342</v>
      </c>
      <c r="B5" s="142"/>
      <c r="C5" s="43"/>
      <c r="D5" s="236" t="s">
        <v>343</v>
      </c>
      <c r="E5" s="236"/>
      <c r="F5" s="236"/>
      <c r="G5" s="236"/>
      <c r="H5" s="236"/>
      <c r="I5" s="236"/>
    </row>
    <row r="7" spans="1:19" ht="15.5" x14ac:dyDescent="0.35">
      <c r="A7" s="25" t="s">
        <v>174</v>
      </c>
      <c r="B7" s="97"/>
      <c r="C7" s="97"/>
      <c r="D7" s="97"/>
      <c r="E7" s="97"/>
      <c r="F7" s="97"/>
      <c r="G7" s="97"/>
      <c r="H7" s="97"/>
      <c r="I7" s="70"/>
      <c r="K7" s="25" t="s">
        <v>174</v>
      </c>
      <c r="L7" s="97"/>
      <c r="M7" s="97"/>
      <c r="N7" s="97"/>
      <c r="O7" s="97"/>
      <c r="P7" s="97"/>
      <c r="Q7" s="97"/>
      <c r="R7" s="97"/>
      <c r="S7" s="70"/>
    </row>
    <row r="8" spans="1:19" x14ac:dyDescent="0.35">
      <c r="A8" s="19" t="s">
        <v>176</v>
      </c>
      <c r="B8" s="11" t="s">
        <v>177</v>
      </c>
      <c r="C8" s="11" t="s">
        <v>7</v>
      </c>
      <c r="D8" s="235" t="s">
        <v>178</v>
      </c>
      <c r="E8" s="235"/>
      <c r="F8" s="235"/>
      <c r="G8" s="235"/>
      <c r="H8" s="235"/>
      <c r="I8" s="99"/>
      <c r="K8" s="19" t="s">
        <v>176</v>
      </c>
      <c r="L8" s="11" t="s">
        <v>177</v>
      </c>
      <c r="M8" s="11" t="s">
        <v>7</v>
      </c>
      <c r="N8" s="235" t="s">
        <v>178</v>
      </c>
      <c r="O8" s="235"/>
      <c r="P8" s="235"/>
      <c r="Q8" s="235"/>
      <c r="R8" s="235"/>
      <c r="S8" s="99"/>
    </row>
    <row r="9" spans="1:19" ht="15" customHeight="1" x14ac:dyDescent="0.35">
      <c r="A9" s="41" t="s">
        <v>344</v>
      </c>
      <c r="B9" s="142"/>
      <c r="C9" s="42" t="s">
        <v>345</v>
      </c>
      <c r="D9" s="240" t="s">
        <v>346</v>
      </c>
      <c r="E9" s="240"/>
      <c r="F9" s="240"/>
      <c r="G9" s="240"/>
      <c r="H9" s="240"/>
      <c r="I9" s="240"/>
      <c r="K9" s="41" t="s">
        <v>344</v>
      </c>
      <c r="L9" s="143" t="s">
        <v>347</v>
      </c>
      <c r="M9" s="42" t="s">
        <v>345</v>
      </c>
      <c r="N9" s="240" t="s">
        <v>346</v>
      </c>
      <c r="O9" s="240"/>
      <c r="P9" s="240"/>
      <c r="Q9" s="240"/>
      <c r="R9" s="240"/>
      <c r="S9" s="240"/>
    </row>
    <row r="10" spans="1:19" ht="47.15" customHeight="1" x14ac:dyDescent="0.35">
      <c r="A10" s="48" t="s">
        <v>179</v>
      </c>
      <c r="B10" s="142"/>
      <c r="C10" s="12" t="s">
        <v>207</v>
      </c>
      <c r="D10" s="240" t="s">
        <v>208</v>
      </c>
      <c r="E10" s="240"/>
      <c r="F10" s="240"/>
      <c r="G10" s="240"/>
      <c r="H10" s="240"/>
      <c r="I10" s="240"/>
      <c r="K10" s="48" t="s">
        <v>179</v>
      </c>
      <c r="L10" s="141">
        <v>100000</v>
      </c>
      <c r="M10" s="12" t="s">
        <v>207</v>
      </c>
      <c r="N10" s="233" t="s">
        <v>311</v>
      </c>
      <c r="O10" s="233"/>
      <c r="P10" s="233"/>
      <c r="Q10" s="233"/>
      <c r="R10" s="233"/>
      <c r="S10" s="233"/>
    </row>
    <row r="11" spans="1:19" ht="39.65" customHeight="1" x14ac:dyDescent="0.35">
      <c r="A11" s="48" t="s">
        <v>187</v>
      </c>
      <c r="B11" s="142"/>
      <c r="C11" s="12" t="s">
        <v>210</v>
      </c>
      <c r="D11" s="240" t="s">
        <v>189</v>
      </c>
      <c r="E11" s="240"/>
      <c r="F11" s="240"/>
      <c r="G11" s="240"/>
      <c r="H11" s="240"/>
      <c r="I11" s="240"/>
      <c r="K11" s="48" t="s">
        <v>187</v>
      </c>
      <c r="L11" s="140">
        <v>450</v>
      </c>
      <c r="M11" s="12" t="s">
        <v>210</v>
      </c>
      <c r="N11" s="240" t="s">
        <v>189</v>
      </c>
      <c r="O11" s="240"/>
      <c r="P11" s="240"/>
      <c r="Q11" s="240"/>
      <c r="R11" s="240"/>
      <c r="S11" s="240"/>
    </row>
    <row r="12" spans="1:19" ht="63" customHeight="1" x14ac:dyDescent="0.35">
      <c r="A12" s="17" t="s">
        <v>312</v>
      </c>
      <c r="B12" s="142"/>
      <c r="C12" s="12" t="s">
        <v>210</v>
      </c>
      <c r="D12" s="195" t="s">
        <v>348</v>
      </c>
      <c r="E12" s="195"/>
      <c r="F12" s="195"/>
      <c r="G12" s="195"/>
      <c r="H12" s="195"/>
      <c r="I12" s="195"/>
      <c r="K12" s="17" t="s">
        <v>312</v>
      </c>
      <c r="L12" s="141">
        <v>5000</v>
      </c>
      <c r="M12" s="12" t="s">
        <v>210</v>
      </c>
      <c r="N12" s="195" t="s">
        <v>314</v>
      </c>
      <c r="O12" s="195"/>
      <c r="P12" s="195"/>
      <c r="Q12" s="195"/>
      <c r="R12" s="195"/>
      <c r="S12" s="195"/>
    </row>
    <row r="13" spans="1:19" ht="61.5" customHeight="1" x14ac:dyDescent="0.35">
      <c r="A13" s="48" t="s">
        <v>315</v>
      </c>
      <c r="B13" s="142"/>
      <c r="C13" s="16" t="s">
        <v>349</v>
      </c>
      <c r="D13" s="242" t="s">
        <v>317</v>
      </c>
      <c r="E13" s="195"/>
      <c r="F13" s="195"/>
      <c r="G13" s="195"/>
      <c r="H13" s="195"/>
      <c r="I13" s="195"/>
      <c r="K13" s="48" t="s">
        <v>315</v>
      </c>
      <c r="L13" s="141">
        <v>100</v>
      </c>
      <c r="M13" s="16" t="s">
        <v>316</v>
      </c>
      <c r="N13" s="195" t="s">
        <v>318</v>
      </c>
      <c r="O13" s="195"/>
      <c r="P13" s="195"/>
      <c r="Q13" s="195"/>
      <c r="R13" s="195"/>
      <c r="S13" s="195"/>
    </row>
    <row r="14" spans="1:19" ht="49.5" customHeight="1" x14ac:dyDescent="0.35">
      <c r="A14" s="48" t="s">
        <v>219</v>
      </c>
      <c r="B14" s="142"/>
      <c r="C14" s="12" t="s">
        <v>220</v>
      </c>
      <c r="D14" s="241" t="s">
        <v>296</v>
      </c>
      <c r="E14" s="240"/>
      <c r="F14" s="240"/>
      <c r="G14" s="240"/>
      <c r="H14" s="240"/>
      <c r="I14" s="240"/>
      <c r="K14" s="48" t="s">
        <v>219</v>
      </c>
      <c r="L14" s="140">
        <v>20</v>
      </c>
      <c r="M14" s="12" t="s">
        <v>220</v>
      </c>
      <c r="N14" s="240" t="s">
        <v>319</v>
      </c>
      <c r="O14" s="240"/>
      <c r="P14" s="240"/>
      <c r="Q14" s="240"/>
      <c r="R14" s="240"/>
      <c r="S14" s="240"/>
    </row>
    <row r="15" spans="1:19" ht="59.25" customHeight="1" x14ac:dyDescent="0.35">
      <c r="A15" s="48" t="s">
        <v>223</v>
      </c>
      <c r="B15" s="142"/>
      <c r="C15" s="12" t="s">
        <v>195</v>
      </c>
      <c r="D15" s="233" t="s">
        <v>298</v>
      </c>
      <c r="E15" s="233"/>
      <c r="F15" s="233"/>
      <c r="G15" s="233"/>
      <c r="H15" s="233"/>
      <c r="I15" s="233"/>
      <c r="K15" s="48" t="s">
        <v>223</v>
      </c>
      <c r="L15" s="144">
        <v>0.5</v>
      </c>
      <c r="M15" s="12" t="s">
        <v>195</v>
      </c>
      <c r="N15" s="233" t="s">
        <v>320</v>
      </c>
      <c r="O15" s="233"/>
      <c r="P15" s="233"/>
      <c r="Q15" s="233"/>
      <c r="R15" s="233"/>
      <c r="S15" s="233"/>
    </row>
  </sheetData>
  <sheetProtection algorithmName="SHA-512" hashValue="ZbKw5jzboO7elg77kTtbrwKv8yGG+Hlgmxy9DM4kbIVsktzMk5E3+iN0lqR7gPVtUwonpEHmFRjaQzK0g6FFuQ==" saltValue="i0w87YXje5JRMVsMeNPLHA==" spinCount="100000" sheet="1" objects="1" scenarios="1"/>
  <mergeCells count="19">
    <mergeCell ref="C2:I2"/>
    <mergeCell ref="A3:I3"/>
    <mergeCell ref="D8:H8"/>
    <mergeCell ref="N8:R8"/>
    <mergeCell ref="D9:I9"/>
    <mergeCell ref="N9:S9"/>
    <mergeCell ref="D5:I5"/>
    <mergeCell ref="D10:I10"/>
    <mergeCell ref="N10:S10"/>
    <mergeCell ref="D11:I11"/>
    <mergeCell ref="N11:S11"/>
    <mergeCell ref="D12:I12"/>
    <mergeCell ref="N12:S12"/>
    <mergeCell ref="D13:I13"/>
    <mergeCell ref="N13:S13"/>
    <mergeCell ref="D14:I14"/>
    <mergeCell ref="N14:S14"/>
    <mergeCell ref="D15:I15"/>
    <mergeCell ref="N15:S15"/>
  </mergeCells>
  <dataValidations count="3">
    <dataValidation type="decimal" allowBlank="1" showInputMessage="1" showErrorMessage="1" sqref="L15" xr:uid="{174137AC-C418-4377-94E4-53788A54940A}">
      <formula1>0</formula1>
      <formula2>1</formula2>
    </dataValidation>
    <dataValidation type="textLength" allowBlank="1" showInputMessage="1" showErrorMessage="1" sqref="B9" xr:uid="{DF777930-D0AF-4C6E-AE96-4BDBACC32C75}">
      <formula1>0</formula1>
      <formula2>300</formula2>
    </dataValidation>
    <dataValidation type="decimal" operator="greaterThanOrEqual" allowBlank="1" showInputMessage="1" showErrorMessage="1" error="Please enter a valid numeric value." sqref="B10:B15" xr:uid="{8F42040F-9368-439B-A36D-9197AFFF4BB3}">
      <formula1>0</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F1D87-48D6-480C-9897-B3295A0A415C}">
  <sheetPr>
    <tabColor rgb="FF7030A0"/>
  </sheetPr>
  <dimension ref="A1:C66"/>
  <sheetViews>
    <sheetView workbookViewId="0"/>
  </sheetViews>
  <sheetFormatPr defaultRowHeight="14.5" x14ac:dyDescent="0.35"/>
  <cols>
    <col min="1" max="1" width="64.26953125" customWidth="1"/>
    <col min="2" max="2" width="32.26953125" customWidth="1"/>
    <col min="3" max="3" width="86.7265625" customWidth="1"/>
  </cols>
  <sheetData>
    <row r="1" spans="1:3" ht="15.5" x14ac:dyDescent="0.35">
      <c r="A1" s="145" t="s">
        <v>350</v>
      </c>
      <c r="B1" s="146" t="s">
        <v>119</v>
      </c>
      <c r="C1" s="146" t="s">
        <v>119</v>
      </c>
    </row>
    <row r="2" spans="1:3" x14ac:dyDescent="0.35">
      <c r="A2" s="147" t="s">
        <v>351</v>
      </c>
      <c r="B2" s="148" t="s">
        <v>352</v>
      </c>
      <c r="C2" s="148" t="s">
        <v>7</v>
      </c>
    </row>
    <row r="3" spans="1:3" x14ac:dyDescent="0.35">
      <c r="A3" s="149" t="s">
        <v>353</v>
      </c>
      <c r="B3" s="150">
        <v>120</v>
      </c>
      <c r="C3" s="150" t="s">
        <v>354</v>
      </c>
    </row>
    <row r="4" spans="1:3" x14ac:dyDescent="0.35">
      <c r="A4" s="149" t="s">
        <v>355</v>
      </c>
      <c r="B4" s="151">
        <v>114000</v>
      </c>
      <c r="C4" s="150" t="s">
        <v>356</v>
      </c>
    </row>
    <row r="5" spans="1:3" x14ac:dyDescent="0.35">
      <c r="A5" s="149" t="s">
        <v>357</v>
      </c>
      <c r="B5" s="151">
        <v>10850</v>
      </c>
      <c r="C5" s="150" t="s">
        <v>358</v>
      </c>
    </row>
    <row r="6" spans="1:3" x14ac:dyDescent="0.35">
      <c r="A6" s="149" t="s">
        <v>359</v>
      </c>
      <c r="B6" s="150">
        <v>24</v>
      </c>
      <c r="C6" s="150" t="s">
        <v>360</v>
      </c>
    </row>
    <row r="7" spans="1:3" x14ac:dyDescent="0.35">
      <c r="A7" s="149" t="s">
        <v>361</v>
      </c>
      <c r="B7" s="151">
        <v>42000</v>
      </c>
      <c r="C7" s="150" t="s">
        <v>362</v>
      </c>
    </row>
    <row r="8" spans="1:3" x14ac:dyDescent="0.35">
      <c r="A8" s="152" t="s">
        <v>119</v>
      </c>
      <c r="B8" s="152" t="s">
        <v>119</v>
      </c>
      <c r="C8" s="152" t="s">
        <v>119</v>
      </c>
    </row>
    <row r="9" spans="1:3" ht="15.5" x14ac:dyDescent="0.35">
      <c r="A9" s="145" t="s">
        <v>363</v>
      </c>
      <c r="B9" s="153" t="s">
        <v>119</v>
      </c>
      <c r="C9" s="152" t="s">
        <v>119</v>
      </c>
    </row>
    <row r="10" spans="1:3" x14ac:dyDescent="0.35">
      <c r="A10" s="147" t="s">
        <v>364</v>
      </c>
      <c r="B10" s="148" t="s">
        <v>365</v>
      </c>
      <c r="C10" s="152" t="s">
        <v>119</v>
      </c>
    </row>
    <row r="11" spans="1:3" x14ac:dyDescent="0.35">
      <c r="A11" s="149" t="s">
        <v>366</v>
      </c>
      <c r="B11" s="150">
        <v>1</v>
      </c>
      <c r="C11" s="152" t="s">
        <v>119</v>
      </c>
    </row>
    <row r="12" spans="1:3" x14ac:dyDescent="0.35">
      <c r="A12" s="149" t="s">
        <v>367</v>
      </c>
      <c r="B12" s="150">
        <v>22.7</v>
      </c>
      <c r="C12" s="152" t="s">
        <v>119</v>
      </c>
    </row>
    <row r="13" spans="1:3" x14ac:dyDescent="0.35">
      <c r="A13" s="149" t="s">
        <v>368</v>
      </c>
      <c r="B13" s="150">
        <v>270</v>
      </c>
      <c r="C13" s="152" t="s">
        <v>119</v>
      </c>
    </row>
    <row r="14" spans="1:3" x14ac:dyDescent="0.35">
      <c r="A14" s="149" t="s">
        <v>369</v>
      </c>
      <c r="B14" s="150" t="s">
        <v>370</v>
      </c>
      <c r="C14" s="152" t="s">
        <v>119</v>
      </c>
    </row>
    <row r="15" spans="1:3" x14ac:dyDescent="0.35">
      <c r="A15" s="149" t="s">
        <v>371</v>
      </c>
      <c r="B15" s="151">
        <v>20684</v>
      </c>
      <c r="C15" s="152" t="s">
        <v>119</v>
      </c>
    </row>
    <row r="16" spans="1:3" x14ac:dyDescent="0.35">
      <c r="A16" s="149" t="s">
        <v>372</v>
      </c>
      <c r="B16" s="150">
        <v>8.9999999999999993E-3</v>
      </c>
      <c r="C16" s="152" t="s">
        <v>119</v>
      </c>
    </row>
    <row r="17" spans="1:3" x14ac:dyDescent="0.35">
      <c r="A17" s="149" t="s">
        <v>373</v>
      </c>
      <c r="B17" s="150">
        <v>0.70899999999999996</v>
      </c>
      <c r="C17" s="152" t="s">
        <v>119</v>
      </c>
    </row>
    <row r="18" spans="1:3" x14ac:dyDescent="0.35">
      <c r="A18" s="155" t="s">
        <v>374</v>
      </c>
      <c r="B18" s="156"/>
      <c r="C18" s="152" t="s">
        <v>119</v>
      </c>
    </row>
    <row r="19" spans="1:3" x14ac:dyDescent="0.35">
      <c r="A19" s="152" t="s">
        <v>119</v>
      </c>
      <c r="B19" s="152" t="s">
        <v>119</v>
      </c>
      <c r="C19" s="152" t="s">
        <v>119</v>
      </c>
    </row>
    <row r="20" spans="1:3" ht="15.5" x14ac:dyDescent="0.35">
      <c r="A20" s="145" t="s">
        <v>375</v>
      </c>
      <c r="B20" s="146" t="s">
        <v>119</v>
      </c>
      <c r="C20" s="146" t="s">
        <v>119</v>
      </c>
    </row>
    <row r="21" spans="1:3" x14ac:dyDescent="0.35">
      <c r="A21" s="157" t="s">
        <v>376</v>
      </c>
      <c r="B21" s="158" t="s">
        <v>377</v>
      </c>
      <c r="C21" s="158" t="s">
        <v>8</v>
      </c>
    </row>
    <row r="22" spans="1:3" x14ac:dyDescent="0.35">
      <c r="A22" s="159" t="s">
        <v>378</v>
      </c>
      <c r="B22" s="160">
        <v>20</v>
      </c>
      <c r="C22" s="161" t="s">
        <v>119</v>
      </c>
    </row>
    <row r="23" spans="1:3" x14ac:dyDescent="0.35">
      <c r="A23" s="162" t="s">
        <v>379</v>
      </c>
      <c r="B23" s="150">
        <v>26</v>
      </c>
      <c r="C23" s="163" t="s">
        <v>380</v>
      </c>
    </row>
    <row r="24" spans="1:3" x14ac:dyDescent="0.35">
      <c r="A24" s="162" t="s">
        <v>381</v>
      </c>
      <c r="B24" s="150">
        <v>21</v>
      </c>
      <c r="C24" s="163" t="s">
        <v>380</v>
      </c>
    </row>
    <row r="25" spans="1:3" x14ac:dyDescent="0.35">
      <c r="A25" s="162" t="s">
        <v>382</v>
      </c>
      <c r="B25" s="150">
        <v>20</v>
      </c>
      <c r="C25" s="163" t="s">
        <v>380</v>
      </c>
    </row>
    <row r="26" spans="1:3" x14ac:dyDescent="0.35">
      <c r="A26" s="162" t="s">
        <v>383</v>
      </c>
      <c r="B26" s="150">
        <v>10</v>
      </c>
      <c r="C26" s="163" t="s">
        <v>380</v>
      </c>
    </row>
    <row r="27" spans="1:3" x14ac:dyDescent="0.35">
      <c r="A27" s="162" t="s">
        <v>384</v>
      </c>
      <c r="B27" s="150">
        <v>15</v>
      </c>
      <c r="C27" s="163" t="s">
        <v>380</v>
      </c>
    </row>
    <row r="28" spans="1:3" x14ac:dyDescent="0.35">
      <c r="A28" s="162" t="s">
        <v>385</v>
      </c>
      <c r="B28" s="150">
        <v>10</v>
      </c>
      <c r="C28" s="163" t="s">
        <v>380</v>
      </c>
    </row>
    <row r="29" spans="1:3" x14ac:dyDescent="0.35">
      <c r="A29" s="162" t="s">
        <v>386</v>
      </c>
      <c r="B29" s="150">
        <v>10</v>
      </c>
      <c r="C29" s="163" t="s">
        <v>380</v>
      </c>
    </row>
    <row r="30" spans="1:3" x14ac:dyDescent="0.35">
      <c r="A30" s="162" t="s">
        <v>387</v>
      </c>
      <c r="B30" s="150" t="s">
        <v>388</v>
      </c>
      <c r="C30" s="163" t="s">
        <v>389</v>
      </c>
    </row>
    <row r="31" spans="1:3" x14ac:dyDescent="0.35">
      <c r="A31" s="162" t="s">
        <v>390</v>
      </c>
      <c r="B31" s="150">
        <v>21</v>
      </c>
      <c r="C31" s="163" t="s">
        <v>389</v>
      </c>
    </row>
    <row r="32" spans="1:3" x14ac:dyDescent="0.35">
      <c r="A32" s="162" t="s">
        <v>391</v>
      </c>
      <c r="B32" s="150" t="s">
        <v>392</v>
      </c>
      <c r="C32" s="164" t="s">
        <v>389</v>
      </c>
    </row>
    <row r="33" spans="1:3" x14ac:dyDescent="0.35">
      <c r="A33" s="162" t="s">
        <v>393</v>
      </c>
      <c r="B33" s="150">
        <v>25</v>
      </c>
      <c r="C33" s="163" t="s">
        <v>119</v>
      </c>
    </row>
    <row r="34" spans="1:3" x14ac:dyDescent="0.35">
      <c r="A34" s="162" t="s">
        <v>394</v>
      </c>
      <c r="B34" s="150">
        <v>16</v>
      </c>
      <c r="C34" s="163" t="s">
        <v>119</v>
      </c>
    </row>
    <row r="35" spans="1:3" x14ac:dyDescent="0.35">
      <c r="A35" s="162" t="s">
        <v>395</v>
      </c>
      <c r="B35" s="150">
        <v>30</v>
      </c>
      <c r="C35" s="244" t="s">
        <v>396</v>
      </c>
    </row>
    <row r="36" spans="1:3" x14ac:dyDescent="0.35">
      <c r="A36" s="162" t="s">
        <v>397</v>
      </c>
      <c r="B36" s="150">
        <v>30</v>
      </c>
      <c r="C36" s="244"/>
    </row>
    <row r="37" spans="1:3" x14ac:dyDescent="0.35">
      <c r="A37" s="162" t="s">
        <v>398</v>
      </c>
      <c r="B37" s="150">
        <v>30</v>
      </c>
      <c r="C37" s="244"/>
    </row>
    <row r="38" spans="1:3" x14ac:dyDescent="0.35">
      <c r="A38" s="162" t="s">
        <v>399</v>
      </c>
      <c r="B38" s="150">
        <v>30</v>
      </c>
      <c r="C38" s="245"/>
    </row>
    <row r="39" spans="1:3" x14ac:dyDescent="0.35">
      <c r="A39" s="165"/>
      <c r="B39" s="165"/>
      <c r="C39" s="165"/>
    </row>
    <row r="40" spans="1:3" ht="15.5" x14ac:dyDescent="0.35">
      <c r="A40" s="145" t="s">
        <v>400</v>
      </c>
      <c r="B40" s="146" t="s">
        <v>119</v>
      </c>
      <c r="C40" s="146" t="s">
        <v>119</v>
      </c>
    </row>
    <row r="41" spans="1:3" x14ac:dyDescent="0.35">
      <c r="A41" s="157" t="s">
        <v>401</v>
      </c>
      <c r="B41" s="158" t="s">
        <v>402</v>
      </c>
      <c r="C41" s="158" t="s">
        <v>8</v>
      </c>
    </row>
    <row r="42" spans="1:3" x14ac:dyDescent="0.35">
      <c r="A42" s="162" t="s">
        <v>403</v>
      </c>
      <c r="B42" s="167">
        <v>0.52</v>
      </c>
      <c r="C42" s="168" t="s">
        <v>404</v>
      </c>
    </row>
    <row r="43" spans="1:3" x14ac:dyDescent="0.35">
      <c r="A43" s="162" t="s">
        <v>405</v>
      </c>
      <c r="B43" s="167">
        <v>0.73</v>
      </c>
      <c r="C43" s="168" t="s">
        <v>404</v>
      </c>
    </row>
    <row r="44" spans="1:3" x14ac:dyDescent="0.35">
      <c r="A44" s="162" t="s">
        <v>406</v>
      </c>
      <c r="B44" s="167">
        <v>0.65</v>
      </c>
      <c r="C44" s="168" t="s">
        <v>119</v>
      </c>
    </row>
    <row r="45" spans="1:3" x14ac:dyDescent="0.35">
      <c r="A45" s="162" t="s">
        <v>407</v>
      </c>
      <c r="B45" s="167">
        <v>0.8</v>
      </c>
      <c r="C45" s="168" t="s">
        <v>119</v>
      </c>
    </row>
    <row r="46" spans="1:3" x14ac:dyDescent="0.35">
      <c r="A46" s="162" t="s">
        <v>408</v>
      </c>
      <c r="B46" s="167">
        <v>0.8</v>
      </c>
      <c r="C46" s="168" t="s">
        <v>404</v>
      </c>
    </row>
    <row r="47" spans="1:3" x14ac:dyDescent="0.35">
      <c r="A47" s="162" t="s">
        <v>409</v>
      </c>
      <c r="B47" s="167">
        <v>0.28000000000000003</v>
      </c>
      <c r="C47" s="168" t="s">
        <v>410</v>
      </c>
    </row>
    <row r="48" spans="1:3" x14ac:dyDescent="0.35">
      <c r="A48" s="162" t="s">
        <v>411</v>
      </c>
      <c r="B48" s="167">
        <v>0.2</v>
      </c>
      <c r="C48" s="168" t="s">
        <v>412</v>
      </c>
    </row>
    <row r="49" spans="1:3" x14ac:dyDescent="0.35">
      <c r="A49" s="162" t="s">
        <v>413</v>
      </c>
      <c r="B49" s="167">
        <v>0.1</v>
      </c>
      <c r="C49" s="168" t="s">
        <v>119</v>
      </c>
    </row>
    <row r="50" spans="1:3" x14ac:dyDescent="0.35">
      <c r="A50" s="162" t="s">
        <v>414</v>
      </c>
      <c r="B50" s="166" t="s">
        <v>185</v>
      </c>
      <c r="C50" s="168" t="s">
        <v>119</v>
      </c>
    </row>
    <row r="51" spans="1:3" x14ac:dyDescent="0.35">
      <c r="A51" s="162" t="s">
        <v>415</v>
      </c>
      <c r="B51" s="167">
        <v>0.1</v>
      </c>
      <c r="C51" s="168" t="s">
        <v>119</v>
      </c>
    </row>
    <row r="52" spans="1:3" x14ac:dyDescent="0.35">
      <c r="A52" s="162" t="s">
        <v>416</v>
      </c>
      <c r="B52" s="166" t="s">
        <v>185</v>
      </c>
      <c r="C52" s="168" t="s">
        <v>119</v>
      </c>
    </row>
    <row r="53" spans="1:3" x14ac:dyDescent="0.35">
      <c r="A53" s="162" t="s">
        <v>417</v>
      </c>
      <c r="B53" s="167">
        <v>0.44</v>
      </c>
      <c r="C53" s="168" t="s">
        <v>418</v>
      </c>
    </row>
    <row r="54" spans="1:3" x14ac:dyDescent="0.35">
      <c r="A54" s="162" t="s">
        <v>419</v>
      </c>
      <c r="B54" s="167">
        <v>0.42</v>
      </c>
      <c r="C54" s="168" t="s">
        <v>420</v>
      </c>
    </row>
    <row r="55" spans="1:3" x14ac:dyDescent="0.35">
      <c r="A55" s="165"/>
      <c r="B55" s="165"/>
      <c r="C55" s="165"/>
    </row>
    <row r="56" spans="1:3" ht="15.5" x14ac:dyDescent="0.35">
      <c r="A56" s="145" t="s">
        <v>363</v>
      </c>
      <c r="B56" s="146" t="s">
        <v>119</v>
      </c>
      <c r="C56" s="165"/>
    </row>
    <row r="57" spans="1:3" x14ac:dyDescent="0.35">
      <c r="A57" s="157" t="s">
        <v>364</v>
      </c>
      <c r="B57" s="158" t="s">
        <v>365</v>
      </c>
      <c r="C57" s="165"/>
    </row>
    <row r="58" spans="1:3" x14ac:dyDescent="0.35">
      <c r="A58" s="162" t="s">
        <v>366</v>
      </c>
      <c r="B58" s="168">
        <v>1</v>
      </c>
      <c r="C58" s="165"/>
    </row>
    <row r="59" spans="1:3" x14ac:dyDescent="0.35">
      <c r="A59" s="162" t="s">
        <v>367</v>
      </c>
      <c r="B59" s="168">
        <v>22.7</v>
      </c>
      <c r="C59" s="165"/>
    </row>
    <row r="60" spans="1:3" x14ac:dyDescent="0.35">
      <c r="A60" s="162" t="s">
        <v>368</v>
      </c>
      <c r="B60" s="168">
        <v>270</v>
      </c>
      <c r="C60" s="165"/>
    </row>
    <row r="61" spans="1:3" x14ac:dyDescent="0.35">
      <c r="A61" s="162" t="s">
        <v>369</v>
      </c>
      <c r="B61" s="168" t="s">
        <v>370</v>
      </c>
      <c r="C61" s="165"/>
    </row>
    <row r="62" spans="1:3" x14ac:dyDescent="0.35">
      <c r="A62" s="162" t="s">
        <v>371</v>
      </c>
      <c r="B62" s="169">
        <v>20684</v>
      </c>
      <c r="C62" s="165"/>
    </row>
    <row r="63" spans="1:3" x14ac:dyDescent="0.35">
      <c r="A63" s="162" t="s">
        <v>372</v>
      </c>
      <c r="B63" s="168">
        <v>8.9999999999999993E-3</v>
      </c>
      <c r="C63" s="165"/>
    </row>
    <row r="64" spans="1:3" x14ac:dyDescent="0.35">
      <c r="A64" s="162" t="s">
        <v>373</v>
      </c>
      <c r="B64" s="168">
        <v>0.70899999999999996</v>
      </c>
      <c r="C64" s="165"/>
    </row>
    <row r="65" spans="1:3" x14ac:dyDescent="0.35">
      <c r="A65" s="154" t="s">
        <v>374</v>
      </c>
      <c r="B65" s="170"/>
      <c r="C65" s="165"/>
    </row>
    <row r="66" spans="1:3" x14ac:dyDescent="0.35">
      <c r="A66" s="165"/>
      <c r="B66" s="165"/>
      <c r="C66" s="165"/>
    </row>
  </sheetData>
  <sheetProtection sheet="1" objects="1" scenarios="1"/>
  <mergeCells count="1">
    <mergeCell ref="C35:C38"/>
  </mergeCells>
  <hyperlinks>
    <hyperlink ref="A18" r:id="rId1" xr:uid="{A0F18F8F-ED1F-463D-965C-B5AE721C24D4}"/>
    <hyperlink ref="C32" r:id="rId2" xr:uid="{1B6BE4DC-338B-45A6-A455-A7A8B591563E}"/>
    <hyperlink ref="A65" r:id="rId3" xr:uid="{CE468D44-CEF8-4EB0-886C-FAE72C48230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1529-C76C-4B5A-BFFC-D078F744F039}">
  <dimension ref="A2:B67"/>
  <sheetViews>
    <sheetView topLeftCell="A30" workbookViewId="0">
      <selection activeCell="B60" sqref="B60"/>
    </sheetView>
  </sheetViews>
  <sheetFormatPr defaultRowHeight="14.5" x14ac:dyDescent="0.35"/>
  <cols>
    <col min="1" max="1" width="68.81640625" customWidth="1"/>
    <col min="2" max="2" width="22.26953125" customWidth="1"/>
  </cols>
  <sheetData>
    <row r="2" spans="1:2" x14ac:dyDescent="0.35">
      <c r="A2" s="101" t="s">
        <v>421</v>
      </c>
    </row>
    <row r="3" spans="1:2" x14ac:dyDescent="0.35">
      <c r="A3" s="28"/>
    </row>
    <row r="4" spans="1:2" x14ac:dyDescent="0.35">
      <c r="A4" s="38" t="s">
        <v>422</v>
      </c>
    </row>
    <row r="5" spans="1:2" ht="15.75" customHeight="1" x14ac:dyDescent="0.35">
      <c r="A5" s="29" t="s">
        <v>423</v>
      </c>
      <c r="B5" s="250" t="s">
        <v>424</v>
      </c>
    </row>
    <row r="6" spans="1:2" x14ac:dyDescent="0.35">
      <c r="A6" s="30" t="s">
        <v>425</v>
      </c>
      <c r="B6" s="251"/>
    </row>
    <row r="7" spans="1:2" x14ac:dyDescent="0.35">
      <c r="A7" s="30" t="s">
        <v>426</v>
      </c>
      <c r="B7" s="251"/>
    </row>
    <row r="8" spans="1:2" x14ac:dyDescent="0.35">
      <c r="A8" s="30" t="s">
        <v>427</v>
      </c>
      <c r="B8" s="251"/>
    </row>
    <row r="9" spans="1:2" x14ac:dyDescent="0.35">
      <c r="A9" s="30" t="s">
        <v>428</v>
      </c>
      <c r="B9" s="251"/>
    </row>
    <row r="10" spans="1:2" x14ac:dyDescent="0.35">
      <c r="A10" s="30" t="s">
        <v>205</v>
      </c>
      <c r="B10" s="251"/>
    </row>
    <row r="11" spans="1:2" x14ac:dyDescent="0.35">
      <c r="A11" s="30" t="s">
        <v>429</v>
      </c>
      <c r="B11" s="251"/>
    </row>
    <row r="12" spans="1:2" x14ac:dyDescent="0.35">
      <c r="A12" s="30" t="s">
        <v>430</v>
      </c>
      <c r="B12" s="251"/>
    </row>
    <row r="13" spans="1:2" x14ac:dyDescent="0.35">
      <c r="A13" s="30" t="s">
        <v>431</v>
      </c>
      <c r="B13" s="251"/>
    </row>
    <row r="14" spans="1:2" x14ac:dyDescent="0.35">
      <c r="A14" s="30" t="s">
        <v>432</v>
      </c>
      <c r="B14" s="251"/>
    </row>
    <row r="15" spans="1:2" x14ac:dyDescent="0.35">
      <c r="A15" s="30" t="s">
        <v>433</v>
      </c>
      <c r="B15" s="251"/>
    </row>
    <row r="16" spans="1:2" x14ac:dyDescent="0.35">
      <c r="A16" s="30" t="s">
        <v>434</v>
      </c>
      <c r="B16" s="251"/>
    </row>
    <row r="17" spans="1:2" x14ac:dyDescent="0.35">
      <c r="A17" s="30" t="s">
        <v>435</v>
      </c>
      <c r="B17" s="251"/>
    </row>
    <row r="18" spans="1:2" x14ac:dyDescent="0.35">
      <c r="A18" s="30" t="s">
        <v>436</v>
      </c>
      <c r="B18" s="251"/>
    </row>
    <row r="19" spans="1:2" x14ac:dyDescent="0.35">
      <c r="A19" s="30" t="s">
        <v>437</v>
      </c>
      <c r="B19" s="251"/>
    </row>
    <row r="20" spans="1:2" x14ac:dyDescent="0.35">
      <c r="A20" s="30" t="s">
        <v>438</v>
      </c>
      <c r="B20" s="251"/>
    </row>
    <row r="21" spans="1:2" x14ac:dyDescent="0.35">
      <c r="A21" s="30" t="s">
        <v>439</v>
      </c>
      <c r="B21" s="251"/>
    </row>
    <row r="22" spans="1:2" x14ac:dyDescent="0.35">
      <c r="A22" s="30" t="s">
        <v>440</v>
      </c>
      <c r="B22" s="251"/>
    </row>
    <row r="23" spans="1:2" x14ac:dyDescent="0.35">
      <c r="A23" s="30" t="s">
        <v>441</v>
      </c>
      <c r="B23" s="251"/>
    </row>
    <row r="24" spans="1:2" x14ac:dyDescent="0.35">
      <c r="A24" s="30" t="s">
        <v>442</v>
      </c>
      <c r="B24" s="251"/>
    </row>
    <row r="25" spans="1:2" x14ac:dyDescent="0.35">
      <c r="A25" s="30" t="s">
        <v>443</v>
      </c>
      <c r="B25" s="251"/>
    </row>
    <row r="26" spans="1:2" x14ac:dyDescent="0.35">
      <c r="A26" s="30" t="s">
        <v>444</v>
      </c>
      <c r="B26" s="251"/>
    </row>
    <row r="27" spans="1:2" x14ac:dyDescent="0.35">
      <c r="A27" s="30" t="s">
        <v>445</v>
      </c>
      <c r="B27" s="251"/>
    </row>
    <row r="28" spans="1:2" x14ac:dyDescent="0.35">
      <c r="A28" s="30" t="s">
        <v>446</v>
      </c>
      <c r="B28" s="251"/>
    </row>
    <row r="29" spans="1:2" x14ac:dyDescent="0.35">
      <c r="A29" s="30" t="s">
        <v>447</v>
      </c>
      <c r="B29" s="251"/>
    </row>
    <row r="30" spans="1:2" x14ac:dyDescent="0.35">
      <c r="A30" s="30" t="s">
        <v>448</v>
      </c>
      <c r="B30" s="251"/>
    </row>
    <row r="31" spans="1:2" x14ac:dyDescent="0.35">
      <c r="A31" s="30" t="s">
        <v>449</v>
      </c>
      <c r="B31" s="251"/>
    </row>
    <row r="32" spans="1:2" x14ac:dyDescent="0.35">
      <c r="A32" s="30" t="s">
        <v>450</v>
      </c>
      <c r="B32" s="251"/>
    </row>
    <row r="33" spans="1:2" x14ac:dyDescent="0.35">
      <c r="A33" s="30" t="s">
        <v>451</v>
      </c>
      <c r="B33" s="251"/>
    </row>
    <row r="34" spans="1:2" x14ac:dyDescent="0.35">
      <c r="A34" s="30" t="s">
        <v>452</v>
      </c>
      <c r="B34" s="251"/>
    </row>
    <row r="35" spans="1:2" x14ac:dyDescent="0.35">
      <c r="A35" s="30" t="s">
        <v>453</v>
      </c>
      <c r="B35" s="251"/>
    </row>
    <row r="36" spans="1:2" x14ac:dyDescent="0.35">
      <c r="A36" s="30" t="s">
        <v>454</v>
      </c>
      <c r="B36" s="251"/>
    </row>
    <row r="37" spans="1:2" x14ac:dyDescent="0.35">
      <c r="A37" s="30" t="s">
        <v>455</v>
      </c>
      <c r="B37" s="251"/>
    </row>
    <row r="38" spans="1:2" x14ac:dyDescent="0.35">
      <c r="A38" s="30" t="s">
        <v>456</v>
      </c>
      <c r="B38" s="251"/>
    </row>
    <row r="40" spans="1:2" ht="15.75" customHeight="1" x14ac:dyDescent="0.35">
      <c r="A40" s="36" t="s">
        <v>457</v>
      </c>
      <c r="B40" s="246" t="s">
        <v>458</v>
      </c>
    </row>
    <row r="41" spans="1:2" x14ac:dyDescent="0.35">
      <c r="A41" s="100" t="s">
        <v>459</v>
      </c>
      <c r="B41" s="247"/>
    </row>
    <row r="42" spans="1:2" x14ac:dyDescent="0.35">
      <c r="A42" s="100" t="s">
        <v>460</v>
      </c>
      <c r="B42" s="247"/>
    </row>
    <row r="43" spans="1:2" x14ac:dyDescent="0.35">
      <c r="A43" s="100" t="s">
        <v>461</v>
      </c>
      <c r="B43" s="247"/>
    </row>
    <row r="44" spans="1:2" x14ac:dyDescent="0.35">
      <c r="A44" s="100" t="s">
        <v>462</v>
      </c>
      <c r="B44" s="247"/>
    </row>
    <row r="45" spans="1:2" x14ac:dyDescent="0.35">
      <c r="A45" t="s">
        <v>282</v>
      </c>
      <c r="B45" s="247"/>
    </row>
    <row r="48" spans="1:2" ht="15.75" customHeight="1" x14ac:dyDescent="0.35">
      <c r="A48" t="s">
        <v>463</v>
      </c>
      <c r="B48" s="248" t="s">
        <v>464</v>
      </c>
    </row>
    <row r="49" spans="1:2" x14ac:dyDescent="0.35">
      <c r="A49" t="s">
        <v>465</v>
      </c>
      <c r="B49" s="249"/>
    </row>
    <row r="50" spans="1:2" x14ac:dyDescent="0.35">
      <c r="A50" t="s">
        <v>466</v>
      </c>
      <c r="B50" s="249"/>
    </row>
    <row r="51" spans="1:2" x14ac:dyDescent="0.35">
      <c r="A51" t="s">
        <v>467</v>
      </c>
      <c r="B51" s="249"/>
    </row>
    <row r="52" spans="1:2" x14ac:dyDescent="0.35">
      <c r="A52" t="s">
        <v>468</v>
      </c>
      <c r="B52" s="249"/>
    </row>
    <row r="53" spans="1:2" x14ac:dyDescent="0.35">
      <c r="A53" t="s">
        <v>469</v>
      </c>
      <c r="B53" s="249"/>
    </row>
    <row r="54" spans="1:2" x14ac:dyDescent="0.35">
      <c r="A54" t="s">
        <v>470</v>
      </c>
      <c r="B54" s="249"/>
    </row>
    <row r="55" spans="1:2" x14ac:dyDescent="0.35">
      <c r="A55" t="s">
        <v>471</v>
      </c>
      <c r="B55" s="249"/>
    </row>
    <row r="58" spans="1:2" x14ac:dyDescent="0.35">
      <c r="A58" s="3" t="s">
        <v>472</v>
      </c>
    </row>
    <row r="59" spans="1:2" x14ac:dyDescent="0.35">
      <c r="A59" s="4" t="s">
        <v>473</v>
      </c>
    </row>
    <row r="60" spans="1:2" x14ac:dyDescent="0.35">
      <c r="A60" s="4" t="s">
        <v>474</v>
      </c>
    </row>
    <row r="61" spans="1:2" x14ac:dyDescent="0.35">
      <c r="A61" s="4" t="s">
        <v>475</v>
      </c>
    </row>
    <row r="62" spans="1:2" x14ac:dyDescent="0.35">
      <c r="A62" s="4" t="s">
        <v>476</v>
      </c>
    </row>
    <row r="63" spans="1:2" x14ac:dyDescent="0.35">
      <c r="A63" s="4" t="s">
        <v>477</v>
      </c>
    </row>
    <row r="64" spans="1:2" x14ac:dyDescent="0.35">
      <c r="A64" s="4" t="s">
        <v>478</v>
      </c>
    </row>
    <row r="65" spans="1:1" x14ac:dyDescent="0.35">
      <c r="A65" s="4" t="s">
        <v>325</v>
      </c>
    </row>
    <row r="66" spans="1:1" x14ac:dyDescent="0.35">
      <c r="A66" s="4" t="s">
        <v>479</v>
      </c>
    </row>
    <row r="67" spans="1:1" x14ac:dyDescent="0.35">
      <c r="A67" s="4" t="s">
        <v>480</v>
      </c>
    </row>
  </sheetData>
  <mergeCells count="3">
    <mergeCell ref="B40:B45"/>
    <mergeCell ref="B48:B55"/>
    <mergeCell ref="B5:B3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E798-473B-49C5-8641-0766F0E8582A}">
  <dimension ref="A1:BX2"/>
  <sheetViews>
    <sheetView topLeftCell="BL1" workbookViewId="0">
      <selection activeCell="BU26" sqref="BU26"/>
    </sheetView>
  </sheetViews>
  <sheetFormatPr defaultColWidth="21" defaultRowHeight="14.5" x14ac:dyDescent="0.35"/>
  <sheetData>
    <row r="1" spans="1:76" s="90" customFormat="1" ht="130.5" x14ac:dyDescent="0.35">
      <c r="A1" s="80" t="s">
        <v>10</v>
      </c>
      <c r="B1" s="80" t="s">
        <v>12</v>
      </c>
      <c r="C1" s="80" t="s">
        <v>13</v>
      </c>
      <c r="D1" s="80" t="s">
        <v>14</v>
      </c>
      <c r="E1" s="80" t="s">
        <v>15</v>
      </c>
      <c r="F1" s="80" t="s">
        <v>16</v>
      </c>
      <c r="G1" s="80" t="s">
        <v>17</v>
      </c>
      <c r="H1" s="80" t="s">
        <v>18</v>
      </c>
      <c r="I1" s="80" t="s">
        <v>19</v>
      </c>
      <c r="J1" s="80" t="s">
        <v>21</v>
      </c>
      <c r="K1" s="80" t="s">
        <v>23</v>
      </c>
      <c r="L1" s="80" t="s">
        <v>27</v>
      </c>
      <c r="M1" s="80" t="s">
        <v>29</v>
      </c>
      <c r="N1" s="80" t="s">
        <v>25</v>
      </c>
      <c r="O1" s="91" t="s">
        <v>34</v>
      </c>
      <c r="P1" s="91" t="s">
        <v>36</v>
      </c>
      <c r="Q1" s="91" t="s">
        <v>37</v>
      </c>
      <c r="R1" s="91" t="s">
        <v>38</v>
      </c>
      <c r="S1" s="91" t="s">
        <v>39</v>
      </c>
      <c r="T1" s="91" t="s">
        <v>41</v>
      </c>
      <c r="U1" s="91" t="s">
        <v>42</v>
      </c>
      <c r="V1" s="91" t="s">
        <v>43</v>
      </c>
      <c r="W1" s="91" t="s">
        <v>44</v>
      </c>
      <c r="X1" s="91" t="s">
        <v>45</v>
      </c>
      <c r="Y1" s="91" t="s">
        <v>46</v>
      </c>
      <c r="Z1" s="91" t="s">
        <v>47</v>
      </c>
      <c r="AA1" s="91" t="s">
        <v>48</v>
      </c>
      <c r="AB1" s="91" t="s">
        <v>49</v>
      </c>
      <c r="AC1" s="91" t="s">
        <v>51</v>
      </c>
      <c r="AD1" s="91" t="s">
        <v>52</v>
      </c>
      <c r="AE1" s="91" t="s">
        <v>53</v>
      </c>
      <c r="AF1" s="91" t="s">
        <v>54</v>
      </c>
      <c r="AG1" s="91" t="s">
        <v>55</v>
      </c>
      <c r="AH1" s="91" t="s">
        <v>12</v>
      </c>
      <c r="AI1" s="91" t="s">
        <v>16</v>
      </c>
      <c r="AJ1" s="91" t="s">
        <v>17</v>
      </c>
      <c r="AK1" s="91" t="s">
        <v>18</v>
      </c>
      <c r="AL1" s="91" t="s">
        <v>58</v>
      </c>
      <c r="AM1" s="91" t="s">
        <v>60</v>
      </c>
      <c r="AN1" s="91" t="s">
        <v>61</v>
      </c>
      <c r="AO1" s="91" t="s">
        <v>62</v>
      </c>
      <c r="AP1" s="91" t="s">
        <v>63</v>
      </c>
      <c r="AQ1" s="91" t="s">
        <v>64</v>
      </c>
      <c r="AR1" s="91" t="s">
        <v>65</v>
      </c>
      <c r="AS1" s="91" t="s">
        <v>66</v>
      </c>
      <c r="AT1" s="91" t="s">
        <v>67</v>
      </c>
      <c r="AU1" s="91" t="s">
        <v>481</v>
      </c>
      <c r="AV1" s="91" t="s">
        <v>71</v>
      </c>
      <c r="AW1" s="91" t="s">
        <v>482</v>
      </c>
      <c r="AX1" s="91" t="s">
        <v>75</v>
      </c>
      <c r="AY1" s="91" t="s">
        <v>77</v>
      </c>
      <c r="AZ1" s="91" t="s">
        <v>80</v>
      </c>
      <c r="BA1" s="91" t="s">
        <v>82</v>
      </c>
      <c r="BB1" s="91" t="s">
        <v>83</v>
      </c>
      <c r="BC1" s="91" t="s">
        <v>84</v>
      </c>
      <c r="BD1" s="91" t="s">
        <v>86</v>
      </c>
      <c r="BE1" s="91" t="s">
        <v>483</v>
      </c>
      <c r="BF1" s="91" t="s">
        <v>89</v>
      </c>
      <c r="BG1" s="91" t="s">
        <v>90</v>
      </c>
      <c r="BH1" s="91" t="s">
        <v>92</v>
      </c>
      <c r="BI1" s="91" t="s">
        <v>94</v>
      </c>
      <c r="BJ1" s="91" t="s">
        <v>96</v>
      </c>
      <c r="BK1" s="91" t="s">
        <v>97</v>
      </c>
      <c r="BL1" s="91" t="s">
        <v>99</v>
      </c>
      <c r="BM1" s="92" t="s">
        <v>129</v>
      </c>
      <c r="BN1" s="92" t="s">
        <v>130</v>
      </c>
      <c r="BO1" s="92" t="s">
        <v>131</v>
      </c>
      <c r="BP1" s="92" t="s">
        <v>484</v>
      </c>
      <c r="BQ1" s="92" t="s">
        <v>133</v>
      </c>
      <c r="BR1" s="92" t="s">
        <v>134</v>
      </c>
      <c r="BS1" s="92" t="s">
        <v>135</v>
      </c>
      <c r="BT1" s="92" t="s">
        <v>136</v>
      </c>
      <c r="BU1" s="92" t="s">
        <v>137</v>
      </c>
      <c r="BV1" s="93" t="s">
        <v>118</v>
      </c>
      <c r="BW1" s="93" t="s">
        <v>121</v>
      </c>
      <c r="BX1" s="93" t="s">
        <v>124</v>
      </c>
    </row>
    <row r="2" spans="1:76" x14ac:dyDescent="0.35">
      <c r="A2">
        <f>'Project Overview'!C9</f>
        <v>0</v>
      </c>
      <c r="B2">
        <f>'Project Overview'!C10</f>
        <v>0</v>
      </c>
      <c r="C2">
        <f>'Project Overview'!C11</f>
        <v>0</v>
      </c>
      <c r="D2">
        <f>'Project Overview'!C12</f>
        <v>0</v>
      </c>
      <c r="E2">
        <f>'Project Overview'!C13</f>
        <v>0</v>
      </c>
      <c r="F2">
        <f>'Project Overview'!C14</f>
        <v>0</v>
      </c>
      <c r="G2">
        <f>'Project Overview'!C15</f>
        <v>0</v>
      </c>
      <c r="H2">
        <f>'Project Overview'!C16</f>
        <v>0</v>
      </c>
      <c r="I2">
        <f>'Project Overview'!C17</f>
        <v>0</v>
      </c>
      <c r="J2" s="79">
        <f>'Project Overview'!C18</f>
        <v>0</v>
      </c>
      <c r="K2">
        <f>'Project Overview'!C19</f>
        <v>0</v>
      </c>
      <c r="L2">
        <f>'Project Overview'!C21</f>
        <v>0</v>
      </c>
      <c r="M2">
        <f>'Project Overview'!C22</f>
        <v>0</v>
      </c>
      <c r="N2">
        <f>'Project Overview'!C20</f>
        <v>0</v>
      </c>
      <c r="O2">
        <f>'Commercial Viability'!C10</f>
        <v>0</v>
      </c>
      <c r="P2">
        <f>'Commercial Viability'!C11</f>
        <v>0</v>
      </c>
      <c r="Q2">
        <f>'Commercial Viability'!C12</f>
        <v>0</v>
      </c>
      <c r="R2">
        <f>'Commercial Viability'!C13</f>
        <v>0</v>
      </c>
      <c r="S2">
        <f>'Commercial Viability'!C14</f>
        <v>0</v>
      </c>
      <c r="T2">
        <f>'Commercial Viability'!C15</f>
        <v>0</v>
      </c>
      <c r="U2">
        <f>'Commercial Viability'!C16</f>
        <v>0</v>
      </c>
      <c r="V2">
        <f>'Commercial Viability'!C17</f>
        <v>0</v>
      </c>
      <c r="W2">
        <f>'Commercial Viability'!C18</f>
        <v>0</v>
      </c>
      <c r="X2">
        <f>'Commercial Viability'!C19</f>
        <v>0</v>
      </c>
      <c r="Y2">
        <f>'Commercial Viability'!C20</f>
        <v>0</v>
      </c>
      <c r="Z2">
        <f>'Commercial Viability'!C21</f>
        <v>0</v>
      </c>
      <c r="AA2">
        <f>'Commercial Viability'!C22</f>
        <v>0</v>
      </c>
      <c r="AB2">
        <f>'Commercial Viability'!C23</f>
        <v>0</v>
      </c>
      <c r="AC2" s="81">
        <f>'Commercial Viability'!C24</f>
        <v>0</v>
      </c>
      <c r="AD2" s="81">
        <f>'Commercial Viability'!C25</f>
        <v>0</v>
      </c>
      <c r="AE2" s="81">
        <f>'Commercial Viability'!C26</f>
        <v>0</v>
      </c>
      <c r="AF2">
        <f>'Commercial Viability'!C27</f>
        <v>0</v>
      </c>
      <c r="AG2">
        <f>'Commercial Viability'!C28</f>
        <v>0</v>
      </c>
      <c r="AH2">
        <f>'Commercial Viability'!C29</f>
        <v>0</v>
      </c>
      <c r="AI2">
        <f>'Commercial Viability'!C30</f>
        <v>0</v>
      </c>
      <c r="AJ2">
        <f>'Commercial Viability'!C31</f>
        <v>0</v>
      </c>
      <c r="AK2">
        <f>'Commercial Viability'!C32</f>
        <v>0</v>
      </c>
      <c r="AL2">
        <f>'Commercial Viability'!C33</f>
        <v>0</v>
      </c>
      <c r="AM2">
        <f>'Commercial Viability'!C34</f>
        <v>0</v>
      </c>
      <c r="AN2">
        <f>'Commercial Viability'!C35</f>
        <v>0</v>
      </c>
      <c r="AO2">
        <f>'Commercial Viability'!C36</f>
        <v>0</v>
      </c>
      <c r="AP2">
        <f>'Commercial Viability'!C37</f>
        <v>0</v>
      </c>
      <c r="AQ2" s="79">
        <f>'Commercial Viability'!C38</f>
        <v>0</v>
      </c>
      <c r="AR2" s="79">
        <f>'Commercial Viability'!C39</f>
        <v>0</v>
      </c>
      <c r="AS2">
        <f>'Commercial Viability'!C40</f>
        <v>0</v>
      </c>
      <c r="AT2">
        <f>'Commercial Viability'!C41</f>
        <v>0</v>
      </c>
      <c r="AU2" s="79">
        <f>'Commercial Viability'!C42</f>
        <v>0</v>
      </c>
      <c r="AV2" s="79">
        <f>'Commercial Viability'!C43</f>
        <v>0</v>
      </c>
      <c r="AW2" s="82">
        <f>'Commercial Viability'!C44</f>
        <v>0</v>
      </c>
      <c r="AX2">
        <f>'Commercial Viability'!C45</f>
        <v>0</v>
      </c>
      <c r="AY2" s="82">
        <f>'Commercial Viability'!C46</f>
        <v>0</v>
      </c>
      <c r="AZ2" s="82">
        <f>'Commercial Viability'!C47</f>
        <v>0</v>
      </c>
      <c r="BA2">
        <f>'Commercial Viability'!C48</f>
        <v>0</v>
      </c>
      <c r="BB2">
        <f>'Commercial Viability'!C49</f>
        <v>0</v>
      </c>
      <c r="BC2" s="79">
        <f>'Commercial Viability'!C50</f>
        <v>0</v>
      </c>
      <c r="BD2" s="82">
        <f>'Commercial Viability'!C51</f>
        <v>0</v>
      </c>
      <c r="BE2" s="82">
        <f>'Commercial Viability'!C52</f>
        <v>0</v>
      </c>
      <c r="BF2">
        <f>'Commercial Viability'!C53</f>
        <v>0</v>
      </c>
      <c r="BG2" s="79">
        <f>'Commercial Viability'!C54</f>
        <v>0</v>
      </c>
      <c r="BH2">
        <f>'Commercial Viability'!C55</f>
        <v>0</v>
      </c>
      <c r="BI2">
        <f>'Commercial Viability'!C56</f>
        <v>0</v>
      </c>
      <c r="BJ2">
        <f>'Commercial Viability'!C57</f>
        <v>0</v>
      </c>
      <c r="BK2" s="82">
        <f>'Commercial Viability'!C58</f>
        <v>0</v>
      </c>
      <c r="BL2">
        <f>'Commercial Viability'!C59</f>
        <v>0</v>
      </c>
      <c r="BM2">
        <f>'Workforce &amp; Community Engage...'!H13</f>
        <v>0</v>
      </c>
      <c r="BN2">
        <f>'Workforce &amp; Community Engage...'!H14</f>
        <v>0</v>
      </c>
      <c r="BO2">
        <f>'Workforce &amp; Community Engage...'!H15</f>
        <v>0</v>
      </c>
      <c r="BP2">
        <f>'Workforce &amp; Community Engage...'!H16</f>
        <v>0</v>
      </c>
      <c r="BQ2">
        <f>'Workforce &amp; Community Engage...'!H17</f>
        <v>0</v>
      </c>
      <c r="BR2">
        <f>'Workforce &amp; Community Engage...'!H18</f>
        <v>0</v>
      </c>
      <c r="BS2">
        <f>'Workforce &amp; Community Engage...'!H19</f>
        <v>0</v>
      </c>
      <c r="BT2">
        <f>'Workforce &amp; Community Engage...'!H20</f>
        <v>0</v>
      </c>
      <c r="BU2">
        <f>'Workforce &amp; Community Engage...'!H21</f>
        <v>0</v>
      </c>
      <c r="BV2">
        <f>'Facility-Level Emissions'!B5</f>
        <v>0</v>
      </c>
      <c r="BW2">
        <f>'Facility-Level Emissions'!B6</f>
        <v>0</v>
      </c>
      <c r="BX2">
        <f>'Facility-Level Emissions'!B7</f>
        <v>0</v>
      </c>
    </row>
  </sheetData>
  <conditionalFormatting sqref="K1">
    <cfRule type="containsText" dxfId="0" priority="1" operator="containsText" text="NOT">
      <formula>NOT(ISERROR(SEARCH("NOT",K1)))</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E2023-FCDC-4376-ACC2-A271D583BD57}">
  <dimension ref="A1:H64"/>
  <sheetViews>
    <sheetView workbookViewId="0">
      <selection activeCell="R28" sqref="R28"/>
    </sheetView>
  </sheetViews>
  <sheetFormatPr defaultRowHeight="14.5" x14ac:dyDescent="0.35"/>
  <cols>
    <col min="1" max="1" width="67.54296875" bestFit="1" customWidth="1"/>
    <col min="2" max="2" width="12.54296875" bestFit="1" customWidth="1"/>
    <col min="3" max="8" width="7.54296875" bestFit="1" customWidth="1"/>
  </cols>
  <sheetData>
    <row r="1" spans="1:8" ht="25.5" customHeight="1" x14ac:dyDescent="0.35">
      <c r="A1" s="83" t="s">
        <v>485</v>
      </c>
      <c r="B1" s="84" t="s">
        <v>155</v>
      </c>
      <c r="C1" s="85" t="s">
        <v>165</v>
      </c>
      <c r="D1" s="85" t="s">
        <v>160</v>
      </c>
      <c r="E1" s="85" t="s">
        <v>161</v>
      </c>
      <c r="F1" s="85" t="s">
        <v>162</v>
      </c>
      <c r="G1" s="85" t="s">
        <v>163</v>
      </c>
      <c r="H1" s="85" t="s">
        <v>164</v>
      </c>
    </row>
    <row r="2" spans="1:8" x14ac:dyDescent="0.35">
      <c r="A2" t="s">
        <v>152</v>
      </c>
      <c r="B2">
        <f>'Workforce &amp; Community Engage...'!A36</f>
        <v>0</v>
      </c>
      <c r="D2">
        <f>'Workforce &amp; Community Engage...'!B36</f>
        <v>0</v>
      </c>
      <c r="E2">
        <f>'Workforce &amp; Community Engage...'!C36</f>
        <v>0</v>
      </c>
      <c r="F2">
        <f>'Workforce &amp; Community Engage...'!D36</f>
        <v>0</v>
      </c>
      <c r="G2">
        <f>'Workforce &amp; Community Engage...'!E36</f>
        <v>0</v>
      </c>
      <c r="H2">
        <f>'Workforce &amp; Community Engage...'!F36</f>
        <v>0</v>
      </c>
    </row>
    <row r="3" spans="1:8" x14ac:dyDescent="0.35">
      <c r="A3" t="s">
        <v>152</v>
      </c>
      <c r="B3">
        <f>'Workforce &amp; Community Engage...'!A37</f>
        <v>0</v>
      </c>
      <c r="D3">
        <f>'Workforce &amp; Community Engage...'!B37</f>
        <v>0</v>
      </c>
      <c r="E3">
        <f>'Workforce &amp; Community Engage...'!C37</f>
        <v>0</v>
      </c>
      <c r="F3">
        <f>'Workforce &amp; Community Engage...'!D37</f>
        <v>0</v>
      </c>
      <c r="G3">
        <f>'Workforce &amp; Community Engage...'!E37</f>
        <v>0</v>
      </c>
      <c r="H3">
        <f>'Workforce &amp; Community Engage...'!F37</f>
        <v>0</v>
      </c>
    </row>
    <row r="4" spans="1:8" x14ac:dyDescent="0.35">
      <c r="A4" t="s">
        <v>152</v>
      </c>
      <c r="B4">
        <f>'Workforce &amp; Community Engage...'!A38</f>
        <v>0</v>
      </c>
      <c r="D4">
        <f>'Workforce &amp; Community Engage...'!B38</f>
        <v>0</v>
      </c>
      <c r="E4">
        <f>'Workforce &amp; Community Engage...'!C38</f>
        <v>0</v>
      </c>
      <c r="F4">
        <f>'Workforce &amp; Community Engage...'!D38</f>
        <v>0</v>
      </c>
      <c r="G4">
        <f>'Workforce &amp; Community Engage...'!E38</f>
        <v>0</v>
      </c>
      <c r="H4">
        <f>'Workforce &amp; Community Engage...'!F38</f>
        <v>0</v>
      </c>
    </row>
    <row r="5" spans="1:8" x14ac:dyDescent="0.35">
      <c r="A5" t="s">
        <v>152</v>
      </c>
      <c r="B5">
        <f>'Workforce &amp; Community Engage...'!A39</f>
        <v>0</v>
      </c>
      <c r="D5">
        <f>'Workforce &amp; Community Engage...'!B39</f>
        <v>0</v>
      </c>
      <c r="E5">
        <f>'Workforce &amp; Community Engage...'!C39</f>
        <v>0</v>
      </c>
      <c r="F5">
        <f>'Workforce &amp; Community Engage...'!D39</f>
        <v>0</v>
      </c>
      <c r="G5">
        <f>'Workforce &amp; Community Engage...'!E39</f>
        <v>0</v>
      </c>
      <c r="H5">
        <f>'Workforce &amp; Community Engage...'!F39</f>
        <v>0</v>
      </c>
    </row>
    <row r="6" spans="1:8" x14ac:dyDescent="0.35">
      <c r="A6" t="s">
        <v>152</v>
      </c>
      <c r="B6">
        <f>'Workforce &amp; Community Engage...'!A40</f>
        <v>0</v>
      </c>
      <c r="D6">
        <f>'Workforce &amp; Community Engage...'!B40</f>
        <v>0</v>
      </c>
      <c r="E6">
        <f>'Workforce &amp; Community Engage...'!C40</f>
        <v>0</v>
      </c>
      <c r="F6">
        <f>'Workforce &amp; Community Engage...'!D40</f>
        <v>0</v>
      </c>
      <c r="G6">
        <f>'Workforce &amp; Community Engage...'!E40</f>
        <v>0</v>
      </c>
      <c r="H6">
        <f>'Workforce &amp; Community Engage...'!F40</f>
        <v>0</v>
      </c>
    </row>
    <row r="7" spans="1:8" x14ac:dyDescent="0.35">
      <c r="A7" t="s">
        <v>152</v>
      </c>
      <c r="B7">
        <f>'Workforce &amp; Community Engage...'!A41</f>
        <v>0</v>
      </c>
      <c r="D7">
        <f>'Workforce &amp; Community Engage...'!B41</f>
        <v>0</v>
      </c>
      <c r="E7">
        <f>'Workforce &amp; Community Engage...'!C41</f>
        <v>0</v>
      </c>
      <c r="F7">
        <f>'Workforce &amp; Community Engage...'!D41</f>
        <v>0</v>
      </c>
      <c r="G7">
        <f>'Workforce &amp; Community Engage...'!E41</f>
        <v>0</v>
      </c>
      <c r="H7">
        <f>'Workforce &amp; Community Engage...'!F41</f>
        <v>0</v>
      </c>
    </row>
    <row r="8" spans="1:8" x14ac:dyDescent="0.35">
      <c r="A8" t="s">
        <v>152</v>
      </c>
      <c r="B8">
        <f>'Workforce &amp; Community Engage...'!A42</f>
        <v>0</v>
      </c>
      <c r="D8">
        <f>'Workforce &amp; Community Engage...'!B42</f>
        <v>0</v>
      </c>
      <c r="E8">
        <f>'Workforce &amp; Community Engage...'!C42</f>
        <v>0</v>
      </c>
      <c r="F8">
        <f>'Workforce &amp; Community Engage...'!D42</f>
        <v>0</v>
      </c>
      <c r="G8">
        <f>'Workforce &amp; Community Engage...'!E42</f>
        <v>0</v>
      </c>
      <c r="H8">
        <f>'Workforce &amp; Community Engage...'!F42</f>
        <v>0</v>
      </c>
    </row>
    <row r="9" spans="1:8" x14ac:dyDescent="0.35">
      <c r="A9" t="s">
        <v>152</v>
      </c>
      <c r="B9">
        <f>'Workforce &amp; Community Engage...'!A43</f>
        <v>0</v>
      </c>
      <c r="D9">
        <f>'Workforce &amp; Community Engage...'!B43</f>
        <v>0</v>
      </c>
      <c r="E9">
        <f>'Workforce &amp; Community Engage...'!C43</f>
        <v>0</v>
      </c>
      <c r="F9">
        <f>'Workforce &amp; Community Engage...'!D43</f>
        <v>0</v>
      </c>
      <c r="G9">
        <f>'Workforce &amp; Community Engage...'!E43</f>
        <v>0</v>
      </c>
      <c r="H9">
        <f>'Workforce &amp; Community Engage...'!F43</f>
        <v>0</v>
      </c>
    </row>
    <row r="10" spans="1:8" x14ac:dyDescent="0.35">
      <c r="A10" t="s">
        <v>152</v>
      </c>
      <c r="B10">
        <f>'Workforce &amp; Community Engage...'!A44</f>
        <v>0</v>
      </c>
      <c r="D10">
        <f>'Workforce &amp; Community Engage...'!B44</f>
        <v>0</v>
      </c>
      <c r="E10">
        <f>'Workforce &amp; Community Engage...'!C44</f>
        <v>0</v>
      </c>
      <c r="F10">
        <f>'Workforce &amp; Community Engage...'!D44</f>
        <v>0</v>
      </c>
      <c r="G10">
        <f>'Workforce &amp; Community Engage...'!E44</f>
        <v>0</v>
      </c>
      <c r="H10">
        <f>'Workforce &amp; Community Engage...'!F44</f>
        <v>0</v>
      </c>
    </row>
    <row r="11" spans="1:8" x14ac:dyDescent="0.35">
      <c r="A11" t="s">
        <v>152</v>
      </c>
      <c r="B11">
        <f>'Workforce &amp; Community Engage...'!A45</f>
        <v>0</v>
      </c>
      <c r="D11">
        <f>'Workforce &amp; Community Engage...'!B45</f>
        <v>0</v>
      </c>
      <c r="E11">
        <f>'Workforce &amp; Community Engage...'!C45</f>
        <v>0</v>
      </c>
      <c r="F11">
        <f>'Workforce &amp; Community Engage...'!D45</f>
        <v>0</v>
      </c>
      <c r="G11">
        <f>'Workforce &amp; Community Engage...'!E45</f>
        <v>0</v>
      </c>
      <c r="H11">
        <f>'Workforce &amp; Community Engage...'!F45</f>
        <v>0</v>
      </c>
    </row>
    <row r="12" spans="1:8" x14ac:dyDescent="0.35">
      <c r="A12" t="s">
        <v>152</v>
      </c>
      <c r="B12">
        <f>'Workforce &amp; Community Engage...'!A46</f>
        <v>0</v>
      </c>
      <c r="D12">
        <f>'Workforce &amp; Community Engage...'!B46</f>
        <v>0</v>
      </c>
      <c r="E12">
        <f>'Workforce &amp; Community Engage...'!C46</f>
        <v>0</v>
      </c>
      <c r="F12">
        <f>'Workforce &amp; Community Engage...'!D46</f>
        <v>0</v>
      </c>
      <c r="G12">
        <f>'Workforce &amp; Community Engage...'!E46</f>
        <v>0</v>
      </c>
      <c r="H12">
        <f>'Workforce &amp; Community Engage...'!F46</f>
        <v>0</v>
      </c>
    </row>
    <row r="13" spans="1:8" x14ac:dyDescent="0.35">
      <c r="A13" t="s">
        <v>152</v>
      </c>
      <c r="B13">
        <f>'Workforce &amp; Community Engage...'!A47</f>
        <v>0</v>
      </c>
      <c r="D13">
        <f>'Workforce &amp; Community Engage...'!B47</f>
        <v>0</v>
      </c>
      <c r="E13">
        <f>'Workforce &amp; Community Engage...'!C47</f>
        <v>0</v>
      </c>
      <c r="F13">
        <f>'Workforce &amp; Community Engage...'!D47</f>
        <v>0</v>
      </c>
      <c r="G13">
        <f>'Workforce &amp; Community Engage...'!E47</f>
        <v>0</v>
      </c>
      <c r="H13">
        <f>'Workforce &amp; Community Engage...'!F47</f>
        <v>0</v>
      </c>
    </row>
    <row r="14" spans="1:8" x14ac:dyDescent="0.35">
      <c r="A14" t="s">
        <v>152</v>
      </c>
      <c r="B14">
        <f>'Workforce &amp; Community Engage...'!A48</f>
        <v>0</v>
      </c>
      <c r="D14">
        <f>'Workforce &amp; Community Engage...'!B48</f>
        <v>0</v>
      </c>
      <c r="E14">
        <f>'Workforce &amp; Community Engage...'!C48</f>
        <v>0</v>
      </c>
      <c r="F14">
        <f>'Workforce &amp; Community Engage...'!D48</f>
        <v>0</v>
      </c>
      <c r="G14">
        <f>'Workforce &amp; Community Engage...'!E48</f>
        <v>0</v>
      </c>
      <c r="H14">
        <f>'Workforce &amp; Community Engage...'!F48</f>
        <v>0</v>
      </c>
    </row>
    <row r="15" spans="1:8" x14ac:dyDescent="0.35">
      <c r="A15" t="s">
        <v>152</v>
      </c>
      <c r="B15">
        <f>'Workforce &amp; Community Engage...'!A49</f>
        <v>0</v>
      </c>
      <c r="D15">
        <f>'Workforce &amp; Community Engage...'!B49</f>
        <v>0</v>
      </c>
      <c r="E15">
        <f>'Workforce &amp; Community Engage...'!C49</f>
        <v>0</v>
      </c>
      <c r="F15">
        <f>'Workforce &amp; Community Engage...'!D49</f>
        <v>0</v>
      </c>
      <c r="G15">
        <f>'Workforce &amp; Community Engage...'!E49</f>
        <v>0</v>
      </c>
      <c r="H15">
        <f>'Workforce &amp; Community Engage...'!F49</f>
        <v>0</v>
      </c>
    </row>
    <row r="16" spans="1:8" x14ac:dyDescent="0.35">
      <c r="A16" t="s">
        <v>152</v>
      </c>
      <c r="B16">
        <f>'Workforce &amp; Community Engage...'!A50</f>
        <v>0</v>
      </c>
      <c r="D16">
        <f>'Workforce &amp; Community Engage...'!B50</f>
        <v>0</v>
      </c>
      <c r="E16">
        <f>'Workforce &amp; Community Engage...'!C50</f>
        <v>0</v>
      </c>
      <c r="F16">
        <f>'Workforce &amp; Community Engage...'!D50</f>
        <v>0</v>
      </c>
      <c r="G16">
        <f>'Workforce &amp; Community Engage...'!E50</f>
        <v>0</v>
      </c>
      <c r="H16">
        <f>'Workforce &amp; Community Engage...'!F50</f>
        <v>0</v>
      </c>
    </row>
    <row r="17" spans="1:8" x14ac:dyDescent="0.35">
      <c r="A17" t="s">
        <v>152</v>
      </c>
      <c r="B17">
        <f>'Workforce &amp; Community Engage...'!A51</f>
        <v>0</v>
      </c>
      <c r="D17">
        <f>'Workforce &amp; Community Engage...'!B51</f>
        <v>0</v>
      </c>
      <c r="E17">
        <f>'Workforce &amp; Community Engage...'!C51</f>
        <v>0</v>
      </c>
      <c r="F17">
        <f>'Workforce &amp; Community Engage...'!D51</f>
        <v>0</v>
      </c>
      <c r="G17">
        <f>'Workforce &amp; Community Engage...'!E51</f>
        <v>0</v>
      </c>
      <c r="H17">
        <f>'Workforce &amp; Community Engage...'!F51</f>
        <v>0</v>
      </c>
    </row>
    <row r="18" spans="1:8" x14ac:dyDescent="0.35">
      <c r="A18" t="s">
        <v>152</v>
      </c>
      <c r="B18">
        <f>'Workforce &amp; Community Engage...'!A52</f>
        <v>0</v>
      </c>
      <c r="D18">
        <f>'Workforce &amp; Community Engage...'!B52</f>
        <v>0</v>
      </c>
      <c r="E18">
        <f>'Workforce &amp; Community Engage...'!C52</f>
        <v>0</v>
      </c>
      <c r="F18">
        <f>'Workforce &amp; Community Engage...'!D52</f>
        <v>0</v>
      </c>
      <c r="G18">
        <f>'Workforce &amp; Community Engage...'!E52</f>
        <v>0</v>
      </c>
      <c r="H18">
        <f>'Workforce &amp; Community Engage...'!F52</f>
        <v>0</v>
      </c>
    </row>
    <row r="19" spans="1:8" x14ac:dyDescent="0.35">
      <c r="A19" t="s">
        <v>152</v>
      </c>
      <c r="B19">
        <f>'Workforce &amp; Community Engage...'!A53</f>
        <v>0</v>
      </c>
      <c r="D19">
        <f>'Workforce &amp; Community Engage...'!B53</f>
        <v>0</v>
      </c>
      <c r="E19">
        <f>'Workforce &amp; Community Engage...'!C53</f>
        <v>0</v>
      </c>
      <c r="F19">
        <f>'Workforce &amp; Community Engage...'!D53</f>
        <v>0</v>
      </c>
      <c r="G19">
        <f>'Workforce &amp; Community Engage...'!E53</f>
        <v>0</v>
      </c>
      <c r="H19">
        <f>'Workforce &amp; Community Engage...'!F53</f>
        <v>0</v>
      </c>
    </row>
    <row r="20" spans="1:8" x14ac:dyDescent="0.35">
      <c r="A20" t="s">
        <v>152</v>
      </c>
      <c r="B20">
        <f>'Workforce &amp; Community Engage...'!A54</f>
        <v>0</v>
      </c>
      <c r="D20">
        <f>'Workforce &amp; Community Engage...'!B54</f>
        <v>0</v>
      </c>
      <c r="E20">
        <f>'Workforce &amp; Community Engage...'!C54</f>
        <v>0</v>
      </c>
      <c r="F20">
        <f>'Workforce &amp; Community Engage...'!D54</f>
        <v>0</v>
      </c>
      <c r="G20">
        <f>'Workforce &amp; Community Engage...'!E54</f>
        <v>0</v>
      </c>
      <c r="H20">
        <f>'Workforce &amp; Community Engage...'!F54</f>
        <v>0</v>
      </c>
    </row>
    <row r="21" spans="1:8" x14ac:dyDescent="0.35">
      <c r="A21" t="s">
        <v>152</v>
      </c>
      <c r="B21">
        <f>'Workforce &amp; Community Engage...'!A55</f>
        <v>0</v>
      </c>
      <c r="D21">
        <f>'Workforce &amp; Community Engage...'!B55</f>
        <v>0</v>
      </c>
      <c r="E21">
        <f>'Workforce &amp; Community Engage...'!C55</f>
        <v>0</v>
      </c>
      <c r="F21">
        <f>'Workforce &amp; Community Engage...'!D55</f>
        <v>0</v>
      </c>
      <c r="G21">
        <f>'Workforce &amp; Community Engage...'!E55</f>
        <v>0</v>
      </c>
      <c r="H21">
        <f>'Workforce &amp; Community Engage...'!F55</f>
        <v>0</v>
      </c>
    </row>
    <row r="22" spans="1:8" x14ac:dyDescent="0.35">
      <c r="A22" t="s">
        <v>152</v>
      </c>
      <c r="B22">
        <f>'Workforce &amp; Community Engage...'!A56</f>
        <v>0</v>
      </c>
      <c r="D22">
        <f>'Workforce &amp; Community Engage...'!B56</f>
        <v>0</v>
      </c>
      <c r="E22">
        <f>'Workforce &amp; Community Engage...'!C56</f>
        <v>0</v>
      </c>
      <c r="F22">
        <f>'Workforce &amp; Community Engage...'!D56</f>
        <v>0</v>
      </c>
      <c r="G22">
        <f>'Workforce &amp; Community Engage...'!E56</f>
        <v>0</v>
      </c>
      <c r="H22">
        <f>'Workforce &amp; Community Engage...'!F56</f>
        <v>0</v>
      </c>
    </row>
    <row r="23" spans="1:8" x14ac:dyDescent="0.35">
      <c r="A23" t="s">
        <v>486</v>
      </c>
      <c r="B23">
        <f>'Workforce &amp; Community Engage...'!H36</f>
        <v>0</v>
      </c>
      <c r="D23">
        <f>'Workforce &amp; Community Engage...'!I36</f>
        <v>0</v>
      </c>
      <c r="E23">
        <f>'Workforce &amp; Community Engage...'!J36</f>
        <v>0</v>
      </c>
      <c r="F23">
        <f>'Workforce &amp; Community Engage...'!K36</f>
        <v>0</v>
      </c>
      <c r="G23">
        <f>'Workforce &amp; Community Engage...'!L36</f>
        <v>0</v>
      </c>
      <c r="H23">
        <f>'Workforce &amp; Community Engage...'!M36</f>
        <v>0</v>
      </c>
    </row>
    <row r="24" spans="1:8" x14ac:dyDescent="0.35">
      <c r="A24" t="s">
        <v>486</v>
      </c>
      <c r="B24">
        <f>'Workforce &amp; Community Engage...'!H37</f>
        <v>0</v>
      </c>
      <c r="D24">
        <f>'Workforce &amp; Community Engage...'!I37</f>
        <v>0</v>
      </c>
      <c r="E24">
        <f>'Workforce &amp; Community Engage...'!J37</f>
        <v>0</v>
      </c>
      <c r="F24">
        <f>'Workforce &amp; Community Engage...'!K37</f>
        <v>0</v>
      </c>
      <c r="G24">
        <f>'Workforce &amp; Community Engage...'!L37</f>
        <v>0</v>
      </c>
      <c r="H24">
        <f>'Workforce &amp; Community Engage...'!M37</f>
        <v>0</v>
      </c>
    </row>
    <row r="25" spans="1:8" x14ac:dyDescent="0.35">
      <c r="A25" t="s">
        <v>486</v>
      </c>
      <c r="B25">
        <f>'Workforce &amp; Community Engage...'!H38</f>
        <v>0</v>
      </c>
      <c r="D25">
        <f>'Workforce &amp; Community Engage...'!I38</f>
        <v>0</v>
      </c>
      <c r="E25">
        <f>'Workforce &amp; Community Engage...'!J38</f>
        <v>0</v>
      </c>
      <c r="F25">
        <f>'Workforce &amp; Community Engage...'!K38</f>
        <v>0</v>
      </c>
      <c r="G25">
        <f>'Workforce &amp; Community Engage...'!L38</f>
        <v>0</v>
      </c>
      <c r="H25">
        <f>'Workforce &amp; Community Engage...'!M38</f>
        <v>0</v>
      </c>
    </row>
    <row r="26" spans="1:8" x14ac:dyDescent="0.35">
      <c r="A26" t="s">
        <v>486</v>
      </c>
      <c r="B26">
        <f>'Workforce &amp; Community Engage...'!H39</f>
        <v>0</v>
      </c>
      <c r="D26">
        <f>'Workforce &amp; Community Engage...'!I39</f>
        <v>0</v>
      </c>
      <c r="E26">
        <f>'Workforce &amp; Community Engage...'!J39</f>
        <v>0</v>
      </c>
      <c r="F26">
        <f>'Workforce &amp; Community Engage...'!K39</f>
        <v>0</v>
      </c>
      <c r="G26">
        <f>'Workforce &amp; Community Engage...'!L39</f>
        <v>0</v>
      </c>
      <c r="H26">
        <f>'Workforce &amp; Community Engage...'!M39</f>
        <v>0</v>
      </c>
    </row>
    <row r="27" spans="1:8" x14ac:dyDescent="0.35">
      <c r="A27" t="s">
        <v>486</v>
      </c>
      <c r="B27">
        <f>'Workforce &amp; Community Engage...'!H40</f>
        <v>0</v>
      </c>
      <c r="D27">
        <f>'Workforce &amp; Community Engage...'!I40</f>
        <v>0</v>
      </c>
      <c r="E27">
        <f>'Workforce &amp; Community Engage...'!J40</f>
        <v>0</v>
      </c>
      <c r="F27">
        <f>'Workforce &amp; Community Engage...'!K40</f>
        <v>0</v>
      </c>
      <c r="G27">
        <f>'Workforce &amp; Community Engage...'!L40</f>
        <v>0</v>
      </c>
      <c r="H27">
        <f>'Workforce &amp; Community Engage...'!M40</f>
        <v>0</v>
      </c>
    </row>
    <row r="28" spans="1:8" x14ac:dyDescent="0.35">
      <c r="A28" t="s">
        <v>486</v>
      </c>
      <c r="B28">
        <f>'Workforce &amp; Community Engage...'!H41</f>
        <v>0</v>
      </c>
      <c r="D28">
        <f>'Workforce &amp; Community Engage...'!I41</f>
        <v>0</v>
      </c>
      <c r="E28">
        <f>'Workforce &amp; Community Engage...'!J41</f>
        <v>0</v>
      </c>
      <c r="F28">
        <f>'Workforce &amp; Community Engage...'!K41</f>
        <v>0</v>
      </c>
      <c r="G28">
        <f>'Workforce &amp; Community Engage...'!L41</f>
        <v>0</v>
      </c>
      <c r="H28">
        <f>'Workforce &amp; Community Engage...'!M41</f>
        <v>0</v>
      </c>
    </row>
    <row r="29" spans="1:8" x14ac:dyDescent="0.35">
      <c r="A29" t="s">
        <v>486</v>
      </c>
      <c r="B29">
        <f>'Workforce &amp; Community Engage...'!H42</f>
        <v>0</v>
      </c>
      <c r="D29">
        <f>'Workforce &amp; Community Engage...'!I42</f>
        <v>0</v>
      </c>
      <c r="E29">
        <f>'Workforce &amp; Community Engage...'!J42</f>
        <v>0</v>
      </c>
      <c r="F29">
        <f>'Workforce &amp; Community Engage...'!K42</f>
        <v>0</v>
      </c>
      <c r="G29">
        <f>'Workforce &amp; Community Engage...'!L42</f>
        <v>0</v>
      </c>
      <c r="H29">
        <f>'Workforce &amp; Community Engage...'!M42</f>
        <v>0</v>
      </c>
    </row>
    <row r="30" spans="1:8" x14ac:dyDescent="0.35">
      <c r="A30" t="s">
        <v>486</v>
      </c>
      <c r="B30">
        <f>'Workforce &amp; Community Engage...'!H43</f>
        <v>0</v>
      </c>
      <c r="D30">
        <f>'Workforce &amp; Community Engage...'!I43</f>
        <v>0</v>
      </c>
      <c r="E30">
        <f>'Workforce &amp; Community Engage...'!J43</f>
        <v>0</v>
      </c>
      <c r="F30">
        <f>'Workforce &amp; Community Engage...'!K43</f>
        <v>0</v>
      </c>
      <c r="G30">
        <f>'Workforce &amp; Community Engage...'!L43</f>
        <v>0</v>
      </c>
      <c r="H30">
        <f>'Workforce &amp; Community Engage...'!M43</f>
        <v>0</v>
      </c>
    </row>
    <row r="31" spans="1:8" x14ac:dyDescent="0.35">
      <c r="A31" t="s">
        <v>486</v>
      </c>
      <c r="B31">
        <f>'Workforce &amp; Community Engage...'!H44</f>
        <v>0</v>
      </c>
      <c r="D31">
        <f>'Workforce &amp; Community Engage...'!I44</f>
        <v>0</v>
      </c>
      <c r="E31">
        <f>'Workforce &amp; Community Engage...'!J44</f>
        <v>0</v>
      </c>
      <c r="F31">
        <f>'Workforce &amp; Community Engage...'!K44</f>
        <v>0</v>
      </c>
      <c r="G31">
        <f>'Workforce &amp; Community Engage...'!L44</f>
        <v>0</v>
      </c>
      <c r="H31">
        <f>'Workforce &amp; Community Engage...'!M44</f>
        <v>0</v>
      </c>
    </row>
    <row r="32" spans="1:8" x14ac:dyDescent="0.35">
      <c r="A32" t="s">
        <v>486</v>
      </c>
      <c r="B32">
        <f>'Workforce &amp; Community Engage...'!H45</f>
        <v>0</v>
      </c>
      <c r="D32">
        <f>'Workforce &amp; Community Engage...'!I45</f>
        <v>0</v>
      </c>
      <c r="E32">
        <f>'Workforce &amp; Community Engage...'!J45</f>
        <v>0</v>
      </c>
      <c r="F32">
        <f>'Workforce &amp; Community Engage...'!K45</f>
        <v>0</v>
      </c>
      <c r="G32">
        <f>'Workforce &amp; Community Engage...'!L45</f>
        <v>0</v>
      </c>
      <c r="H32">
        <f>'Workforce &amp; Community Engage...'!M45</f>
        <v>0</v>
      </c>
    </row>
    <row r="33" spans="1:8" x14ac:dyDescent="0.35">
      <c r="A33" t="s">
        <v>486</v>
      </c>
      <c r="B33">
        <f>'Workforce &amp; Community Engage...'!H46</f>
        <v>0</v>
      </c>
      <c r="D33">
        <f>'Workforce &amp; Community Engage...'!I46</f>
        <v>0</v>
      </c>
      <c r="E33">
        <f>'Workforce &amp; Community Engage...'!J46</f>
        <v>0</v>
      </c>
      <c r="F33">
        <f>'Workforce &amp; Community Engage...'!K46</f>
        <v>0</v>
      </c>
      <c r="G33">
        <f>'Workforce &amp; Community Engage...'!L46</f>
        <v>0</v>
      </c>
      <c r="H33">
        <f>'Workforce &amp; Community Engage...'!M46</f>
        <v>0</v>
      </c>
    </row>
    <row r="34" spans="1:8" x14ac:dyDescent="0.35">
      <c r="A34" t="s">
        <v>486</v>
      </c>
      <c r="B34">
        <f>'Workforce &amp; Community Engage...'!H47</f>
        <v>0</v>
      </c>
      <c r="D34">
        <f>'Workforce &amp; Community Engage...'!I47</f>
        <v>0</v>
      </c>
      <c r="E34">
        <f>'Workforce &amp; Community Engage...'!J47</f>
        <v>0</v>
      </c>
      <c r="F34">
        <f>'Workforce &amp; Community Engage...'!K47</f>
        <v>0</v>
      </c>
      <c r="G34">
        <f>'Workforce &amp; Community Engage...'!L47</f>
        <v>0</v>
      </c>
      <c r="H34">
        <f>'Workforce &amp; Community Engage...'!M47</f>
        <v>0</v>
      </c>
    </row>
    <row r="35" spans="1:8" x14ac:dyDescent="0.35">
      <c r="A35" t="s">
        <v>486</v>
      </c>
      <c r="B35">
        <f>'Workforce &amp; Community Engage...'!H48</f>
        <v>0</v>
      </c>
      <c r="D35">
        <f>'Workforce &amp; Community Engage...'!I48</f>
        <v>0</v>
      </c>
      <c r="E35">
        <f>'Workforce &amp; Community Engage...'!J48</f>
        <v>0</v>
      </c>
      <c r="F35">
        <f>'Workforce &amp; Community Engage...'!K48</f>
        <v>0</v>
      </c>
      <c r="G35">
        <f>'Workforce &amp; Community Engage...'!L48</f>
        <v>0</v>
      </c>
      <c r="H35">
        <f>'Workforce &amp; Community Engage...'!M48</f>
        <v>0</v>
      </c>
    </row>
    <row r="36" spans="1:8" x14ac:dyDescent="0.35">
      <c r="A36" t="s">
        <v>486</v>
      </c>
      <c r="B36">
        <f>'Workforce &amp; Community Engage...'!H49</f>
        <v>0</v>
      </c>
      <c r="D36">
        <f>'Workforce &amp; Community Engage...'!I49</f>
        <v>0</v>
      </c>
      <c r="E36">
        <f>'Workforce &amp; Community Engage...'!J49</f>
        <v>0</v>
      </c>
      <c r="F36">
        <f>'Workforce &amp; Community Engage...'!K49</f>
        <v>0</v>
      </c>
      <c r="G36">
        <f>'Workforce &amp; Community Engage...'!L49</f>
        <v>0</v>
      </c>
      <c r="H36">
        <f>'Workforce &amp; Community Engage...'!M49</f>
        <v>0</v>
      </c>
    </row>
    <row r="37" spans="1:8" x14ac:dyDescent="0.35">
      <c r="A37" t="s">
        <v>486</v>
      </c>
      <c r="B37">
        <f>'Workforce &amp; Community Engage...'!H50</f>
        <v>0</v>
      </c>
      <c r="D37">
        <f>'Workforce &amp; Community Engage...'!I50</f>
        <v>0</v>
      </c>
      <c r="E37">
        <f>'Workforce &amp; Community Engage...'!J50</f>
        <v>0</v>
      </c>
      <c r="F37">
        <f>'Workforce &amp; Community Engage...'!K50</f>
        <v>0</v>
      </c>
      <c r="G37">
        <f>'Workforce &amp; Community Engage...'!L50</f>
        <v>0</v>
      </c>
      <c r="H37">
        <f>'Workforce &amp; Community Engage...'!M50</f>
        <v>0</v>
      </c>
    </row>
    <row r="38" spans="1:8" x14ac:dyDescent="0.35">
      <c r="A38" t="s">
        <v>486</v>
      </c>
      <c r="B38">
        <f>'Workforce &amp; Community Engage...'!H51</f>
        <v>0</v>
      </c>
      <c r="D38">
        <f>'Workforce &amp; Community Engage...'!I51</f>
        <v>0</v>
      </c>
      <c r="E38">
        <f>'Workforce &amp; Community Engage...'!J51</f>
        <v>0</v>
      </c>
      <c r="F38">
        <f>'Workforce &amp; Community Engage...'!K51</f>
        <v>0</v>
      </c>
      <c r="G38">
        <f>'Workforce &amp; Community Engage...'!L51</f>
        <v>0</v>
      </c>
      <c r="H38">
        <f>'Workforce &amp; Community Engage...'!M51</f>
        <v>0</v>
      </c>
    </row>
    <row r="39" spans="1:8" x14ac:dyDescent="0.35">
      <c r="A39" t="s">
        <v>486</v>
      </c>
      <c r="B39">
        <f>'Workforce &amp; Community Engage...'!H52</f>
        <v>0</v>
      </c>
      <c r="D39">
        <f>'Workforce &amp; Community Engage...'!I52</f>
        <v>0</v>
      </c>
      <c r="E39">
        <f>'Workforce &amp; Community Engage...'!J52</f>
        <v>0</v>
      </c>
      <c r="F39">
        <f>'Workforce &amp; Community Engage...'!K52</f>
        <v>0</v>
      </c>
      <c r="G39">
        <f>'Workforce &amp; Community Engage...'!L52</f>
        <v>0</v>
      </c>
      <c r="H39">
        <f>'Workforce &amp; Community Engage...'!M52</f>
        <v>0</v>
      </c>
    </row>
    <row r="40" spans="1:8" x14ac:dyDescent="0.35">
      <c r="A40" t="s">
        <v>486</v>
      </c>
      <c r="B40">
        <f>'Workforce &amp; Community Engage...'!H53</f>
        <v>0</v>
      </c>
      <c r="D40">
        <f>'Workforce &amp; Community Engage...'!I53</f>
        <v>0</v>
      </c>
      <c r="E40">
        <f>'Workforce &amp; Community Engage...'!J53</f>
        <v>0</v>
      </c>
      <c r="F40">
        <f>'Workforce &amp; Community Engage...'!K53</f>
        <v>0</v>
      </c>
      <c r="G40">
        <f>'Workforce &amp; Community Engage...'!L53</f>
        <v>0</v>
      </c>
      <c r="H40">
        <f>'Workforce &amp; Community Engage...'!M53</f>
        <v>0</v>
      </c>
    </row>
    <row r="41" spans="1:8" x14ac:dyDescent="0.35">
      <c r="A41" t="s">
        <v>486</v>
      </c>
      <c r="B41">
        <f>'Workforce &amp; Community Engage...'!H54</f>
        <v>0</v>
      </c>
      <c r="D41">
        <f>'Workforce &amp; Community Engage...'!I54</f>
        <v>0</v>
      </c>
      <c r="E41">
        <f>'Workforce &amp; Community Engage...'!J54</f>
        <v>0</v>
      </c>
      <c r="F41">
        <f>'Workforce &amp; Community Engage...'!K54</f>
        <v>0</v>
      </c>
      <c r="G41">
        <f>'Workforce &amp; Community Engage...'!L54</f>
        <v>0</v>
      </c>
      <c r="H41">
        <f>'Workforce &amp; Community Engage...'!M54</f>
        <v>0</v>
      </c>
    </row>
    <row r="42" spans="1:8" x14ac:dyDescent="0.35">
      <c r="A42" t="s">
        <v>486</v>
      </c>
      <c r="B42">
        <f>'Workforce &amp; Community Engage...'!H55</f>
        <v>0</v>
      </c>
      <c r="D42">
        <f>'Workforce &amp; Community Engage...'!I55</f>
        <v>0</v>
      </c>
      <c r="E42">
        <f>'Workforce &amp; Community Engage...'!J55</f>
        <v>0</v>
      </c>
      <c r="F42">
        <f>'Workforce &amp; Community Engage...'!K55</f>
        <v>0</v>
      </c>
      <c r="G42">
        <f>'Workforce &amp; Community Engage...'!L55</f>
        <v>0</v>
      </c>
      <c r="H42">
        <f>'Workforce &amp; Community Engage...'!M55</f>
        <v>0</v>
      </c>
    </row>
    <row r="43" spans="1:8" x14ac:dyDescent="0.35">
      <c r="A43" t="s">
        <v>486</v>
      </c>
      <c r="B43">
        <f>'Workforce &amp; Community Engage...'!H56</f>
        <v>0</v>
      </c>
      <c r="D43">
        <f>'Workforce &amp; Community Engage...'!I56</f>
        <v>0</v>
      </c>
      <c r="E43">
        <f>'Workforce &amp; Community Engage...'!J56</f>
        <v>0</v>
      </c>
      <c r="F43">
        <f>'Workforce &amp; Community Engage...'!K56</f>
        <v>0</v>
      </c>
      <c r="G43">
        <f>'Workforce &amp; Community Engage...'!L56</f>
        <v>0</v>
      </c>
      <c r="H43">
        <f>'Workforce &amp; Community Engage...'!M56</f>
        <v>0</v>
      </c>
    </row>
    <row r="44" spans="1:8" x14ac:dyDescent="0.35">
      <c r="A44" t="s">
        <v>154</v>
      </c>
      <c r="B44">
        <f>'Workforce &amp; Community Engage...'!O36</f>
        <v>0</v>
      </c>
      <c r="C44">
        <f>'Workforce &amp; Community Engage...'!P36</f>
        <v>0</v>
      </c>
      <c r="D44">
        <f>'Workforce &amp; Community Engage...'!Q36</f>
        <v>0</v>
      </c>
      <c r="E44">
        <f>'Workforce &amp; Community Engage...'!R36</f>
        <v>0</v>
      </c>
      <c r="F44">
        <f>'Workforce &amp; Community Engage...'!S36</f>
        <v>0</v>
      </c>
      <c r="G44">
        <f>'Workforce &amp; Community Engage...'!T36</f>
        <v>0</v>
      </c>
      <c r="H44">
        <f>'Workforce &amp; Community Engage...'!U36</f>
        <v>0</v>
      </c>
    </row>
    <row r="45" spans="1:8" x14ac:dyDescent="0.35">
      <c r="A45" t="s">
        <v>154</v>
      </c>
      <c r="B45">
        <f>'Workforce &amp; Community Engage...'!O37</f>
        <v>0</v>
      </c>
      <c r="C45">
        <f>'Workforce &amp; Community Engage...'!P37</f>
        <v>0</v>
      </c>
      <c r="D45">
        <f>'Workforce &amp; Community Engage...'!Q37</f>
        <v>0</v>
      </c>
      <c r="E45">
        <f>'Workforce &amp; Community Engage...'!R37</f>
        <v>0</v>
      </c>
      <c r="F45">
        <f>'Workforce &amp; Community Engage...'!S37</f>
        <v>0</v>
      </c>
      <c r="G45">
        <f>'Workforce &amp; Community Engage...'!T37</f>
        <v>0</v>
      </c>
      <c r="H45">
        <f>'Workforce &amp; Community Engage...'!U37</f>
        <v>0</v>
      </c>
    </row>
    <row r="46" spans="1:8" x14ac:dyDescent="0.35">
      <c r="A46" t="s">
        <v>154</v>
      </c>
      <c r="B46">
        <f>'Workforce &amp; Community Engage...'!O38</f>
        <v>0</v>
      </c>
      <c r="C46">
        <f>'Workforce &amp; Community Engage...'!P38</f>
        <v>0</v>
      </c>
      <c r="D46">
        <f>'Workforce &amp; Community Engage...'!Q38</f>
        <v>0</v>
      </c>
      <c r="E46">
        <f>'Workforce &amp; Community Engage...'!R38</f>
        <v>0</v>
      </c>
      <c r="F46">
        <f>'Workforce &amp; Community Engage...'!S38</f>
        <v>0</v>
      </c>
      <c r="G46">
        <f>'Workforce &amp; Community Engage...'!T38</f>
        <v>0</v>
      </c>
      <c r="H46">
        <f>'Workforce &amp; Community Engage...'!U38</f>
        <v>0</v>
      </c>
    </row>
    <row r="47" spans="1:8" x14ac:dyDescent="0.35">
      <c r="A47" t="s">
        <v>154</v>
      </c>
      <c r="B47">
        <f>'Workforce &amp; Community Engage...'!O39</f>
        <v>0</v>
      </c>
      <c r="C47">
        <f>'Workforce &amp; Community Engage...'!P39</f>
        <v>0</v>
      </c>
      <c r="D47">
        <f>'Workforce &amp; Community Engage...'!Q39</f>
        <v>0</v>
      </c>
      <c r="E47">
        <f>'Workforce &amp; Community Engage...'!R39</f>
        <v>0</v>
      </c>
      <c r="F47">
        <f>'Workforce &amp; Community Engage...'!S39</f>
        <v>0</v>
      </c>
      <c r="G47">
        <f>'Workforce &amp; Community Engage...'!T39</f>
        <v>0</v>
      </c>
      <c r="H47">
        <f>'Workforce &amp; Community Engage...'!U39</f>
        <v>0</v>
      </c>
    </row>
    <row r="48" spans="1:8" x14ac:dyDescent="0.35">
      <c r="A48" t="s">
        <v>154</v>
      </c>
      <c r="B48">
        <f>'Workforce &amp; Community Engage...'!O40</f>
        <v>0</v>
      </c>
      <c r="C48">
        <f>'Workforce &amp; Community Engage...'!P40</f>
        <v>0</v>
      </c>
      <c r="D48">
        <f>'Workforce &amp; Community Engage...'!Q40</f>
        <v>0</v>
      </c>
      <c r="E48">
        <f>'Workforce &amp; Community Engage...'!R40</f>
        <v>0</v>
      </c>
      <c r="F48">
        <f>'Workforce &amp; Community Engage...'!S40</f>
        <v>0</v>
      </c>
      <c r="G48">
        <f>'Workforce &amp; Community Engage...'!T40</f>
        <v>0</v>
      </c>
      <c r="H48">
        <f>'Workforce &amp; Community Engage...'!U40</f>
        <v>0</v>
      </c>
    </row>
    <row r="49" spans="1:8" x14ac:dyDescent="0.35">
      <c r="A49" t="s">
        <v>154</v>
      </c>
      <c r="B49">
        <f>'Workforce &amp; Community Engage...'!O41</f>
        <v>0</v>
      </c>
      <c r="C49">
        <f>'Workforce &amp; Community Engage...'!P41</f>
        <v>0</v>
      </c>
      <c r="D49">
        <f>'Workforce &amp; Community Engage...'!Q41</f>
        <v>0</v>
      </c>
      <c r="E49">
        <f>'Workforce &amp; Community Engage...'!R41</f>
        <v>0</v>
      </c>
      <c r="F49">
        <f>'Workforce &amp; Community Engage...'!S41</f>
        <v>0</v>
      </c>
      <c r="G49">
        <f>'Workforce &amp; Community Engage...'!T41</f>
        <v>0</v>
      </c>
      <c r="H49">
        <f>'Workforce &amp; Community Engage...'!U41</f>
        <v>0</v>
      </c>
    </row>
    <row r="50" spans="1:8" x14ac:dyDescent="0.35">
      <c r="A50" t="s">
        <v>154</v>
      </c>
      <c r="B50">
        <f>'Workforce &amp; Community Engage...'!O42</f>
        <v>0</v>
      </c>
      <c r="C50">
        <f>'Workforce &amp; Community Engage...'!P42</f>
        <v>0</v>
      </c>
      <c r="D50">
        <f>'Workforce &amp; Community Engage...'!Q42</f>
        <v>0</v>
      </c>
      <c r="E50">
        <f>'Workforce &amp; Community Engage...'!R42</f>
        <v>0</v>
      </c>
      <c r="F50">
        <f>'Workforce &amp; Community Engage...'!S42</f>
        <v>0</v>
      </c>
      <c r="G50">
        <f>'Workforce &amp; Community Engage...'!T42</f>
        <v>0</v>
      </c>
      <c r="H50">
        <f>'Workforce &amp; Community Engage...'!U42</f>
        <v>0</v>
      </c>
    </row>
    <row r="51" spans="1:8" x14ac:dyDescent="0.35">
      <c r="A51" t="s">
        <v>154</v>
      </c>
      <c r="B51">
        <f>'Workforce &amp; Community Engage...'!O43</f>
        <v>0</v>
      </c>
      <c r="C51">
        <f>'Workforce &amp; Community Engage...'!P43</f>
        <v>0</v>
      </c>
      <c r="D51">
        <f>'Workforce &amp; Community Engage...'!Q43</f>
        <v>0</v>
      </c>
      <c r="E51">
        <f>'Workforce &amp; Community Engage...'!R43</f>
        <v>0</v>
      </c>
      <c r="F51">
        <f>'Workforce &amp; Community Engage...'!S43</f>
        <v>0</v>
      </c>
      <c r="G51">
        <f>'Workforce &amp; Community Engage...'!T43</f>
        <v>0</v>
      </c>
      <c r="H51">
        <f>'Workforce &amp; Community Engage...'!U43</f>
        <v>0</v>
      </c>
    </row>
    <row r="52" spans="1:8" x14ac:dyDescent="0.35">
      <c r="A52" t="s">
        <v>154</v>
      </c>
      <c r="B52">
        <f>'Workforce &amp; Community Engage...'!O44</f>
        <v>0</v>
      </c>
      <c r="C52">
        <f>'Workforce &amp; Community Engage...'!P44</f>
        <v>0</v>
      </c>
      <c r="D52">
        <f>'Workforce &amp; Community Engage...'!Q44</f>
        <v>0</v>
      </c>
      <c r="E52">
        <f>'Workforce &amp; Community Engage...'!R44</f>
        <v>0</v>
      </c>
      <c r="F52">
        <f>'Workforce &amp; Community Engage...'!S44</f>
        <v>0</v>
      </c>
      <c r="G52">
        <f>'Workforce &amp; Community Engage...'!T44</f>
        <v>0</v>
      </c>
      <c r="H52">
        <f>'Workforce &amp; Community Engage...'!U44</f>
        <v>0</v>
      </c>
    </row>
    <row r="53" spans="1:8" x14ac:dyDescent="0.35">
      <c r="A53" t="s">
        <v>154</v>
      </c>
      <c r="B53">
        <f>'Workforce &amp; Community Engage...'!O45</f>
        <v>0</v>
      </c>
      <c r="C53">
        <f>'Workforce &amp; Community Engage...'!P45</f>
        <v>0</v>
      </c>
      <c r="D53">
        <f>'Workforce &amp; Community Engage...'!Q45</f>
        <v>0</v>
      </c>
      <c r="E53">
        <f>'Workforce &amp; Community Engage...'!R45</f>
        <v>0</v>
      </c>
      <c r="F53">
        <f>'Workforce &amp; Community Engage...'!S45</f>
        <v>0</v>
      </c>
      <c r="G53">
        <f>'Workforce &amp; Community Engage...'!T45</f>
        <v>0</v>
      </c>
      <c r="H53">
        <f>'Workforce &amp; Community Engage...'!U45</f>
        <v>0</v>
      </c>
    </row>
    <row r="54" spans="1:8" x14ac:dyDescent="0.35">
      <c r="A54" t="s">
        <v>154</v>
      </c>
      <c r="B54">
        <f>'Workforce &amp; Community Engage...'!O46</f>
        <v>0</v>
      </c>
      <c r="C54">
        <f>'Workforce &amp; Community Engage...'!P46</f>
        <v>0</v>
      </c>
      <c r="D54">
        <f>'Workforce &amp; Community Engage...'!Q46</f>
        <v>0</v>
      </c>
      <c r="E54">
        <f>'Workforce &amp; Community Engage...'!R46</f>
        <v>0</v>
      </c>
      <c r="F54">
        <f>'Workforce &amp; Community Engage...'!S46</f>
        <v>0</v>
      </c>
      <c r="G54">
        <f>'Workforce &amp; Community Engage...'!T46</f>
        <v>0</v>
      </c>
      <c r="H54">
        <f>'Workforce &amp; Community Engage...'!U46</f>
        <v>0</v>
      </c>
    </row>
    <row r="55" spans="1:8" x14ac:dyDescent="0.35">
      <c r="A55" t="s">
        <v>154</v>
      </c>
      <c r="B55">
        <f>'Workforce &amp; Community Engage...'!O47</f>
        <v>0</v>
      </c>
      <c r="C55">
        <f>'Workforce &amp; Community Engage...'!P47</f>
        <v>0</v>
      </c>
      <c r="D55">
        <f>'Workforce &amp; Community Engage...'!Q47</f>
        <v>0</v>
      </c>
      <c r="E55">
        <f>'Workforce &amp; Community Engage...'!R47</f>
        <v>0</v>
      </c>
      <c r="F55">
        <f>'Workforce &amp; Community Engage...'!S47</f>
        <v>0</v>
      </c>
      <c r="G55">
        <f>'Workforce &amp; Community Engage...'!T47</f>
        <v>0</v>
      </c>
      <c r="H55">
        <f>'Workforce &amp; Community Engage...'!U47</f>
        <v>0</v>
      </c>
    </row>
    <row r="56" spans="1:8" x14ac:dyDescent="0.35">
      <c r="A56" t="s">
        <v>154</v>
      </c>
      <c r="B56">
        <f>'Workforce &amp; Community Engage...'!O48</f>
        <v>0</v>
      </c>
      <c r="C56">
        <f>'Workforce &amp; Community Engage...'!P48</f>
        <v>0</v>
      </c>
      <c r="D56">
        <f>'Workforce &amp; Community Engage...'!Q48</f>
        <v>0</v>
      </c>
      <c r="E56">
        <f>'Workforce &amp; Community Engage...'!R48</f>
        <v>0</v>
      </c>
      <c r="F56">
        <f>'Workforce &amp; Community Engage...'!S48</f>
        <v>0</v>
      </c>
      <c r="G56">
        <f>'Workforce &amp; Community Engage...'!T48</f>
        <v>0</v>
      </c>
      <c r="H56">
        <f>'Workforce &amp; Community Engage...'!U48</f>
        <v>0</v>
      </c>
    </row>
    <row r="57" spans="1:8" x14ac:dyDescent="0.35">
      <c r="A57" t="s">
        <v>154</v>
      </c>
      <c r="B57">
        <f>'Workforce &amp; Community Engage...'!O49</f>
        <v>0</v>
      </c>
      <c r="C57">
        <f>'Workforce &amp; Community Engage...'!P49</f>
        <v>0</v>
      </c>
      <c r="D57">
        <f>'Workforce &amp; Community Engage...'!Q49</f>
        <v>0</v>
      </c>
      <c r="E57">
        <f>'Workforce &amp; Community Engage...'!R49</f>
        <v>0</v>
      </c>
      <c r="F57">
        <f>'Workforce &amp; Community Engage...'!S49</f>
        <v>0</v>
      </c>
      <c r="G57">
        <f>'Workforce &amp; Community Engage...'!T49</f>
        <v>0</v>
      </c>
      <c r="H57">
        <f>'Workforce &amp; Community Engage...'!U49</f>
        <v>0</v>
      </c>
    </row>
    <row r="58" spans="1:8" x14ac:dyDescent="0.35">
      <c r="A58" t="s">
        <v>154</v>
      </c>
      <c r="B58">
        <f>'Workforce &amp; Community Engage...'!O50</f>
        <v>0</v>
      </c>
      <c r="C58">
        <f>'Workforce &amp; Community Engage...'!P50</f>
        <v>0</v>
      </c>
      <c r="D58">
        <f>'Workforce &amp; Community Engage...'!Q50</f>
        <v>0</v>
      </c>
      <c r="E58">
        <f>'Workforce &amp; Community Engage...'!R50</f>
        <v>0</v>
      </c>
      <c r="F58">
        <f>'Workforce &amp; Community Engage...'!S50</f>
        <v>0</v>
      </c>
      <c r="G58">
        <f>'Workforce &amp; Community Engage...'!T50</f>
        <v>0</v>
      </c>
      <c r="H58">
        <f>'Workforce &amp; Community Engage...'!U50</f>
        <v>0</v>
      </c>
    </row>
    <row r="59" spans="1:8" x14ac:dyDescent="0.35">
      <c r="A59" t="s">
        <v>154</v>
      </c>
      <c r="B59">
        <f>'Workforce &amp; Community Engage...'!O51</f>
        <v>0</v>
      </c>
      <c r="C59">
        <f>'Workforce &amp; Community Engage...'!P51</f>
        <v>0</v>
      </c>
      <c r="D59">
        <f>'Workforce &amp; Community Engage...'!Q51</f>
        <v>0</v>
      </c>
      <c r="E59">
        <f>'Workforce &amp; Community Engage...'!R51</f>
        <v>0</v>
      </c>
      <c r="F59">
        <f>'Workforce &amp; Community Engage...'!S51</f>
        <v>0</v>
      </c>
      <c r="G59">
        <f>'Workforce &amp; Community Engage...'!T51</f>
        <v>0</v>
      </c>
      <c r="H59">
        <f>'Workforce &amp; Community Engage...'!U51</f>
        <v>0</v>
      </c>
    </row>
    <row r="60" spans="1:8" x14ac:dyDescent="0.35">
      <c r="A60" t="s">
        <v>154</v>
      </c>
      <c r="B60">
        <f>'Workforce &amp; Community Engage...'!O52</f>
        <v>0</v>
      </c>
      <c r="C60">
        <f>'Workforce &amp; Community Engage...'!P52</f>
        <v>0</v>
      </c>
      <c r="D60">
        <f>'Workforce &amp; Community Engage...'!Q52</f>
        <v>0</v>
      </c>
      <c r="E60">
        <f>'Workforce &amp; Community Engage...'!R52</f>
        <v>0</v>
      </c>
      <c r="F60">
        <f>'Workforce &amp; Community Engage...'!S52</f>
        <v>0</v>
      </c>
      <c r="G60">
        <f>'Workforce &amp; Community Engage...'!T52</f>
        <v>0</v>
      </c>
      <c r="H60">
        <f>'Workforce &amp; Community Engage...'!U52</f>
        <v>0</v>
      </c>
    </row>
    <row r="61" spans="1:8" x14ac:dyDescent="0.35">
      <c r="A61" t="s">
        <v>154</v>
      </c>
      <c r="B61">
        <f>'Workforce &amp; Community Engage...'!O53</f>
        <v>0</v>
      </c>
      <c r="C61">
        <f>'Workforce &amp; Community Engage...'!P53</f>
        <v>0</v>
      </c>
      <c r="D61">
        <f>'Workforce &amp; Community Engage...'!Q53</f>
        <v>0</v>
      </c>
      <c r="E61">
        <f>'Workforce &amp; Community Engage...'!R53</f>
        <v>0</v>
      </c>
      <c r="F61">
        <f>'Workforce &amp; Community Engage...'!S53</f>
        <v>0</v>
      </c>
      <c r="G61">
        <f>'Workforce &amp; Community Engage...'!T53</f>
        <v>0</v>
      </c>
      <c r="H61">
        <f>'Workforce &amp; Community Engage...'!U53</f>
        <v>0</v>
      </c>
    </row>
    <row r="62" spans="1:8" x14ac:dyDescent="0.35">
      <c r="A62" t="s">
        <v>154</v>
      </c>
      <c r="B62">
        <f>'Workforce &amp; Community Engage...'!O54</f>
        <v>0</v>
      </c>
      <c r="C62">
        <f>'Workforce &amp; Community Engage...'!P54</f>
        <v>0</v>
      </c>
      <c r="D62">
        <f>'Workforce &amp; Community Engage...'!Q54</f>
        <v>0</v>
      </c>
      <c r="E62">
        <f>'Workforce &amp; Community Engage...'!R54</f>
        <v>0</v>
      </c>
      <c r="F62">
        <f>'Workforce &amp; Community Engage...'!S54</f>
        <v>0</v>
      </c>
      <c r="G62">
        <f>'Workforce &amp; Community Engage...'!T54</f>
        <v>0</v>
      </c>
      <c r="H62">
        <f>'Workforce &amp; Community Engage...'!U54</f>
        <v>0</v>
      </c>
    </row>
    <row r="63" spans="1:8" x14ac:dyDescent="0.35">
      <c r="A63" t="s">
        <v>154</v>
      </c>
      <c r="B63">
        <f>'Workforce &amp; Community Engage...'!O55</f>
        <v>0</v>
      </c>
      <c r="C63">
        <f>'Workforce &amp; Community Engage...'!P55</f>
        <v>0</v>
      </c>
      <c r="D63">
        <f>'Workforce &amp; Community Engage...'!Q55</f>
        <v>0</v>
      </c>
      <c r="E63">
        <f>'Workforce &amp; Community Engage...'!R55</f>
        <v>0</v>
      </c>
      <c r="F63">
        <f>'Workforce &amp; Community Engage...'!S55</f>
        <v>0</v>
      </c>
      <c r="G63">
        <f>'Workforce &amp; Community Engage...'!T55</f>
        <v>0</v>
      </c>
      <c r="H63">
        <f>'Workforce &amp; Community Engage...'!U55</f>
        <v>0</v>
      </c>
    </row>
    <row r="64" spans="1:8" x14ac:dyDescent="0.35">
      <c r="A64" t="s">
        <v>154</v>
      </c>
      <c r="B64">
        <f>'Workforce &amp; Community Engage...'!O56</f>
        <v>0</v>
      </c>
      <c r="C64">
        <f>'Workforce &amp; Community Engage...'!P56</f>
        <v>0</v>
      </c>
      <c r="D64">
        <f>'Workforce &amp; Community Engage...'!Q56</f>
        <v>0</v>
      </c>
      <c r="E64">
        <f>'Workforce &amp; Community Engage...'!R56</f>
        <v>0</v>
      </c>
      <c r="F64">
        <f>'Workforce &amp; Community Engage...'!S56</f>
        <v>0</v>
      </c>
      <c r="G64">
        <f>'Workforce &amp; Community Engage...'!T56</f>
        <v>0</v>
      </c>
      <c r="H64">
        <f>'Workforce &amp; Community Engage...'!U56</f>
        <v>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7662F-8095-4BA6-8950-850EAFA24B6D}">
  <sheetPr>
    <tabColor theme="9"/>
  </sheetPr>
  <dimension ref="A1:F88"/>
  <sheetViews>
    <sheetView tabSelected="1" topLeftCell="A10" zoomScale="70" zoomScaleNormal="70" workbookViewId="0">
      <selection activeCell="B43" sqref="B43"/>
    </sheetView>
  </sheetViews>
  <sheetFormatPr defaultRowHeight="14.5" x14ac:dyDescent="0.35"/>
  <cols>
    <col min="1" max="1" width="22.1796875" customWidth="1"/>
    <col min="2" max="2" width="60.81640625" customWidth="1"/>
    <col min="3" max="3" width="34.7265625" customWidth="1"/>
    <col min="4" max="4" width="49.54296875" customWidth="1"/>
    <col min="5" max="5" width="92.1796875" customWidth="1"/>
  </cols>
  <sheetData>
    <row r="1" spans="1:6" ht="14.5" customHeight="1" x14ac:dyDescent="0.35">
      <c r="A1" s="171" t="s">
        <v>0</v>
      </c>
      <c r="B1" s="49" t="s">
        <v>1</v>
      </c>
      <c r="C1" s="196" t="s">
        <v>2</v>
      </c>
      <c r="D1" s="196"/>
      <c r="E1" s="196"/>
      <c r="F1" s="50"/>
    </row>
    <row r="2" spans="1:6" ht="14.5" customHeight="1" x14ac:dyDescent="0.35">
      <c r="A2" s="197" t="s">
        <v>31</v>
      </c>
      <c r="B2" s="197"/>
      <c r="C2" s="197"/>
      <c r="D2" s="197"/>
      <c r="E2" s="197"/>
      <c r="F2" s="50"/>
    </row>
    <row r="3" spans="1:6" x14ac:dyDescent="0.35">
      <c r="A3" s="197"/>
      <c r="B3" s="197"/>
      <c r="C3" s="197"/>
      <c r="D3" s="197"/>
      <c r="E3" s="197"/>
      <c r="F3" s="50"/>
    </row>
    <row r="4" spans="1:6" ht="14.5" customHeight="1" x14ac:dyDescent="0.35">
      <c r="A4" s="197"/>
      <c r="B4" s="197"/>
      <c r="C4" s="197"/>
      <c r="D4" s="197"/>
      <c r="E4" s="197"/>
      <c r="F4" s="50"/>
    </row>
    <row r="5" spans="1:6" ht="31" customHeight="1" x14ac:dyDescent="0.35">
      <c r="A5" s="197"/>
      <c r="B5" s="197"/>
      <c r="C5" s="197"/>
      <c r="D5" s="197"/>
      <c r="E5" s="197"/>
      <c r="F5" s="50"/>
    </row>
    <row r="6" spans="1:6" x14ac:dyDescent="0.35">
      <c r="A6" s="197"/>
      <c r="B6" s="197"/>
      <c r="C6" s="197"/>
      <c r="D6" s="197"/>
      <c r="E6" s="197"/>
      <c r="F6" s="50"/>
    </row>
    <row r="7" spans="1:6" x14ac:dyDescent="0.35">
      <c r="A7" s="197"/>
      <c r="B7" s="197"/>
      <c r="C7" s="197"/>
      <c r="D7" s="197"/>
      <c r="E7" s="197"/>
      <c r="F7" s="50"/>
    </row>
    <row r="8" spans="1:6" x14ac:dyDescent="0.35">
      <c r="A8" s="51"/>
      <c r="B8" s="51"/>
      <c r="C8" s="51"/>
      <c r="D8" s="51"/>
      <c r="F8" s="50"/>
    </row>
    <row r="9" spans="1:6" ht="15.5" x14ac:dyDescent="0.35">
      <c r="A9" s="52" t="s">
        <v>4</v>
      </c>
      <c r="B9" s="53" t="s">
        <v>5</v>
      </c>
      <c r="C9" s="121" t="s">
        <v>6</v>
      </c>
      <c r="D9" s="122" t="s">
        <v>8</v>
      </c>
      <c r="E9" s="54" t="s">
        <v>32</v>
      </c>
      <c r="F9" s="50"/>
    </row>
    <row r="10" spans="1:6" ht="72.5" x14ac:dyDescent="0.35">
      <c r="A10" s="207" t="s">
        <v>33</v>
      </c>
      <c r="B10" s="115" t="s">
        <v>34</v>
      </c>
      <c r="C10" s="174"/>
      <c r="D10" s="175"/>
      <c r="E10" s="116" t="s">
        <v>35</v>
      </c>
      <c r="F10" s="50"/>
    </row>
    <row r="11" spans="1:6" x14ac:dyDescent="0.35">
      <c r="A11" s="208"/>
      <c r="B11" s="115" t="s">
        <v>36</v>
      </c>
      <c r="C11" s="174"/>
      <c r="D11" s="175"/>
      <c r="E11" s="117"/>
      <c r="F11" s="50"/>
    </row>
    <row r="12" spans="1:6" x14ac:dyDescent="0.35">
      <c r="A12" s="208"/>
      <c r="B12" s="115" t="s">
        <v>37</v>
      </c>
      <c r="C12" s="174"/>
      <c r="D12" s="175"/>
      <c r="E12" s="117"/>
      <c r="F12" s="50"/>
    </row>
    <row r="13" spans="1:6" ht="19.5" customHeight="1" x14ac:dyDescent="0.35">
      <c r="A13" s="208"/>
      <c r="B13" s="115" t="s">
        <v>38</v>
      </c>
      <c r="C13" s="176"/>
      <c r="D13" s="175"/>
      <c r="E13" s="117"/>
      <c r="F13" s="50"/>
    </row>
    <row r="14" spans="1:6" x14ac:dyDescent="0.35">
      <c r="A14" s="208"/>
      <c r="B14" s="115" t="s">
        <v>39</v>
      </c>
      <c r="C14" s="176"/>
      <c r="D14" s="175"/>
      <c r="E14" s="117" t="s">
        <v>40</v>
      </c>
      <c r="F14" s="50"/>
    </row>
    <row r="15" spans="1:6" x14ac:dyDescent="0.35">
      <c r="A15" s="208"/>
      <c r="B15" s="115" t="s">
        <v>41</v>
      </c>
      <c r="C15" s="176"/>
      <c r="D15" s="175"/>
      <c r="E15" s="117"/>
      <c r="F15" s="50"/>
    </row>
    <row r="16" spans="1:6" x14ac:dyDescent="0.35">
      <c r="A16" s="208"/>
      <c r="B16" s="115" t="s">
        <v>42</v>
      </c>
      <c r="C16" s="176"/>
      <c r="D16" s="175"/>
      <c r="E16" s="117"/>
      <c r="F16" s="50"/>
    </row>
    <row r="17" spans="1:6" x14ac:dyDescent="0.35">
      <c r="A17" s="208"/>
      <c r="B17" s="115" t="s">
        <v>43</v>
      </c>
      <c r="C17" s="176"/>
      <c r="D17" s="175"/>
      <c r="E17" s="117"/>
      <c r="F17" s="50"/>
    </row>
    <row r="18" spans="1:6" x14ac:dyDescent="0.35">
      <c r="A18" s="208"/>
      <c r="B18" s="115" t="s">
        <v>44</v>
      </c>
      <c r="C18" s="176"/>
      <c r="D18" s="175"/>
      <c r="E18" s="117"/>
      <c r="F18" s="50"/>
    </row>
    <row r="19" spans="1:6" x14ac:dyDescent="0.35">
      <c r="A19" s="208"/>
      <c r="B19" s="115" t="s">
        <v>45</v>
      </c>
      <c r="C19" s="174"/>
      <c r="D19" s="175"/>
      <c r="E19" s="117"/>
      <c r="F19" s="50"/>
    </row>
    <row r="20" spans="1:6" x14ac:dyDescent="0.35">
      <c r="A20" s="208"/>
      <c r="B20" s="115" t="s">
        <v>46</v>
      </c>
      <c r="C20" s="176"/>
      <c r="D20" s="175"/>
      <c r="E20" s="117"/>
      <c r="F20" s="50"/>
    </row>
    <row r="21" spans="1:6" x14ac:dyDescent="0.35">
      <c r="A21" s="208"/>
      <c r="B21" s="115" t="s">
        <v>47</v>
      </c>
      <c r="C21" s="174"/>
      <c r="D21" s="175"/>
      <c r="E21" s="117"/>
      <c r="F21" s="50"/>
    </row>
    <row r="22" spans="1:6" x14ac:dyDescent="0.35">
      <c r="A22" s="208"/>
      <c r="B22" s="115" t="s">
        <v>48</v>
      </c>
      <c r="C22" s="174"/>
      <c r="D22" s="175"/>
      <c r="E22" s="117"/>
      <c r="F22" s="50"/>
    </row>
    <row r="23" spans="1:6" x14ac:dyDescent="0.35">
      <c r="A23" s="209"/>
      <c r="B23" s="115" t="s">
        <v>49</v>
      </c>
      <c r="C23" s="174"/>
      <c r="D23" s="175"/>
      <c r="E23" s="117"/>
      <c r="F23" s="50"/>
    </row>
    <row r="24" spans="1:6" x14ac:dyDescent="0.35">
      <c r="A24" s="210" t="s">
        <v>50</v>
      </c>
      <c r="B24" s="115" t="s">
        <v>51</v>
      </c>
      <c r="C24" s="177"/>
      <c r="D24" s="175"/>
      <c r="E24" s="117"/>
      <c r="F24" s="50"/>
    </row>
    <row r="25" spans="1:6" x14ac:dyDescent="0.35">
      <c r="A25" s="211"/>
      <c r="B25" s="115" t="s">
        <v>52</v>
      </c>
      <c r="C25" s="177"/>
      <c r="D25" s="175"/>
      <c r="E25" s="117"/>
      <c r="F25" s="50"/>
    </row>
    <row r="26" spans="1:6" x14ac:dyDescent="0.35">
      <c r="A26" s="211"/>
      <c r="B26" s="115" t="s">
        <v>53</v>
      </c>
      <c r="C26" s="177"/>
      <c r="D26" s="175"/>
      <c r="E26" s="117"/>
      <c r="F26" s="50"/>
    </row>
    <row r="27" spans="1:6" ht="29" x14ac:dyDescent="0.35">
      <c r="A27" s="211"/>
      <c r="B27" s="115" t="s">
        <v>54</v>
      </c>
      <c r="C27" s="176"/>
      <c r="D27" s="175"/>
      <c r="E27" s="118"/>
      <c r="F27" s="50"/>
    </row>
    <row r="28" spans="1:6" x14ac:dyDescent="0.35">
      <c r="A28" s="215"/>
      <c r="B28" s="115" t="s">
        <v>55</v>
      </c>
      <c r="C28" s="176"/>
      <c r="D28" s="175"/>
      <c r="E28" s="118"/>
      <c r="F28" s="50"/>
    </row>
    <row r="29" spans="1:6" x14ac:dyDescent="0.35">
      <c r="A29" s="210" t="s">
        <v>56</v>
      </c>
      <c r="B29" s="115" t="s">
        <v>12</v>
      </c>
      <c r="C29" s="174"/>
      <c r="D29" s="175"/>
      <c r="E29" s="119"/>
      <c r="F29" s="50"/>
    </row>
    <row r="30" spans="1:6" x14ac:dyDescent="0.35">
      <c r="A30" s="211"/>
      <c r="B30" s="115" t="s">
        <v>16</v>
      </c>
      <c r="C30" s="174"/>
      <c r="D30" s="175"/>
      <c r="E30" s="120"/>
      <c r="F30" s="50"/>
    </row>
    <row r="31" spans="1:6" x14ac:dyDescent="0.35">
      <c r="A31" s="211"/>
      <c r="B31" s="115" t="s">
        <v>17</v>
      </c>
      <c r="C31" s="111"/>
      <c r="D31" s="175"/>
      <c r="E31" s="120"/>
      <c r="F31" s="50"/>
    </row>
    <row r="32" spans="1:6" x14ac:dyDescent="0.35">
      <c r="A32" s="211"/>
      <c r="B32" s="115" t="s">
        <v>18</v>
      </c>
      <c r="C32" s="123"/>
      <c r="D32" s="175"/>
      <c r="E32" s="120"/>
      <c r="F32" s="50"/>
    </row>
    <row r="33" spans="1:5" x14ac:dyDescent="0.35">
      <c r="A33" s="212" t="s">
        <v>57</v>
      </c>
      <c r="B33" s="115" t="s">
        <v>58</v>
      </c>
      <c r="C33" s="174"/>
      <c r="D33" s="175"/>
      <c r="E33" s="120" t="s">
        <v>59</v>
      </c>
    </row>
    <row r="34" spans="1:5" x14ac:dyDescent="0.35">
      <c r="A34" s="213"/>
      <c r="B34" s="115" t="s">
        <v>60</v>
      </c>
      <c r="C34" s="174"/>
      <c r="D34" s="175"/>
      <c r="E34" s="120" t="s">
        <v>59</v>
      </c>
    </row>
    <row r="35" spans="1:5" x14ac:dyDescent="0.35">
      <c r="A35" s="213"/>
      <c r="B35" s="115" t="s">
        <v>61</v>
      </c>
      <c r="C35" s="174"/>
      <c r="D35" s="175"/>
      <c r="E35" s="120" t="s">
        <v>59</v>
      </c>
    </row>
    <row r="36" spans="1:5" x14ac:dyDescent="0.35">
      <c r="A36" s="213"/>
      <c r="B36" s="115" t="s">
        <v>62</v>
      </c>
      <c r="C36" s="174"/>
      <c r="D36" s="175"/>
      <c r="E36" s="120" t="s">
        <v>59</v>
      </c>
    </row>
    <row r="37" spans="1:5" x14ac:dyDescent="0.35">
      <c r="A37" s="213"/>
      <c r="B37" s="115" t="s">
        <v>63</v>
      </c>
      <c r="C37" s="174"/>
      <c r="D37" s="175"/>
      <c r="E37" s="120"/>
    </row>
    <row r="38" spans="1:5" x14ac:dyDescent="0.35">
      <c r="A38" s="213"/>
      <c r="B38" s="115" t="s">
        <v>64</v>
      </c>
      <c r="C38" s="178"/>
      <c r="D38" s="175"/>
      <c r="E38" s="120" t="s">
        <v>59</v>
      </c>
    </row>
    <row r="39" spans="1:5" x14ac:dyDescent="0.35">
      <c r="A39" s="213"/>
      <c r="B39" s="115" t="s">
        <v>65</v>
      </c>
      <c r="C39" s="178"/>
      <c r="D39" s="175"/>
      <c r="E39" s="120"/>
    </row>
    <row r="40" spans="1:5" x14ac:dyDescent="0.35">
      <c r="A40" s="213"/>
      <c r="B40" s="115" t="s">
        <v>66</v>
      </c>
      <c r="C40" s="174"/>
      <c r="D40" s="175"/>
      <c r="E40" s="120" t="s">
        <v>59</v>
      </c>
    </row>
    <row r="41" spans="1:5" ht="30.65" customHeight="1" x14ac:dyDescent="0.35">
      <c r="A41" s="214"/>
      <c r="B41" s="115" t="s">
        <v>67</v>
      </c>
      <c r="C41" s="174"/>
      <c r="D41" s="175"/>
      <c r="E41" s="120"/>
    </row>
    <row r="42" spans="1:5" x14ac:dyDescent="0.35">
      <c r="A42" s="198" t="s">
        <v>68</v>
      </c>
      <c r="B42" s="115" t="s">
        <v>69</v>
      </c>
      <c r="C42" s="178"/>
      <c r="D42" s="175"/>
      <c r="E42" s="120" t="s">
        <v>70</v>
      </c>
    </row>
    <row r="43" spans="1:5" x14ac:dyDescent="0.35">
      <c r="A43" s="199"/>
      <c r="B43" s="115" t="s">
        <v>71</v>
      </c>
      <c r="C43" s="178"/>
      <c r="D43" s="175"/>
      <c r="E43" s="120" t="s">
        <v>72</v>
      </c>
    </row>
    <row r="44" spans="1:5" ht="29" x14ac:dyDescent="0.35">
      <c r="A44" s="199"/>
      <c r="B44" s="115" t="s">
        <v>73</v>
      </c>
      <c r="C44" s="179"/>
      <c r="D44" s="175"/>
      <c r="E44" s="120" t="s">
        <v>74</v>
      </c>
    </row>
    <row r="45" spans="1:5" ht="29" x14ac:dyDescent="0.35">
      <c r="A45" s="199"/>
      <c r="B45" s="115" t="s">
        <v>75</v>
      </c>
      <c r="C45" s="174"/>
      <c r="D45" s="175"/>
      <c r="E45" s="120" t="s">
        <v>76</v>
      </c>
    </row>
    <row r="46" spans="1:5" ht="29" x14ac:dyDescent="0.35">
      <c r="A46" s="200"/>
      <c r="B46" s="115" t="s">
        <v>77</v>
      </c>
      <c r="C46" s="179"/>
      <c r="D46" s="175"/>
      <c r="E46" s="120" t="s">
        <v>78</v>
      </c>
    </row>
    <row r="47" spans="1:5" x14ac:dyDescent="0.35">
      <c r="A47" s="198" t="s">
        <v>79</v>
      </c>
      <c r="B47" s="115" t="s">
        <v>80</v>
      </c>
      <c r="C47" s="179"/>
      <c r="D47" s="175"/>
      <c r="E47" s="120" t="s">
        <v>81</v>
      </c>
    </row>
    <row r="48" spans="1:5" x14ac:dyDescent="0.35">
      <c r="A48" s="199"/>
      <c r="B48" s="115" t="s">
        <v>82</v>
      </c>
      <c r="C48" s="174"/>
      <c r="D48" s="175"/>
      <c r="E48" s="120" t="s">
        <v>81</v>
      </c>
    </row>
    <row r="49" spans="1:5" x14ac:dyDescent="0.35">
      <c r="A49" s="199"/>
      <c r="B49" s="115" t="s">
        <v>83</v>
      </c>
      <c r="C49" s="174"/>
      <c r="D49" s="175"/>
      <c r="E49" s="120" t="s">
        <v>81</v>
      </c>
    </row>
    <row r="50" spans="1:5" x14ac:dyDescent="0.35">
      <c r="A50" s="200"/>
      <c r="B50" s="115" t="s">
        <v>84</v>
      </c>
      <c r="C50" s="178"/>
      <c r="D50" s="175"/>
      <c r="E50" s="120" t="s">
        <v>81</v>
      </c>
    </row>
    <row r="51" spans="1:5" x14ac:dyDescent="0.35">
      <c r="A51" s="201" t="s">
        <v>85</v>
      </c>
      <c r="B51" s="115" t="s">
        <v>86</v>
      </c>
      <c r="C51" s="179"/>
      <c r="D51" s="175"/>
      <c r="E51" s="120" t="s">
        <v>81</v>
      </c>
    </row>
    <row r="52" spans="1:5" ht="72.5" x14ac:dyDescent="0.35">
      <c r="A52" s="202"/>
      <c r="B52" s="115" t="s">
        <v>87</v>
      </c>
      <c r="C52" s="179"/>
      <c r="D52" s="175"/>
      <c r="E52" s="120" t="s">
        <v>88</v>
      </c>
    </row>
    <row r="53" spans="1:5" ht="29" x14ac:dyDescent="0.35">
      <c r="A53" s="202"/>
      <c r="B53" s="115" t="s">
        <v>89</v>
      </c>
      <c r="C53" s="176"/>
      <c r="D53" s="175"/>
      <c r="E53" s="120" t="s">
        <v>81</v>
      </c>
    </row>
    <row r="54" spans="1:5" ht="29" x14ac:dyDescent="0.35">
      <c r="A54" s="203"/>
      <c r="B54" s="115" t="s">
        <v>90</v>
      </c>
      <c r="C54" s="180"/>
      <c r="D54" s="175"/>
      <c r="E54" s="120" t="s">
        <v>81</v>
      </c>
    </row>
    <row r="55" spans="1:5" ht="15" customHeight="1" x14ac:dyDescent="0.35">
      <c r="A55" s="204" t="s">
        <v>91</v>
      </c>
      <c r="B55" s="115" t="s">
        <v>92</v>
      </c>
      <c r="C55" s="174"/>
      <c r="D55" s="175"/>
      <c r="E55" s="117" t="s">
        <v>93</v>
      </c>
    </row>
    <row r="56" spans="1:5" x14ac:dyDescent="0.35">
      <c r="A56" s="205"/>
      <c r="B56" s="115" t="s">
        <v>94</v>
      </c>
      <c r="C56" s="174"/>
      <c r="D56" s="175"/>
      <c r="E56" s="117" t="s">
        <v>95</v>
      </c>
    </row>
    <row r="57" spans="1:5" x14ac:dyDescent="0.35">
      <c r="A57" s="205"/>
      <c r="B57" s="115" t="s">
        <v>96</v>
      </c>
      <c r="C57" s="174"/>
      <c r="D57" s="175"/>
      <c r="E57" s="117"/>
    </row>
    <row r="58" spans="1:5" x14ac:dyDescent="0.35">
      <c r="A58" s="205"/>
      <c r="B58" s="115" t="s">
        <v>97</v>
      </c>
      <c r="C58" s="179"/>
      <c r="D58" s="175"/>
      <c r="E58" s="117" t="s">
        <v>98</v>
      </c>
    </row>
    <row r="59" spans="1:5" ht="15" customHeight="1" x14ac:dyDescent="0.35">
      <c r="A59" s="206"/>
      <c r="B59" s="115" t="s">
        <v>99</v>
      </c>
      <c r="C59" s="174"/>
      <c r="D59" s="175"/>
      <c r="E59" s="117" t="s">
        <v>100</v>
      </c>
    </row>
    <row r="61" spans="1:5" x14ac:dyDescent="0.35">
      <c r="A61" s="4" t="s">
        <v>101</v>
      </c>
      <c r="B61" s="4"/>
      <c r="C61" s="4"/>
      <c r="D61" s="4"/>
      <c r="E61" s="4"/>
    </row>
    <row r="62" spans="1:5" ht="15.5" x14ac:dyDescent="0.35">
      <c r="A62" s="60" t="s">
        <v>102</v>
      </c>
      <c r="B62" s="124" t="s">
        <v>103</v>
      </c>
      <c r="C62" s="124" t="s">
        <v>104</v>
      </c>
      <c r="D62" s="124" t="s">
        <v>105</v>
      </c>
      <c r="E62" s="66"/>
    </row>
    <row r="63" spans="1:5" x14ac:dyDescent="0.35">
      <c r="A63" s="115" t="s">
        <v>106</v>
      </c>
      <c r="B63" s="175"/>
      <c r="C63" s="176"/>
      <c r="D63" s="174"/>
      <c r="E63" s="67"/>
    </row>
    <row r="64" spans="1:5" x14ac:dyDescent="0.35">
      <c r="A64" s="115" t="s">
        <v>107</v>
      </c>
      <c r="B64" s="175"/>
      <c r="C64" s="176"/>
      <c r="D64" s="174"/>
      <c r="E64" s="67"/>
    </row>
    <row r="65" spans="1:6" x14ac:dyDescent="0.35">
      <c r="A65" s="115" t="s">
        <v>108</v>
      </c>
      <c r="B65" s="175"/>
      <c r="C65" s="176"/>
      <c r="D65" s="174"/>
      <c r="E65" s="67"/>
      <c r="F65" s="50"/>
    </row>
    <row r="66" spans="1:6" ht="35.15" customHeight="1" x14ac:dyDescent="0.35">
      <c r="A66" s="115" t="s">
        <v>109</v>
      </c>
      <c r="B66" s="175"/>
      <c r="C66" s="176"/>
      <c r="D66" s="174"/>
      <c r="E66" s="67"/>
    </row>
    <row r="67" spans="1:6" x14ac:dyDescent="0.35">
      <c r="A67" s="115" t="s">
        <v>110</v>
      </c>
      <c r="B67" s="175"/>
      <c r="C67" s="176"/>
      <c r="D67" s="174"/>
      <c r="E67" s="67"/>
    </row>
    <row r="68" spans="1:6" ht="29" x14ac:dyDescent="0.35">
      <c r="A68" s="115" t="s">
        <v>111</v>
      </c>
      <c r="B68" s="175"/>
      <c r="C68" s="176"/>
      <c r="D68" s="174"/>
      <c r="E68" s="67"/>
    </row>
    <row r="70" spans="1:6" x14ac:dyDescent="0.35">
      <c r="A70" s="4" t="s">
        <v>112</v>
      </c>
      <c r="B70" s="4"/>
      <c r="C70" s="4"/>
      <c r="D70" s="4"/>
      <c r="E70" s="4"/>
    </row>
    <row r="71" spans="1:6" ht="31" x14ac:dyDescent="0.35">
      <c r="A71" s="124" t="s">
        <v>113</v>
      </c>
      <c r="B71" s="124" t="s">
        <v>114</v>
      </c>
      <c r="C71" s="124" t="s">
        <v>115</v>
      </c>
      <c r="D71" s="66"/>
      <c r="E71" s="66"/>
    </row>
    <row r="72" spans="1:6" x14ac:dyDescent="0.35">
      <c r="A72" s="181"/>
      <c r="B72" s="182"/>
      <c r="C72" s="182"/>
      <c r="D72" s="67"/>
      <c r="E72" s="67"/>
    </row>
    <row r="73" spans="1:6" x14ac:dyDescent="0.35">
      <c r="A73" s="181"/>
      <c r="B73" s="182"/>
      <c r="C73" s="182"/>
      <c r="D73" s="67"/>
      <c r="E73" s="67"/>
    </row>
    <row r="74" spans="1:6" x14ac:dyDescent="0.35">
      <c r="A74" s="181"/>
      <c r="B74" s="182"/>
      <c r="C74" s="182"/>
      <c r="D74" s="67"/>
      <c r="E74" s="67"/>
    </row>
    <row r="75" spans="1:6" x14ac:dyDescent="0.35">
      <c r="A75" s="181"/>
      <c r="B75" s="182"/>
      <c r="C75" s="182"/>
      <c r="D75" s="67"/>
      <c r="E75" s="67"/>
    </row>
    <row r="76" spans="1:6" x14ac:dyDescent="0.35">
      <c r="A76" s="181"/>
      <c r="B76" s="182"/>
      <c r="C76" s="182"/>
      <c r="D76" s="67"/>
      <c r="E76" s="67"/>
    </row>
    <row r="77" spans="1:6" x14ac:dyDescent="0.35">
      <c r="A77" s="181"/>
      <c r="B77" s="182"/>
      <c r="C77" s="182"/>
    </row>
    <row r="78" spans="1:6" x14ac:dyDescent="0.35">
      <c r="A78" s="181"/>
      <c r="B78" s="182"/>
      <c r="C78" s="182"/>
    </row>
    <row r="79" spans="1:6" x14ac:dyDescent="0.35">
      <c r="A79" s="181"/>
      <c r="B79" s="182"/>
      <c r="C79" s="182"/>
    </row>
    <row r="80" spans="1:6" x14ac:dyDescent="0.35">
      <c r="A80" s="181"/>
      <c r="B80" s="182"/>
      <c r="C80" s="182"/>
    </row>
    <row r="81" spans="1:3" x14ac:dyDescent="0.35">
      <c r="A81" s="181"/>
      <c r="B81" s="182"/>
      <c r="C81" s="182"/>
    </row>
    <row r="82" spans="1:3" x14ac:dyDescent="0.35">
      <c r="A82" s="181"/>
      <c r="B82" s="182"/>
      <c r="C82" s="182"/>
    </row>
    <row r="83" spans="1:3" x14ac:dyDescent="0.35">
      <c r="A83" s="181"/>
      <c r="B83" s="182"/>
      <c r="C83" s="182"/>
    </row>
    <row r="84" spans="1:3" x14ac:dyDescent="0.35">
      <c r="A84" s="181"/>
      <c r="B84" s="182"/>
      <c r="C84" s="182"/>
    </row>
    <row r="85" spans="1:3" x14ac:dyDescent="0.35">
      <c r="A85" s="181"/>
      <c r="B85" s="182"/>
      <c r="C85" s="182"/>
    </row>
    <row r="86" spans="1:3" x14ac:dyDescent="0.35">
      <c r="A86" s="181"/>
      <c r="B86" s="182"/>
      <c r="C86" s="182"/>
    </row>
    <row r="87" spans="1:3" x14ac:dyDescent="0.35">
      <c r="A87" s="181"/>
      <c r="B87" s="182"/>
      <c r="C87" s="182"/>
    </row>
    <row r="88" spans="1:3" x14ac:dyDescent="0.35">
      <c r="A88" s="181"/>
      <c r="B88" s="182"/>
      <c r="C88" s="182"/>
    </row>
  </sheetData>
  <sheetProtection algorithmName="SHA-512" hashValue="kGNhuZVIJPOMUyHdGAWwcBCLmCY55C2VShqmdZBq32YpBGfAMOPhaC9ssFX4wZm6+XcDyPc9S4l6gwoE6h8I8Q==" saltValue="7YfQxet8AzS+qQXR9QwsdQ==" spinCount="100000" sheet="1" objects="1" scenarios="1"/>
  <mergeCells count="10">
    <mergeCell ref="C1:E1"/>
    <mergeCell ref="A2:E7"/>
    <mergeCell ref="A47:A50"/>
    <mergeCell ref="A51:A54"/>
    <mergeCell ref="A55:A59"/>
    <mergeCell ref="A10:A23"/>
    <mergeCell ref="A29:A32"/>
    <mergeCell ref="A33:A41"/>
    <mergeCell ref="A42:A46"/>
    <mergeCell ref="A24:A28"/>
  </mergeCells>
  <dataValidations count="13">
    <dataValidation type="list" allowBlank="1" showInputMessage="1" showErrorMessage="1" sqref="C8" xr:uid="{B3FBE9D2-DE42-4535-8D62-E6D6EA09D864}">
      <formula1>"small business, large business, academic, federal government, state or local government, non-profit"</formula1>
    </dataValidation>
    <dataValidation type="list" allowBlank="1" showInputMessage="1" showErrorMessage="1" sqref="C62 C59:C60 C55:C57 C72:C88" xr:uid="{C1CB5684-F033-4052-842E-6D5E8987D105}">
      <formula1>"Yes, No"</formula1>
    </dataValidation>
    <dataValidation type="list" allowBlank="1" showInputMessage="1" showErrorMessage="1" sqref="C10" xr:uid="{35573CA9-3882-4DCE-8432-99A19CBDB3E0}">
      <formula1>"Small Business, Medium Business, Large Business, Academic, Federal Government, State or Local government, Non-Profit"</formula1>
    </dataValidation>
    <dataValidation type="list" allowBlank="1" showInputMessage="1" showErrorMessage="1" sqref="C11" xr:uid="{F8431B40-E4CB-43F9-B8EC-8833420E88F8}">
      <formula1>"Public, Private"</formula1>
    </dataValidation>
    <dataValidation type="date" operator="greaterThan" allowBlank="1" showInputMessage="1" showErrorMessage="1" error="Please enter a vaild date." sqref="C24:C26" xr:uid="{617CF915-8A5E-425C-961B-B375A8B97BA5}">
      <formula1>1</formula1>
    </dataValidation>
    <dataValidation type="list" allowBlank="1" showInputMessage="1" showErrorMessage="1" sqref="C21" xr:uid="{641B2BEC-B255-479B-88B8-6562534AEE53}">
      <formula1>"Aaa, Aa1, Aa2, Aa3, A1, A2, A3, Baa1,Baa2, Baa3, Ba1, Ba2, Ba3, B1, B2, B3, Caa1, Caa2, Caa3, Ca, C"</formula1>
    </dataValidation>
    <dataValidation type="list" allowBlank="1" showInputMessage="1" showErrorMessage="1" sqref="C22" xr:uid="{96DC1409-EAA4-4F63-8916-636B46A9397A}">
      <formula1>"AAA, AA+, AA, AA-, A+, A, A-, BBB+, BBB, BBB-, BB+, BB, BB-, B+, B, B-, CCC+, CCC, CCC-, CC, C, D"</formula1>
    </dataValidation>
    <dataValidation type="list" allowBlank="1" showInputMessage="1" showErrorMessage="1" sqref="C23" xr:uid="{16D91DCF-A35B-442A-BB9A-0F2CC40ABD80}">
      <formula1>"AAA, AA+, AA, AA-, A+, A, A-, BBB+, BBB, BBB-, BB+, BB, BB-, B+, B, B-, CCC, CC, C, D"</formula1>
    </dataValidation>
    <dataValidation type="whole" allowBlank="1" showInputMessage="1" showErrorMessage="1" error="Please enter a vailid five digit zip code. " sqref="C32" xr:uid="{C9724A44-43E3-44BC-8BE1-403471C2562F}">
      <formula1>0</formula1>
      <formula2>99999</formula2>
    </dataValidation>
    <dataValidation type="textLength" operator="equal" allowBlank="1" showInputMessage="1" showErrorMessage="1" error="Please enter a vailid two-letter state or territory abbreviation. " sqref="C31" xr:uid="{11B81DB1-CFD2-406D-883D-C8F2D6347817}">
      <formula1>2</formula1>
    </dataValidation>
    <dataValidation type="custom" allowBlank="1" showInputMessage="1" showErrorMessage="1" error="Please enter a valid numeric value." sqref="C13:C20 C27:C28" xr:uid="{0CD4134D-33AB-45F8-8EEC-20C03EFFAEEB}">
      <formula1>ISNUMBER(C13)</formula1>
    </dataValidation>
    <dataValidation type="custom" allowBlank="1" showInputMessage="1" showErrorMessage="1" error="Please enter a vailid numeric value. " sqref="C33:C44 C58 C46:C54" xr:uid="{170E6A45-F16C-4FE4-A274-10252135104E}">
      <formula1>ISNUMBER(C33)</formula1>
    </dataValidation>
    <dataValidation type="decimal" operator="greaterThanOrEqual" allowBlank="1" showInputMessage="1" showErrorMessage="1" error="Please enter a valid numeric value." sqref="C63:C68 A72:A88" xr:uid="{22C82954-B3F1-46F9-90AE-8F88934C3238}">
      <formula1>0</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22EE0-3881-4B18-86A8-CCB0C436B133}">
  <dimension ref="A1:AC11"/>
  <sheetViews>
    <sheetView workbookViewId="0">
      <selection activeCell="B1" sqref="B1"/>
    </sheetView>
  </sheetViews>
  <sheetFormatPr defaultColWidth="25.7265625" defaultRowHeight="14.5" x14ac:dyDescent="0.35"/>
  <cols>
    <col min="1" max="1" width="30.26953125" style="37" customWidth="1"/>
    <col min="2" max="7" width="25.7265625" style="37" customWidth="1"/>
    <col min="8" max="8" width="25.7265625" style="78" customWidth="1"/>
    <col min="9" max="9" width="25.7265625" style="37" customWidth="1"/>
    <col min="10" max="16384" width="25.7265625" style="37"/>
  </cols>
  <sheetData>
    <row r="1" spans="1:29" s="75" customFormat="1" ht="42.75" customHeight="1" x14ac:dyDescent="0.35">
      <c r="A1" s="86" t="s">
        <v>487</v>
      </c>
      <c r="B1" s="86" t="s">
        <v>179</v>
      </c>
      <c r="C1" s="86" t="s">
        <v>183</v>
      </c>
      <c r="D1" s="86" t="s">
        <v>187</v>
      </c>
      <c r="E1" s="86" t="s">
        <v>191</v>
      </c>
      <c r="F1" s="86" t="s">
        <v>194</v>
      </c>
      <c r="G1" s="86" t="s">
        <v>198</v>
      </c>
      <c r="H1" s="88" t="s">
        <v>203</v>
      </c>
      <c r="I1" s="86" t="s">
        <v>212</v>
      </c>
      <c r="J1" s="86" t="s">
        <v>215</v>
      </c>
      <c r="K1" s="86" t="s">
        <v>219</v>
      </c>
      <c r="L1" s="86" t="s">
        <v>238</v>
      </c>
      <c r="M1" s="86" t="s">
        <v>246</v>
      </c>
      <c r="N1" s="86" t="s">
        <v>252</v>
      </c>
      <c r="O1" s="86" t="s">
        <v>256</v>
      </c>
      <c r="P1" s="86" t="s">
        <v>259</v>
      </c>
      <c r="Q1" s="86" t="s">
        <v>268</v>
      </c>
      <c r="R1" s="86" t="s">
        <v>275</v>
      </c>
      <c r="S1" s="86" t="s">
        <v>280</v>
      </c>
      <c r="T1" s="86" t="s">
        <v>286</v>
      </c>
      <c r="U1" s="86" t="s">
        <v>289</v>
      </c>
      <c r="V1" s="86" t="s">
        <v>293</v>
      </c>
      <c r="W1" s="86" t="s">
        <v>312</v>
      </c>
      <c r="X1" s="86" t="s">
        <v>315</v>
      </c>
      <c r="Y1" s="86" t="s">
        <v>323</v>
      </c>
      <c r="Z1" s="86" t="s">
        <v>326</v>
      </c>
      <c r="AA1" s="86" t="s">
        <v>329</v>
      </c>
      <c r="AB1" s="86" t="s">
        <v>342</v>
      </c>
      <c r="AC1" s="86" t="s">
        <v>344</v>
      </c>
    </row>
    <row r="2" spans="1:29" ht="32.25" customHeight="1" x14ac:dyDescent="0.35">
      <c r="A2" s="37" t="s">
        <v>488</v>
      </c>
      <c r="B2" s="37">
        <f>Renewables!B7</f>
        <v>0</v>
      </c>
      <c r="C2" s="37">
        <f>Renewables!B8</f>
        <v>0</v>
      </c>
      <c r="D2" s="77">
        <f>Renewables!B9</f>
        <v>0</v>
      </c>
      <c r="E2" s="77">
        <f>Renewables!B10</f>
        <v>0</v>
      </c>
      <c r="F2" s="37">
        <f>Renewables!B11</f>
        <v>0</v>
      </c>
      <c r="G2" s="37">
        <f>Renewables!B12</f>
        <v>0</v>
      </c>
    </row>
    <row r="3" spans="1:29" ht="32.25" customHeight="1" x14ac:dyDescent="0.35">
      <c r="A3" s="37" t="s">
        <v>489</v>
      </c>
      <c r="B3" s="37">
        <f>Microturbines!B7</f>
        <v>0</v>
      </c>
      <c r="C3" s="37">
        <f>Microturbines!B8</f>
        <v>0</v>
      </c>
      <c r="D3" s="77">
        <f>Microturbines!B9</f>
        <v>0</v>
      </c>
      <c r="E3" s="77">
        <f>Microturbines!B10</f>
        <v>0</v>
      </c>
      <c r="F3" s="37">
        <f>Microturbines!B11</f>
        <v>0</v>
      </c>
      <c r="G3" s="76">
        <f>Microturbines!B12</f>
        <v>0</v>
      </c>
    </row>
    <row r="4" spans="1:29" ht="32.25" customHeight="1" x14ac:dyDescent="0.35">
      <c r="A4" s="37" t="s">
        <v>490</v>
      </c>
      <c r="B4">
        <f>'Fuel Cells'!B9</f>
        <v>0</v>
      </c>
      <c r="D4" s="87">
        <f>'Fuel Cells'!B10</f>
        <v>0</v>
      </c>
      <c r="G4" s="79">
        <f>'Fuel Cells'!B14</f>
        <v>0</v>
      </c>
      <c r="H4" s="78">
        <f>'Fuel Cells'!B5</f>
        <v>0</v>
      </c>
      <c r="I4" s="87">
        <f>'Fuel Cells'!B11</f>
        <v>0</v>
      </c>
      <c r="J4">
        <f>'Fuel Cells'!B12</f>
        <v>0</v>
      </c>
      <c r="K4">
        <f>'Fuel Cells'!B13</f>
        <v>0</v>
      </c>
    </row>
    <row r="5" spans="1:29" ht="32.25" customHeight="1" x14ac:dyDescent="0.35">
      <c r="A5" s="37" t="s">
        <v>491</v>
      </c>
      <c r="B5" s="37">
        <f>'Energy Storage (non-vehicle)'!B7</f>
        <v>0</v>
      </c>
      <c r="C5" s="37">
        <f>'Energy Storage (non-vehicle)'!B8</f>
        <v>0</v>
      </c>
      <c r="D5" s="77">
        <f>'Energy Storage (non-vehicle)'!B9</f>
        <v>0</v>
      </c>
      <c r="E5" s="77">
        <f>'Energy Storage (non-vehicle)'!B10</f>
        <v>0</v>
      </c>
      <c r="F5" s="37">
        <f>'Energy Storage (non-vehicle)'!B11</f>
        <v>0</v>
      </c>
      <c r="G5" s="76">
        <f>'Energy Storage (non-vehicle)'!B12</f>
        <v>0</v>
      </c>
    </row>
    <row r="6" spans="1:29" ht="32.25" customHeight="1" x14ac:dyDescent="0.35">
      <c r="A6" s="37" t="s">
        <v>492</v>
      </c>
      <c r="B6" s="37">
        <f>'Vehicles &amp; Vehicle Components'!B7</f>
        <v>0</v>
      </c>
      <c r="D6" s="77">
        <f>'Vehicles &amp; Vehicle Components'!B8</f>
        <v>0</v>
      </c>
      <c r="G6" s="76">
        <f>'Vehicles &amp; Vehicle Components'!B11</f>
        <v>0</v>
      </c>
      <c r="K6" s="37">
        <f>'Vehicles &amp; Vehicle Components'!B10</f>
        <v>0</v>
      </c>
      <c r="L6" s="77">
        <f>'Vehicles &amp; Vehicle Components'!B9</f>
        <v>0</v>
      </c>
      <c r="M6" s="37">
        <f>'Vehicles &amp; Vehicle Components'!B19</f>
        <v>0</v>
      </c>
      <c r="N6" s="37">
        <f>'Vehicles &amp; Vehicle Components'!B20</f>
        <v>0</v>
      </c>
      <c r="O6" s="37">
        <f>'Vehicles &amp; Vehicle Components'!B21</f>
        <v>0</v>
      </c>
      <c r="P6" s="37">
        <f>'Vehicles &amp; Vehicle Components'!B22</f>
        <v>0</v>
      </c>
    </row>
    <row r="7" spans="1:29" ht="32.25" customHeight="1" x14ac:dyDescent="0.35">
      <c r="A7" s="37" t="s">
        <v>493</v>
      </c>
      <c r="B7" s="37">
        <f>'Grid Modernization &amp; Charging'!B7</f>
        <v>0</v>
      </c>
      <c r="D7" s="77">
        <f>'Grid Modernization &amp; Charging'!B8</f>
        <v>0</v>
      </c>
      <c r="F7" s="37">
        <f>'Grid Modernization &amp; Charging'!B10</f>
        <v>0</v>
      </c>
      <c r="G7" s="76">
        <f>'Grid Modernization &amp; Charging'!B11</f>
        <v>0</v>
      </c>
      <c r="Q7" s="77">
        <f>'Grid Modernization &amp; Charging'!B9</f>
        <v>0</v>
      </c>
    </row>
    <row r="8" spans="1:29" ht="32.25" customHeight="1" x14ac:dyDescent="0.35">
      <c r="A8" s="37" t="s">
        <v>494</v>
      </c>
      <c r="B8">
        <f>'Energy Conservation'!B11</f>
        <v>0</v>
      </c>
      <c r="C8"/>
      <c r="D8" s="87">
        <f>'Energy Conservation'!B12</f>
        <v>0</v>
      </c>
      <c r="E8"/>
      <c r="F8"/>
      <c r="G8" s="79">
        <f>'Energy Conservation'!B17</f>
        <v>0</v>
      </c>
      <c r="H8" s="89"/>
      <c r="K8" s="37">
        <f>'Energy Conservation'!B16</f>
        <v>0</v>
      </c>
      <c r="R8" s="76">
        <f>'Energy Conservation'!B6</f>
        <v>0</v>
      </c>
      <c r="S8" s="76">
        <f>'Energy Conservation'!B7</f>
        <v>0</v>
      </c>
      <c r="T8" s="77">
        <f>'Energy Conservation'!B13</f>
        <v>0</v>
      </c>
      <c r="U8" s="37">
        <f>'Energy Conservation'!B14</f>
        <v>0</v>
      </c>
      <c r="V8" s="37">
        <f>'Energy Conservation'!B15</f>
        <v>0</v>
      </c>
    </row>
    <row r="9" spans="1:29" ht="32.25" customHeight="1" x14ac:dyDescent="0.35">
      <c r="A9" s="37" t="s">
        <v>495</v>
      </c>
      <c r="B9">
        <f>'Carbon Capture and Removal'!B7</f>
        <v>0</v>
      </c>
      <c r="C9"/>
      <c r="D9" s="77">
        <f>Recycling!B13</f>
        <v>0</v>
      </c>
      <c r="E9"/>
      <c r="F9"/>
      <c r="G9" s="79">
        <f>'Carbon Capture and Removal'!B12</f>
        <v>0</v>
      </c>
      <c r="K9" s="37">
        <f>'Carbon Capture and Removal'!B11</f>
        <v>0</v>
      </c>
      <c r="W9" s="77">
        <f>'Carbon Capture and Removal'!B9</f>
        <v>0</v>
      </c>
      <c r="X9" s="37">
        <f>'Carbon Capture and Removal'!B10</f>
        <v>0</v>
      </c>
    </row>
    <row r="10" spans="1:29" ht="32.25" customHeight="1" x14ac:dyDescent="0.35">
      <c r="A10" s="37" t="s">
        <v>496</v>
      </c>
      <c r="B10">
        <f>Recycling!B12</f>
        <v>0</v>
      </c>
      <c r="C10"/>
      <c r="D10"/>
      <c r="Y10" s="78">
        <f>Recycling!B6</f>
        <v>0</v>
      </c>
      <c r="Z10" s="78">
        <f>Recycling!B7</f>
        <v>0</v>
      </c>
      <c r="AA10" s="37">
        <f>Recycling!B11</f>
        <v>0</v>
      </c>
    </row>
    <row r="11" spans="1:29" ht="32.25" customHeight="1" x14ac:dyDescent="0.35">
      <c r="A11" s="37" t="s">
        <v>471</v>
      </c>
      <c r="B11">
        <f>Other!B10</f>
        <v>0</v>
      </c>
      <c r="C11"/>
      <c r="D11" s="77">
        <f>Other!B11</f>
        <v>0</v>
      </c>
      <c r="E11"/>
      <c r="F11"/>
      <c r="G11" s="79">
        <f>Other!B15</f>
        <v>0</v>
      </c>
      <c r="H11" s="94"/>
      <c r="I11" s="95"/>
      <c r="K11" s="37">
        <f>Other!B14</f>
        <v>0</v>
      </c>
      <c r="W11" s="77">
        <f>Other!B12</f>
        <v>0</v>
      </c>
      <c r="X11" s="37">
        <f>Other!B13</f>
        <v>0</v>
      </c>
      <c r="AB11" s="37">
        <f>Other!B5</f>
        <v>0</v>
      </c>
      <c r="AC11" s="37">
        <f>Other!B9</f>
        <v>0</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0EBD-DA30-404A-9CDA-DFEE34A80C03}">
  <sheetPr>
    <tabColor rgb="FF70AD47"/>
  </sheetPr>
  <dimension ref="A1:I7"/>
  <sheetViews>
    <sheetView topLeftCell="A7" workbookViewId="0">
      <selection activeCell="B7" sqref="B7"/>
    </sheetView>
  </sheetViews>
  <sheetFormatPr defaultRowHeight="14.5" x14ac:dyDescent="0.35"/>
  <cols>
    <col min="1" max="1" width="26.81640625" customWidth="1"/>
    <col min="2" max="2" width="26.54296875" bestFit="1" customWidth="1"/>
    <col min="3" max="3" width="23.54296875" customWidth="1"/>
  </cols>
  <sheetData>
    <row r="1" spans="1:9" x14ac:dyDescent="0.35">
      <c r="A1" s="105" t="s">
        <v>0</v>
      </c>
      <c r="B1" s="2" t="s">
        <v>1</v>
      </c>
      <c r="C1" s="188" t="s">
        <v>2</v>
      </c>
      <c r="D1" s="188"/>
      <c r="E1" s="188"/>
      <c r="F1" s="188"/>
      <c r="G1" s="188"/>
      <c r="H1" s="188"/>
      <c r="I1" s="188"/>
    </row>
    <row r="2" spans="1:9" ht="46.5" customHeight="1" x14ac:dyDescent="0.35">
      <c r="A2" s="192" t="s">
        <v>116</v>
      </c>
      <c r="B2" s="192"/>
      <c r="C2" s="192"/>
      <c r="D2" s="192"/>
      <c r="E2" s="192"/>
      <c r="F2" s="192"/>
      <c r="G2" s="192"/>
      <c r="H2" s="192"/>
      <c r="I2" s="192"/>
    </row>
    <row r="3" spans="1:9" ht="17.25" customHeight="1" x14ac:dyDescent="0.35"/>
    <row r="4" spans="1:9" ht="15.5" x14ac:dyDescent="0.35">
      <c r="A4" s="25" t="s">
        <v>117</v>
      </c>
      <c r="B4" s="39"/>
      <c r="C4" s="97"/>
      <c r="D4" s="97"/>
      <c r="E4" s="97"/>
      <c r="F4" s="97"/>
      <c r="G4" s="97"/>
      <c r="H4" s="97"/>
    </row>
    <row r="5" spans="1:9" ht="38.25" customHeight="1" x14ac:dyDescent="0.35">
      <c r="A5" s="125" t="s">
        <v>118</v>
      </c>
      <c r="B5" s="127"/>
      <c r="C5" s="126" t="s">
        <v>119</v>
      </c>
      <c r="D5" s="216" t="s">
        <v>120</v>
      </c>
      <c r="E5" s="217"/>
      <c r="F5" s="217"/>
      <c r="G5" s="217"/>
      <c r="H5" s="218"/>
    </row>
    <row r="6" spans="1:9" ht="228" customHeight="1" x14ac:dyDescent="0.35">
      <c r="A6" s="125" t="s">
        <v>121</v>
      </c>
      <c r="B6" s="127"/>
      <c r="C6" s="126" t="s">
        <v>122</v>
      </c>
      <c r="D6" s="219" t="s">
        <v>123</v>
      </c>
      <c r="E6" s="219"/>
      <c r="F6" s="219"/>
      <c r="G6" s="219"/>
      <c r="H6" s="219"/>
    </row>
    <row r="7" spans="1:9" ht="259.5" customHeight="1" x14ac:dyDescent="0.35">
      <c r="A7" s="125" t="s">
        <v>124</v>
      </c>
      <c r="B7" s="127"/>
      <c r="C7" s="126" t="s">
        <v>122</v>
      </c>
      <c r="D7" s="219" t="s">
        <v>125</v>
      </c>
      <c r="E7" s="219"/>
      <c r="F7" s="219"/>
      <c r="G7" s="219"/>
      <c r="H7" s="219"/>
    </row>
  </sheetData>
  <sheetProtection algorithmName="SHA-512" hashValue="nBWzOq/QdQ6YksRmQQPdM25w/yaQO0Q6KR34xroh/U9CYTDua4xtHJWjWg21HZqqqIUXIshj+8dQyFZYyjRSZQ==" saltValue="JPE1X3xyJL8/yWHYuAC7Yw==" spinCount="100000" sheet="1" objects="1" scenarios="1"/>
  <mergeCells count="5">
    <mergeCell ref="C1:I1"/>
    <mergeCell ref="A2:I2"/>
    <mergeCell ref="D5:H5"/>
    <mergeCell ref="D6:H6"/>
    <mergeCell ref="D7:H7"/>
  </mergeCells>
  <dataValidations count="1">
    <dataValidation type="decimal" operator="greaterThanOrEqual" allowBlank="1" showInputMessage="1" showErrorMessage="1" error="Please enter a valid numeric value." sqref="B6:B7" xr:uid="{3EFFBDEE-CBB3-4F60-B8E9-CC4AC2AF3037}">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D1E01-48D6-458D-96D8-3EC0D303F650}">
  <sheetPr>
    <tabColor theme="9"/>
  </sheetPr>
  <dimension ref="A1:U74"/>
  <sheetViews>
    <sheetView topLeftCell="A6" zoomScale="90" zoomScaleNormal="90" workbookViewId="0">
      <selection activeCell="A17" sqref="A17:G17"/>
    </sheetView>
  </sheetViews>
  <sheetFormatPr defaultRowHeight="14.5" x14ac:dyDescent="0.35"/>
  <cols>
    <col min="1" max="1" width="37.7265625" customWidth="1"/>
    <col min="2" max="2" width="27.54296875" customWidth="1"/>
    <col min="3" max="3" width="24.54296875" customWidth="1"/>
    <col min="4" max="4" width="16.7265625" customWidth="1"/>
    <col min="5" max="7" width="10.7265625" customWidth="1"/>
    <col min="8" max="8" width="33.54296875" customWidth="1"/>
    <col min="9" max="10" width="10.7265625" customWidth="1"/>
    <col min="11" max="11" width="13.26953125" customWidth="1"/>
    <col min="12" max="14" width="10.7265625" customWidth="1"/>
    <col min="15" max="15" width="31.1796875" bestFit="1" customWidth="1"/>
    <col min="16" max="16" width="18.26953125" customWidth="1"/>
    <col min="17" max="17" width="10.7265625" customWidth="1"/>
    <col min="18" max="18" width="13.453125" customWidth="1"/>
    <col min="19" max="19" width="12.26953125" customWidth="1"/>
    <col min="20" max="21" width="10.7265625" customWidth="1"/>
  </cols>
  <sheetData>
    <row r="1" spans="1:16" x14ac:dyDescent="0.35">
      <c r="A1" s="105" t="s">
        <v>0</v>
      </c>
      <c r="B1" s="2" t="s">
        <v>1</v>
      </c>
      <c r="C1" s="188" t="s">
        <v>2</v>
      </c>
      <c r="D1" s="188"/>
      <c r="E1" s="188"/>
      <c r="F1" s="188"/>
      <c r="G1" s="188"/>
      <c r="H1" s="188"/>
      <c r="I1" s="188"/>
    </row>
    <row r="2" spans="1:16" ht="21.75" customHeight="1" x14ac:dyDescent="0.35">
      <c r="A2" s="192" t="s">
        <v>126</v>
      </c>
      <c r="B2" s="223"/>
      <c r="C2" s="223"/>
      <c r="D2" s="223"/>
      <c r="E2" s="223"/>
      <c r="F2" s="223"/>
      <c r="G2" s="223"/>
      <c r="H2" s="223"/>
      <c r="I2" s="223"/>
    </row>
    <row r="3" spans="1:16" x14ac:dyDescent="0.35">
      <c r="A3" s="223"/>
      <c r="B3" s="223"/>
      <c r="C3" s="223"/>
      <c r="D3" s="223"/>
      <c r="E3" s="223"/>
      <c r="F3" s="223"/>
      <c r="G3" s="223"/>
      <c r="H3" s="223"/>
      <c r="I3" s="223"/>
    </row>
    <row r="4" spans="1:16" x14ac:dyDescent="0.35">
      <c r="A4" s="223"/>
      <c r="B4" s="223"/>
      <c r="C4" s="223"/>
      <c r="D4" s="223"/>
      <c r="E4" s="223"/>
      <c r="F4" s="223"/>
      <c r="G4" s="223"/>
      <c r="H4" s="223"/>
      <c r="I4" s="223"/>
    </row>
    <row r="5" spans="1:16" x14ac:dyDescent="0.35">
      <c r="A5" s="223"/>
      <c r="B5" s="223"/>
      <c r="C5" s="223"/>
      <c r="D5" s="223"/>
      <c r="E5" s="223"/>
      <c r="F5" s="223"/>
      <c r="G5" s="223"/>
      <c r="H5" s="223"/>
      <c r="I5" s="223"/>
    </row>
    <row r="6" spans="1:16" x14ac:dyDescent="0.35">
      <c r="A6" s="223"/>
      <c r="B6" s="223"/>
      <c r="C6" s="223"/>
      <c r="D6" s="223"/>
      <c r="E6" s="223"/>
      <c r="F6" s="223"/>
      <c r="G6" s="223"/>
      <c r="H6" s="223"/>
      <c r="I6" s="223"/>
    </row>
    <row r="7" spans="1:16" x14ac:dyDescent="0.35">
      <c r="A7" s="223"/>
      <c r="B7" s="223"/>
      <c r="C7" s="223"/>
      <c r="D7" s="223"/>
      <c r="E7" s="223"/>
      <c r="F7" s="223"/>
      <c r="G7" s="223"/>
      <c r="H7" s="223"/>
      <c r="I7" s="223"/>
    </row>
    <row r="8" spans="1:16" x14ac:dyDescent="0.35">
      <c r="A8" s="223"/>
      <c r="B8" s="223"/>
      <c r="C8" s="223"/>
      <c r="D8" s="223"/>
      <c r="E8" s="223"/>
      <c r="F8" s="223"/>
      <c r="G8" s="223"/>
      <c r="H8" s="223"/>
      <c r="I8" s="223"/>
    </row>
    <row r="9" spans="1:16" ht="30" customHeight="1" x14ac:dyDescent="0.35">
      <c r="A9" s="223"/>
      <c r="B9" s="223"/>
      <c r="C9" s="223"/>
      <c r="D9" s="223"/>
      <c r="E9" s="223"/>
      <c r="F9" s="223"/>
      <c r="G9" s="223"/>
      <c r="H9" s="223"/>
      <c r="I9" s="223"/>
    </row>
    <row r="10" spans="1:16" x14ac:dyDescent="0.35">
      <c r="A10" s="61"/>
      <c r="B10" s="61"/>
      <c r="C10" s="61"/>
      <c r="D10" s="61"/>
      <c r="E10" s="61"/>
      <c r="F10" s="61"/>
      <c r="G10" s="61"/>
      <c r="H10" s="61"/>
      <c r="I10" s="61"/>
    </row>
    <row r="11" spans="1:16" x14ac:dyDescent="0.35">
      <c r="A11" s="55" t="s">
        <v>127</v>
      </c>
      <c r="B11" s="55"/>
      <c r="C11" s="55"/>
      <c r="D11" s="55"/>
      <c r="E11" s="55"/>
      <c r="F11" s="55"/>
      <c r="G11" s="55"/>
      <c r="H11" s="55"/>
      <c r="I11" s="62"/>
      <c r="J11" s="62"/>
      <c r="K11" s="62"/>
      <c r="L11" s="62"/>
      <c r="M11" s="62"/>
      <c r="N11" s="62"/>
      <c r="O11" s="62"/>
      <c r="P11" s="50"/>
    </row>
    <row r="12" spans="1:16" x14ac:dyDescent="0.35">
      <c r="A12" s="72" t="s">
        <v>128</v>
      </c>
      <c r="B12" s="72"/>
      <c r="C12" s="72"/>
      <c r="D12" s="72"/>
      <c r="E12" s="72"/>
      <c r="F12" s="72"/>
      <c r="G12" s="72"/>
      <c r="H12" s="73" t="s">
        <v>6</v>
      </c>
      <c r="I12" s="62"/>
      <c r="J12" s="62"/>
      <c r="K12" s="62"/>
      <c r="L12" s="62"/>
      <c r="M12" s="62"/>
      <c r="N12" s="62"/>
      <c r="O12" s="62"/>
      <c r="P12" s="50"/>
    </row>
    <row r="13" spans="1:16" x14ac:dyDescent="0.35">
      <c r="A13" s="224" t="s">
        <v>129</v>
      </c>
      <c r="B13" s="224"/>
      <c r="C13" s="224"/>
      <c r="D13" s="224"/>
      <c r="E13" s="224"/>
      <c r="F13" s="224"/>
      <c r="G13" s="225"/>
      <c r="H13" s="183"/>
      <c r="J13" s="50"/>
      <c r="P13" s="50"/>
    </row>
    <row r="14" spans="1:16" ht="14.5" customHeight="1" x14ac:dyDescent="0.35">
      <c r="A14" s="225" t="s">
        <v>130</v>
      </c>
      <c r="B14" s="226"/>
      <c r="C14" s="226"/>
      <c r="D14" s="226"/>
      <c r="E14" s="226"/>
      <c r="F14" s="226"/>
      <c r="G14" s="226"/>
      <c r="H14" s="183"/>
      <c r="J14" s="50"/>
      <c r="P14" s="50"/>
    </row>
    <row r="15" spans="1:16" ht="14.5" customHeight="1" x14ac:dyDescent="0.35">
      <c r="A15" s="225" t="s">
        <v>131</v>
      </c>
      <c r="B15" s="226"/>
      <c r="C15" s="226"/>
      <c r="D15" s="226"/>
      <c r="E15" s="226"/>
      <c r="F15" s="226"/>
      <c r="G15" s="226"/>
      <c r="H15" s="184"/>
      <c r="J15" s="50"/>
      <c r="P15" s="50"/>
    </row>
    <row r="16" spans="1:16" ht="32.25" customHeight="1" x14ac:dyDescent="0.35">
      <c r="A16" s="228" t="s">
        <v>132</v>
      </c>
      <c r="B16" s="229"/>
      <c r="C16" s="229"/>
      <c r="D16" s="229"/>
      <c r="E16" s="229"/>
      <c r="F16" s="229"/>
      <c r="G16" s="229"/>
      <c r="H16" s="183"/>
      <c r="J16" s="50"/>
      <c r="P16" s="50"/>
    </row>
    <row r="17" spans="1:21" ht="14.5" customHeight="1" x14ac:dyDescent="0.35">
      <c r="A17" s="225" t="s">
        <v>133</v>
      </c>
      <c r="B17" s="226"/>
      <c r="C17" s="226"/>
      <c r="D17" s="226"/>
      <c r="E17" s="226"/>
      <c r="F17" s="226"/>
      <c r="G17" s="226"/>
      <c r="H17" s="183"/>
      <c r="J17" s="50"/>
      <c r="P17" s="50"/>
    </row>
    <row r="18" spans="1:21" ht="14.5" customHeight="1" x14ac:dyDescent="0.35">
      <c r="A18" s="225" t="s">
        <v>134</v>
      </c>
      <c r="B18" s="226"/>
      <c r="C18" s="226"/>
      <c r="D18" s="226"/>
      <c r="E18" s="226"/>
      <c r="F18" s="226"/>
      <c r="G18" s="226"/>
      <c r="H18" s="110"/>
      <c r="I18" s="51"/>
      <c r="J18" s="50"/>
      <c r="K18" s="63"/>
      <c r="L18" s="63"/>
      <c r="M18" s="63"/>
      <c r="N18" s="63"/>
      <c r="O18" s="63"/>
      <c r="P18" s="50"/>
    </row>
    <row r="19" spans="1:21" ht="14.5" customHeight="1" x14ac:dyDescent="0.35">
      <c r="A19" s="225" t="s">
        <v>135</v>
      </c>
      <c r="B19" s="226"/>
      <c r="C19" s="226"/>
      <c r="D19" s="226"/>
      <c r="E19" s="226"/>
      <c r="F19" s="226"/>
      <c r="G19" s="226"/>
      <c r="H19" s="110"/>
      <c r="I19" s="51"/>
      <c r="J19" s="50"/>
      <c r="K19" s="63"/>
      <c r="L19" s="63"/>
      <c r="M19" s="63"/>
      <c r="N19" s="63"/>
      <c r="O19" s="63"/>
      <c r="P19" s="50"/>
    </row>
    <row r="20" spans="1:21" ht="14.5" customHeight="1" x14ac:dyDescent="0.35">
      <c r="A20" s="225" t="s">
        <v>136</v>
      </c>
      <c r="B20" s="226"/>
      <c r="C20" s="226"/>
      <c r="D20" s="226"/>
      <c r="E20" s="226"/>
      <c r="F20" s="226"/>
      <c r="G20" s="226"/>
      <c r="H20" s="110"/>
      <c r="I20" s="51"/>
      <c r="J20" s="50"/>
      <c r="K20" s="63"/>
      <c r="L20" s="63"/>
      <c r="M20" s="63"/>
      <c r="N20" s="63"/>
      <c r="O20" s="63"/>
      <c r="P20" s="50"/>
    </row>
    <row r="21" spans="1:21" ht="15" customHeight="1" x14ac:dyDescent="0.35">
      <c r="A21" s="225" t="s">
        <v>137</v>
      </c>
      <c r="B21" s="226"/>
      <c r="C21" s="226"/>
      <c r="D21" s="226"/>
      <c r="E21" s="226"/>
      <c r="F21" s="226"/>
      <c r="G21" s="226"/>
      <c r="H21" s="183"/>
      <c r="I21" s="51"/>
      <c r="J21" s="50"/>
      <c r="K21" s="63"/>
      <c r="L21" s="63"/>
      <c r="M21" s="63"/>
      <c r="N21" s="63"/>
      <c r="O21" s="63"/>
      <c r="P21" s="50"/>
    </row>
    <row r="22" spans="1:21" x14ac:dyDescent="0.35">
      <c r="J22" s="50"/>
      <c r="P22" s="50"/>
    </row>
    <row r="23" spans="1:21" s="62" customFormat="1" x14ac:dyDescent="0.35">
      <c r="A23" s="55" t="s">
        <v>138</v>
      </c>
      <c r="B23" s="55"/>
      <c r="C23" s="55"/>
      <c r="D23" s="55"/>
      <c r="E23" s="55"/>
      <c r="F23" s="55"/>
      <c r="G23" s="55"/>
      <c r="H23" s="55"/>
      <c r="I23" s="55"/>
      <c r="J23" s="55"/>
      <c r="K23" s="55"/>
      <c r="L23" s="55"/>
      <c r="M23" s="55"/>
      <c r="N23" s="55"/>
      <c r="O23" s="55"/>
      <c r="P23" s="55"/>
      <c r="Q23" s="55"/>
      <c r="R23" s="55"/>
      <c r="S23" s="55"/>
      <c r="T23" s="55"/>
      <c r="U23" s="55"/>
    </row>
    <row r="24" spans="1:21" ht="54.75" customHeight="1" x14ac:dyDescent="0.35">
      <c r="A24" s="230" t="s">
        <v>139</v>
      </c>
      <c r="B24" s="230"/>
      <c r="C24" s="230"/>
      <c r="D24" s="230"/>
      <c r="E24" s="230"/>
      <c r="F24" s="230"/>
    </row>
    <row r="25" spans="1:21" ht="31.5" customHeight="1" x14ac:dyDescent="0.35">
      <c r="A25" s="96" t="s">
        <v>140</v>
      </c>
      <c r="B25" s="187" t="s">
        <v>141</v>
      </c>
      <c r="C25" s="187" t="s">
        <v>142</v>
      </c>
      <c r="D25" s="231" t="s">
        <v>143</v>
      </c>
      <c r="E25" s="231"/>
      <c r="F25" s="231"/>
    </row>
    <row r="26" spans="1:21" ht="29" x14ac:dyDescent="0.35">
      <c r="A26" s="115" t="s">
        <v>144</v>
      </c>
      <c r="B26" s="110"/>
      <c r="C26" s="110"/>
      <c r="D26" s="222"/>
      <c r="E26" s="222"/>
      <c r="F26" s="222"/>
    </row>
    <row r="27" spans="1:21" ht="29" x14ac:dyDescent="0.35">
      <c r="A27" s="115" t="s">
        <v>145</v>
      </c>
      <c r="B27" s="110"/>
      <c r="C27" s="110"/>
      <c r="D27" s="222"/>
      <c r="E27" s="222"/>
      <c r="F27" s="222"/>
    </row>
    <row r="28" spans="1:21" ht="29" x14ac:dyDescent="0.35">
      <c r="A28" s="115" t="s">
        <v>146</v>
      </c>
      <c r="B28" s="110"/>
      <c r="C28" s="110"/>
      <c r="D28" s="222"/>
      <c r="E28" s="222"/>
      <c r="F28" s="222"/>
    </row>
    <row r="29" spans="1:21" ht="29" x14ac:dyDescent="0.35">
      <c r="A29" s="115" t="s">
        <v>147</v>
      </c>
      <c r="B29" s="110"/>
      <c r="C29" s="110"/>
      <c r="D29" s="222"/>
      <c r="E29" s="222"/>
      <c r="F29" s="222"/>
    </row>
    <row r="31" spans="1:21" x14ac:dyDescent="0.35">
      <c r="A31" s="58" t="s">
        <v>148</v>
      </c>
      <c r="B31" s="59"/>
      <c r="C31" s="59"/>
      <c r="D31" s="59"/>
      <c r="E31" s="59"/>
      <c r="F31" s="59"/>
      <c r="G31" s="59"/>
      <c r="H31" s="59"/>
      <c r="I31" s="59"/>
      <c r="J31" s="59"/>
      <c r="K31" s="59"/>
      <c r="L31" s="59"/>
      <c r="M31" s="59"/>
      <c r="N31" s="59"/>
      <c r="O31" s="59"/>
      <c r="P31" s="59"/>
      <c r="Q31" s="59"/>
      <c r="R31" s="59"/>
      <c r="S31" s="59"/>
      <c r="T31" s="59"/>
      <c r="U31" s="59"/>
    </row>
    <row r="32" spans="1:21" s="74" customFormat="1" ht="51.75" customHeight="1" x14ac:dyDescent="0.35">
      <c r="A32" s="227" t="s">
        <v>149</v>
      </c>
      <c r="B32" s="227"/>
      <c r="C32" s="227"/>
      <c r="D32" s="227"/>
      <c r="E32" s="227"/>
      <c r="F32" s="227"/>
      <c r="H32" s="227" t="s">
        <v>150</v>
      </c>
      <c r="I32" s="227"/>
      <c r="J32" s="227"/>
      <c r="K32" s="227"/>
      <c r="L32" s="227"/>
      <c r="M32" s="227"/>
      <c r="O32" s="227" t="s">
        <v>151</v>
      </c>
      <c r="P32" s="227"/>
      <c r="Q32" s="227"/>
      <c r="R32" s="227"/>
      <c r="S32" s="227"/>
      <c r="T32" s="227"/>
      <c r="U32" s="227"/>
    </row>
    <row r="33" spans="1:21" ht="15.5" x14ac:dyDescent="0.35">
      <c r="A33" s="25" t="s">
        <v>152</v>
      </c>
      <c r="B33" s="97"/>
      <c r="C33" s="97"/>
      <c r="D33" s="97"/>
      <c r="E33" s="97"/>
      <c r="F33" s="97"/>
      <c r="H33" s="25" t="s">
        <v>153</v>
      </c>
      <c r="I33" s="97"/>
      <c r="J33" s="97"/>
      <c r="K33" s="97"/>
      <c r="L33" s="97"/>
      <c r="M33" s="97"/>
      <c r="O33" s="64" t="s">
        <v>154</v>
      </c>
      <c r="P33" s="97"/>
      <c r="Q33" s="97"/>
      <c r="R33" s="97"/>
      <c r="S33" s="97"/>
      <c r="T33" s="97"/>
      <c r="U33" s="97"/>
    </row>
    <row r="34" spans="1:21" ht="29" x14ac:dyDescent="0.35">
      <c r="A34" s="65" t="s">
        <v>155</v>
      </c>
      <c r="B34" s="6" t="s">
        <v>156</v>
      </c>
      <c r="C34" s="7" t="s">
        <v>156</v>
      </c>
      <c r="D34" s="7" t="s">
        <v>156</v>
      </c>
      <c r="E34" s="7" t="s">
        <v>156</v>
      </c>
      <c r="F34" s="7" t="s">
        <v>156</v>
      </c>
      <c r="H34" s="65" t="s">
        <v>155</v>
      </c>
      <c r="I34" s="6" t="s">
        <v>156</v>
      </c>
      <c r="J34" s="7" t="s">
        <v>156</v>
      </c>
      <c r="K34" s="7" t="s">
        <v>156</v>
      </c>
      <c r="L34" s="7" t="s">
        <v>156</v>
      </c>
      <c r="M34" s="7" t="s">
        <v>156</v>
      </c>
      <c r="O34" s="65" t="s">
        <v>155</v>
      </c>
      <c r="P34" s="6" t="s">
        <v>157</v>
      </c>
      <c r="Q34" s="6" t="s">
        <v>158</v>
      </c>
      <c r="R34" s="7" t="s">
        <v>158</v>
      </c>
      <c r="S34" s="7" t="s">
        <v>158</v>
      </c>
      <c r="T34" s="7" t="s">
        <v>158</v>
      </c>
      <c r="U34" s="7" t="s">
        <v>158</v>
      </c>
    </row>
    <row r="35" spans="1:21" x14ac:dyDescent="0.35">
      <c r="A35" s="128" t="s">
        <v>159</v>
      </c>
      <c r="B35" s="8" t="s">
        <v>160</v>
      </c>
      <c r="C35" s="9" t="s">
        <v>161</v>
      </c>
      <c r="D35" s="9" t="s">
        <v>162</v>
      </c>
      <c r="E35" s="9" t="s">
        <v>163</v>
      </c>
      <c r="F35" s="9" t="s">
        <v>164</v>
      </c>
      <c r="H35" s="128" t="s">
        <v>159</v>
      </c>
      <c r="I35" s="8" t="s">
        <v>160</v>
      </c>
      <c r="J35" s="9" t="s">
        <v>161</v>
      </c>
      <c r="K35" s="9" t="s">
        <v>162</v>
      </c>
      <c r="L35" s="9" t="s">
        <v>163</v>
      </c>
      <c r="M35" s="9" t="s">
        <v>164</v>
      </c>
      <c r="O35" s="128" t="s">
        <v>159</v>
      </c>
      <c r="P35" s="8" t="s">
        <v>165</v>
      </c>
      <c r="Q35" s="8" t="s">
        <v>160</v>
      </c>
      <c r="R35" s="9" t="s">
        <v>161</v>
      </c>
      <c r="S35" s="9" t="s">
        <v>162</v>
      </c>
      <c r="T35" s="9" t="s">
        <v>163</v>
      </c>
      <c r="U35" s="9" t="s">
        <v>164</v>
      </c>
    </row>
    <row r="36" spans="1:21" x14ac:dyDescent="0.35">
      <c r="A36" s="110"/>
      <c r="B36" s="110"/>
      <c r="C36" s="110"/>
      <c r="D36" s="110"/>
      <c r="E36" s="110"/>
      <c r="F36" s="110"/>
      <c r="H36" s="110"/>
      <c r="I36" s="110"/>
      <c r="J36" s="110"/>
      <c r="K36" s="110"/>
      <c r="L36" s="110"/>
      <c r="M36" s="110"/>
      <c r="O36" s="110"/>
      <c r="P36" s="110"/>
      <c r="Q36" s="110"/>
      <c r="R36" s="110"/>
      <c r="S36" s="110"/>
      <c r="T36" s="110"/>
      <c r="U36" s="110"/>
    </row>
    <row r="37" spans="1:21" x14ac:dyDescent="0.35">
      <c r="A37" s="110"/>
      <c r="B37" s="110"/>
      <c r="C37" s="110"/>
      <c r="D37" s="110"/>
      <c r="E37" s="110"/>
      <c r="F37" s="110"/>
      <c r="H37" s="110"/>
      <c r="I37" s="110"/>
      <c r="J37" s="110"/>
      <c r="K37" s="110"/>
      <c r="L37" s="110"/>
      <c r="M37" s="110"/>
      <c r="O37" s="110"/>
      <c r="P37" s="110"/>
      <c r="Q37" s="110"/>
      <c r="R37" s="110"/>
      <c r="S37" s="110"/>
      <c r="T37" s="110"/>
      <c r="U37" s="110"/>
    </row>
    <row r="38" spans="1:21" x14ac:dyDescent="0.35">
      <c r="A38" s="110"/>
      <c r="B38" s="110"/>
      <c r="C38" s="110"/>
      <c r="D38" s="110"/>
      <c r="E38" s="110"/>
      <c r="F38" s="110"/>
      <c r="H38" s="110"/>
      <c r="I38" s="110"/>
      <c r="J38" s="110"/>
      <c r="K38" s="110"/>
      <c r="L38" s="110"/>
      <c r="M38" s="110"/>
      <c r="O38" s="110"/>
      <c r="P38" s="110"/>
      <c r="Q38" s="110"/>
      <c r="R38" s="110"/>
      <c r="S38" s="110"/>
      <c r="T38" s="110"/>
      <c r="U38" s="110"/>
    </row>
    <row r="39" spans="1:21" x14ac:dyDescent="0.35">
      <c r="A39" s="110"/>
      <c r="B39" s="110"/>
      <c r="C39" s="110"/>
      <c r="D39" s="110"/>
      <c r="E39" s="110"/>
      <c r="F39" s="110"/>
      <c r="H39" s="110"/>
      <c r="I39" s="110"/>
      <c r="J39" s="110"/>
      <c r="K39" s="110"/>
      <c r="L39" s="110"/>
      <c r="M39" s="110"/>
      <c r="O39" s="110"/>
      <c r="P39" s="110"/>
      <c r="Q39" s="110"/>
      <c r="R39" s="110"/>
      <c r="S39" s="110"/>
      <c r="T39" s="110"/>
      <c r="U39" s="110"/>
    </row>
    <row r="40" spans="1:21" x14ac:dyDescent="0.35">
      <c r="A40" s="110"/>
      <c r="B40" s="110"/>
      <c r="C40" s="110"/>
      <c r="D40" s="110"/>
      <c r="E40" s="110"/>
      <c r="F40" s="110"/>
      <c r="H40" s="110"/>
      <c r="I40" s="110"/>
      <c r="J40" s="110"/>
      <c r="K40" s="110"/>
      <c r="L40" s="110"/>
      <c r="M40" s="110"/>
      <c r="O40" s="110"/>
      <c r="P40" s="110"/>
      <c r="Q40" s="110"/>
      <c r="R40" s="110"/>
      <c r="S40" s="110"/>
      <c r="T40" s="110"/>
      <c r="U40" s="110"/>
    </row>
    <row r="41" spans="1:21" x14ac:dyDescent="0.35">
      <c r="A41" s="110"/>
      <c r="B41" s="110"/>
      <c r="C41" s="110"/>
      <c r="D41" s="110"/>
      <c r="E41" s="110"/>
      <c r="F41" s="110"/>
      <c r="H41" s="110"/>
      <c r="I41" s="110"/>
      <c r="J41" s="110"/>
      <c r="K41" s="110"/>
      <c r="L41" s="110"/>
      <c r="M41" s="110"/>
      <c r="O41" s="110"/>
      <c r="P41" s="110"/>
      <c r="Q41" s="110"/>
      <c r="R41" s="110"/>
      <c r="S41" s="110"/>
      <c r="T41" s="110"/>
      <c r="U41" s="110"/>
    </row>
    <row r="42" spans="1:21" x14ac:dyDescent="0.35">
      <c r="A42" s="110"/>
      <c r="B42" s="110"/>
      <c r="C42" s="110"/>
      <c r="D42" s="110"/>
      <c r="E42" s="110"/>
      <c r="F42" s="110"/>
      <c r="H42" s="110"/>
      <c r="I42" s="110"/>
      <c r="J42" s="110"/>
      <c r="K42" s="110"/>
      <c r="L42" s="110"/>
      <c r="M42" s="110"/>
      <c r="O42" s="110"/>
      <c r="P42" s="110"/>
      <c r="Q42" s="110"/>
      <c r="R42" s="110"/>
      <c r="S42" s="110"/>
      <c r="T42" s="110"/>
      <c r="U42" s="110"/>
    </row>
    <row r="43" spans="1:21" x14ac:dyDescent="0.35">
      <c r="A43" s="110"/>
      <c r="B43" s="110"/>
      <c r="C43" s="110"/>
      <c r="D43" s="110"/>
      <c r="E43" s="110"/>
      <c r="F43" s="110"/>
      <c r="H43" s="110"/>
      <c r="I43" s="110"/>
      <c r="J43" s="110"/>
      <c r="K43" s="110"/>
      <c r="L43" s="110"/>
      <c r="M43" s="110"/>
      <c r="O43" s="110"/>
      <c r="P43" s="110"/>
      <c r="Q43" s="110"/>
      <c r="R43" s="110"/>
      <c r="S43" s="110"/>
      <c r="T43" s="110"/>
      <c r="U43" s="110"/>
    </row>
    <row r="44" spans="1:21" x14ac:dyDescent="0.35">
      <c r="A44" s="110"/>
      <c r="B44" s="110"/>
      <c r="C44" s="110"/>
      <c r="D44" s="110"/>
      <c r="E44" s="110"/>
      <c r="F44" s="110"/>
      <c r="H44" s="110"/>
      <c r="I44" s="110"/>
      <c r="J44" s="110"/>
      <c r="K44" s="110"/>
      <c r="L44" s="110"/>
      <c r="M44" s="110"/>
      <c r="O44" s="110"/>
      <c r="P44" s="110"/>
      <c r="Q44" s="110"/>
      <c r="R44" s="110"/>
      <c r="S44" s="110"/>
      <c r="T44" s="110"/>
      <c r="U44" s="110"/>
    </row>
    <row r="45" spans="1:21" x14ac:dyDescent="0.35">
      <c r="A45" s="110"/>
      <c r="B45" s="110"/>
      <c r="C45" s="110"/>
      <c r="D45" s="110"/>
      <c r="E45" s="110"/>
      <c r="F45" s="110"/>
      <c r="H45" s="110"/>
      <c r="I45" s="110"/>
      <c r="J45" s="110"/>
      <c r="K45" s="110"/>
      <c r="L45" s="110"/>
      <c r="M45" s="110"/>
      <c r="O45" s="110"/>
      <c r="P45" s="110"/>
      <c r="Q45" s="110"/>
      <c r="R45" s="110"/>
      <c r="S45" s="110"/>
      <c r="T45" s="110"/>
      <c r="U45" s="110"/>
    </row>
    <row r="46" spans="1:21" x14ac:dyDescent="0.35">
      <c r="A46" s="110"/>
      <c r="B46" s="110"/>
      <c r="C46" s="110"/>
      <c r="D46" s="110"/>
      <c r="E46" s="110"/>
      <c r="F46" s="110"/>
      <c r="H46" s="110"/>
      <c r="I46" s="110"/>
      <c r="J46" s="110"/>
      <c r="K46" s="110"/>
      <c r="L46" s="110"/>
      <c r="M46" s="110"/>
      <c r="O46" s="110"/>
      <c r="P46" s="110"/>
      <c r="Q46" s="110"/>
      <c r="R46" s="110"/>
      <c r="S46" s="110"/>
      <c r="T46" s="110"/>
      <c r="U46" s="110"/>
    </row>
    <row r="47" spans="1:21" x14ac:dyDescent="0.35">
      <c r="A47" s="110"/>
      <c r="B47" s="110"/>
      <c r="C47" s="110"/>
      <c r="D47" s="110"/>
      <c r="E47" s="110"/>
      <c r="F47" s="110"/>
      <c r="H47" s="110"/>
      <c r="I47" s="110"/>
      <c r="J47" s="110"/>
      <c r="K47" s="110"/>
      <c r="L47" s="110"/>
      <c r="M47" s="110"/>
      <c r="O47" s="110"/>
      <c r="P47" s="110"/>
      <c r="Q47" s="110"/>
      <c r="R47" s="110"/>
      <c r="S47" s="110"/>
      <c r="T47" s="110"/>
      <c r="U47" s="110"/>
    </row>
    <row r="48" spans="1:21" x14ac:dyDescent="0.35">
      <c r="A48" s="110"/>
      <c r="B48" s="110"/>
      <c r="C48" s="110"/>
      <c r="D48" s="110"/>
      <c r="E48" s="110"/>
      <c r="F48" s="110"/>
      <c r="H48" s="110"/>
      <c r="I48" s="110"/>
      <c r="J48" s="110"/>
      <c r="K48" s="110"/>
      <c r="L48" s="110"/>
      <c r="M48" s="110"/>
      <c r="O48" s="110"/>
      <c r="P48" s="110"/>
      <c r="Q48" s="110"/>
      <c r="R48" s="110"/>
      <c r="S48" s="110"/>
      <c r="T48" s="110"/>
      <c r="U48" s="110"/>
    </row>
    <row r="49" spans="1:21" x14ac:dyDescent="0.35">
      <c r="A49" s="110"/>
      <c r="B49" s="110"/>
      <c r="C49" s="110"/>
      <c r="D49" s="110"/>
      <c r="E49" s="110"/>
      <c r="F49" s="110"/>
      <c r="H49" s="110"/>
      <c r="I49" s="110"/>
      <c r="J49" s="110"/>
      <c r="K49" s="110"/>
      <c r="L49" s="110"/>
      <c r="M49" s="110"/>
      <c r="O49" s="110"/>
      <c r="P49" s="110"/>
      <c r="Q49" s="110"/>
      <c r="R49" s="110"/>
      <c r="S49" s="110"/>
      <c r="T49" s="110"/>
      <c r="U49" s="110"/>
    </row>
    <row r="50" spans="1:21" x14ac:dyDescent="0.35">
      <c r="A50" s="110"/>
      <c r="B50" s="110"/>
      <c r="C50" s="110"/>
      <c r="D50" s="110"/>
      <c r="E50" s="110"/>
      <c r="F50" s="110"/>
      <c r="H50" s="110"/>
      <c r="I50" s="110"/>
      <c r="J50" s="110"/>
      <c r="K50" s="110"/>
      <c r="L50" s="110"/>
      <c r="M50" s="110"/>
      <c r="O50" s="110"/>
      <c r="P50" s="110"/>
      <c r="Q50" s="110"/>
      <c r="R50" s="110"/>
      <c r="S50" s="110"/>
      <c r="T50" s="110"/>
      <c r="U50" s="110"/>
    </row>
    <row r="51" spans="1:21" x14ac:dyDescent="0.35">
      <c r="A51" s="110"/>
      <c r="B51" s="110"/>
      <c r="C51" s="110"/>
      <c r="D51" s="110"/>
      <c r="E51" s="110"/>
      <c r="F51" s="110"/>
      <c r="H51" s="110"/>
      <c r="I51" s="110"/>
      <c r="J51" s="110"/>
      <c r="K51" s="110"/>
      <c r="L51" s="110"/>
      <c r="M51" s="110"/>
      <c r="O51" s="110"/>
      <c r="P51" s="110"/>
      <c r="Q51" s="110"/>
      <c r="R51" s="110"/>
      <c r="S51" s="110"/>
      <c r="T51" s="110"/>
      <c r="U51" s="110"/>
    </row>
    <row r="52" spans="1:21" ht="14.5" customHeight="1" x14ac:dyDescent="0.35">
      <c r="A52" s="110"/>
      <c r="B52" s="110"/>
      <c r="C52" s="110"/>
      <c r="D52" s="110"/>
      <c r="E52" s="110"/>
      <c r="F52" s="110"/>
      <c r="H52" s="110"/>
      <c r="I52" s="110"/>
      <c r="J52" s="110"/>
      <c r="K52" s="110"/>
      <c r="L52" s="110"/>
      <c r="M52" s="110"/>
      <c r="O52" s="110"/>
      <c r="P52" s="110"/>
      <c r="Q52" s="110"/>
      <c r="R52" s="110"/>
      <c r="S52" s="110"/>
      <c r="T52" s="110"/>
      <c r="U52" s="110"/>
    </row>
    <row r="53" spans="1:21" ht="14.5" customHeight="1" x14ac:dyDescent="0.35">
      <c r="A53" s="110"/>
      <c r="B53" s="110"/>
      <c r="C53" s="110"/>
      <c r="D53" s="110"/>
      <c r="E53" s="110"/>
      <c r="F53" s="110"/>
      <c r="H53" s="110"/>
      <c r="I53" s="110"/>
      <c r="J53" s="110"/>
      <c r="K53" s="110"/>
      <c r="L53" s="110"/>
      <c r="M53" s="110"/>
      <c r="O53" s="110"/>
      <c r="P53" s="110"/>
      <c r="Q53" s="110"/>
      <c r="R53" s="110"/>
      <c r="S53" s="110"/>
      <c r="T53" s="110"/>
      <c r="U53" s="110"/>
    </row>
    <row r="54" spans="1:21" x14ac:dyDescent="0.35">
      <c r="A54" s="110"/>
      <c r="B54" s="110"/>
      <c r="C54" s="110"/>
      <c r="D54" s="110"/>
      <c r="E54" s="110"/>
      <c r="F54" s="110"/>
      <c r="H54" s="110"/>
      <c r="I54" s="110"/>
      <c r="J54" s="110"/>
      <c r="K54" s="110"/>
      <c r="L54" s="110"/>
      <c r="M54" s="110"/>
      <c r="O54" s="110"/>
      <c r="P54" s="110"/>
      <c r="Q54" s="110"/>
      <c r="R54" s="110"/>
      <c r="S54" s="110"/>
      <c r="T54" s="110"/>
      <c r="U54" s="110"/>
    </row>
    <row r="55" spans="1:21" x14ac:dyDescent="0.35">
      <c r="A55" s="110"/>
      <c r="B55" s="110"/>
      <c r="C55" s="110"/>
      <c r="D55" s="110"/>
      <c r="E55" s="110"/>
      <c r="F55" s="110"/>
      <c r="H55" s="110"/>
      <c r="I55" s="110"/>
      <c r="J55" s="110"/>
      <c r="K55" s="110"/>
      <c r="L55" s="110"/>
      <c r="M55" s="110"/>
      <c r="O55" s="110"/>
      <c r="P55" s="110"/>
      <c r="Q55" s="110"/>
      <c r="R55" s="110"/>
      <c r="S55" s="110"/>
      <c r="T55" s="110"/>
      <c r="U55" s="110"/>
    </row>
    <row r="56" spans="1:21" x14ac:dyDescent="0.35">
      <c r="A56" s="110"/>
      <c r="B56" s="110"/>
      <c r="C56" s="110"/>
      <c r="D56" s="110"/>
      <c r="E56" s="110"/>
      <c r="F56" s="110"/>
      <c r="H56" s="110"/>
      <c r="I56" s="110"/>
      <c r="J56" s="110"/>
      <c r="K56" s="110"/>
      <c r="L56" s="110"/>
      <c r="M56" s="110"/>
      <c r="O56" s="110"/>
      <c r="P56" s="110"/>
      <c r="Q56" s="110"/>
      <c r="R56" s="110"/>
      <c r="S56" s="110"/>
      <c r="T56" s="110"/>
      <c r="U56" s="110"/>
    </row>
    <row r="58" spans="1:21" x14ac:dyDescent="0.35">
      <c r="A58" s="55" t="s">
        <v>166</v>
      </c>
      <c r="B58" s="56"/>
      <c r="C58" s="56"/>
      <c r="D58" s="56"/>
      <c r="E58" s="56"/>
      <c r="F58" s="56"/>
      <c r="G58" s="56"/>
      <c r="H58" s="56"/>
      <c r="I58" s="56"/>
      <c r="J58" s="56"/>
      <c r="K58" s="56"/>
      <c r="L58" s="56"/>
      <c r="M58" s="56"/>
      <c r="N58" s="56"/>
      <c r="O58" s="56"/>
      <c r="P58" s="56"/>
      <c r="Q58" s="56"/>
      <c r="R58" s="56"/>
      <c r="S58" s="56"/>
      <c r="T58" s="56"/>
      <c r="U58" s="56"/>
    </row>
    <row r="59" spans="1:21" x14ac:dyDescent="0.35">
      <c r="A59" s="220" t="s">
        <v>167</v>
      </c>
      <c r="B59" s="220"/>
      <c r="C59" s="220"/>
      <c r="D59" s="220"/>
      <c r="E59" s="220"/>
      <c r="F59" s="51"/>
      <c r="G59" s="51"/>
      <c r="H59" s="51"/>
      <c r="I59" s="51"/>
      <c r="J59" s="51"/>
      <c r="K59" s="51"/>
      <c r="L59" s="50"/>
      <c r="M59" s="50"/>
      <c r="N59" s="50"/>
      <c r="O59" s="50"/>
      <c r="P59" s="50"/>
    </row>
    <row r="60" spans="1:21" ht="15.5" x14ac:dyDescent="0.35">
      <c r="A60" s="220"/>
      <c r="B60" s="220"/>
      <c r="C60" s="220"/>
      <c r="D60" s="220"/>
      <c r="E60" s="220"/>
      <c r="F60" s="57"/>
      <c r="G60" s="57"/>
      <c r="H60" s="57"/>
      <c r="I60" s="57"/>
      <c r="J60" s="50"/>
      <c r="K60" s="50"/>
      <c r="L60" s="50"/>
      <c r="M60" s="50"/>
      <c r="N60" s="50"/>
      <c r="O60" s="50"/>
      <c r="P60" s="50"/>
    </row>
    <row r="61" spans="1:21" x14ac:dyDescent="0.35">
      <c r="A61" s="221"/>
      <c r="B61" s="221"/>
      <c r="C61" s="221"/>
      <c r="D61" s="221"/>
      <c r="E61" s="221"/>
      <c r="F61" s="50"/>
      <c r="G61" s="50"/>
      <c r="H61" s="50"/>
      <c r="I61" s="50"/>
      <c r="J61" s="50"/>
      <c r="K61" s="50"/>
      <c r="L61" s="50"/>
      <c r="M61" s="50"/>
      <c r="N61" s="50"/>
      <c r="O61" s="50"/>
      <c r="P61" s="50"/>
    </row>
    <row r="62" spans="1:21" ht="77.5" x14ac:dyDescent="0.35">
      <c r="A62" s="129" t="s">
        <v>168</v>
      </c>
      <c r="B62" s="129" t="s">
        <v>169</v>
      </c>
      <c r="C62" s="124" t="s">
        <v>170</v>
      </c>
      <c r="D62" s="124" t="s">
        <v>171</v>
      </c>
      <c r="E62" s="129" t="s">
        <v>7</v>
      </c>
      <c r="F62" s="50"/>
      <c r="G62" s="50"/>
      <c r="H62" s="50"/>
      <c r="I62" s="50"/>
      <c r="J62" s="50"/>
      <c r="K62" s="50"/>
      <c r="L62" s="50"/>
      <c r="M62" s="50"/>
      <c r="N62" s="50"/>
      <c r="O62" s="50"/>
      <c r="P62" s="50"/>
    </row>
    <row r="63" spans="1:21" x14ac:dyDescent="0.35">
      <c r="A63" s="182"/>
      <c r="B63" s="182"/>
      <c r="C63" s="110"/>
      <c r="D63" s="110"/>
      <c r="E63" s="182"/>
      <c r="F63" s="50"/>
      <c r="G63" s="50"/>
      <c r="H63" s="50"/>
      <c r="I63" s="50"/>
      <c r="J63" s="50"/>
      <c r="K63" s="50"/>
      <c r="L63" s="50"/>
      <c r="M63" s="50"/>
      <c r="N63" s="50"/>
      <c r="O63" s="50"/>
      <c r="P63" s="50"/>
    </row>
    <row r="64" spans="1:21" x14ac:dyDescent="0.35">
      <c r="A64" s="182"/>
      <c r="B64" s="182"/>
      <c r="C64" s="110"/>
      <c r="D64" s="110"/>
      <c r="E64" s="182"/>
      <c r="F64" s="50"/>
      <c r="G64" s="50"/>
      <c r="H64" s="50"/>
      <c r="I64" s="50"/>
      <c r="J64" s="50"/>
      <c r="K64" s="50"/>
      <c r="L64" s="50"/>
      <c r="M64" s="50"/>
      <c r="N64" s="50"/>
      <c r="O64" s="50"/>
      <c r="P64" s="50"/>
    </row>
    <row r="65" spans="1:16" x14ac:dyDescent="0.35">
      <c r="A65" s="182"/>
      <c r="B65" s="182"/>
      <c r="C65" s="110"/>
      <c r="D65" s="110"/>
      <c r="E65" s="182"/>
      <c r="F65" s="50"/>
      <c r="G65" s="50"/>
      <c r="H65" s="50"/>
      <c r="I65" s="50"/>
      <c r="J65" s="50"/>
      <c r="K65" s="50"/>
      <c r="L65" s="50"/>
      <c r="M65" s="50"/>
      <c r="N65" s="50"/>
      <c r="O65" s="50"/>
      <c r="P65" s="50"/>
    </row>
    <row r="66" spans="1:16" x14ac:dyDescent="0.35">
      <c r="A66" s="182"/>
      <c r="B66" s="182"/>
      <c r="C66" s="110"/>
      <c r="D66" s="110"/>
      <c r="E66" s="182"/>
      <c r="F66" s="50"/>
      <c r="G66" s="50"/>
      <c r="H66" s="50"/>
      <c r="I66" s="50"/>
      <c r="J66" s="50"/>
      <c r="K66" s="50"/>
      <c r="L66" s="50"/>
      <c r="M66" s="50"/>
      <c r="N66" s="50"/>
      <c r="O66" s="50"/>
      <c r="P66" s="50"/>
    </row>
    <row r="67" spans="1:16" x14ac:dyDescent="0.35">
      <c r="A67" s="182"/>
      <c r="B67" s="182"/>
      <c r="C67" s="110"/>
      <c r="D67" s="110"/>
      <c r="E67" s="182"/>
      <c r="F67" s="50"/>
      <c r="G67" s="50"/>
      <c r="H67" s="50"/>
      <c r="I67" s="50"/>
      <c r="J67" s="50"/>
      <c r="K67" s="50"/>
      <c r="L67" s="50"/>
      <c r="M67" s="50"/>
      <c r="N67" s="50"/>
      <c r="O67" s="50"/>
      <c r="P67" s="50"/>
    </row>
    <row r="68" spans="1:16" x14ac:dyDescent="0.35">
      <c r="A68" s="182"/>
      <c r="B68" s="182"/>
      <c r="C68" s="110"/>
      <c r="D68" s="110"/>
      <c r="E68" s="182"/>
      <c r="F68" s="50"/>
      <c r="G68" s="50"/>
      <c r="H68" s="50"/>
      <c r="I68" s="50"/>
      <c r="J68" s="50"/>
      <c r="K68" s="50"/>
      <c r="L68" s="50"/>
      <c r="M68" s="50"/>
      <c r="N68" s="50"/>
      <c r="O68" s="50"/>
      <c r="P68" s="50"/>
    </row>
    <row r="69" spans="1:16" x14ac:dyDescent="0.35">
      <c r="A69" s="182"/>
      <c r="B69" s="182"/>
      <c r="C69" s="110"/>
      <c r="D69" s="110"/>
      <c r="E69" s="182"/>
      <c r="F69" s="50"/>
      <c r="G69" s="50"/>
      <c r="H69" s="50"/>
      <c r="I69" s="50"/>
      <c r="J69" s="50"/>
      <c r="K69" s="50"/>
      <c r="L69" s="50"/>
      <c r="M69" s="50"/>
      <c r="N69" s="50"/>
      <c r="O69" s="50"/>
      <c r="P69" s="50"/>
    </row>
    <row r="70" spans="1:16" x14ac:dyDescent="0.35">
      <c r="A70" s="182"/>
      <c r="B70" s="182"/>
      <c r="C70" s="110"/>
      <c r="D70" s="110"/>
      <c r="E70" s="182"/>
      <c r="F70" s="50"/>
      <c r="G70" s="50"/>
      <c r="H70" s="50"/>
      <c r="I70" s="50"/>
      <c r="J70" s="50"/>
      <c r="K70" s="50"/>
      <c r="L70" s="50"/>
      <c r="M70" s="50"/>
      <c r="N70" s="50"/>
      <c r="O70" s="50"/>
      <c r="P70" s="50"/>
    </row>
    <row r="71" spans="1:16" x14ac:dyDescent="0.35">
      <c r="A71" s="182"/>
      <c r="B71" s="182"/>
      <c r="C71" s="110"/>
      <c r="D71" s="110"/>
      <c r="E71" s="182"/>
      <c r="F71" s="50"/>
      <c r="G71" s="50"/>
      <c r="H71" s="50"/>
      <c r="I71" s="50"/>
      <c r="J71" s="50"/>
      <c r="K71" s="50"/>
      <c r="L71" s="50"/>
      <c r="M71" s="50"/>
      <c r="N71" s="50"/>
      <c r="O71" s="50"/>
      <c r="P71" s="50"/>
    </row>
    <row r="72" spans="1:16" x14ac:dyDescent="0.35">
      <c r="A72" s="182"/>
      <c r="B72" s="182"/>
      <c r="C72" s="110"/>
      <c r="D72" s="110"/>
      <c r="E72" s="182"/>
      <c r="F72" s="50"/>
      <c r="G72" s="50"/>
      <c r="H72" s="50"/>
      <c r="I72" s="50"/>
      <c r="J72" s="50"/>
      <c r="K72" s="50"/>
      <c r="L72" s="50"/>
      <c r="M72" s="50"/>
      <c r="N72" s="50"/>
      <c r="O72" s="50"/>
      <c r="P72" s="50"/>
    </row>
    <row r="73" spans="1:16" x14ac:dyDescent="0.35">
      <c r="A73" s="182"/>
      <c r="B73" s="182"/>
      <c r="C73" s="110"/>
      <c r="D73" s="110"/>
      <c r="E73" s="182"/>
      <c r="F73" s="50"/>
      <c r="G73" s="50"/>
      <c r="H73" s="50"/>
      <c r="I73" s="50"/>
      <c r="J73" s="50"/>
      <c r="K73" s="50"/>
      <c r="L73" s="50"/>
      <c r="M73" s="50"/>
      <c r="N73" s="50"/>
      <c r="O73" s="50"/>
      <c r="P73" s="50"/>
    </row>
    <row r="74" spans="1:16" x14ac:dyDescent="0.35">
      <c r="A74" s="182"/>
      <c r="B74" s="182"/>
      <c r="C74" s="110"/>
      <c r="D74" s="110"/>
      <c r="E74" s="182"/>
      <c r="F74" s="50"/>
      <c r="G74" s="50"/>
      <c r="H74" s="50"/>
      <c r="I74" s="50"/>
      <c r="J74" s="50"/>
      <c r="K74" s="50"/>
      <c r="L74" s="50"/>
      <c r="M74" s="50"/>
      <c r="N74" s="50"/>
      <c r="O74" s="50"/>
      <c r="P74" s="50"/>
    </row>
  </sheetData>
  <sheetProtection algorithmName="SHA-512" hashValue="mbu+NkSJIjmXZ8SfKmsX5L+h0NuOvbNXmw1mAD5jfMdQnbZb8dPyPHpLwJrZ2kjLWW5e7PiT1Zr8PclHAROe/g==" saltValue="KRn9Iio5cfZeGfsc9Bqqxg==" spinCount="100000" sheet="1" objects="1" scenarios="1"/>
  <mergeCells count="21">
    <mergeCell ref="H32:M32"/>
    <mergeCell ref="O32:U32"/>
    <mergeCell ref="A16:G16"/>
    <mergeCell ref="A17:G17"/>
    <mergeCell ref="A24:F24"/>
    <mergeCell ref="D25:F25"/>
    <mergeCell ref="A32:F32"/>
    <mergeCell ref="A18:G18"/>
    <mergeCell ref="A19:G19"/>
    <mergeCell ref="A20:G20"/>
    <mergeCell ref="A21:G21"/>
    <mergeCell ref="C1:I1"/>
    <mergeCell ref="A2:I9"/>
    <mergeCell ref="A13:G13"/>
    <mergeCell ref="A14:G14"/>
    <mergeCell ref="A15:G15"/>
    <mergeCell ref="A59:E61"/>
    <mergeCell ref="D26:F26"/>
    <mergeCell ref="D27:F27"/>
    <mergeCell ref="D28:F28"/>
    <mergeCell ref="D29:F29"/>
  </mergeCells>
  <dataValidations count="4">
    <dataValidation type="textLength" allowBlank="1" showInputMessage="1" showErrorMessage="1" sqref="A36:A56 H36:H56 O36:O56" xr:uid="{93E983FF-97F6-4633-85C5-BA7550D4A590}">
      <formula1>0</formula1>
      <formula2>400</formula2>
    </dataValidation>
    <dataValidation type="list" allowBlank="1" showInputMessage="1" showErrorMessage="1" sqref="H13:H14 H16:H17" xr:uid="{F1DB0DB9-7903-4795-9F93-8E1B5D160563}">
      <formula1>"Yes, No"</formula1>
    </dataValidation>
    <dataValidation type="custom" operator="greaterThanOrEqual" allowBlank="1" showInputMessage="1" showErrorMessage="1" error="Please enter a valid numeric value." sqref="H18:H20 B26:C29 B36:F56 I36:M56 P36:U56 C63:D74" xr:uid="{087F2892-8A68-4C34-8050-3D43CD28E564}">
      <formula1>ISNUMBER(B18)</formula1>
    </dataValidation>
    <dataValidation type="textLength" operator="equal" allowBlank="1" showInputMessage="1" showErrorMessage="1" error="Please enter a valid 11 digit census tract code. " sqref="H15" xr:uid="{01329C1B-9090-4F14-BE89-718BB58487B1}">
      <formula1>11</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F909E-B0F3-4AD7-93BD-58A8E213D78E}">
  <sheetPr>
    <tabColor theme="7" tint="0.59999389629810485"/>
  </sheetPr>
  <dimension ref="A1:S12"/>
  <sheetViews>
    <sheetView zoomScale="90" zoomScaleNormal="90" workbookViewId="0">
      <selection activeCell="C7" sqref="C7"/>
    </sheetView>
  </sheetViews>
  <sheetFormatPr defaultRowHeight="14.5" x14ac:dyDescent="0.35"/>
  <cols>
    <col min="1" max="1" width="26.54296875" customWidth="1"/>
    <col min="2" max="2" width="27.453125" customWidth="1"/>
    <col min="11" max="11" width="36.26953125" customWidth="1"/>
    <col min="12" max="12" width="14.54296875" customWidth="1"/>
    <col min="20" max="20" width="19.54296875" customWidth="1"/>
  </cols>
  <sheetData>
    <row r="1" spans="1:19" ht="15.5" x14ac:dyDescent="0.35">
      <c r="A1" s="64" t="s">
        <v>172</v>
      </c>
      <c r="B1" s="97"/>
      <c r="C1" s="97"/>
      <c r="D1" s="97"/>
      <c r="E1" s="97"/>
      <c r="F1" s="97"/>
      <c r="G1" s="97"/>
      <c r="H1" s="97"/>
      <c r="I1" s="70"/>
    </row>
    <row r="2" spans="1:19" x14ac:dyDescent="0.35">
      <c r="A2" s="105" t="s">
        <v>0</v>
      </c>
      <c r="B2" s="2" t="s">
        <v>1</v>
      </c>
      <c r="C2" s="188" t="s">
        <v>2</v>
      </c>
      <c r="D2" s="188"/>
      <c r="E2" s="188"/>
      <c r="F2" s="188"/>
      <c r="G2" s="188"/>
      <c r="H2" s="188"/>
      <c r="I2" s="188"/>
    </row>
    <row r="3" spans="1:19" ht="15" customHeight="1" x14ac:dyDescent="0.35">
      <c r="A3" s="192" t="s">
        <v>173</v>
      </c>
      <c r="B3" s="223"/>
      <c r="C3" s="223"/>
      <c r="D3" s="223"/>
      <c r="E3" s="223"/>
      <c r="F3" s="223"/>
      <c r="G3" s="223"/>
      <c r="H3" s="223"/>
      <c r="I3" s="223"/>
    </row>
    <row r="5" spans="1:19" ht="15.5" x14ac:dyDescent="0.35">
      <c r="A5" s="25" t="s">
        <v>174</v>
      </c>
      <c r="B5" s="97"/>
      <c r="C5" s="97"/>
      <c r="D5" s="97"/>
      <c r="E5" s="97"/>
      <c r="F5" s="97"/>
      <c r="G5" s="97"/>
      <c r="H5" s="97"/>
      <c r="I5" s="70"/>
      <c r="K5" s="25" t="s">
        <v>175</v>
      </c>
      <c r="L5" s="97"/>
      <c r="M5" s="97"/>
      <c r="N5" s="97"/>
      <c r="O5" s="97"/>
      <c r="P5" s="97"/>
      <c r="Q5" s="97"/>
      <c r="R5" s="97"/>
      <c r="S5" s="70"/>
    </row>
    <row r="6" spans="1:19" x14ac:dyDescent="0.35">
      <c r="A6" s="19" t="s">
        <v>176</v>
      </c>
      <c r="B6" s="11" t="s">
        <v>177</v>
      </c>
      <c r="C6" s="11" t="s">
        <v>7</v>
      </c>
      <c r="D6" s="232" t="s">
        <v>178</v>
      </c>
      <c r="E6" s="232"/>
      <c r="F6" s="232"/>
      <c r="G6" s="232"/>
      <c r="H6" s="232"/>
      <c r="K6" s="19" t="s">
        <v>176</v>
      </c>
      <c r="L6" s="11" t="s">
        <v>177</v>
      </c>
      <c r="M6" s="11" t="s">
        <v>7</v>
      </c>
      <c r="N6" s="232" t="s">
        <v>178</v>
      </c>
      <c r="O6" s="232"/>
      <c r="P6" s="232"/>
      <c r="Q6" s="232"/>
      <c r="R6" s="232"/>
    </row>
    <row r="7" spans="1:19" ht="85.5" customHeight="1" x14ac:dyDescent="0.35">
      <c r="A7" s="17" t="s">
        <v>179</v>
      </c>
      <c r="B7" s="111"/>
      <c r="C7" s="12" t="s">
        <v>180</v>
      </c>
      <c r="D7" s="233" t="s">
        <v>181</v>
      </c>
      <c r="E7" s="233"/>
      <c r="F7" s="233"/>
      <c r="G7" s="233"/>
      <c r="H7" s="233"/>
      <c r="I7" s="233"/>
      <c r="K7" s="17" t="s">
        <v>179</v>
      </c>
      <c r="L7" s="48">
        <v>50</v>
      </c>
      <c r="M7" s="12" t="s">
        <v>180</v>
      </c>
      <c r="N7" s="233" t="s">
        <v>182</v>
      </c>
      <c r="O7" s="233"/>
      <c r="P7" s="233"/>
      <c r="Q7" s="233"/>
      <c r="R7" s="233"/>
      <c r="S7" s="233"/>
    </row>
    <row r="8" spans="1:19" ht="48.75" customHeight="1" x14ac:dyDescent="0.35">
      <c r="A8" s="17" t="s">
        <v>183</v>
      </c>
      <c r="B8" s="111"/>
      <c r="C8" s="12"/>
      <c r="D8" s="233" t="s">
        <v>184</v>
      </c>
      <c r="E8" s="233"/>
      <c r="F8" s="233"/>
      <c r="G8" s="233"/>
      <c r="H8" s="233"/>
      <c r="I8" s="233"/>
      <c r="K8" s="17" t="s">
        <v>183</v>
      </c>
      <c r="L8" s="48" t="s">
        <v>185</v>
      </c>
      <c r="M8" s="12"/>
      <c r="N8" s="233" t="s">
        <v>186</v>
      </c>
      <c r="O8" s="233"/>
      <c r="P8" s="233"/>
      <c r="Q8" s="233"/>
      <c r="R8" s="233"/>
      <c r="S8" s="233"/>
    </row>
    <row r="9" spans="1:19" ht="47.25" customHeight="1" x14ac:dyDescent="0.35">
      <c r="A9" s="17" t="s">
        <v>187</v>
      </c>
      <c r="B9" s="130"/>
      <c r="C9" s="12" t="s">
        <v>188</v>
      </c>
      <c r="D9" s="233" t="s">
        <v>189</v>
      </c>
      <c r="E9" s="233"/>
      <c r="F9" s="233"/>
      <c r="G9" s="233"/>
      <c r="H9" s="233"/>
      <c r="I9" s="233"/>
      <c r="K9" s="17" t="s">
        <v>187</v>
      </c>
      <c r="L9" s="48">
        <v>0.06</v>
      </c>
      <c r="M9" s="12" t="s">
        <v>188</v>
      </c>
      <c r="N9" s="233" t="s">
        <v>190</v>
      </c>
      <c r="O9" s="233"/>
      <c r="P9" s="233"/>
      <c r="Q9" s="233"/>
      <c r="R9" s="233"/>
      <c r="S9" s="233"/>
    </row>
    <row r="10" spans="1:19" ht="44.5" customHeight="1" x14ac:dyDescent="0.35">
      <c r="A10" s="17" t="s">
        <v>191</v>
      </c>
      <c r="B10" s="130"/>
      <c r="C10" s="12" t="s">
        <v>188</v>
      </c>
      <c r="D10" s="233" t="s">
        <v>192</v>
      </c>
      <c r="E10" s="233"/>
      <c r="F10" s="233"/>
      <c r="G10" s="233"/>
      <c r="H10" s="233"/>
      <c r="I10" s="233"/>
      <c r="K10" s="17" t="s">
        <v>191</v>
      </c>
      <c r="L10" s="48">
        <v>0.64</v>
      </c>
      <c r="M10" s="12" t="s">
        <v>188</v>
      </c>
      <c r="N10" s="233" t="s">
        <v>193</v>
      </c>
      <c r="O10" s="233"/>
      <c r="P10" s="233"/>
      <c r="Q10" s="233"/>
      <c r="R10" s="233"/>
      <c r="S10" s="233"/>
    </row>
    <row r="11" spans="1:19" ht="70.5" customHeight="1" x14ac:dyDescent="0.35">
      <c r="A11" s="17" t="s">
        <v>194</v>
      </c>
      <c r="B11" s="111"/>
      <c r="C11" s="12" t="s">
        <v>195</v>
      </c>
      <c r="D11" s="233" t="s">
        <v>196</v>
      </c>
      <c r="E11" s="233"/>
      <c r="F11" s="233"/>
      <c r="G11" s="233"/>
      <c r="H11" s="233"/>
      <c r="I11" s="233"/>
      <c r="K11" s="17" t="s">
        <v>194</v>
      </c>
      <c r="L11" s="15">
        <v>0.25</v>
      </c>
      <c r="M11" s="12" t="s">
        <v>195</v>
      </c>
      <c r="N11" s="233" t="s">
        <v>197</v>
      </c>
      <c r="O11" s="233"/>
      <c r="P11" s="233"/>
      <c r="Q11" s="233"/>
      <c r="R11" s="233"/>
      <c r="S11" s="233"/>
    </row>
    <row r="12" spans="1:19" ht="51.75" customHeight="1" x14ac:dyDescent="0.35">
      <c r="A12" s="17" t="s">
        <v>198</v>
      </c>
      <c r="B12" s="111"/>
      <c r="C12" s="12" t="s">
        <v>195</v>
      </c>
      <c r="D12" s="233" t="s">
        <v>199</v>
      </c>
      <c r="E12" s="233"/>
      <c r="F12" s="233"/>
      <c r="G12" s="233"/>
      <c r="H12" s="233"/>
      <c r="I12" s="233"/>
      <c r="K12" s="17" t="s">
        <v>198</v>
      </c>
      <c r="L12" s="15">
        <v>1</v>
      </c>
      <c r="M12" s="12" t="s">
        <v>195</v>
      </c>
      <c r="N12" s="233" t="s">
        <v>200</v>
      </c>
      <c r="O12" s="233"/>
      <c r="P12" s="233"/>
      <c r="Q12" s="233"/>
      <c r="R12" s="233"/>
      <c r="S12" s="233"/>
    </row>
  </sheetData>
  <sheetProtection algorithmName="SHA-512" hashValue="tJ3gBi1kIBkjyuX+eIF/V3sFdiePJv1ieLLESxNDVpUIAktQajjiRFxd0zQf5zlTY5LBllWfvIuMGDhY4nUQnw==" saltValue="7oRX+r44oG6U/GoZw9TACw==" spinCount="100000" sheet="1" objects="1" scenarios="1"/>
  <mergeCells count="16">
    <mergeCell ref="D11:I11"/>
    <mergeCell ref="N11:S11"/>
    <mergeCell ref="D12:I12"/>
    <mergeCell ref="N12:S12"/>
    <mergeCell ref="D8:I8"/>
    <mergeCell ref="N8:S8"/>
    <mergeCell ref="D9:I9"/>
    <mergeCell ref="N9:S9"/>
    <mergeCell ref="D10:I10"/>
    <mergeCell ref="N10:S10"/>
    <mergeCell ref="C2:I2"/>
    <mergeCell ref="A3:I3"/>
    <mergeCell ref="D6:H6"/>
    <mergeCell ref="N6:R6"/>
    <mergeCell ref="D7:I7"/>
    <mergeCell ref="N7:S7"/>
  </mergeCells>
  <dataValidations count="2">
    <dataValidation type="decimal" allowBlank="1" showInputMessage="1" showErrorMessage="1" sqref="L12" xr:uid="{85100469-C8EB-4CF3-B59A-86F6493A6848}">
      <formula1>0</formula1>
      <formula2>1</formula2>
    </dataValidation>
    <dataValidation type="decimal" operator="greaterThanOrEqual" allowBlank="1" showInputMessage="1" showErrorMessage="1" error="Please enter a valid numeric value." sqref="B7 B9:B12" xr:uid="{8A4AEAAB-D888-40E9-B10D-E776A99954B3}">
      <formula1>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0F16-6D9F-432E-B1AB-C37C4F9F54EF}">
  <sheetPr>
    <tabColor theme="7" tint="0.59999389629810485"/>
  </sheetPr>
  <dimension ref="A1:S12"/>
  <sheetViews>
    <sheetView topLeftCell="A7" zoomScale="90" zoomScaleNormal="90" workbookViewId="0">
      <selection activeCell="K11" sqref="K11"/>
    </sheetView>
  </sheetViews>
  <sheetFormatPr defaultRowHeight="14.5" x14ac:dyDescent="0.35"/>
  <cols>
    <col min="1" max="1" width="26.54296875" customWidth="1"/>
    <col min="2" max="2" width="27.453125" customWidth="1"/>
    <col min="11" max="11" width="36.26953125" customWidth="1"/>
    <col min="12" max="12" width="14.54296875" customWidth="1"/>
    <col min="20" max="20" width="19.54296875" customWidth="1"/>
  </cols>
  <sheetData>
    <row r="1" spans="1:19" ht="15.5" x14ac:dyDescent="0.35">
      <c r="A1" s="64" t="s">
        <v>172</v>
      </c>
      <c r="B1" s="97"/>
      <c r="C1" s="97"/>
      <c r="D1" s="97"/>
      <c r="E1" s="97"/>
      <c r="F1" s="97"/>
      <c r="G1" s="97"/>
      <c r="H1" s="97"/>
      <c r="I1" s="70"/>
    </row>
    <row r="2" spans="1:19" x14ac:dyDescent="0.35">
      <c r="A2" s="105" t="s">
        <v>0</v>
      </c>
      <c r="B2" s="2" t="s">
        <v>1</v>
      </c>
      <c r="C2" s="188" t="s">
        <v>2</v>
      </c>
      <c r="D2" s="188"/>
      <c r="E2" s="188"/>
      <c r="F2" s="188"/>
      <c r="G2" s="188"/>
      <c r="H2" s="188"/>
      <c r="I2" s="188"/>
    </row>
    <row r="3" spans="1:19" ht="15" customHeight="1" x14ac:dyDescent="0.35">
      <c r="A3" s="192" t="s">
        <v>173</v>
      </c>
      <c r="B3" s="223"/>
      <c r="C3" s="223"/>
      <c r="D3" s="223"/>
      <c r="E3" s="223"/>
      <c r="F3" s="223"/>
      <c r="G3" s="223"/>
      <c r="H3" s="223"/>
      <c r="I3" s="223"/>
    </row>
    <row r="5" spans="1:19" ht="15.5" x14ac:dyDescent="0.35">
      <c r="A5" s="25" t="s">
        <v>174</v>
      </c>
      <c r="B5" s="97"/>
      <c r="C5" s="97"/>
      <c r="D5" s="97"/>
      <c r="E5" s="97"/>
      <c r="F5" s="97"/>
      <c r="G5" s="97"/>
      <c r="H5" s="97"/>
      <c r="I5" s="70"/>
      <c r="K5" s="25" t="s">
        <v>175</v>
      </c>
      <c r="L5" s="97"/>
      <c r="M5" s="97"/>
      <c r="N5" s="97"/>
      <c r="O5" s="97"/>
      <c r="P5" s="97"/>
      <c r="Q5" s="97"/>
      <c r="R5" s="97"/>
      <c r="S5" s="70"/>
    </row>
    <row r="6" spans="1:19" x14ac:dyDescent="0.35">
      <c r="A6" s="19" t="s">
        <v>176</v>
      </c>
      <c r="B6" s="11" t="s">
        <v>177</v>
      </c>
      <c r="C6" s="11" t="s">
        <v>7</v>
      </c>
      <c r="D6" s="232" t="s">
        <v>178</v>
      </c>
      <c r="E6" s="232"/>
      <c r="F6" s="232"/>
      <c r="G6" s="232"/>
      <c r="H6" s="232"/>
      <c r="K6" s="19" t="s">
        <v>176</v>
      </c>
      <c r="L6" s="11" t="s">
        <v>177</v>
      </c>
      <c r="M6" s="11" t="s">
        <v>7</v>
      </c>
      <c r="N6" s="232" t="s">
        <v>178</v>
      </c>
      <c r="O6" s="232"/>
      <c r="P6" s="232"/>
      <c r="Q6" s="232"/>
      <c r="R6" s="232"/>
    </row>
    <row r="7" spans="1:19" ht="85.5" customHeight="1" x14ac:dyDescent="0.35">
      <c r="A7" s="17" t="s">
        <v>179</v>
      </c>
      <c r="B7" s="111"/>
      <c r="C7" s="12" t="s">
        <v>180</v>
      </c>
      <c r="D7" s="233" t="s">
        <v>181</v>
      </c>
      <c r="E7" s="233"/>
      <c r="F7" s="233"/>
      <c r="G7" s="233"/>
      <c r="H7" s="233"/>
      <c r="I7" s="233"/>
      <c r="K7" s="17" t="s">
        <v>179</v>
      </c>
      <c r="L7" s="48">
        <v>50</v>
      </c>
      <c r="M7" s="12" t="s">
        <v>180</v>
      </c>
      <c r="N7" s="233" t="s">
        <v>182</v>
      </c>
      <c r="O7" s="233"/>
      <c r="P7" s="233"/>
      <c r="Q7" s="233"/>
      <c r="R7" s="233"/>
      <c r="S7" s="233"/>
    </row>
    <row r="8" spans="1:19" ht="48.75" customHeight="1" x14ac:dyDescent="0.35">
      <c r="A8" s="17" t="s">
        <v>183</v>
      </c>
      <c r="B8" s="111"/>
      <c r="C8" s="12"/>
      <c r="D8" s="233" t="s">
        <v>184</v>
      </c>
      <c r="E8" s="233"/>
      <c r="F8" s="233"/>
      <c r="G8" s="233"/>
      <c r="H8" s="233"/>
      <c r="I8" s="233"/>
      <c r="K8" s="17" t="s">
        <v>183</v>
      </c>
      <c r="L8" s="48" t="s">
        <v>185</v>
      </c>
      <c r="M8" s="12"/>
      <c r="N8" s="233" t="s">
        <v>186</v>
      </c>
      <c r="O8" s="233"/>
      <c r="P8" s="233"/>
      <c r="Q8" s="233"/>
      <c r="R8" s="233"/>
      <c r="S8" s="233"/>
    </row>
    <row r="9" spans="1:19" ht="47.25" customHeight="1" x14ac:dyDescent="0.35">
      <c r="A9" s="17" t="s">
        <v>187</v>
      </c>
      <c r="B9" s="130"/>
      <c r="C9" s="12" t="s">
        <v>188</v>
      </c>
      <c r="D9" s="233" t="s">
        <v>189</v>
      </c>
      <c r="E9" s="233"/>
      <c r="F9" s="233"/>
      <c r="G9" s="233"/>
      <c r="H9" s="233"/>
      <c r="I9" s="233"/>
      <c r="K9" s="17" t="s">
        <v>187</v>
      </c>
      <c r="L9" s="48">
        <v>0.06</v>
      </c>
      <c r="M9" s="12" t="s">
        <v>188</v>
      </c>
      <c r="N9" s="233" t="s">
        <v>190</v>
      </c>
      <c r="O9" s="233"/>
      <c r="P9" s="233"/>
      <c r="Q9" s="233"/>
      <c r="R9" s="233"/>
      <c r="S9" s="233"/>
    </row>
    <row r="10" spans="1:19" ht="46" customHeight="1" x14ac:dyDescent="0.35">
      <c r="A10" s="17" t="s">
        <v>191</v>
      </c>
      <c r="B10" s="130"/>
      <c r="C10" s="12" t="s">
        <v>188</v>
      </c>
      <c r="D10" s="233" t="s">
        <v>201</v>
      </c>
      <c r="E10" s="233"/>
      <c r="F10" s="233"/>
      <c r="G10" s="233"/>
      <c r="H10" s="233"/>
      <c r="I10" s="233"/>
      <c r="K10" s="17" t="s">
        <v>191</v>
      </c>
      <c r="L10" s="48">
        <v>0.64</v>
      </c>
      <c r="M10" s="12" t="s">
        <v>188</v>
      </c>
      <c r="N10" s="233" t="s">
        <v>193</v>
      </c>
      <c r="O10" s="233"/>
      <c r="P10" s="233"/>
      <c r="Q10" s="233"/>
      <c r="R10" s="233"/>
      <c r="S10" s="233"/>
    </row>
    <row r="11" spans="1:19" ht="70.5" customHeight="1" x14ac:dyDescent="0.35">
      <c r="A11" s="17" t="s">
        <v>194</v>
      </c>
      <c r="B11" s="131"/>
      <c r="C11" s="12" t="s">
        <v>195</v>
      </c>
      <c r="D11" s="233" t="s">
        <v>196</v>
      </c>
      <c r="E11" s="233"/>
      <c r="F11" s="233"/>
      <c r="G11" s="233"/>
      <c r="H11" s="233"/>
      <c r="I11" s="233"/>
      <c r="K11" s="17" t="s">
        <v>194</v>
      </c>
      <c r="L11" s="15">
        <v>0.25</v>
      </c>
      <c r="M11" s="12" t="s">
        <v>195</v>
      </c>
      <c r="N11" s="233" t="s">
        <v>197</v>
      </c>
      <c r="O11" s="233"/>
      <c r="P11" s="233"/>
      <c r="Q11" s="233"/>
      <c r="R11" s="233"/>
      <c r="S11" s="233"/>
    </row>
    <row r="12" spans="1:19" ht="51.75" customHeight="1" x14ac:dyDescent="0.35">
      <c r="A12" s="17" t="s">
        <v>198</v>
      </c>
      <c r="B12" s="131"/>
      <c r="C12" s="12" t="s">
        <v>195</v>
      </c>
      <c r="D12" s="233" t="s">
        <v>199</v>
      </c>
      <c r="E12" s="233"/>
      <c r="F12" s="233"/>
      <c r="G12" s="233"/>
      <c r="H12" s="233"/>
      <c r="I12" s="233"/>
      <c r="K12" s="17" t="s">
        <v>198</v>
      </c>
      <c r="L12" s="15">
        <v>1</v>
      </c>
      <c r="M12" s="12" t="s">
        <v>195</v>
      </c>
      <c r="N12" s="233" t="s">
        <v>200</v>
      </c>
      <c r="O12" s="233"/>
      <c r="P12" s="233"/>
      <c r="Q12" s="233"/>
      <c r="R12" s="233"/>
      <c r="S12" s="233"/>
    </row>
  </sheetData>
  <sheetProtection algorithmName="SHA-512" hashValue="jkcDJAgYp90JXCGfH5oMlReD72dC+U+HdSnmwp9EOLovssk3aJttrwsjaax3/6Cvx1kH8Lfcv5zsGn8q+8WQ6Q==" saltValue="ZYBdWcmo7K+HR/fv0SMtFA==" spinCount="100000" sheet="1" objects="1" scenarios="1"/>
  <mergeCells count="16">
    <mergeCell ref="C2:I2"/>
    <mergeCell ref="A3:I3"/>
    <mergeCell ref="D6:H6"/>
    <mergeCell ref="D12:I12"/>
    <mergeCell ref="N6:R6"/>
    <mergeCell ref="N7:S7"/>
    <mergeCell ref="N8:S8"/>
    <mergeCell ref="N9:S9"/>
    <mergeCell ref="N10:S10"/>
    <mergeCell ref="N12:S12"/>
    <mergeCell ref="N11:S11"/>
    <mergeCell ref="D7:I7"/>
    <mergeCell ref="D9:I9"/>
    <mergeCell ref="D10:I10"/>
    <mergeCell ref="D11:I11"/>
    <mergeCell ref="D8:I8"/>
  </mergeCells>
  <dataValidations count="2">
    <dataValidation type="decimal" allowBlank="1" showInputMessage="1" showErrorMessage="1" sqref="L12" xr:uid="{6DB74DAE-2D3C-4B09-89C0-FB59E487E344}">
      <formula1>0</formula1>
      <formula2>1</formula2>
    </dataValidation>
    <dataValidation type="decimal" operator="greaterThanOrEqual" allowBlank="1" showInputMessage="1" showErrorMessage="1" error="Please enter a valid numeric value." sqref="B7 B9:B12" xr:uid="{4EF87BB5-6633-48C4-BCDB-8029C7ED8078}">
      <formula1>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B7A37-FA1C-433C-9BA3-890905A413B1}">
  <sheetPr>
    <tabColor theme="7" tint="0.59999389629810485"/>
  </sheetPr>
  <dimension ref="A1:S14"/>
  <sheetViews>
    <sheetView topLeftCell="A9" zoomScale="90" zoomScaleNormal="90" workbookViewId="0">
      <selection activeCell="B9" sqref="B9:B14"/>
    </sheetView>
  </sheetViews>
  <sheetFormatPr defaultRowHeight="14.5" x14ac:dyDescent="0.35"/>
  <cols>
    <col min="1" max="1" width="36.54296875" customWidth="1"/>
    <col min="2" max="2" width="52.1796875" customWidth="1"/>
    <col min="3" max="3" width="15.453125" customWidth="1"/>
    <col min="11" max="11" width="36.26953125" customWidth="1"/>
    <col min="12" max="12" width="22.7265625" customWidth="1"/>
    <col min="13" max="13" width="14.26953125" customWidth="1"/>
  </cols>
  <sheetData>
    <row r="1" spans="1:19" ht="15.5" x14ac:dyDescent="0.35">
      <c r="A1" s="64" t="s">
        <v>202</v>
      </c>
      <c r="B1" s="97"/>
      <c r="C1" s="97"/>
      <c r="D1" s="97"/>
      <c r="E1" s="97"/>
      <c r="F1" s="97"/>
      <c r="G1" s="97"/>
      <c r="H1" s="97"/>
      <c r="I1" s="70"/>
    </row>
    <row r="2" spans="1:19" x14ac:dyDescent="0.35">
      <c r="A2" s="105" t="s">
        <v>0</v>
      </c>
      <c r="B2" s="2" t="s">
        <v>1</v>
      </c>
      <c r="C2" s="188" t="s">
        <v>2</v>
      </c>
      <c r="D2" s="188"/>
      <c r="E2" s="188"/>
      <c r="F2" s="188"/>
      <c r="G2" s="188"/>
      <c r="H2" s="188"/>
      <c r="I2" s="188"/>
    </row>
    <row r="3" spans="1:19" ht="15" customHeight="1" x14ac:dyDescent="0.35">
      <c r="A3" s="192" t="s">
        <v>173</v>
      </c>
      <c r="B3" s="223"/>
      <c r="C3" s="223"/>
      <c r="D3" s="223"/>
      <c r="E3" s="223"/>
      <c r="F3" s="223"/>
      <c r="G3" s="223"/>
      <c r="H3" s="223"/>
      <c r="I3" s="223"/>
      <c r="K3" s="102" t="s">
        <v>175</v>
      </c>
    </row>
    <row r="4" spans="1:19" s="33" customFormat="1" ht="15" customHeight="1" x14ac:dyDescent="0.35">
      <c r="A4" s="31"/>
      <c r="B4" s="32"/>
      <c r="C4" s="32"/>
      <c r="D4" s="32"/>
      <c r="E4" s="32"/>
      <c r="F4" s="32"/>
      <c r="G4" s="32"/>
      <c r="H4" s="32"/>
      <c r="I4" s="32"/>
    </row>
    <row r="5" spans="1:19" ht="73.5" customHeight="1" x14ac:dyDescent="0.35">
      <c r="A5" s="34" t="s">
        <v>203</v>
      </c>
      <c r="B5" s="132"/>
      <c r="C5" s="35"/>
      <c r="D5" s="236" t="s">
        <v>204</v>
      </c>
      <c r="E5" s="236"/>
      <c r="F5" s="236"/>
      <c r="G5" s="236"/>
      <c r="H5" s="236"/>
      <c r="I5" s="236"/>
      <c r="K5" s="34" t="s">
        <v>203</v>
      </c>
      <c r="L5" s="134" t="s">
        <v>205</v>
      </c>
      <c r="M5" s="35"/>
      <c r="N5" s="236" t="s">
        <v>206</v>
      </c>
      <c r="O5" s="236"/>
      <c r="P5" s="236"/>
      <c r="Q5" s="236"/>
      <c r="R5" s="236"/>
      <c r="S5" s="236"/>
    </row>
    <row r="7" spans="1:19" ht="15.5" x14ac:dyDescent="0.35">
      <c r="A7" s="25" t="s">
        <v>174</v>
      </c>
      <c r="B7" s="97"/>
      <c r="C7" s="97"/>
      <c r="D7" s="97"/>
      <c r="E7" s="97"/>
      <c r="F7" s="97"/>
      <c r="G7" s="97"/>
      <c r="H7" s="97"/>
      <c r="I7" s="70"/>
      <c r="K7" s="25" t="s">
        <v>174</v>
      </c>
      <c r="L7" s="97"/>
      <c r="M7" s="97"/>
      <c r="N7" s="97"/>
      <c r="O7" s="97"/>
      <c r="P7" s="97"/>
      <c r="Q7" s="97"/>
      <c r="R7" s="97"/>
      <c r="S7" s="70"/>
    </row>
    <row r="8" spans="1:19" x14ac:dyDescent="0.35">
      <c r="A8" s="19" t="s">
        <v>176</v>
      </c>
      <c r="B8" s="11" t="s">
        <v>177</v>
      </c>
      <c r="C8" s="11" t="s">
        <v>7</v>
      </c>
      <c r="D8" s="235" t="s">
        <v>178</v>
      </c>
      <c r="E8" s="235"/>
      <c r="F8" s="235"/>
      <c r="G8" s="235"/>
      <c r="H8" s="235"/>
      <c r="I8" s="99"/>
      <c r="K8" s="19" t="s">
        <v>176</v>
      </c>
      <c r="L8" s="11" t="s">
        <v>177</v>
      </c>
      <c r="M8" s="11" t="s">
        <v>7</v>
      </c>
      <c r="N8" s="232" t="s">
        <v>178</v>
      </c>
      <c r="O8" s="232"/>
      <c r="P8" s="232"/>
      <c r="Q8" s="232"/>
      <c r="R8" s="232"/>
    </row>
    <row r="9" spans="1:19" ht="85.5" customHeight="1" x14ac:dyDescent="0.35">
      <c r="A9" s="48" t="s">
        <v>179</v>
      </c>
      <c r="B9" s="111"/>
      <c r="C9" s="12" t="s">
        <v>207</v>
      </c>
      <c r="D9" s="233" t="s">
        <v>208</v>
      </c>
      <c r="E9" s="233"/>
      <c r="F9" s="233"/>
      <c r="G9" s="233"/>
      <c r="H9" s="233"/>
      <c r="I9" s="233"/>
      <c r="K9" s="48" t="s">
        <v>179</v>
      </c>
      <c r="L9" s="48">
        <v>50</v>
      </c>
      <c r="M9" s="12" t="s">
        <v>207</v>
      </c>
      <c r="N9" s="233" t="s">
        <v>209</v>
      </c>
      <c r="O9" s="233"/>
      <c r="P9" s="233"/>
      <c r="Q9" s="233"/>
      <c r="R9" s="233"/>
      <c r="S9" s="233"/>
    </row>
    <row r="10" spans="1:19" ht="49.5" customHeight="1" x14ac:dyDescent="0.35">
      <c r="A10" s="48" t="s">
        <v>187</v>
      </c>
      <c r="B10" s="130"/>
      <c r="C10" s="12" t="s">
        <v>210</v>
      </c>
      <c r="D10" s="233" t="s">
        <v>189</v>
      </c>
      <c r="E10" s="233"/>
      <c r="F10" s="233"/>
      <c r="G10" s="233"/>
      <c r="H10" s="233"/>
      <c r="I10" s="233"/>
      <c r="K10" s="48" t="s">
        <v>187</v>
      </c>
      <c r="L10" s="20">
        <v>50000</v>
      </c>
      <c r="M10" s="12" t="s">
        <v>210</v>
      </c>
      <c r="N10" s="233" t="s">
        <v>211</v>
      </c>
      <c r="O10" s="233"/>
      <c r="P10" s="233"/>
      <c r="Q10" s="233"/>
      <c r="R10" s="233"/>
      <c r="S10" s="233"/>
    </row>
    <row r="11" spans="1:19" ht="51.65" customHeight="1" x14ac:dyDescent="0.35">
      <c r="A11" s="48" t="s">
        <v>212</v>
      </c>
      <c r="B11" s="130"/>
      <c r="C11" s="12" t="s">
        <v>210</v>
      </c>
      <c r="D11" s="233" t="s">
        <v>213</v>
      </c>
      <c r="E11" s="233"/>
      <c r="F11" s="233"/>
      <c r="G11" s="233"/>
      <c r="H11" s="233"/>
      <c r="I11" s="233"/>
      <c r="K11" s="48" t="s">
        <v>212</v>
      </c>
      <c r="L11" s="20">
        <v>1000000</v>
      </c>
      <c r="M11" s="12" t="s">
        <v>210</v>
      </c>
      <c r="N11" s="233" t="s">
        <v>214</v>
      </c>
      <c r="O11" s="233"/>
      <c r="P11" s="233"/>
      <c r="Q11" s="233"/>
      <c r="R11" s="233"/>
      <c r="S11" s="233"/>
    </row>
    <row r="12" spans="1:19" ht="77.25" customHeight="1" x14ac:dyDescent="0.35">
      <c r="A12" s="48" t="s">
        <v>215</v>
      </c>
      <c r="B12" s="111"/>
      <c r="C12" s="12" t="s">
        <v>216</v>
      </c>
      <c r="D12" s="233" t="s">
        <v>217</v>
      </c>
      <c r="E12" s="233"/>
      <c r="F12" s="233"/>
      <c r="G12" s="233"/>
      <c r="H12" s="233"/>
      <c r="I12" s="233"/>
      <c r="K12" s="48" t="s">
        <v>215</v>
      </c>
      <c r="L12" s="20">
        <v>150000</v>
      </c>
      <c r="M12" s="12" t="s">
        <v>216</v>
      </c>
      <c r="N12" s="233" t="s">
        <v>218</v>
      </c>
      <c r="O12" s="233"/>
      <c r="P12" s="233"/>
      <c r="Q12" s="233"/>
      <c r="R12" s="233"/>
      <c r="S12" s="233"/>
    </row>
    <row r="13" spans="1:19" ht="27" customHeight="1" x14ac:dyDescent="0.35">
      <c r="A13" s="48" t="s">
        <v>219</v>
      </c>
      <c r="B13" s="133"/>
      <c r="C13" s="12" t="s">
        <v>220</v>
      </c>
      <c r="D13" s="233" t="s">
        <v>221</v>
      </c>
      <c r="E13" s="233"/>
      <c r="F13" s="233"/>
      <c r="G13" s="233"/>
      <c r="H13" s="233"/>
      <c r="I13" s="233"/>
      <c r="K13" s="48" t="s">
        <v>219</v>
      </c>
      <c r="L13" s="48">
        <v>10</v>
      </c>
      <c r="M13" s="12" t="s">
        <v>220</v>
      </c>
      <c r="N13" s="233" t="s">
        <v>222</v>
      </c>
      <c r="O13" s="233"/>
      <c r="P13" s="233"/>
      <c r="Q13" s="233"/>
      <c r="R13" s="233"/>
      <c r="S13" s="233"/>
    </row>
    <row r="14" spans="1:19" ht="78" customHeight="1" x14ac:dyDescent="0.35">
      <c r="A14" s="48" t="s">
        <v>223</v>
      </c>
      <c r="B14" s="131"/>
      <c r="C14" s="12" t="s">
        <v>195</v>
      </c>
      <c r="D14" s="234" t="s">
        <v>224</v>
      </c>
      <c r="E14" s="233"/>
      <c r="F14" s="233"/>
      <c r="G14" s="233"/>
      <c r="H14" s="233"/>
      <c r="I14" s="233"/>
      <c r="K14" s="48" t="s">
        <v>223</v>
      </c>
      <c r="L14" s="48">
        <v>100</v>
      </c>
      <c r="M14" s="12" t="s">
        <v>195</v>
      </c>
      <c r="N14" s="233" t="s">
        <v>225</v>
      </c>
      <c r="O14" s="233"/>
      <c r="P14" s="233"/>
      <c r="Q14" s="233"/>
      <c r="R14" s="233"/>
      <c r="S14" s="233"/>
    </row>
  </sheetData>
  <sheetProtection algorithmName="SHA-512" hashValue="aI6/6iaGd//N24J5LV4qqda5ZtprX9x7hjBCO1kavyo6/oVzdGBeteXsgcHYkIaH9KIToT4ag61AhzbdU3BobA==" saltValue="Xb0rnYLgT8jlnjQdBgeNMA==" spinCount="100000" sheet="1" objects="1" scenarios="1"/>
  <mergeCells count="18">
    <mergeCell ref="D10:I10"/>
    <mergeCell ref="N10:S10"/>
    <mergeCell ref="C2:I2"/>
    <mergeCell ref="D8:H8"/>
    <mergeCell ref="N8:R8"/>
    <mergeCell ref="D9:I9"/>
    <mergeCell ref="N9:S9"/>
    <mergeCell ref="N5:S5"/>
    <mergeCell ref="D5:I5"/>
    <mergeCell ref="A3:I3"/>
    <mergeCell ref="D11:I11"/>
    <mergeCell ref="N11:S11"/>
    <mergeCell ref="D12:I12"/>
    <mergeCell ref="N12:S12"/>
    <mergeCell ref="D14:I14"/>
    <mergeCell ref="N14:S14"/>
    <mergeCell ref="D13:I13"/>
    <mergeCell ref="N13:S13"/>
  </mergeCells>
  <dataValidations count="1">
    <dataValidation type="decimal" operator="greaterThanOrEqual" allowBlank="1" showInputMessage="1" showErrorMessage="1" error="Please enter a valid numeric value." sqref="B9:B14" xr:uid="{104377A6-6087-45D8-A96B-5F387235DC4F}">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726A33A-9BD2-44EF-AA98-6E493F884793}">
          <x14:formula1>
            <xm:f>Constants!$A$5:$A$38</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A407D-2A10-4223-9252-AFC2C78FD21E}">
  <sheetPr>
    <tabColor theme="7" tint="0.59999389629810485"/>
  </sheetPr>
  <dimension ref="A1:S12"/>
  <sheetViews>
    <sheetView topLeftCell="A8" zoomScale="90" zoomScaleNormal="90" workbookViewId="0">
      <selection activeCell="B11" sqref="B11"/>
    </sheetView>
  </sheetViews>
  <sheetFormatPr defaultColWidth="9.1796875" defaultRowHeight="14.5" x14ac:dyDescent="0.35"/>
  <cols>
    <col min="1" max="1" width="26.54296875" customWidth="1"/>
    <col min="2" max="2" width="27.453125" customWidth="1"/>
    <col min="3" max="3" width="11.453125" customWidth="1"/>
    <col min="11" max="11" width="36.26953125" customWidth="1"/>
    <col min="12" max="12" width="14.54296875" customWidth="1"/>
    <col min="13" max="13" width="13" customWidth="1"/>
    <col min="20" max="20" width="19.54296875" customWidth="1"/>
  </cols>
  <sheetData>
    <row r="1" spans="1:19" ht="15.5" x14ac:dyDescent="0.35">
      <c r="A1" s="64" t="s">
        <v>226</v>
      </c>
      <c r="B1" s="97"/>
      <c r="C1" s="97"/>
      <c r="D1" s="97"/>
      <c r="E1" s="97"/>
      <c r="F1" s="97"/>
      <c r="G1" s="97"/>
      <c r="H1" s="97"/>
      <c r="I1" s="70"/>
    </row>
    <row r="2" spans="1:19" x14ac:dyDescent="0.35">
      <c r="A2" s="105" t="s">
        <v>0</v>
      </c>
      <c r="B2" s="2" t="s">
        <v>1</v>
      </c>
      <c r="C2" s="188" t="s">
        <v>2</v>
      </c>
      <c r="D2" s="188"/>
      <c r="E2" s="188"/>
      <c r="F2" s="188"/>
      <c r="G2" s="188"/>
      <c r="H2" s="188"/>
      <c r="I2" s="188"/>
    </row>
    <row r="3" spans="1:19" ht="15" customHeight="1" x14ac:dyDescent="0.35">
      <c r="A3" s="192" t="s">
        <v>173</v>
      </c>
      <c r="B3" s="223"/>
      <c r="C3" s="223"/>
      <c r="D3" s="223"/>
      <c r="E3" s="223"/>
      <c r="F3" s="223"/>
      <c r="G3" s="223"/>
      <c r="H3" s="223"/>
      <c r="I3" s="223"/>
    </row>
    <row r="5" spans="1:19" ht="15.5" x14ac:dyDescent="0.35">
      <c r="A5" s="25" t="s">
        <v>174</v>
      </c>
      <c r="B5" s="97"/>
      <c r="C5" s="97"/>
      <c r="D5" s="97"/>
      <c r="E5" s="97"/>
      <c r="F5" s="97"/>
      <c r="G5" s="97"/>
      <c r="H5" s="97"/>
      <c r="I5" s="70"/>
      <c r="K5" s="25" t="s">
        <v>175</v>
      </c>
      <c r="L5" s="97"/>
      <c r="M5" s="97"/>
      <c r="N5" s="97"/>
      <c r="O5" s="97"/>
      <c r="P5" s="97"/>
      <c r="Q5" s="97"/>
      <c r="R5" s="97"/>
      <c r="S5" s="70"/>
    </row>
    <row r="6" spans="1:19" x14ac:dyDescent="0.35">
      <c r="A6" s="19" t="s">
        <v>176</v>
      </c>
      <c r="B6" s="11" t="s">
        <v>177</v>
      </c>
      <c r="C6" s="11" t="s">
        <v>7</v>
      </c>
      <c r="D6" s="232" t="s">
        <v>178</v>
      </c>
      <c r="E6" s="232"/>
      <c r="F6" s="232"/>
      <c r="G6" s="232"/>
      <c r="H6" s="232"/>
      <c r="K6" s="19" t="s">
        <v>176</v>
      </c>
      <c r="L6" s="11" t="s">
        <v>177</v>
      </c>
      <c r="M6" s="11" t="s">
        <v>7</v>
      </c>
      <c r="N6" s="232" t="s">
        <v>178</v>
      </c>
      <c r="O6" s="232"/>
      <c r="P6" s="232"/>
      <c r="Q6" s="232"/>
      <c r="R6" s="232"/>
    </row>
    <row r="7" spans="1:19" ht="108.75" customHeight="1" x14ac:dyDescent="0.35">
      <c r="A7" s="17" t="s">
        <v>179</v>
      </c>
      <c r="B7" s="45"/>
      <c r="C7" s="12" t="s">
        <v>180</v>
      </c>
      <c r="D7" s="233" t="s">
        <v>227</v>
      </c>
      <c r="E7" s="233"/>
      <c r="F7" s="233"/>
      <c r="G7" s="233"/>
      <c r="H7" s="233"/>
      <c r="I7" s="233"/>
      <c r="K7" s="17" t="s">
        <v>179</v>
      </c>
      <c r="L7" s="13">
        <v>100</v>
      </c>
      <c r="M7" s="12" t="s">
        <v>180</v>
      </c>
      <c r="N7" s="233" t="s">
        <v>228</v>
      </c>
      <c r="O7" s="233"/>
      <c r="P7" s="233"/>
      <c r="Q7" s="233"/>
      <c r="R7" s="233"/>
      <c r="S7" s="233"/>
    </row>
    <row r="8" spans="1:19" ht="48.75" customHeight="1" x14ac:dyDescent="0.35">
      <c r="A8" s="17" t="s">
        <v>183</v>
      </c>
      <c r="B8" s="45"/>
      <c r="C8" s="12"/>
      <c r="D8" s="233" t="s">
        <v>229</v>
      </c>
      <c r="E8" s="233"/>
      <c r="F8" s="233"/>
      <c r="G8" s="233"/>
      <c r="H8" s="233"/>
      <c r="I8" s="233"/>
      <c r="K8" s="17" t="s">
        <v>183</v>
      </c>
      <c r="L8" s="13" t="s">
        <v>185</v>
      </c>
      <c r="M8" s="12"/>
      <c r="N8" s="233" t="s">
        <v>185</v>
      </c>
      <c r="O8" s="233"/>
      <c r="P8" s="233"/>
      <c r="Q8" s="233"/>
      <c r="R8" s="233"/>
      <c r="S8" s="233"/>
    </row>
    <row r="9" spans="1:19" ht="47.25" customHeight="1" x14ac:dyDescent="0.35">
      <c r="A9" s="17" t="s">
        <v>187</v>
      </c>
      <c r="B9" s="47"/>
      <c r="C9" s="12" t="s">
        <v>230</v>
      </c>
      <c r="D9" s="233" t="s">
        <v>189</v>
      </c>
      <c r="E9" s="233"/>
      <c r="F9" s="233"/>
      <c r="G9" s="233"/>
      <c r="H9" s="233"/>
      <c r="I9" s="233"/>
      <c r="K9" s="17" t="s">
        <v>187</v>
      </c>
      <c r="L9" s="185">
        <v>50</v>
      </c>
      <c r="M9" s="12" t="s">
        <v>230</v>
      </c>
      <c r="N9" s="233" t="s">
        <v>231</v>
      </c>
      <c r="O9" s="233"/>
      <c r="P9" s="233"/>
      <c r="Q9" s="233"/>
      <c r="R9" s="233"/>
      <c r="S9" s="233"/>
    </row>
    <row r="10" spans="1:19" ht="48.65" customHeight="1" x14ac:dyDescent="0.35">
      <c r="A10" s="17" t="s">
        <v>191</v>
      </c>
      <c r="B10" s="47"/>
      <c r="C10" s="12" t="s">
        <v>230</v>
      </c>
      <c r="D10" s="233" t="s">
        <v>201</v>
      </c>
      <c r="E10" s="233"/>
      <c r="F10" s="233"/>
      <c r="G10" s="233"/>
      <c r="H10" s="233"/>
      <c r="I10" s="233"/>
      <c r="K10" s="17" t="s">
        <v>191</v>
      </c>
      <c r="L10" s="185">
        <v>400</v>
      </c>
      <c r="M10" s="12" t="s">
        <v>230</v>
      </c>
      <c r="N10" s="233" t="s">
        <v>232</v>
      </c>
      <c r="O10" s="233"/>
      <c r="P10" s="233"/>
      <c r="Q10" s="233"/>
      <c r="R10" s="233"/>
      <c r="S10" s="233"/>
    </row>
    <row r="11" spans="1:19" ht="70.5" customHeight="1" x14ac:dyDescent="0.35">
      <c r="A11" s="17" t="s">
        <v>194</v>
      </c>
      <c r="B11" s="46"/>
      <c r="C11" s="12" t="s">
        <v>195</v>
      </c>
      <c r="D11" s="233" t="s">
        <v>196</v>
      </c>
      <c r="E11" s="233"/>
      <c r="F11" s="233"/>
      <c r="G11" s="233"/>
      <c r="H11" s="233"/>
      <c r="I11" s="233"/>
      <c r="K11" s="17" t="s">
        <v>194</v>
      </c>
      <c r="L11" s="186">
        <v>0.1</v>
      </c>
      <c r="M11" s="12" t="s">
        <v>195</v>
      </c>
      <c r="N11" s="233" t="s">
        <v>233</v>
      </c>
      <c r="O11" s="233"/>
      <c r="P11" s="233"/>
      <c r="Q11" s="233"/>
      <c r="R11" s="233"/>
      <c r="S11" s="233"/>
    </row>
    <row r="12" spans="1:19" ht="54.75" customHeight="1" x14ac:dyDescent="0.35">
      <c r="A12" s="17" t="s">
        <v>198</v>
      </c>
      <c r="B12" s="46"/>
      <c r="C12" s="12" t="s">
        <v>195</v>
      </c>
      <c r="D12" s="233" t="s">
        <v>199</v>
      </c>
      <c r="E12" s="233"/>
      <c r="F12" s="233"/>
      <c r="G12" s="233"/>
      <c r="H12" s="233"/>
      <c r="I12" s="233"/>
      <c r="K12" s="17" t="s">
        <v>198</v>
      </c>
      <c r="L12" s="186">
        <v>1</v>
      </c>
      <c r="M12" s="12" t="s">
        <v>195</v>
      </c>
      <c r="N12" s="233" t="s">
        <v>234</v>
      </c>
      <c r="O12" s="233"/>
      <c r="P12" s="233"/>
      <c r="Q12" s="233"/>
      <c r="R12" s="233"/>
      <c r="S12" s="233"/>
    </row>
  </sheetData>
  <sheetProtection algorithmName="SHA-512" hashValue="lVSK+uftL4jHYKTvug0BNeNyLAhOlfI+525sTelxiUi/ow9chNSTnzqRe44YoK7oEmeZZUNDSnLseKNkPUpaaQ==" saltValue="F0vsaSDefG6JDVbQfdRwIQ==" spinCount="100000" sheet="1" objects="1" scenarios="1"/>
  <mergeCells count="16">
    <mergeCell ref="D11:I11"/>
    <mergeCell ref="N11:S11"/>
    <mergeCell ref="D12:I12"/>
    <mergeCell ref="N12:S12"/>
    <mergeCell ref="D8:I8"/>
    <mergeCell ref="N8:S8"/>
    <mergeCell ref="D9:I9"/>
    <mergeCell ref="N9:S9"/>
    <mergeCell ref="D10:I10"/>
    <mergeCell ref="N10:S10"/>
    <mergeCell ref="C2:I2"/>
    <mergeCell ref="D6:H6"/>
    <mergeCell ref="N6:R6"/>
    <mergeCell ref="D7:I7"/>
    <mergeCell ref="N7:S7"/>
    <mergeCell ref="A3:I3"/>
  </mergeCells>
  <dataValidations count="2">
    <dataValidation type="decimal" allowBlank="1" showInputMessage="1" showErrorMessage="1" sqref="L12" xr:uid="{E7D646F5-DD77-4419-AB06-9B253224C5FB}">
      <formula1>0</formula1>
      <formula2>1</formula2>
    </dataValidation>
    <dataValidation type="decimal" operator="greaterThanOrEqual" allowBlank="1" showInputMessage="1" showErrorMessage="1" error="Please enter a valid numeric value." sqref="B7 B9:B12" xr:uid="{DA9AC7B8-988B-4D54-B4A4-F6BAC2B14767}">
      <formula1>0</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E1C6F-4B8A-4077-BC9D-4D2954E42EB0}">
  <sheetPr>
    <tabColor theme="7" tint="0.59999389629810485"/>
  </sheetPr>
  <dimension ref="A1:T22"/>
  <sheetViews>
    <sheetView topLeftCell="A12" zoomScale="90" zoomScaleNormal="90" workbookViewId="0">
      <selection activeCell="B11" sqref="B7:B11"/>
    </sheetView>
  </sheetViews>
  <sheetFormatPr defaultRowHeight="14.5" x14ac:dyDescent="0.35"/>
  <cols>
    <col min="1" max="1" width="36.54296875" customWidth="1"/>
    <col min="2" max="2" width="27.453125" customWidth="1"/>
    <col min="3" max="3" width="15.453125" customWidth="1"/>
    <col min="11" max="11" width="36.26953125" customWidth="1"/>
    <col min="12" max="12" width="22.7265625" customWidth="1"/>
    <col min="13" max="13" width="14.26953125" customWidth="1"/>
  </cols>
  <sheetData>
    <row r="1" spans="1:20" ht="15.5" x14ac:dyDescent="0.35">
      <c r="A1" s="64" t="s">
        <v>235</v>
      </c>
      <c r="B1" s="97"/>
      <c r="C1" s="97"/>
      <c r="D1" s="97"/>
      <c r="E1" s="97"/>
      <c r="F1" s="97"/>
      <c r="G1" s="97"/>
      <c r="H1" s="97"/>
      <c r="I1" s="70"/>
    </row>
    <row r="2" spans="1:20" x14ac:dyDescent="0.35">
      <c r="A2" s="105" t="s">
        <v>0</v>
      </c>
      <c r="B2" s="2" t="s">
        <v>1</v>
      </c>
      <c r="C2" s="188" t="s">
        <v>2</v>
      </c>
      <c r="D2" s="188"/>
      <c r="E2" s="188"/>
      <c r="F2" s="188"/>
      <c r="G2" s="188"/>
      <c r="H2" s="188"/>
      <c r="I2" s="188"/>
    </row>
    <row r="3" spans="1:20" ht="15" customHeight="1" x14ac:dyDescent="0.35">
      <c r="A3" s="192" t="s">
        <v>173</v>
      </c>
      <c r="B3" s="223"/>
      <c r="C3" s="223"/>
      <c r="D3" s="223"/>
      <c r="E3" s="223"/>
      <c r="F3" s="223"/>
      <c r="G3" s="223"/>
      <c r="H3" s="223"/>
      <c r="I3" s="223"/>
    </row>
    <row r="5" spans="1:20" ht="15.5" x14ac:dyDescent="0.35">
      <c r="A5" s="25" t="s">
        <v>174</v>
      </c>
      <c r="B5" s="97"/>
      <c r="C5" s="97"/>
      <c r="D5" s="97"/>
      <c r="E5" s="97"/>
      <c r="F5" s="97"/>
      <c r="G5" s="97"/>
      <c r="H5" s="97"/>
      <c r="I5" s="70"/>
      <c r="K5" s="25" t="s">
        <v>175</v>
      </c>
      <c r="L5" s="97"/>
      <c r="M5" s="97"/>
      <c r="N5" s="97"/>
      <c r="O5" s="97"/>
      <c r="P5" s="97"/>
      <c r="Q5" s="97"/>
      <c r="R5" s="97"/>
      <c r="S5" s="70"/>
    </row>
    <row r="6" spans="1:20" x14ac:dyDescent="0.35">
      <c r="A6" s="19" t="s">
        <v>176</v>
      </c>
      <c r="B6" s="11" t="s">
        <v>177</v>
      </c>
      <c r="C6" s="11" t="s">
        <v>7</v>
      </c>
      <c r="D6" s="232" t="s">
        <v>178</v>
      </c>
      <c r="E6" s="232"/>
      <c r="F6" s="232"/>
      <c r="G6" s="232"/>
      <c r="H6" s="232"/>
      <c r="K6" s="19" t="s">
        <v>176</v>
      </c>
      <c r="L6" s="11" t="s">
        <v>177</v>
      </c>
      <c r="M6" s="11" t="s">
        <v>7</v>
      </c>
      <c r="N6" s="232" t="s">
        <v>178</v>
      </c>
      <c r="O6" s="232"/>
      <c r="P6" s="232"/>
      <c r="Q6" s="232"/>
      <c r="R6" s="232"/>
    </row>
    <row r="7" spans="1:20" ht="85.5" customHeight="1" x14ac:dyDescent="0.35">
      <c r="A7" s="17" t="s">
        <v>179</v>
      </c>
      <c r="B7" s="111"/>
      <c r="C7" s="12" t="s">
        <v>207</v>
      </c>
      <c r="D7" s="233" t="s">
        <v>208</v>
      </c>
      <c r="E7" s="233"/>
      <c r="F7" s="233"/>
      <c r="G7" s="233"/>
      <c r="H7" s="233"/>
      <c r="I7" s="233"/>
      <c r="K7" s="17" t="s">
        <v>179</v>
      </c>
      <c r="L7" s="20">
        <v>100000</v>
      </c>
      <c r="M7" s="12" t="s">
        <v>207</v>
      </c>
      <c r="N7" s="233" t="s">
        <v>236</v>
      </c>
      <c r="O7" s="233"/>
      <c r="P7" s="233"/>
      <c r="Q7" s="233"/>
      <c r="R7" s="233"/>
      <c r="S7" s="233"/>
    </row>
    <row r="8" spans="1:20" ht="48.75" customHeight="1" x14ac:dyDescent="0.35">
      <c r="A8" s="17" t="s">
        <v>187</v>
      </c>
      <c r="B8" s="130"/>
      <c r="C8" s="12" t="s">
        <v>210</v>
      </c>
      <c r="D8" s="233" t="s">
        <v>189</v>
      </c>
      <c r="E8" s="233"/>
      <c r="F8" s="233"/>
      <c r="G8" s="233"/>
      <c r="H8" s="233"/>
      <c r="I8" s="233"/>
      <c r="K8" s="17" t="s">
        <v>187</v>
      </c>
      <c r="L8" s="21">
        <v>6000</v>
      </c>
      <c r="M8" s="12" t="s">
        <v>210</v>
      </c>
      <c r="N8" s="233" t="s">
        <v>237</v>
      </c>
      <c r="O8" s="233"/>
      <c r="P8" s="233"/>
      <c r="Q8" s="233"/>
      <c r="R8" s="233"/>
      <c r="S8" s="233"/>
    </row>
    <row r="9" spans="1:20" ht="44.15" customHeight="1" x14ac:dyDescent="0.35">
      <c r="A9" s="17" t="s">
        <v>238</v>
      </c>
      <c r="B9" s="130"/>
      <c r="C9" s="12" t="s">
        <v>210</v>
      </c>
      <c r="D9" s="233" t="s">
        <v>239</v>
      </c>
      <c r="E9" s="233"/>
      <c r="F9" s="233"/>
      <c r="G9" s="233"/>
      <c r="H9" s="233"/>
      <c r="I9" s="233"/>
      <c r="K9" s="17" t="s">
        <v>238</v>
      </c>
      <c r="L9" s="21">
        <v>25000</v>
      </c>
      <c r="M9" s="12" t="s">
        <v>210</v>
      </c>
      <c r="N9" s="233" t="s">
        <v>240</v>
      </c>
      <c r="O9" s="233"/>
      <c r="P9" s="233"/>
      <c r="Q9" s="233"/>
      <c r="R9" s="233"/>
      <c r="S9" s="233"/>
      <c r="T9" s="18"/>
    </row>
    <row r="10" spans="1:20" ht="32.25" customHeight="1" x14ac:dyDescent="0.35">
      <c r="A10" s="17" t="s">
        <v>219</v>
      </c>
      <c r="B10" s="111"/>
      <c r="C10" s="12" t="s">
        <v>220</v>
      </c>
      <c r="D10" s="233" t="s">
        <v>221</v>
      </c>
      <c r="E10" s="233"/>
      <c r="F10" s="233"/>
      <c r="G10" s="233"/>
      <c r="H10" s="233"/>
      <c r="I10" s="233"/>
      <c r="K10" s="17" t="s">
        <v>219</v>
      </c>
      <c r="L10" s="48">
        <v>20</v>
      </c>
      <c r="M10" s="12" t="s">
        <v>220</v>
      </c>
      <c r="N10" s="233" t="s">
        <v>241</v>
      </c>
      <c r="O10" s="233"/>
      <c r="P10" s="233"/>
      <c r="Q10" s="233"/>
      <c r="R10" s="233"/>
      <c r="S10" s="233"/>
    </row>
    <row r="11" spans="1:20" ht="44.25" customHeight="1" x14ac:dyDescent="0.35">
      <c r="A11" s="17" t="s">
        <v>198</v>
      </c>
      <c r="B11" s="131"/>
      <c r="C11" s="12" t="s">
        <v>195</v>
      </c>
      <c r="D11" s="233" t="s">
        <v>242</v>
      </c>
      <c r="E11" s="233"/>
      <c r="F11" s="233"/>
      <c r="G11" s="233"/>
      <c r="H11" s="233"/>
      <c r="I11" s="233"/>
      <c r="K11" s="17" t="s">
        <v>198</v>
      </c>
      <c r="L11" s="15">
        <v>0.9</v>
      </c>
      <c r="M11" s="12" t="s">
        <v>195</v>
      </c>
      <c r="N11" s="233" t="s">
        <v>243</v>
      </c>
      <c r="O11" s="233"/>
      <c r="P11" s="233"/>
      <c r="Q11" s="233"/>
      <c r="R11" s="233"/>
      <c r="S11" s="233"/>
    </row>
    <row r="15" spans="1:20" x14ac:dyDescent="0.35">
      <c r="A15" s="238" t="s">
        <v>244</v>
      </c>
      <c r="B15" s="238"/>
      <c r="C15" s="238"/>
      <c r="D15" s="238"/>
      <c r="E15" s="238"/>
      <c r="F15" s="238"/>
      <c r="G15" s="238"/>
      <c r="H15" s="238"/>
      <c r="I15" s="238"/>
    </row>
    <row r="16" spans="1:20" x14ac:dyDescent="0.35">
      <c r="A16" s="238"/>
      <c r="B16" s="238"/>
      <c r="C16" s="238"/>
      <c r="D16" s="238"/>
      <c r="E16" s="238"/>
      <c r="F16" s="238"/>
      <c r="G16" s="238"/>
      <c r="H16" s="238"/>
      <c r="I16" s="238"/>
    </row>
    <row r="17" spans="1:19" ht="15.5" x14ac:dyDescent="0.35">
      <c r="A17" s="25" t="s">
        <v>245</v>
      </c>
      <c r="B17" s="97"/>
      <c r="C17" s="97"/>
      <c r="D17" s="97"/>
      <c r="E17" s="97"/>
      <c r="F17" s="97"/>
      <c r="G17" s="97"/>
      <c r="H17" s="97"/>
      <c r="I17" s="70"/>
      <c r="K17" s="25" t="s">
        <v>175</v>
      </c>
      <c r="L17" s="97"/>
      <c r="M17" s="97"/>
      <c r="N17" s="97"/>
      <c r="O17" s="97"/>
      <c r="P17" s="97"/>
      <c r="Q17" s="97"/>
      <c r="R17" s="97"/>
      <c r="S17" s="70"/>
    </row>
    <row r="18" spans="1:19" x14ac:dyDescent="0.35">
      <c r="A18" s="11" t="s">
        <v>176</v>
      </c>
      <c r="B18" s="11" t="s">
        <v>177</v>
      </c>
      <c r="C18" s="11" t="s">
        <v>7</v>
      </c>
      <c r="D18" s="232" t="s">
        <v>178</v>
      </c>
      <c r="E18" s="232"/>
      <c r="F18" s="232"/>
      <c r="G18" s="232"/>
      <c r="H18" s="232"/>
      <c r="K18" s="11" t="s">
        <v>176</v>
      </c>
      <c r="L18" s="11" t="s">
        <v>177</v>
      </c>
      <c r="M18" s="11" t="s">
        <v>7</v>
      </c>
      <c r="N18" s="235" t="s">
        <v>178</v>
      </c>
      <c r="O18" s="235"/>
      <c r="P18" s="235"/>
      <c r="Q18" s="235"/>
      <c r="R18" s="235"/>
    </row>
    <row r="19" spans="1:19" ht="67.5" customHeight="1" x14ac:dyDescent="0.35">
      <c r="A19" s="17" t="s">
        <v>246</v>
      </c>
      <c r="B19" s="111"/>
      <c r="C19" s="16" t="s">
        <v>247</v>
      </c>
      <c r="D19" s="237" t="s">
        <v>248</v>
      </c>
      <c r="E19" s="237"/>
      <c r="F19" s="237"/>
      <c r="G19" s="237"/>
      <c r="H19" s="237"/>
      <c r="I19" s="237"/>
      <c r="K19" s="17" t="s">
        <v>249</v>
      </c>
      <c r="L19" s="20">
        <v>10850</v>
      </c>
      <c r="M19" s="16" t="s">
        <v>250</v>
      </c>
      <c r="N19" s="233" t="s">
        <v>251</v>
      </c>
      <c r="O19" s="233"/>
      <c r="P19" s="233"/>
      <c r="Q19" s="233"/>
      <c r="R19" s="233"/>
      <c r="S19" s="233"/>
    </row>
    <row r="20" spans="1:19" ht="100.5" customHeight="1" x14ac:dyDescent="0.35">
      <c r="A20" s="17" t="s">
        <v>252</v>
      </c>
      <c r="B20" s="111"/>
      <c r="C20" s="12" t="s">
        <v>253</v>
      </c>
      <c r="D20" s="233" t="s">
        <v>254</v>
      </c>
      <c r="E20" s="233"/>
      <c r="F20" s="233"/>
      <c r="G20" s="233"/>
      <c r="H20" s="233"/>
      <c r="I20" s="233"/>
      <c r="K20" s="17" t="s">
        <v>252</v>
      </c>
      <c r="L20" s="22">
        <v>23.4</v>
      </c>
      <c r="M20" s="12" t="s">
        <v>253</v>
      </c>
      <c r="N20" s="233" t="s">
        <v>255</v>
      </c>
      <c r="O20" s="233"/>
      <c r="P20" s="233"/>
      <c r="Q20" s="233"/>
      <c r="R20" s="233"/>
      <c r="S20" s="233"/>
    </row>
    <row r="21" spans="1:19" ht="68.25" customHeight="1" x14ac:dyDescent="0.35">
      <c r="A21" s="17" t="s">
        <v>256</v>
      </c>
      <c r="B21" s="111"/>
      <c r="C21" s="12" t="s">
        <v>253</v>
      </c>
      <c r="D21" s="233" t="s">
        <v>257</v>
      </c>
      <c r="E21" s="233"/>
      <c r="F21" s="233"/>
      <c r="G21" s="233"/>
      <c r="H21" s="233"/>
      <c r="I21" s="233"/>
      <c r="K21" s="17" t="s">
        <v>256</v>
      </c>
      <c r="L21" s="48">
        <v>0</v>
      </c>
      <c r="M21" s="12" t="s">
        <v>253</v>
      </c>
      <c r="N21" s="233" t="s">
        <v>258</v>
      </c>
      <c r="O21" s="233"/>
      <c r="P21" s="233"/>
      <c r="Q21" s="233"/>
      <c r="R21" s="233"/>
      <c r="S21" s="233"/>
    </row>
    <row r="22" spans="1:19" ht="51.75" customHeight="1" x14ac:dyDescent="0.35">
      <c r="A22" s="17" t="s">
        <v>259</v>
      </c>
      <c r="B22" s="111"/>
      <c r="C22" s="12" t="s">
        <v>259</v>
      </c>
      <c r="D22" s="233" t="s">
        <v>260</v>
      </c>
      <c r="E22" s="233"/>
      <c r="F22" s="233"/>
      <c r="G22" s="233"/>
      <c r="H22" s="233"/>
      <c r="I22" s="233"/>
      <c r="K22" s="17" t="s">
        <v>259</v>
      </c>
      <c r="L22" s="48">
        <v>3</v>
      </c>
      <c r="M22" s="12"/>
      <c r="N22" s="233" t="s">
        <v>261</v>
      </c>
      <c r="O22" s="233"/>
      <c r="P22" s="233"/>
      <c r="Q22" s="233"/>
      <c r="R22" s="233"/>
      <c r="S22" s="233"/>
    </row>
  </sheetData>
  <sheetProtection algorithmName="SHA-512" hashValue="WoFIAhFnTnjRHW8fFv5+VqXFbttNHJx1jKtC5aexwMlsjvX1MZpXqNxsHKt1fx02mRLjAdfrdE0P2owi3DRJ3Q==" saltValue="KSNY9ZpvF5+DVgzJMNUaLA==" spinCount="100000" sheet="1" objects="1" scenarios="1"/>
  <mergeCells count="25">
    <mergeCell ref="D22:I22"/>
    <mergeCell ref="N22:S22"/>
    <mergeCell ref="D21:I21"/>
    <mergeCell ref="N21:S21"/>
    <mergeCell ref="D11:I11"/>
    <mergeCell ref="N11:S11"/>
    <mergeCell ref="D8:I8"/>
    <mergeCell ref="N8:S8"/>
    <mergeCell ref="D9:I9"/>
    <mergeCell ref="N9:S9"/>
    <mergeCell ref="D20:I20"/>
    <mergeCell ref="N20:S20"/>
    <mergeCell ref="D10:I10"/>
    <mergeCell ref="N10:S10"/>
    <mergeCell ref="D19:I19"/>
    <mergeCell ref="N19:S19"/>
    <mergeCell ref="A15:I16"/>
    <mergeCell ref="D18:H18"/>
    <mergeCell ref="N18:R18"/>
    <mergeCell ref="C2:I2"/>
    <mergeCell ref="A3:I3"/>
    <mergeCell ref="D6:H6"/>
    <mergeCell ref="N6:R6"/>
    <mergeCell ref="D7:I7"/>
    <mergeCell ref="N7:S7"/>
  </mergeCells>
  <dataValidations count="2">
    <dataValidation type="decimal" allowBlank="1" showInputMessage="1" showErrorMessage="1" sqref="L11" xr:uid="{313A0E45-D920-4DE2-B07B-EA9D89F2E348}">
      <formula1>0</formula1>
      <formula2>1</formula2>
    </dataValidation>
    <dataValidation type="decimal" operator="greaterThanOrEqual" allowBlank="1" showInputMessage="1" showErrorMessage="1" error="Please enter a valid numeric value." sqref="B7:B11 B19:B22" xr:uid="{7E4F299D-C584-48AF-A43C-D653C73920A9}">
      <formula1>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cf72e69-4d02-415b-b4a0-5709b5026145">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4BC3A678AEBF49BCE1806BC330A815" ma:contentTypeVersion="6" ma:contentTypeDescription="Create a new document." ma:contentTypeScope="" ma:versionID="8490b734f19a35b31887246f2fc91d0d">
  <xsd:schema xmlns:xsd="http://www.w3.org/2001/XMLSchema" xmlns:xs="http://www.w3.org/2001/XMLSchema" xmlns:p="http://schemas.microsoft.com/office/2006/metadata/properties" xmlns:ns2="3cd46200-7893-4d1a-85ca-487853bee02e" xmlns:ns3="8cf72e69-4d02-415b-b4a0-5709b5026145" targetNamespace="http://schemas.microsoft.com/office/2006/metadata/properties" ma:root="true" ma:fieldsID="6992a375e2fbb6625abc4a39de01d353" ns2:_="" ns3:_="">
    <xsd:import namespace="3cd46200-7893-4d1a-85ca-487853bee02e"/>
    <xsd:import namespace="8cf72e69-4d02-415b-b4a0-5709b50261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46200-7893-4d1a-85ca-487853bee0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f72e69-4d02-415b-b4a0-5709b50261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6FA424-0D35-40D6-AC9F-2350BEE29E34}">
  <ds:schemaRefs>
    <ds:schemaRef ds:uri="http://schemas.microsoft.com/office/2006/metadata/properties"/>
    <ds:schemaRef ds:uri="http://schemas.microsoft.com/office/infopath/2007/PartnerControls"/>
    <ds:schemaRef ds:uri="http://purl.org/dc/terms/"/>
    <ds:schemaRef ds:uri="8cf72e69-4d02-415b-b4a0-5709b5026145"/>
    <ds:schemaRef ds:uri="http://purl.org/dc/dcmitype/"/>
    <ds:schemaRef ds:uri="http://schemas.microsoft.com/office/2006/documentManagement/types"/>
    <ds:schemaRef ds:uri="http://purl.org/dc/elements/1.1/"/>
    <ds:schemaRef ds:uri="http://schemas.openxmlformats.org/package/2006/metadata/core-properties"/>
    <ds:schemaRef ds:uri="3cd46200-7893-4d1a-85ca-487853bee02e"/>
    <ds:schemaRef ds:uri="http://www.w3.org/XML/1998/namespace"/>
  </ds:schemaRefs>
</ds:datastoreItem>
</file>

<file path=customXml/itemProps2.xml><?xml version="1.0" encoding="utf-8"?>
<ds:datastoreItem xmlns:ds="http://schemas.openxmlformats.org/officeDocument/2006/customXml" ds:itemID="{673444A9-66EF-4805-BC9E-CCC068355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d46200-7893-4d1a-85ca-487853bee02e"/>
    <ds:schemaRef ds:uri="8cf72e69-4d02-415b-b4a0-5709b5026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B346D6-D286-43C4-BBAE-3019152615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Project Overview</vt:lpstr>
      <vt:lpstr>Commercial Viability</vt:lpstr>
      <vt:lpstr>Facility-Level Emissions</vt:lpstr>
      <vt:lpstr>Workforce &amp; Community Engage...</vt:lpstr>
      <vt:lpstr>Renewables</vt:lpstr>
      <vt:lpstr>Microturbines</vt:lpstr>
      <vt:lpstr>Fuel Cells</vt:lpstr>
      <vt:lpstr>Energy Storage (non-vehicle)</vt:lpstr>
      <vt:lpstr>Vehicles &amp; Vehicle Components</vt:lpstr>
      <vt:lpstr>Grid Modernization &amp; Charging</vt:lpstr>
      <vt:lpstr>Energy Conservation</vt:lpstr>
      <vt:lpstr>Energy Conservation (Electric)</vt:lpstr>
      <vt:lpstr>Carbon Capture and Removal</vt:lpstr>
      <vt:lpstr>Recycling</vt:lpstr>
      <vt:lpstr>Other</vt:lpstr>
      <vt:lpstr>Assumptions</vt:lpstr>
      <vt:lpstr>Constants</vt:lpstr>
      <vt:lpstr>Demographic Data</vt:lpstr>
      <vt:lpstr>Workforce Data</vt:lpstr>
      <vt:lpstr>CEM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Kovvali, Sarma</dc:creator>
  <cp:keywords/>
  <dc:description/>
  <cp:lastModifiedBy>Kovvali, Sarma</cp:lastModifiedBy>
  <cp:revision/>
  <dcterms:created xsi:type="dcterms:W3CDTF">2022-11-16T14:12:58Z</dcterms:created>
  <dcterms:modified xsi:type="dcterms:W3CDTF">2023-10-27T19:55:30Z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0x010100E24BC3A678AEBF49BCE1806BC330A815</vt:lpwstr>
  </property>
  <property fmtid="{D5CDD505-2E9C-101B-9397-08002B2CF9AE}" pid="3" name="DOE_RecordsDispositionSchedule">
    <vt:lpwstr>3;#Unscheduled Mission Support|61e42951-4137-4b13-929b-939a2dc4abe0</vt:lpwstr>
  </property>
  <property fmtid="{D5CDD505-2E9C-101B-9397-08002B2CF9AE}" pid="4" name="DOE_LifecycleState">
    <vt:lpwstr>1;#Active|44aca65a-a2b8-4064-ac99-6d3b27b9c145</vt:lpwstr>
  </property>
  <property fmtid="{D5CDD505-2E9C-101B-9397-08002B2CF9AE}" pid="5" name="DOE_ProjectStatus">
    <vt:lpwstr/>
  </property>
  <property fmtid="{D5CDD505-2E9C-101B-9397-08002B2CF9AE}" pid="6" name="DOE_OwningOrg">
    <vt:lpwstr>4;#Office of Policy|74f8a15e-576f-4586-a6cc-3b96b9734bcf</vt:lpwstr>
  </property>
  <property fmtid="{D5CDD505-2E9C-101B-9397-08002B2CF9AE}" pid="7" name="MediaServiceImageTags">
    <vt:lpwstr/>
  </property>
  <property fmtid="{D5CDD505-2E9C-101B-9397-08002B2CF9AE}" pid="8" name="lcf76f155ced4ddcb4097134ff3c332f">
    <vt:lpwstr/>
  </property>
  <property fmtid="{D5CDD505-2E9C-101B-9397-08002B2CF9AE}" pid="9" name="Order">
    <vt:r8>43000</vt:r8>
  </property>
  <property fmtid="{D5CDD505-2E9C-101B-9397-08002B2CF9AE}" pid="10" name="xd_Signature">
    <vt:bool>false</vt:bool>
  </property>
  <property fmtid="{D5CDD505-2E9C-101B-9397-08002B2CF9AE}" pid="11" name="xd_ProgID">
    <vt:lpwstr/>
  </property>
  <property fmtid="{D5CDD505-2E9C-101B-9397-08002B2CF9AE}" pid="12" name="b4c5b01d6c204394af15501c7e447331">
    <vt:lpwstr>Unscheduled Mission Support|61e42951-4137-4b13-929b-939a2dc4abe0</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l549fbc4080b4daf9a141105daaaac0d">
    <vt:lpwstr>Office of Policy|74f8a15e-576f-4586-a6cc-3b96b9734bcf</vt:lpwstr>
  </property>
  <property fmtid="{D5CDD505-2E9C-101B-9397-08002B2CF9AE}" pid="17" name="TriggerFlowInfo">
    <vt:lpwstr/>
  </property>
  <property fmtid="{D5CDD505-2E9C-101B-9397-08002B2CF9AE}" pid="18" name="of14d78f52f345898c0ddedd687ab3c2">
    <vt:lpwstr>Active|44aca65a-a2b8-4064-ac99-6d3b27b9c145</vt:lpwstr>
  </property>
  <property fmtid="{D5CDD505-2E9C-101B-9397-08002B2CF9AE}" pid="19" name="SV_QUERY_LIST_4F35BF76-6C0D-4D9B-82B2-816C12CF3733">
    <vt:lpwstr>empty_477D106A-C0D6-4607-AEBD-E2C9D60EA279</vt:lpwstr>
  </property>
  <property fmtid="{D5CDD505-2E9C-101B-9397-08002B2CF9AE}" pid="20" name="SV_HIDDEN_GRID_QUERY_LIST_4F35BF76-6C0D-4D9B-82B2-816C12CF3733">
    <vt:lpwstr>empty_477D106A-C0D6-4607-AEBD-E2C9D60EA279</vt:lpwstr>
  </property>
</Properties>
</file>