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showInkAnnotation="0" codeName="ThisWorkbook" defaultThemeVersion="124226"/>
  <mc:AlternateContent xmlns:mc="http://schemas.openxmlformats.org/markup-compatibility/2006">
    <mc:Choice Requires="x15">
      <x15ac:absPath xmlns:x15ac="http://schemas.microsoft.com/office/spreadsheetml/2010/11/ac" url="C:\Users\dmoreno\Downloads\"/>
    </mc:Choice>
  </mc:AlternateContent>
  <xr:revisionPtr revIDLastSave="0" documentId="13_ncr:1_{8D13EC88-91A4-4019-B88E-122772748301}" xr6:coauthVersionLast="47" xr6:coauthVersionMax="47" xr10:uidLastSave="{00000000-0000-0000-0000-000000000000}"/>
  <bookViews>
    <workbookView xWindow="2985" yWindow="2985" windowWidth="21600" windowHeight="11385" tabRatio="728" firstSheet="7" activeTab="8" xr2:uid="{00000000-000D-0000-FFFF-FFFF00000000}"/>
  </bookViews>
  <sheets>
    <sheet name="Summary INTERNAL USE" sheetId="25" state="hidden" r:id="rId1"/>
    <sheet name="Instructions and Summary" sheetId="1" r:id="rId2"/>
    <sheet name="a. Personnel" sheetId="20" r:id="rId3"/>
    <sheet name="b. Travel" sheetId="4" r:id="rId4"/>
    <sheet name="c. Equipment" sheetId="5" r:id="rId5"/>
    <sheet name="d. Supplies" sheetId="6" r:id="rId6"/>
    <sheet name="e. Contractual-Subawards" sheetId="7" r:id="rId7"/>
    <sheet name="f. Construction" sheetId="26" r:id="rId8"/>
    <sheet name="g. Other" sheetId="9" r:id="rId9"/>
    <sheet name="h. Indirect" sheetId="10" r:id="rId10"/>
    <sheet name="i. Cost Sharing-Matching" sheetId="11" r:id="rId11"/>
    <sheet name="List" sheetId="22" r:id="rId12"/>
  </sheets>
  <definedNames>
    <definedName name="_xlnm.Print_Titles" localSheetId="2">'a. Personnel'!$6:$7</definedName>
    <definedName name="_xlnm.Print_Titles" localSheetId="3">'b. Travel'!$5:$5</definedName>
    <definedName name="_xlnm.Print_Titles" localSheetId="4">'c. Equipment'!$5:$5</definedName>
    <definedName name="_xlnm.Print_Titles" localSheetId="5">'d. Supplies'!$5:$5</definedName>
    <definedName name="_xlnm.Print_Titles" localSheetId="6">'e. Contractual-Subawards'!$6:$6</definedName>
    <definedName name="_xlnm.Print_Titles" localSheetId="7">'f. Construction'!$6:$6</definedName>
    <definedName name="_xlnm.Print_Titles" localSheetId="8">'g. Other'!$5:$5</definedName>
    <definedName name="_xlnm.Print_Titles" localSheetId="10">'i. Cost Sharing-Matching'!$5:$5</definedName>
    <definedName name="Text156" localSheetId="10">'i. Cost Sharing-Matching'!#REF!</definedName>
    <definedName name="Text157" localSheetId="10">'i. Cost Sharing-Matching'!#REF!</definedName>
    <definedName name="Text158" localSheetId="10">'i. Cost Sharing-Matching'!#REF!</definedName>
    <definedName name="Z_5BEC5FDE_32D0_42EF_8D2A_06DCBD4F05CC_.wvu.Cols" localSheetId="9" hidden="1">'h. Indirect'!$I:$J</definedName>
    <definedName name="Z_5BEC5FDE_32D0_42EF_8D2A_06DCBD4F05CC_.wvu.PrintArea" localSheetId="2" hidden="1">'a. Personnel'!$A$1:$J$24</definedName>
    <definedName name="Z_5BEC5FDE_32D0_42EF_8D2A_06DCBD4F05CC_.wvu.PrintArea" localSheetId="6" hidden="1">'e. Contractual-Subawards'!$C$1:$E$42</definedName>
    <definedName name="Z_5BEC5FDE_32D0_42EF_8D2A_06DCBD4F05CC_.wvu.PrintArea" localSheetId="7" hidden="1">'f. Construction'!$B$1:$D$23</definedName>
    <definedName name="Z_5BEC5FDE_32D0_42EF_8D2A_06DCBD4F05CC_.wvu.PrintArea" localSheetId="8" hidden="1">'g. Other'!$B$1:$D$16</definedName>
    <definedName name="Z_5BEC5FDE_32D0_42EF_8D2A_06DCBD4F05CC_.wvu.PrintArea" localSheetId="9" hidden="1">'h. Indirect'!$A$1:$H$21</definedName>
    <definedName name="Z_5BEC5FDE_32D0_42EF_8D2A_06DCBD4F05CC_.wvu.PrintArea" localSheetId="10" hidden="1">'i. Cost Sharing-Matching'!$A$1:$E$16</definedName>
    <definedName name="Z_5BEC5FDE_32D0_42EF_8D2A_06DCBD4F05CC_.wvu.PrintTitles" localSheetId="2" hidden="1">'a. Personnel'!$6:$7</definedName>
    <definedName name="Z_5BEC5FDE_32D0_42EF_8D2A_06DCBD4F05CC_.wvu.PrintTitles" localSheetId="3" hidden="1">'b. Travel'!$5:$5</definedName>
    <definedName name="Z_5BEC5FDE_32D0_42EF_8D2A_06DCBD4F05CC_.wvu.PrintTitles" localSheetId="4" hidden="1">'c. Equipment'!$5:$5</definedName>
    <definedName name="Z_5BEC5FDE_32D0_42EF_8D2A_06DCBD4F05CC_.wvu.PrintTitles" localSheetId="5" hidden="1">'d. Supplies'!$5:$5</definedName>
    <definedName name="Z_5BEC5FDE_32D0_42EF_8D2A_06DCBD4F05CC_.wvu.PrintTitles" localSheetId="6" hidden="1">'e. Contractual-Subawards'!$6:$6</definedName>
    <definedName name="Z_5BEC5FDE_32D0_42EF_8D2A_06DCBD4F05CC_.wvu.PrintTitles" localSheetId="7" hidden="1">'f. Construction'!$6:$6</definedName>
    <definedName name="Z_5BEC5FDE_32D0_42EF_8D2A_06DCBD4F05CC_.wvu.PrintTitles" localSheetId="8" hidden="1">'g. Other'!$5:$5</definedName>
    <definedName name="Z_5BEC5FDE_32D0_42EF_8D2A_06DCBD4F05CC_.wvu.PrintTitles" localSheetId="10" hidden="1">'i. Cost Sharing-Matching'!$5:$5</definedName>
    <definedName name="Z_6588CF8C_0BB8_4786_9A46_0A2D10254132_.wvu.Cols" localSheetId="9" hidden="1">'h. Indirect'!$I:$J</definedName>
    <definedName name="Z_6588CF8C_0BB8_4786_9A46_0A2D10254132_.wvu.PrintArea" localSheetId="2" hidden="1">'a. Personnel'!$A$1:$J$24</definedName>
    <definedName name="Z_6588CF8C_0BB8_4786_9A46_0A2D10254132_.wvu.PrintArea" localSheetId="6" hidden="1">'e. Contractual-Subawards'!$C$1:$E$42</definedName>
    <definedName name="Z_6588CF8C_0BB8_4786_9A46_0A2D10254132_.wvu.PrintArea" localSheetId="7" hidden="1">'f. Construction'!$B$1:$D$23</definedName>
    <definedName name="Z_6588CF8C_0BB8_4786_9A46_0A2D10254132_.wvu.PrintArea" localSheetId="8" hidden="1">'g. Other'!$B$1:$D$16</definedName>
    <definedName name="Z_6588CF8C_0BB8_4786_9A46_0A2D10254132_.wvu.PrintArea" localSheetId="9" hidden="1">'h. Indirect'!$A$1:$H$21</definedName>
    <definedName name="Z_6588CF8C_0BB8_4786_9A46_0A2D10254132_.wvu.PrintArea" localSheetId="10" hidden="1">'i. Cost Sharing-Matching'!$A$1:$E$16</definedName>
    <definedName name="Z_6588CF8C_0BB8_4786_9A46_0A2D10254132_.wvu.PrintTitles" localSheetId="2" hidden="1">'a. Personnel'!$6:$7</definedName>
    <definedName name="Z_6588CF8C_0BB8_4786_9A46_0A2D10254132_.wvu.PrintTitles" localSheetId="3" hidden="1">'b. Travel'!$5:$5</definedName>
    <definedName name="Z_6588CF8C_0BB8_4786_9A46_0A2D10254132_.wvu.PrintTitles" localSheetId="4" hidden="1">'c. Equipment'!$5:$5</definedName>
    <definedName name="Z_6588CF8C_0BB8_4786_9A46_0A2D10254132_.wvu.PrintTitles" localSheetId="5" hidden="1">'d. Supplies'!$5:$5</definedName>
    <definedName name="Z_6588CF8C_0BB8_4786_9A46_0A2D10254132_.wvu.PrintTitles" localSheetId="6" hidden="1">'e. Contractual-Subawards'!$6:$6</definedName>
    <definedName name="Z_6588CF8C_0BB8_4786_9A46_0A2D10254132_.wvu.PrintTitles" localSheetId="7" hidden="1">'f. Construction'!$6:$6</definedName>
    <definedName name="Z_6588CF8C_0BB8_4786_9A46_0A2D10254132_.wvu.PrintTitles" localSheetId="8" hidden="1">'g. Other'!$5:$5</definedName>
    <definedName name="Z_6588CF8C_0BB8_4786_9A46_0A2D10254132_.wvu.PrintTitles" localSheetId="10" hidden="1">'i. Cost Sharing-Matching'!$5:$5</definedName>
    <definedName name="Z_712CE29F_EFCA_4968_A7C5_599F87319D6A_.wvu.Cols" localSheetId="9" hidden="1">'h. Indirect'!$I:$J</definedName>
    <definedName name="Z_712CE29F_EFCA_4968_A7C5_599F87319D6A_.wvu.PrintArea" localSheetId="2" hidden="1">'a. Personnel'!$A$1:$J$24</definedName>
    <definedName name="Z_712CE29F_EFCA_4968_A7C5_599F87319D6A_.wvu.PrintArea" localSheetId="6" hidden="1">'e. Contractual-Subawards'!$C$1:$E$42</definedName>
    <definedName name="Z_712CE29F_EFCA_4968_A7C5_599F87319D6A_.wvu.PrintArea" localSheetId="7" hidden="1">'f. Construction'!$B$1:$D$23</definedName>
    <definedName name="Z_712CE29F_EFCA_4968_A7C5_599F87319D6A_.wvu.PrintArea" localSheetId="8" hidden="1">'g. Other'!$B$1:$D$16</definedName>
    <definedName name="Z_712CE29F_EFCA_4968_A7C5_599F87319D6A_.wvu.PrintArea" localSheetId="9" hidden="1">'h. Indirect'!$A$1:$H$21</definedName>
    <definedName name="Z_712CE29F_EFCA_4968_A7C5_599F87319D6A_.wvu.PrintArea" localSheetId="10" hidden="1">'i. Cost Sharing-Matching'!$A$1:$E$16</definedName>
    <definedName name="Z_712CE29F_EFCA_4968_A7C5_599F87319D6A_.wvu.PrintTitles" localSheetId="2" hidden="1">'a. Personnel'!$6:$7</definedName>
    <definedName name="Z_712CE29F_EFCA_4968_A7C5_599F87319D6A_.wvu.PrintTitles" localSheetId="3" hidden="1">'b. Travel'!$5:$5</definedName>
    <definedName name="Z_712CE29F_EFCA_4968_A7C5_599F87319D6A_.wvu.PrintTitles" localSheetId="4" hidden="1">'c. Equipment'!$5:$5</definedName>
    <definedName name="Z_712CE29F_EFCA_4968_A7C5_599F87319D6A_.wvu.PrintTitles" localSheetId="5" hidden="1">'d. Supplies'!$5:$5</definedName>
    <definedName name="Z_712CE29F_EFCA_4968_A7C5_599F87319D6A_.wvu.PrintTitles" localSheetId="6" hidden="1">'e. Contractual-Subawards'!$6:$6</definedName>
    <definedName name="Z_712CE29F_EFCA_4968_A7C5_599F87319D6A_.wvu.PrintTitles" localSheetId="7" hidden="1">'f. Construction'!$6:$6</definedName>
    <definedName name="Z_712CE29F_EFCA_4968_A7C5_599F87319D6A_.wvu.PrintTitles" localSheetId="8" hidden="1">'g. Other'!$5:$5</definedName>
    <definedName name="Z_712CE29F_EFCA_4968_A7C5_599F87319D6A_.wvu.PrintTitles" localSheetId="10" hidden="1">'i. Cost Sharing-Matching'!$5:$5</definedName>
    <definedName name="Z_BF352FCE_C1BE_4B84_9561_6030FEF6A15F_.wvu.Cols" localSheetId="9" hidden="1">'h. Indirect'!$I:$J</definedName>
    <definedName name="Z_BF352FCE_C1BE_4B84_9561_6030FEF6A15F_.wvu.PrintArea" localSheetId="2" hidden="1">'a. Personnel'!$A$1:$J$24</definedName>
    <definedName name="Z_BF352FCE_C1BE_4B84_9561_6030FEF6A15F_.wvu.PrintTitles" localSheetId="2" hidden="1">'a. Personnel'!$6:$7</definedName>
    <definedName name="Z_BF352FCE_C1BE_4B84_9561_6030FEF6A15F_.wvu.PrintTitles" localSheetId="3" hidden="1">'b. Travel'!$5:$5</definedName>
    <definedName name="Z_BF352FCE_C1BE_4B84_9561_6030FEF6A15F_.wvu.PrintTitles" localSheetId="4" hidden="1">'c. Equipment'!$5:$5</definedName>
    <definedName name="Z_BF352FCE_C1BE_4B84_9561_6030FEF6A15F_.wvu.PrintTitles" localSheetId="5" hidden="1">'d. Supplies'!$5:$5</definedName>
    <definedName name="Z_BF352FCE_C1BE_4B84_9561_6030FEF6A15F_.wvu.PrintTitles" localSheetId="6" hidden="1">'e. Contractual-Subawards'!$6:$6</definedName>
    <definedName name="Z_BF352FCE_C1BE_4B84_9561_6030FEF6A15F_.wvu.PrintTitles" localSheetId="7" hidden="1">'f. Construction'!$6:$6</definedName>
    <definedName name="Z_BF352FCE_C1BE_4B84_9561_6030FEF6A15F_.wvu.PrintTitles" localSheetId="8" hidden="1">'g. Other'!$5:$5</definedName>
    <definedName name="Z_BF352FCE_C1BE_4B84_9561_6030FEF6A15F_.wvu.PrintTitles" localSheetId="10" hidden="1">'i. Cost Sharing-Matching'!$5:$5</definedName>
    <definedName name="Z_D5CEF8EB_A9A7_4458_BF65_8F18E34CBA87_.wvu.Cols" localSheetId="9" hidden="1">'h. Indirect'!$I:$J</definedName>
    <definedName name="Z_D5CEF8EB_A9A7_4458_BF65_8F18E34CBA87_.wvu.PrintArea" localSheetId="2" hidden="1">'a. Personnel'!$A$1:$J$24</definedName>
    <definedName name="Z_D5CEF8EB_A9A7_4458_BF65_8F18E34CBA87_.wvu.PrintArea" localSheetId="6" hidden="1">'e. Contractual-Subawards'!$C$1:$E$42</definedName>
    <definedName name="Z_D5CEF8EB_A9A7_4458_BF65_8F18E34CBA87_.wvu.PrintArea" localSheetId="7" hidden="1">'f. Construction'!$B$1:$D$23</definedName>
    <definedName name="Z_D5CEF8EB_A9A7_4458_BF65_8F18E34CBA87_.wvu.PrintArea" localSheetId="8" hidden="1">'g. Other'!$B$1:$D$16</definedName>
    <definedName name="Z_D5CEF8EB_A9A7_4458_BF65_8F18E34CBA87_.wvu.PrintArea" localSheetId="9" hidden="1">'h. Indirect'!$A$1:$H$21</definedName>
    <definedName name="Z_D5CEF8EB_A9A7_4458_BF65_8F18E34CBA87_.wvu.PrintArea" localSheetId="10" hidden="1">'i. Cost Sharing-Matching'!$A$1:$E$16</definedName>
    <definedName name="Z_D5CEF8EB_A9A7_4458_BF65_8F18E34CBA87_.wvu.PrintTitles" localSheetId="2" hidden="1">'a. Personnel'!$6:$7</definedName>
    <definedName name="Z_D5CEF8EB_A9A7_4458_BF65_8F18E34CBA87_.wvu.PrintTitles" localSheetId="3" hidden="1">'b. Travel'!$5:$5</definedName>
    <definedName name="Z_D5CEF8EB_A9A7_4458_BF65_8F18E34CBA87_.wvu.PrintTitles" localSheetId="4" hidden="1">'c. Equipment'!$5:$5</definedName>
    <definedName name="Z_D5CEF8EB_A9A7_4458_BF65_8F18E34CBA87_.wvu.PrintTitles" localSheetId="5" hidden="1">'d. Supplies'!$5:$5</definedName>
    <definedName name="Z_D5CEF8EB_A9A7_4458_BF65_8F18E34CBA87_.wvu.PrintTitles" localSheetId="6" hidden="1">'e. Contractual-Subawards'!$6:$6</definedName>
    <definedName name="Z_D5CEF8EB_A9A7_4458_BF65_8F18E34CBA87_.wvu.PrintTitles" localSheetId="7" hidden="1">'f. Construction'!$6:$6</definedName>
    <definedName name="Z_D5CEF8EB_A9A7_4458_BF65_8F18E34CBA87_.wvu.PrintTitles" localSheetId="8" hidden="1">'g. Other'!$5:$5</definedName>
    <definedName name="Z_D5CEF8EB_A9A7_4458_BF65_8F18E34CBA87_.wvu.PrintTitles" localSheetId="10" hidden="1">'i. Cost Sharing-Matching'!$5:$5</definedName>
    <definedName name="Z_D7FF18E2_A72D_4088_BD59_9D74A43C39A8_.wvu.Cols" localSheetId="9" hidden="1">'h. Indirect'!$I:$J</definedName>
    <definedName name="Z_D7FF18E2_A72D_4088_BD59_9D74A43C39A8_.wvu.PrintArea" localSheetId="2" hidden="1">'a. Personnel'!$A$1:$J$24</definedName>
    <definedName name="Z_D7FF18E2_A72D_4088_BD59_9D74A43C39A8_.wvu.PrintArea" localSheetId="6" hidden="1">'e. Contractual-Subawards'!$C$1:$E$42</definedName>
    <definedName name="Z_D7FF18E2_A72D_4088_BD59_9D74A43C39A8_.wvu.PrintArea" localSheetId="7" hidden="1">'f. Construction'!$B$1:$D$23</definedName>
    <definedName name="Z_D7FF18E2_A72D_4088_BD59_9D74A43C39A8_.wvu.PrintArea" localSheetId="8" hidden="1">'g. Other'!$B$1:$D$16</definedName>
    <definedName name="Z_D7FF18E2_A72D_4088_BD59_9D74A43C39A8_.wvu.PrintArea" localSheetId="9" hidden="1">'h. Indirect'!$A$1:$H$21</definedName>
    <definedName name="Z_D7FF18E2_A72D_4088_BD59_9D74A43C39A8_.wvu.PrintArea" localSheetId="10" hidden="1">'i. Cost Sharing-Matching'!$A$1:$E$16</definedName>
    <definedName name="Z_D7FF18E2_A72D_4088_BD59_9D74A43C39A8_.wvu.PrintTitles" localSheetId="2" hidden="1">'a. Personnel'!$6:$7</definedName>
    <definedName name="Z_D7FF18E2_A72D_4088_BD59_9D74A43C39A8_.wvu.PrintTitles" localSheetId="3" hidden="1">'b. Travel'!$5:$5</definedName>
    <definedName name="Z_D7FF18E2_A72D_4088_BD59_9D74A43C39A8_.wvu.PrintTitles" localSheetId="4" hidden="1">'c. Equipment'!$5:$5</definedName>
    <definedName name="Z_D7FF18E2_A72D_4088_BD59_9D74A43C39A8_.wvu.PrintTitles" localSheetId="5" hidden="1">'d. Supplies'!$5:$5</definedName>
    <definedName name="Z_D7FF18E2_A72D_4088_BD59_9D74A43C39A8_.wvu.PrintTitles" localSheetId="6" hidden="1">'e. Contractual-Subawards'!$6:$6</definedName>
    <definedName name="Z_D7FF18E2_A72D_4088_BD59_9D74A43C39A8_.wvu.PrintTitles" localSheetId="7" hidden="1">'f. Construction'!$6:$6</definedName>
    <definedName name="Z_D7FF18E2_A72D_4088_BD59_9D74A43C39A8_.wvu.PrintTitles" localSheetId="8" hidden="1">'g. Other'!$5:$5</definedName>
    <definedName name="Z_D7FF18E2_A72D_4088_BD59_9D74A43C39A8_.wvu.PrintTitles" localSheetId="10" hidden="1">'i. Cost Sharing-Matching'!$5:$5</definedName>
  </definedNames>
  <calcPr calcId="191028"/>
  <customWorkbookViews>
    <customWorkbookView name="Wilson, Todd - Personal View" guid="{BF352FCE-C1BE-4B84-9561-6030FEF6A15F}" mergeInterval="0" personalView="1" maximized="1" windowWidth="1680" windowHeight="864" tabRatio="783" activeSheetId="10"/>
    <customWorkbookView name="nkiyota - Personal View" guid="{D5CEF8EB-A9A7-4458-BF65-8F18E34CBA87}" mergeInterval="0" personalView="1" maximized="1" xWindow="1" yWindow="1" windowWidth="1676" windowHeight="754" tabRatio="783" activeSheetId="10"/>
    <customWorkbookView name="nblackst - Personal View" guid="{6588CF8C-0BB8-4786-9A46-0A2D10254132}" mergeInterval="0" personalView="1" maximized="1" xWindow="1" yWindow="1" windowWidth="1276" windowHeight="697" tabRatio="783" activeSheetId="1" showComments="commIndAndComment"/>
    <customWorkbookView name="mwise - Personal View" guid="{712CE29F-EFCA-4968-A7C5-599F87319D6A}" mergeInterval="0" personalView="1" maximized="1" xWindow="1" yWindow="1" windowWidth="1020" windowHeight="506" tabRatio="783" activeSheetId="1"/>
    <customWorkbookView name="Todd Wilson - Personal View" guid="{5BEC5FDE-32D0-42EF-8D2A-06DCBD4F05CC}" mergeInterval="0" personalView="1" maximized="1" xWindow="1" yWindow="1" windowWidth="1680" windowHeight="787" tabRatio="783" activeSheetId="11" showComments="commIndAndComment"/>
    <customWorkbookView name="utrujill - Personal View" guid="{D7FF18E2-A72D-4088-BD59-9D74A43C39A8}" mergeInterval="0" personalView="1" maximized="1" xWindow="1" yWindow="1" windowWidth="1244" windowHeight="748" tabRatio="783"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 i="7" l="1"/>
  <c r="B22" i="26"/>
  <c r="H25" i="1" l="1"/>
  <c r="H28" i="1" s="1"/>
  <c r="G23" i="1"/>
  <c r="G28" i="1" s="1"/>
  <c r="E25" i="1"/>
  <c r="E28" i="1" s="1"/>
  <c r="F18" i="11"/>
  <c r="F17" i="11"/>
  <c r="D8" i="10"/>
  <c r="D8" i="6"/>
  <c r="D9" i="6"/>
  <c r="D10" i="6"/>
  <c r="D7" i="5"/>
  <c r="D23" i="1"/>
  <c r="D28" i="1" s="1"/>
  <c r="D33" i="1" s="1"/>
  <c r="D9" i="10"/>
  <c r="F11" i="20"/>
  <c r="H11" i="20" s="1"/>
  <c r="F12" i="20"/>
  <c r="I12" i="20" s="1"/>
  <c r="F13" i="20"/>
  <c r="H13" i="20" s="1"/>
  <c r="F14" i="20"/>
  <c r="H14" i="20" s="1"/>
  <c r="F15" i="20"/>
  <c r="H15" i="20" s="1"/>
  <c r="I15" i="20"/>
  <c r="F16" i="20"/>
  <c r="H16" i="20" s="1"/>
  <c r="F17" i="20"/>
  <c r="I17" i="20" s="1"/>
  <c r="F18" i="20"/>
  <c r="I18" i="20" s="1"/>
  <c r="H18" i="20"/>
  <c r="F19" i="20"/>
  <c r="I19" i="20" s="1"/>
  <c r="F20" i="20"/>
  <c r="I20" i="20" s="1"/>
  <c r="H20" i="20"/>
  <c r="F21" i="20"/>
  <c r="I21" i="20" s="1"/>
  <c r="H21" i="20"/>
  <c r="D29" i="25"/>
  <c r="D23" i="25"/>
  <c r="D20" i="25"/>
  <c r="D19" i="25"/>
  <c r="D18" i="25"/>
  <c r="D17" i="25"/>
  <c r="D16" i="25"/>
  <c r="D15" i="25"/>
  <c r="D12" i="25"/>
  <c r="C29" i="25"/>
  <c r="C23" i="25"/>
  <c r="C20" i="25"/>
  <c r="C19" i="25"/>
  <c r="C18" i="25"/>
  <c r="C17" i="25"/>
  <c r="C16" i="25"/>
  <c r="C15" i="25"/>
  <c r="C12" i="25"/>
  <c r="D7" i="6"/>
  <c r="D6" i="6"/>
  <c r="J6" i="4"/>
  <c r="G33" i="1" l="1"/>
  <c r="H19" i="20"/>
  <c r="I14" i="20"/>
  <c r="H12" i="20"/>
  <c r="H17" i="20"/>
  <c r="I11" i="20"/>
  <c r="D21" i="25"/>
  <c r="D27" i="25" s="1"/>
  <c r="D32" i="25" s="1"/>
  <c r="I13" i="20"/>
  <c r="I16" i="20"/>
  <c r="J16" i="4"/>
  <c r="J15" i="4"/>
  <c r="J14" i="4"/>
  <c r="J13" i="4"/>
  <c r="J12" i="4"/>
  <c r="J11" i="4"/>
  <c r="J10" i="4"/>
  <c r="J9" i="4"/>
  <c r="J8" i="4"/>
  <c r="J7" i="4"/>
  <c r="F27" i="11" l="1"/>
  <c r="F16" i="11"/>
  <c r="F19" i="11"/>
  <c r="F26" i="11"/>
  <c r="F25" i="11"/>
  <c r="F24" i="11"/>
  <c r="F23" i="11"/>
  <c r="G24" i="7"/>
  <c r="F19" i="10"/>
  <c r="E19" i="10"/>
  <c r="B26" i="1" s="1"/>
  <c r="D18" i="10"/>
  <c r="D17" i="10"/>
  <c r="D16" i="10"/>
  <c r="D15" i="10"/>
  <c r="D14" i="10"/>
  <c r="D13" i="10"/>
  <c r="D12" i="10"/>
  <c r="D11" i="10"/>
  <c r="D10" i="10"/>
  <c r="B15" i="9"/>
  <c r="B22" i="1" s="1"/>
  <c r="E24" i="7"/>
  <c r="E38" i="7"/>
  <c r="D12" i="5"/>
  <c r="D12" i="6"/>
  <c r="D10" i="5"/>
  <c r="D16" i="5"/>
  <c r="D15" i="5"/>
  <c r="D14" i="5"/>
  <c r="D13" i="5"/>
  <c r="D11" i="5"/>
  <c r="G22" i="20"/>
  <c r="B16" i="1" s="1"/>
  <c r="D7" i="10"/>
  <c r="D6" i="10"/>
  <c r="F10" i="20"/>
  <c r="H10" i="20" s="1"/>
  <c r="F9" i="20"/>
  <c r="F8" i="20"/>
  <c r="B25" i="25" l="1"/>
  <c r="B27" i="1"/>
  <c r="B19" i="25"/>
  <c r="B24" i="25"/>
  <c r="B14" i="25"/>
  <c r="B20" i="25"/>
  <c r="F28" i="11"/>
  <c r="F20" i="11"/>
  <c r="I9" i="20"/>
  <c r="H9" i="20"/>
  <c r="I8" i="20"/>
  <c r="H8" i="20"/>
  <c r="J18" i="4"/>
  <c r="B20" i="1"/>
  <c r="F22" i="20"/>
  <c r="B15" i="1" s="1"/>
  <c r="I10" i="20"/>
  <c r="B15" i="25" l="1"/>
  <c r="B17" i="1"/>
  <c r="B13" i="25"/>
  <c r="B18" i="25"/>
  <c r="F30" i="11"/>
  <c r="B30" i="1" s="1"/>
  <c r="I22" i="20"/>
  <c r="B14" i="1" s="1"/>
  <c r="B12" i="25" l="1"/>
  <c r="B29" i="25"/>
  <c r="D19" i="10"/>
  <c r="B25" i="1" s="1"/>
  <c r="B23" i="25" l="1"/>
  <c r="D6" i="5"/>
  <c r="D11" i="6" l="1"/>
  <c r="D13" i="6"/>
  <c r="D14" i="6"/>
  <c r="D15" i="6"/>
  <c r="E18" i="6"/>
  <c r="E19" i="6"/>
  <c r="E20" i="6"/>
  <c r="E21" i="6"/>
  <c r="E22" i="6"/>
  <c r="E23" i="6"/>
  <c r="E24" i="6"/>
  <c r="E25" i="6"/>
  <c r="E28" i="6"/>
  <c r="E29" i="6"/>
  <c r="E30" i="6"/>
  <c r="E31" i="6"/>
  <c r="E32" i="6"/>
  <c r="E33" i="6"/>
  <c r="E34" i="6"/>
  <c r="E35" i="6"/>
  <c r="D8" i="5"/>
  <c r="D9" i="5"/>
  <c r="D18" i="5" l="1"/>
  <c r="B18" i="1" s="1"/>
  <c r="D38" i="6"/>
  <c r="B19" i="1" s="1"/>
  <c r="E36" i="6"/>
  <c r="E26" i="6"/>
  <c r="E16" i="6"/>
  <c r="B23" i="1" l="1"/>
  <c r="B28" i="1" s="1"/>
  <c r="B16" i="25"/>
  <c r="B17" i="25"/>
  <c r="B21" i="25" l="1"/>
  <c r="B27" i="25" s="1"/>
  <c r="D33" i="25" s="1"/>
  <c r="B33" i="1"/>
  <c r="G34" i="1" s="1"/>
  <c r="B31" i="1" l="1"/>
  <c r="D34" i="1"/>
  <c r="B32" i="25"/>
  <c r="B30"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tc={AAE88E8D-1534-486A-9C5F-D7CE0115FF1D}</author>
  </authors>
  <commentList>
    <comment ref="A8" authorId="0" shapeId="0" xr:uid="{AAE88E8D-1534-486A-9C5F-D7CE0115FF1D}">
      <text>
        <t>[Threaded comment]
Your version of Excel allows you to read this threaded comment; however, any edits to it will get removed if the file is opened in a newer version of Excel. Learn more: https://go.microsoft.com/fwlink/?linkid=870924
Comment:
    NOFO says NTIA will release guidance on what would be allowable admin expenses.  Could we get the guidance or link to add to instructions?
Reply:
    Comment from Caroline Danauy 4/12/23:
On #7 above -- please note that not all "admin expenses" are "expenses relating (directly or indirectly) to administration of the grant."  As Lisa noted, this should reference the FAQs that have been issued on this, and also I suggest changing the language to refer to the "expenses related to the administration of the grant" instead of using the shorthand admin expenses. In other words, say "Identify if any expenses relating to the administration of the grant are included as part of the category cost and enter dollar amount. Expenses related to the Administration of the grant are not in addition to the total cost category."
Reply:
    Updated "admin expenses" to "expenses relating to the administration of the grant"</t>
      </text>
    </comment>
  </commentList>
</comments>
</file>

<file path=xl/sharedStrings.xml><?xml version="1.0" encoding="utf-8"?>
<sst xmlns="http://schemas.openxmlformats.org/spreadsheetml/2006/main" count="286" uniqueCount="201">
  <si>
    <t>Instructions and Summary</t>
  </si>
  <si>
    <t>Award Number:</t>
  </si>
  <si>
    <t>Date of Submission:</t>
  </si>
  <si>
    <t>Award Recipient:</t>
  </si>
  <si>
    <t xml:space="preserve">Form submitted by: </t>
  </si>
  <si>
    <t xml:space="preserve">Please read the instructions on each worksheet tab before starting. If you have any questions, please ask your DOC contact.                                                                                                    Do not modify this template or any cells or formulas.  </t>
  </si>
  <si>
    <r>
      <rPr>
        <b/>
        <sz val="10"/>
        <color rgb="FF000000"/>
        <rFont val="Arial"/>
        <family val="2"/>
      </rPr>
      <t>1.</t>
    </r>
    <r>
      <rPr>
        <sz val="10"/>
        <color rgb="FF000000"/>
        <rFont val="Arial"/>
        <family val="2"/>
      </rPr>
      <t xml:space="preserve"> Fill out the blank white cells in workbook tabs a. through i. with costs only for the current phase  (e.g., initial proposal or final proposal) being submitted. Also complete tab j.
</t>
    </r>
    <r>
      <rPr>
        <b/>
        <sz val="10"/>
        <color rgb="FF000000"/>
        <rFont val="Arial"/>
        <family val="2"/>
      </rPr>
      <t>2.</t>
    </r>
    <r>
      <rPr>
        <sz val="10"/>
        <color rgb="FF000000"/>
        <rFont val="Arial"/>
        <family val="2"/>
      </rPr>
      <t xml:space="preserve"> Blue colored cells contain instructions, headers, or summary calculations and should not be modified. Only blank white cells should be populated.   
</t>
    </r>
    <r>
      <rPr>
        <b/>
        <sz val="10"/>
        <color rgb="FF000000"/>
        <rFont val="Arial"/>
        <family val="2"/>
      </rPr>
      <t xml:space="preserve">3. </t>
    </r>
    <r>
      <rPr>
        <sz val="10"/>
        <color rgb="FF000000"/>
        <rFont val="Arial"/>
        <family val="2"/>
      </rPr>
      <t xml:space="preserve">Enter the project costs identified for each Category line item within each worksheet tab to auto-populate the summary tab.  
</t>
    </r>
    <r>
      <rPr>
        <b/>
        <sz val="10"/>
        <color rgb="FF000000"/>
        <rFont val="Arial"/>
        <family val="2"/>
      </rPr>
      <t>4</t>
    </r>
    <r>
      <rPr>
        <sz val="10"/>
        <color rgb="FF000000"/>
        <rFont val="Arial"/>
        <family val="2"/>
      </rPr>
      <t xml:space="preserve">. All costs incurred by the eligible entity's sub-recipients and contractors, should be entered only in section e. Contractual/Subaward. All other sections are for the costs of the eligible entity only.
</t>
    </r>
    <r>
      <rPr>
        <b/>
        <sz val="10"/>
        <color rgb="FF000000"/>
        <rFont val="Arial"/>
        <family val="2"/>
      </rPr>
      <t xml:space="preserve">5. </t>
    </r>
    <r>
      <rPr>
        <sz val="10"/>
        <color rgb="FF000000"/>
        <rFont val="Arial"/>
        <family val="2"/>
      </rPr>
      <t xml:space="preserve">Ensure all entered costs are allowable, allocable, and reasonable in accordance with the administrative requirements prescribed in 2 CFR 200.  Only include costs that can be directly attributed to the project.  Do not include costs that will be incurred for any other Federal financial assistance award. 
</t>
    </r>
    <r>
      <rPr>
        <sz val="11"/>
        <color rgb="FF000000"/>
        <rFont val="Arial"/>
        <family val="2"/>
      </rPr>
      <t xml:space="preserve">      • </t>
    </r>
    <r>
      <rPr>
        <b/>
        <sz val="10"/>
        <color rgb="FF000000"/>
        <rFont val="Arial"/>
        <family val="2"/>
      </rPr>
      <t xml:space="preserve">Allowable </t>
    </r>
    <r>
      <rPr>
        <sz val="10"/>
        <color rgb="FF000000"/>
        <rFont val="Arial"/>
        <family val="2"/>
      </rPr>
      <t xml:space="preserve">refers to costs that may be charged to a grant in accordance with the cost principles prescribed in 2 CFR 200.400.
</t>
    </r>
    <r>
      <rPr>
        <sz val="11"/>
        <color rgb="FF000000"/>
        <rFont val="Arial"/>
        <family val="2"/>
      </rPr>
      <t xml:space="preserve">      •</t>
    </r>
    <r>
      <rPr>
        <sz val="10"/>
        <color rgb="FF000000"/>
        <rFont val="Arial"/>
        <family val="2"/>
      </rPr>
      <t xml:space="preserve"> </t>
    </r>
    <r>
      <rPr>
        <b/>
        <sz val="10"/>
        <color rgb="FF000000"/>
        <rFont val="Arial"/>
        <family val="2"/>
      </rPr>
      <t xml:space="preserve">Allocable </t>
    </r>
    <r>
      <rPr>
        <sz val="10"/>
        <color rgb="FF000000"/>
        <rFont val="Arial"/>
        <family val="2"/>
      </rPr>
      <t xml:space="preserve">refers to costs that can be directly charged to the grant award based on the benefit provided.
</t>
    </r>
    <r>
      <rPr>
        <sz val="11"/>
        <color rgb="FF000000"/>
        <rFont val="Arial"/>
        <family val="2"/>
      </rPr>
      <t xml:space="preserve">      • </t>
    </r>
    <r>
      <rPr>
        <b/>
        <sz val="10"/>
        <color rgb="FF000000"/>
        <rFont val="Arial"/>
        <family val="2"/>
      </rPr>
      <t>Reasonable</t>
    </r>
    <r>
      <rPr>
        <sz val="10"/>
        <color rgb="FF000000"/>
        <rFont val="Arial"/>
        <family val="2"/>
      </rPr>
      <t xml:space="preserve"> refers to actions a prudent business person would employ.
</t>
    </r>
    <r>
      <rPr>
        <b/>
        <sz val="10"/>
        <color rgb="FF000000"/>
        <rFont val="Arial"/>
        <family val="2"/>
      </rPr>
      <t xml:space="preserve">6. </t>
    </r>
    <r>
      <rPr>
        <sz val="10"/>
        <color rgb="FF000000"/>
        <rFont val="Arial"/>
        <family val="2"/>
      </rPr>
      <t xml:space="preserve">Add rows as needed throughout tabs a. through i. If rows are added, formulas/calculations may need to be adjusted by the preparer. Do not add rows to the Instructions and Summary tab or tab j.
</t>
    </r>
    <r>
      <rPr>
        <b/>
        <sz val="10"/>
        <color rgb="FF000000"/>
        <rFont val="Arial"/>
        <family val="2"/>
      </rPr>
      <t>7. Expenses relating to the administration of the grant:</t>
    </r>
    <r>
      <rPr>
        <sz val="10"/>
        <color rgb="FF000000"/>
        <rFont val="Arial"/>
        <family val="2"/>
      </rPr>
      <t xml:space="preserve"> An Eligible Entity may not use more than two percent of the grant amounts received under the BEAD Program for expenses relating (directly or indirectly) to administration of the grant under Section 60102(d)(2)(B) of the Infrastructure Act. Identify if any expenses relating to the administration of the grant are included  as part of the category cost and enter dollar amount. Expenses related to the administration of the grant are not in addition to the total cost category.
</t>
    </r>
    <r>
      <rPr>
        <b/>
        <sz val="10"/>
        <color rgb="FFFF0000"/>
        <rFont val="Arial"/>
        <family val="2"/>
      </rPr>
      <t xml:space="preserve">8. </t>
    </r>
    <r>
      <rPr>
        <sz val="10"/>
        <color rgb="FFFF0000"/>
        <rFont val="Arial"/>
        <family val="2"/>
      </rPr>
      <t xml:space="preserve">The totals of ALL cost categories are rounded to the nearest dollar.
</t>
    </r>
  </si>
  <si>
    <r>
      <t xml:space="preserve">SUMMARY OF BUDGET CATEGORY COSTS PROPOSED
</t>
    </r>
    <r>
      <rPr>
        <b/>
        <sz val="11"/>
        <color indexed="10"/>
        <rFont val="Arial"/>
        <family val="2"/>
      </rPr>
      <t>The values in this summary table are from entries made in subsequent tabs, only blank white cells require data entry</t>
    </r>
  </si>
  <si>
    <t>Category</t>
  </si>
  <si>
    <t>Cost</t>
  </si>
  <si>
    <t>Includes expenses relating to the administration of the grant?</t>
  </si>
  <si>
    <t>Total ($) Expenses relating to the administration of the grant</t>
  </si>
  <si>
    <r>
      <t xml:space="preserve">Comments </t>
    </r>
    <r>
      <rPr>
        <sz val="12"/>
        <color theme="0"/>
        <rFont val="Arial"/>
        <family val="2"/>
      </rPr>
      <t>(as needed)</t>
    </r>
  </si>
  <si>
    <t>a. Total Personnel</t>
  </si>
  <si>
    <t>Salary</t>
  </si>
  <si>
    <t>Fringe</t>
  </si>
  <si>
    <t>b. Travel</t>
  </si>
  <si>
    <t>c. Equipment</t>
  </si>
  <si>
    <t>d. Supplies</t>
  </si>
  <si>
    <t>e. Contractual/Subawards</t>
  </si>
  <si>
    <t>f. Construction</t>
  </si>
  <si>
    <t>g. Other Direct Costs</t>
  </si>
  <si>
    <t>Total Direct Costs</t>
  </si>
  <si>
    <t>h. Total Indirect Charges</t>
  </si>
  <si>
    <t>Federal Funds</t>
  </si>
  <si>
    <t>Non-Federal Funds</t>
  </si>
  <si>
    <t>Total Federal Costs</t>
  </si>
  <si>
    <t>i. Cost Sharing/Matching $</t>
  </si>
  <si>
    <t>i. Cost Sharing/Matching %</t>
  </si>
  <si>
    <t>Total Project Costs</t>
  </si>
  <si>
    <t>Total expenses relating to the administration of the grant ($)</t>
  </si>
  <si>
    <t>Total expenses relating to the administration of the grant (%)</t>
  </si>
  <si>
    <t>Additional Explanation (as needed):</t>
  </si>
  <si>
    <t>OMB Control No. XXX-XXXX Expiration Date: TBD</t>
  </si>
  <si>
    <t>State Digital Equity Capacity Grant Program
Consolidated Budget Form</t>
  </si>
  <si>
    <r>
      <t xml:space="preserve">This form will serve as a tool to capture budget information required for the State Digital Equity Capacity Grant Program application.
</t>
    </r>
    <r>
      <rPr>
        <sz val="11"/>
        <rFont val="Georgia"/>
        <family val="1"/>
      </rPr>
      <t xml:space="preserve">Per Section II.C.2. of the NOFO, any State or Territory applying for Capacity Grant funds must submit the Consolidated Budget Form as part of their application. 
Applications from States must be received no later 11:59 p.m. ET on </t>
    </r>
    <r>
      <rPr>
        <sz val="11"/>
        <color rgb="FFFF0000"/>
        <rFont val="Georgia"/>
        <family val="1"/>
      </rPr>
      <t>[DATE]</t>
    </r>
    <r>
      <rPr>
        <sz val="11"/>
        <rFont val="Georgia"/>
        <family val="1"/>
      </rPr>
      <t>, 60 days after the issuance the NOFO. Applications from U.S. Territories must be received no later 11:59 p.m. ET on July 31, 2024.</t>
    </r>
    <r>
      <rPr>
        <b/>
        <sz val="11"/>
        <rFont val="Georgia"/>
        <family val="1"/>
      </rPr>
      <t xml:space="preserve">  
If you have any further questions, or require technical assistance, please reach out to your assigned Federal Program Officer.</t>
    </r>
  </si>
  <si>
    <t xml:space="preserve">Read the instructions on each worksheet tab before starting. Do not modify this template or any cells or formulas.  </t>
  </si>
  <si>
    <r>
      <rPr>
        <b/>
        <sz val="11"/>
        <color rgb="FF000000"/>
        <rFont val="Arial"/>
      </rPr>
      <t>1.</t>
    </r>
    <r>
      <rPr>
        <sz val="11"/>
        <color rgb="FF000000"/>
        <rFont val="Arial"/>
      </rPr>
      <t xml:space="preserve"> First fill out the blank white cells in workbook tabs a. through i. with costs only for the current phase being submitted. Enter the project costs identified for each Category line item within each worksheet tab to auto-populate column B of this summary tab.
</t>
    </r>
    <r>
      <rPr>
        <b/>
        <sz val="11"/>
        <color rgb="FF000000"/>
        <rFont val="Arial"/>
      </rPr>
      <t xml:space="preserve">2. </t>
    </r>
    <r>
      <rPr>
        <sz val="11"/>
        <color rgb="FF000000"/>
        <rFont val="Arial"/>
      </rPr>
      <t xml:space="preserve">Blue colored cells contain instructions, headers, or summary calculations and should not be modified. Only blank white cells should be populated.    
</t>
    </r>
    <r>
      <rPr>
        <b/>
        <sz val="11"/>
        <color rgb="FF000000"/>
        <rFont val="Arial"/>
      </rPr>
      <t xml:space="preserve">3. </t>
    </r>
    <r>
      <rPr>
        <sz val="11"/>
        <color rgb="FF000000"/>
        <rFont val="Arial"/>
      </rPr>
      <t xml:space="preserve">All costs incurred by the grantee's sub-recipients and contractors, should be entered only in section e. Contractual/Subaward. All other sections are for the costs of the grantee only.
</t>
    </r>
    <r>
      <rPr>
        <b/>
        <sz val="11"/>
        <color rgb="FF000000"/>
        <rFont val="Arial"/>
      </rPr>
      <t>4</t>
    </r>
    <r>
      <rPr>
        <sz val="11"/>
        <color rgb="FF000000"/>
        <rFont val="Arial"/>
      </rPr>
      <t xml:space="preserve">. Ensure all entered costs are allowable, allocable, and reasonable in accordance with the administrative requirements prescribed in 2 CFR 200.  Only include costs that can be directly attributed to the project.  Do not include costs that will be incurred for any other Federal financial assistance award. 
      • </t>
    </r>
    <r>
      <rPr>
        <b/>
        <sz val="11"/>
        <color rgb="FF000000"/>
        <rFont val="Arial"/>
      </rPr>
      <t>Allowable</t>
    </r>
    <r>
      <rPr>
        <sz val="11"/>
        <color rgb="FF000000"/>
        <rFont val="Arial"/>
      </rPr>
      <t xml:space="preserve"> refers to costs that may be charged to a grant in accordance with the cost principles prescribed in 2 CFR 200.403.
      •</t>
    </r>
    <r>
      <rPr>
        <b/>
        <sz val="11"/>
        <color rgb="FF000000"/>
        <rFont val="Arial"/>
      </rPr>
      <t xml:space="preserve"> Allocable</t>
    </r>
    <r>
      <rPr>
        <sz val="11"/>
        <color rgb="FF000000"/>
        <rFont val="Arial"/>
      </rPr>
      <t xml:space="preserve"> refers to costs that can be directly charged to the grant award based on the benefit provided.  See 2 CFR 200.405.
      •</t>
    </r>
    <r>
      <rPr>
        <b/>
        <sz val="11"/>
        <color rgb="FF000000"/>
        <rFont val="Arial"/>
      </rPr>
      <t xml:space="preserve"> Reasonable</t>
    </r>
    <r>
      <rPr>
        <sz val="11"/>
        <color rgb="FF000000"/>
        <rFont val="Arial"/>
      </rPr>
      <t xml:space="preserve"> refers to actions a prudent business person would employ and are necessary to the execution of the award.  See 2 CFR 200.404.
</t>
    </r>
    <r>
      <rPr>
        <b/>
        <sz val="11"/>
        <color rgb="FF000000"/>
        <rFont val="Arial"/>
      </rPr>
      <t xml:space="preserve">5. </t>
    </r>
    <r>
      <rPr>
        <sz val="11"/>
        <color rgb="FF000000"/>
        <rFont val="Arial"/>
      </rPr>
      <t xml:space="preserve">Add rows as needed throughout tabs a. through i. If rows are added, formulas/calculations may need to be adjusted by the preparer. Do not add rows to the Instructions and Summary tab.
</t>
    </r>
    <r>
      <rPr>
        <b/>
        <sz val="11"/>
        <color rgb="FF000000"/>
        <rFont val="Arial"/>
      </rPr>
      <t>6</t>
    </r>
    <r>
      <rPr>
        <sz val="11"/>
        <color rgb="FF000000"/>
        <rFont val="Arial"/>
      </rPr>
      <t>.</t>
    </r>
    <r>
      <rPr>
        <b/>
        <sz val="11"/>
        <color rgb="FF000000"/>
        <rFont val="Arial"/>
      </rPr>
      <t xml:space="preserve"> The budget should account for the State or Territory’s: a) administrative costs, capped at 3% of the grant amount; b) program evaluation costs, capped at 5% of the grant amount; and c) Digital Equity Plan updates and maintenance, capped at 20% of the grant amount (see Section II.C.3. of the NOFO regarding limitations on administrative costs, program evaluation costs, and plan updates and maintenance).
7. Expenses relating to the administration of the grant: </t>
    </r>
    <r>
      <rPr>
        <sz val="11"/>
        <color rgb="FF000000"/>
        <rFont val="Arial"/>
      </rPr>
      <t xml:space="preserve">A grantee may not use more than three percent (3%) of the grant amount received for expenses relating to administration of the grant (see 47 U.S.C. § 1723(d)(3)(D)(v)). The 3% limitation on administrative costs includes the combined total of indirect costs and direct administrative costs charged to an award. To identify if any expenses relating to the administration of the grant are included, please fill out columns C through E for each cost category in this summary page. Expenses related to the administration of the grant, both direct and indirect, should not be added to or subtracted from the total cost category in column B. The applicant must clearly describe in the budget narrative how it applied or calculated the 3% limitation on administrative costs.
</t>
    </r>
    <r>
      <rPr>
        <b/>
        <sz val="11"/>
        <color rgb="FF000000"/>
        <rFont val="Arial"/>
      </rPr>
      <t>8.</t>
    </r>
    <r>
      <rPr>
        <sz val="11"/>
        <color rgb="FF000000"/>
        <rFont val="Arial"/>
      </rPr>
      <t xml:space="preserve"> </t>
    </r>
    <r>
      <rPr>
        <b/>
        <sz val="11"/>
        <color rgb="FF000000"/>
        <rFont val="Arial"/>
      </rPr>
      <t xml:space="preserve">Expenses relating to subgrant evaluation: </t>
    </r>
    <r>
      <rPr>
        <sz val="11"/>
        <color rgb="FF000000"/>
        <rFont val="Arial"/>
      </rPr>
      <t xml:space="preserve">A grantee may not use more than 5 percent of the grant amounts received for expenses relating (directly or indirectly) to evaluate the efficacy of the efforts funded by subgrants (see 47 U.S.C. § 1723(d)(3)(D)(iv)). To identify if any expenses relating the evaluation of subgrant are included, please fill out columns F through H for each cost category in this summary page. Expenses related to the evaluation of subgrants, both direct and indirect, should not be added to or subtracted from the total cost category in column B. 
9. If indirect costs are included in the proposed budget, the applicant must provide a copy of the approved negotiated indirect cost rate agreement if this rate was negotiated with a cognizant federal agency or otherwise document those indirect costs consistent with 2 C.F.R. 200.414.
</t>
    </r>
    <r>
      <rPr>
        <b/>
        <sz val="11"/>
        <color rgb="FF000000"/>
        <rFont val="Arial"/>
      </rPr>
      <t xml:space="preserve">10. </t>
    </r>
    <r>
      <rPr>
        <sz val="11"/>
        <color rgb="FF000000"/>
        <rFont val="Arial"/>
      </rPr>
      <t>The totals of ALL cost categories are rounded to the nearest dollar.</t>
    </r>
  </si>
  <si>
    <t>Includes expenses relating to the administration of the grant? (Y/N)</t>
  </si>
  <si>
    <t xml:space="preserve"> Expenses ($) relating to the administration of the grant 
(DIRECT COSTS)</t>
  </si>
  <si>
    <t xml:space="preserve"> Expenses ($) relating to the administration of the grant 
(INDIRECT COSTS)</t>
  </si>
  <si>
    <t>Includes expenses relating to subgrant evaluation? (Y/N)</t>
  </si>
  <si>
    <t xml:space="preserve"> Expenses ($) relating to subgrant evaluation
(DIRECT COSTS)</t>
  </si>
  <si>
    <t xml:space="preserve"> Expenses ($) relating to subgrant evaluation
(INDIRECT COSTS)</t>
  </si>
  <si>
    <r>
      <rPr>
        <b/>
        <sz val="12"/>
        <color rgb="FFFFFFFF"/>
        <rFont val="Arial"/>
        <family val="2"/>
      </rPr>
      <t xml:space="preserve">Comments </t>
    </r>
    <r>
      <rPr>
        <sz val="12"/>
        <color rgb="FFFFFFFF"/>
        <rFont val="Arial"/>
        <family val="2"/>
      </rPr>
      <t>(as needed)</t>
    </r>
  </si>
  <si>
    <t>i. Cost Sharing/Matching $ (if applicable)</t>
  </si>
  <si>
    <t>j. Cost Sharing/Matching % (if applicable)</t>
  </si>
  <si>
    <t>Total expenses relating to subgrant evaluation ($)</t>
  </si>
  <si>
    <t>Percent of expenses relating to the administration of the grant($)</t>
  </si>
  <si>
    <t>Percent of expenses relating to subgrant evaluation ($)</t>
  </si>
  <si>
    <t>a. Personnel</t>
  </si>
  <si>
    <r>
      <t>INSTRUCTIONS
1.</t>
    </r>
    <r>
      <rPr>
        <sz val="10"/>
        <rFont val="Arial"/>
        <family val="2"/>
      </rPr>
      <t xml:space="preserve"> List project costs solely for employees of the grantee.  All personnel costs for subrecipients and contractors must be included under e. Contractual- Subawards. 
</t>
    </r>
    <r>
      <rPr>
        <b/>
        <sz val="10"/>
        <rFont val="Arial"/>
        <family val="2"/>
      </rPr>
      <t>2.</t>
    </r>
    <r>
      <rPr>
        <sz val="10"/>
        <rFont val="Arial"/>
        <family val="2"/>
      </rPr>
      <t xml:space="preserve"> All personnel should be identified by position title and not employee name. Enter the level of effort (e.g., hours for hourly employees, number of months for monthly, etc.), select the unit from the drop down menu, enter the unit cost, fringe benefits and the total direct personnel compensation will automatically calculate. 
</t>
    </r>
    <r>
      <rPr>
        <b/>
        <sz val="10"/>
        <rFont val="Arial"/>
        <family val="2"/>
      </rPr>
      <t>3.</t>
    </r>
    <r>
      <rPr>
        <sz val="10"/>
        <rFont val="Arial"/>
        <family val="2"/>
      </rPr>
      <t xml:space="preserve"> Personnel cannot exceed 100% of their time on all active projects (including other Federal awards or work unrelated to the State Digital Equity Capacity Grant Program).
</t>
    </r>
    <r>
      <rPr>
        <b/>
        <sz val="10"/>
        <rFont val="Arial"/>
        <family val="2"/>
      </rPr>
      <t>4.</t>
    </r>
    <r>
      <rPr>
        <sz val="10"/>
        <rFont val="Arial"/>
        <family val="2"/>
      </rPr>
      <t xml:space="preserve"> If loaded labor rates are utilized, a description of the costs the loaded rate is comprised of must be included in the Additional Explanation section below. NIST/DOC must review all components of the loaded labor rate for reasonableness and unallowable costs (e.g., fee or profit). 
</t>
    </r>
    <r>
      <rPr>
        <b/>
        <sz val="10"/>
        <rFont val="Arial"/>
        <family val="2"/>
      </rPr>
      <t>5.</t>
    </r>
    <r>
      <rPr>
        <sz val="10"/>
        <rFont val="Arial"/>
        <family val="2"/>
      </rPr>
      <t xml:space="preserve"> Fringe benefits are allowances and services provided to employees as compensation in addition to regular salaries and wages. The rates and how they are applied should not be averaged to get one fringe cost percentage. Complex calculations should be described/provided in the Additional Explanation section below. 
</t>
    </r>
    <r>
      <rPr>
        <b/>
        <sz val="10"/>
        <rFont val="Arial"/>
        <family val="2"/>
      </rPr>
      <t>6.</t>
    </r>
    <r>
      <rPr>
        <sz val="10"/>
        <rFont val="Arial"/>
        <family val="2"/>
      </rPr>
      <t xml:space="preserve"> The fringe benefit rates should be applied to all positions, regardless of whether those funds will be supported by Federal Share or Recipient Cost Share.</t>
    </r>
  </si>
  <si>
    <t>Personnel Costs</t>
  </si>
  <si>
    <t>Position Title</t>
  </si>
  <si>
    <t>Key Personnel</t>
  </si>
  <si>
    <t>Level of Effort</t>
  </si>
  <si>
    <t>Unit</t>
  </si>
  <si>
    <t>Unit Cost</t>
  </si>
  <si>
    <t>Subtotal Salary</t>
  </si>
  <si>
    <t>Fringe Benefits</t>
  </si>
  <si>
    <t>Fringe Rate</t>
  </si>
  <si>
    <t xml:space="preserve">Total </t>
  </si>
  <si>
    <t>Justification of Need</t>
  </si>
  <si>
    <r>
      <rPr>
        <b/>
        <sz val="10"/>
        <color rgb="FFFF0000"/>
        <rFont val="Arial"/>
        <family val="2"/>
      </rPr>
      <t>Example:</t>
    </r>
    <r>
      <rPr>
        <sz val="10"/>
        <color rgb="FFFF0000"/>
        <rFont val="Arial"/>
        <family val="2"/>
      </rPr>
      <t xml:space="preserve"> Grant Manager</t>
    </r>
  </si>
  <si>
    <t>Yes</t>
  </si>
  <si>
    <t>Annual</t>
  </si>
  <si>
    <t>The Grant Manager will be responsible for completing Digital Equity Capacity grant reports; archiving grant-related documents and documentation; preparing for, and supporting, any activities related to grant monitoring, audit or compliance requests; compiling, reconciling, and managing the submission of subgrantee reports and documents. 
The fringe benefit rate of the Grant Manager is expected to be 35% of the salary charges. Fringe benefits for this position include health and dental care, life insurance, long-term disability, retirement, workers compensation, and agency personnel charges.
These costs are expected to be used for the administration of the grant.</t>
  </si>
  <si>
    <r>
      <rPr>
        <b/>
        <sz val="10"/>
        <color rgb="FFFF0000"/>
        <rFont val="Arial"/>
        <family val="2"/>
      </rPr>
      <t>Example:</t>
    </r>
    <r>
      <rPr>
        <sz val="10"/>
        <color rgb="FFFF0000"/>
        <rFont val="Arial"/>
        <family val="2"/>
      </rPr>
      <t xml:space="preserve"> Digital Navigators</t>
    </r>
  </si>
  <si>
    <t>No</t>
  </si>
  <si>
    <t>Hour</t>
  </si>
  <si>
    <t>The Digital Navigators will be responsible for providing group assistance to Covered Populations regarding internet connectivity services information that can enhance their livelihood. The Digital Navigator is expected to be dedicated on a part-time basis totaling 200 hours (approximately 20 hours a week for 10 weeks) throughout the Subgrantee Selection Process.
The hourly rate is inclusive of fringe benefits.</t>
  </si>
  <si>
    <r>
      <rPr>
        <b/>
        <sz val="10"/>
        <color rgb="FFFF0000"/>
        <rFont val="Arial"/>
        <family val="2"/>
      </rPr>
      <t xml:space="preserve">Example: </t>
    </r>
    <r>
      <rPr>
        <sz val="10"/>
        <color rgb="FFFF0000"/>
        <rFont val="Arial"/>
        <family val="2"/>
      </rPr>
      <t>Legal Services</t>
    </r>
  </si>
  <si>
    <t>The legal services will be conducted by in-house legal staff at the State Broadband Office. The costs include drafting, execution, and filing fees of legal agreements and Memorandum of Understandings (MOUs) between organizations involved in the grant, including subgrantees. Legal hours also include time to conduct legal reviews for all contracts. 
The hourly rate is inclusive of fringe benefits.
These costs are expected to be used for the administration of the grant.</t>
  </si>
  <si>
    <t>TOTAL PERSONNEL</t>
  </si>
  <si>
    <r>
      <t>INSTRUCTIONS
1.</t>
    </r>
    <r>
      <rPr>
        <sz val="10"/>
        <rFont val="Arial"/>
        <family val="2"/>
      </rPr>
      <t xml:space="preserve">  Examples of Purpose of Travel are subrecipient site visits, DOC meetings, project mgmt. meetings, etc. Examples of Basis for Estimating Costs are past trips, travel quotes, GSA rates, etc.
</t>
    </r>
    <r>
      <rPr>
        <b/>
        <sz val="10"/>
        <rFont val="Arial"/>
        <family val="2"/>
      </rPr>
      <t>2.</t>
    </r>
    <r>
      <rPr>
        <sz val="10"/>
        <rFont val="Arial"/>
        <family val="2"/>
      </rPr>
      <t xml:space="preserve">  All listed travel must be necessary for performance of the project. 
</t>
    </r>
    <r>
      <rPr>
        <b/>
        <sz val="10"/>
        <rFont val="Arial"/>
        <family val="2"/>
      </rPr>
      <t>3.</t>
    </r>
    <r>
      <rPr>
        <sz val="10"/>
        <rFont val="Arial"/>
        <family val="2"/>
      </rPr>
      <t xml:space="preserve"> Only travel that is directly associated with this award should be included as a direct travel cost to the award.
</t>
    </r>
    <r>
      <rPr>
        <b/>
        <sz val="10"/>
        <rFont val="Arial"/>
        <family val="2"/>
      </rPr>
      <t>4.</t>
    </r>
    <r>
      <rPr>
        <sz val="10"/>
        <rFont val="Arial"/>
        <family val="2"/>
      </rPr>
      <t xml:space="preserve"> Federal travel regulations are contained within the applicable cost principles for all entity types.
</t>
    </r>
    <r>
      <rPr>
        <b/>
        <sz val="10"/>
        <rFont val="Arial"/>
        <family val="2"/>
      </rPr>
      <t>5.</t>
    </r>
    <r>
      <rPr>
        <sz val="10"/>
        <rFont val="Arial"/>
        <family val="2"/>
      </rPr>
      <t xml:space="preserve">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(GSA). 
</t>
    </r>
    <r>
      <rPr>
        <b/>
        <sz val="10"/>
        <rFont val="Arial"/>
        <family val="2"/>
      </rPr>
      <t xml:space="preserve">6. </t>
    </r>
    <r>
      <rPr>
        <sz val="10"/>
        <rFont val="Arial"/>
        <family val="2"/>
      </rPr>
      <t xml:space="preserve">Columns B-I are per trip.
</t>
    </r>
    <r>
      <rPr>
        <b/>
        <sz val="10"/>
        <rFont val="Arial"/>
        <family val="2"/>
      </rPr>
      <t>7.</t>
    </r>
    <r>
      <rPr>
        <sz val="10"/>
        <rFont val="Arial"/>
        <family val="2"/>
      </rPr>
      <t xml:space="preserve"> The number of days is inclusive of day of departure and day of return.
</t>
    </r>
    <r>
      <rPr>
        <b/>
        <sz val="10"/>
        <rFont val="Arial"/>
        <family val="2"/>
      </rPr>
      <t>8.</t>
    </r>
    <r>
      <rPr>
        <sz val="10"/>
        <rFont val="Arial"/>
        <family val="2"/>
      </rPr>
      <t xml:space="preserve"> Funds requested in the travel category should be only for project staff. Travel for consultants/contractors should be shown in the “Contract” cost category along with consultant/contractor fees. Because these costs are associated with contract-related work, they must be under the “Contract” cost category.                                                                                                                                                                                                                                                                                                                                                                                                                                                                               </t>
    </r>
  </si>
  <si>
    <t>Purpose of Travel/Justification of Need</t>
  </si>
  <si>
    <t>No. of Days</t>
  </si>
  <si>
    <t>No. of Travelers</t>
  </si>
  <si>
    <t>Lodging per Traveler/per night</t>
  </si>
  <si>
    <t>Flight per Traveler</t>
  </si>
  <si>
    <t>Vehicle per Traveler</t>
  </si>
  <si>
    <t>Per Diem Per Traveler</t>
  </si>
  <si>
    <t>Mileage</t>
  </si>
  <si>
    <t>Miscellaneous</t>
  </si>
  <si>
    <t>Cost per Trip</t>
  </si>
  <si>
    <t>Basis for Estimating Costs</t>
  </si>
  <si>
    <r>
      <t>Example</t>
    </r>
    <r>
      <rPr>
        <sz val="10"/>
        <color rgb="FFFF0000"/>
        <rFont val="Arial"/>
        <family val="2"/>
      </rPr>
      <t>: Digital Literacy Training
Funds are requested for X Office staff to travel to Y city for the Digital Literacy Training series kick-off.
Requesting mileage estimated at 250 miles at $.585 per mile.</t>
    </r>
  </si>
  <si>
    <t>Current GSA rates</t>
  </si>
  <si>
    <t>TOTAL TRAVEL</t>
  </si>
  <si>
    <r>
      <rPr>
        <b/>
        <sz val="10"/>
        <rFont val="Arial"/>
        <family val="2"/>
      </rPr>
      <t>INSTRUCTIONS
1.</t>
    </r>
    <r>
      <rPr>
        <sz val="10"/>
        <rFont val="Arial"/>
        <family val="2"/>
      </rPr>
      <t xml:space="preserve"> Equipment means a single item of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 
</t>
    </r>
    <r>
      <rPr>
        <b/>
        <sz val="10"/>
        <rFont val="Arial"/>
        <family val="2"/>
      </rPr>
      <t>2.</t>
    </r>
    <r>
      <rPr>
        <sz val="10"/>
        <rFont val="Arial"/>
        <family val="2"/>
      </rPr>
      <t xml:space="preserve"> Do not include supply items under equipment.  Please refer to 2 CFR 200 and d. Supplies on what constitutes a supply item.
</t>
    </r>
    <r>
      <rPr>
        <b/>
        <sz val="10"/>
        <rFont val="Arial"/>
        <family val="2"/>
      </rPr>
      <t xml:space="preserve">3. </t>
    </r>
    <r>
      <rPr>
        <sz val="10"/>
        <rFont val="Arial"/>
        <family val="2"/>
      </rPr>
      <t xml:space="preserve">List all equipment below, providing a basis of cost (e.g. contractor quotes, catalog prices, prior invoices, etc.). Briefly justify items as they apply to the project. 
</t>
    </r>
    <r>
      <rPr>
        <b/>
        <sz val="10"/>
        <rFont val="Arial"/>
        <family val="2"/>
      </rPr>
      <t>4.</t>
    </r>
    <r>
      <rPr>
        <sz val="10"/>
        <rFont val="Arial"/>
        <family val="2"/>
      </rPr>
      <t xml:space="preserve"> Any equipment that is leased must be listed under tab g. Other and not under c. Equipment.  </t>
    </r>
  </si>
  <si>
    <t>Equipment Item</t>
  </si>
  <si>
    <t>Qty</t>
  </si>
  <si>
    <t xml:space="preserve">Unit Cost         </t>
  </si>
  <si>
    <t xml:space="preserve">Total Cost             </t>
  </si>
  <si>
    <t>Basis of Cost</t>
  </si>
  <si>
    <t>Justification of need</t>
  </si>
  <si>
    <r>
      <t xml:space="preserve">Example:  </t>
    </r>
    <r>
      <rPr>
        <sz val="10"/>
        <color indexed="10"/>
        <rFont val="Arial"/>
        <family val="2"/>
      </rPr>
      <t>Lexmark Laser All-In-One Printer</t>
    </r>
  </si>
  <si>
    <t>Online Cost Comparison</t>
  </si>
  <si>
    <t>The high-capacity printer is needed to support the State Broadband Office. Cost comparisons across eligible vendors of renting for a period of five years or purchasing demonstrated that purchasing is more cost effective. The proposed cost was the best value among eligible vendors and included a warranty covering maintenance costs for a period of five years.
These costs are expected to be used for the administration of the grant.</t>
  </si>
  <si>
    <t>TOTAL EQUIPMENT</t>
  </si>
  <si>
    <r>
      <rPr>
        <b/>
        <sz val="10"/>
        <rFont val="Arial"/>
        <family val="2"/>
      </rPr>
      <t>INSTRUCTIONS</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$5,000, regardless of the length of its useful life. 
</t>
    </r>
    <r>
      <rPr>
        <b/>
        <sz val="10"/>
        <rFont val="Arial"/>
        <family val="2"/>
      </rPr>
      <t>2.</t>
    </r>
    <r>
      <rPr>
        <sz val="10"/>
        <rFont val="Arial"/>
        <family val="2"/>
      </rPr>
      <t xml:space="preserve"> List all proposed supplies below, providing a basis of costs (e.g. contractor quotes, catalog prices, prior invoices, etc.). 
</t>
    </r>
    <r>
      <rPr>
        <b/>
        <sz val="10"/>
        <rFont val="Arial"/>
        <family val="2"/>
      </rPr>
      <t xml:space="preserve">3. </t>
    </r>
    <r>
      <rPr>
        <sz val="10"/>
        <rFont val="Arial"/>
        <family val="2"/>
      </rPr>
      <t xml:space="preserve">Briefly justify the need for the Supplies as they directly apply to the project. Note that Supply items must be direct costs to the project at this budget category, and not duplicative of supply costs included in the indirect pool that is the basis of the indirect rate applied for this project. Supply costs must be allocable specifically to the project.
</t>
    </r>
  </si>
  <si>
    <t>General Category of Supplies</t>
  </si>
  <si>
    <r>
      <rPr>
        <b/>
        <sz val="10"/>
        <color rgb="FFFF0000"/>
        <rFont val="Arial"/>
        <family val="2"/>
      </rPr>
      <t xml:space="preserve">Example: </t>
    </r>
    <r>
      <rPr>
        <sz val="10"/>
        <color rgb="FFFF0000"/>
        <rFont val="Arial"/>
        <family val="2"/>
      </rPr>
      <t xml:space="preserve">Two (2) 15" laptop computers </t>
    </r>
  </si>
  <si>
    <t>Catalog price (based on online search)</t>
  </si>
  <si>
    <t>The laptop computers are needed for the Device Distribution program to carry out State's efforts 
These costs are expected to be used for the participants of the grant.</t>
  </si>
  <si>
    <r>
      <rPr>
        <b/>
        <sz val="10"/>
        <color rgb="FFFF0000"/>
        <rFont val="Arial"/>
        <family val="2"/>
      </rPr>
      <t xml:space="preserve">Example: </t>
    </r>
    <r>
      <rPr>
        <sz val="10"/>
        <color rgb="FFFF0000"/>
        <rFont val="Arial"/>
        <family val="2"/>
      </rPr>
      <t>General office supplies</t>
    </r>
  </si>
  <si>
    <t>Catalog price (based on online search). Items expected to include pens, paper, staples, sticky notes, etc. for approximately five (5) people. Unit cost is monthly.</t>
  </si>
  <si>
    <t>General office supplies are needed to carry out the work of the Digital Capacity Grant Program (i.e., reporting requirements) during the period leading up to the submission of the Final Proposal and throughout the period of performance. 
These costs are expected to be used for the administration of the grant.</t>
  </si>
  <si>
    <t>Budget Period 1 Total</t>
  </si>
  <si>
    <t>Budget Period 2</t>
  </si>
  <si>
    <t>Budget Period 2 Total</t>
  </si>
  <si>
    <t>Budget Period 3</t>
  </si>
  <si>
    <t>Budget Period 3 Total</t>
  </si>
  <si>
    <t>TOTAL SUPPLIES</t>
  </si>
  <si>
    <r>
      <rPr>
        <b/>
        <sz val="10"/>
        <rFont val="Arial"/>
        <family val="2"/>
      </rPr>
      <t>INSTRUCTIONS
1.</t>
    </r>
    <r>
      <rPr>
        <sz val="10"/>
        <rFont val="Arial"/>
        <family val="2"/>
      </rPr>
      <t xml:space="preserve"> The eligible entity must provide all costs related to subrecipients and contractors in the applicable boxes below. For each cost related to subrecipients and contractors, indicate the Project ID from the list of Specific Projects that the cost is associated with. Refer to 2 C.F.R. 200.331 for subrecipient and contractor determinations.
</t>
    </r>
    <r>
      <rPr>
        <b/>
        <sz val="10"/>
        <rFont val="Arial"/>
        <family val="2"/>
      </rPr>
      <t xml:space="preserve">2. Subrecipients (sub-awardees): </t>
    </r>
    <r>
      <rPr>
        <sz val="10"/>
        <rFont val="Arial"/>
        <family val="2"/>
      </rPr>
      <t xml:space="preserve">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contractor status.
</t>
    </r>
    <r>
      <rPr>
        <b/>
        <sz val="10"/>
        <rFont val="Arial"/>
        <family val="2"/>
      </rPr>
      <t>3.</t>
    </r>
    <r>
      <rPr>
        <sz val="10"/>
        <rFont val="Arial"/>
        <family val="2"/>
      </rPr>
      <t xml:space="preserve"> </t>
    </r>
    <r>
      <rPr>
        <b/>
        <sz val="10"/>
        <rFont val="Arial"/>
        <family val="2"/>
      </rPr>
      <t xml:space="preserve">Contractors: </t>
    </r>
    <r>
      <rPr>
        <sz val="10"/>
        <rFont val="Arial"/>
        <family val="2"/>
      </rPr>
      <t xml:space="preserve">A contractor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contractor status. List all contractors supplying commercial supplies or services used to support the project. 
</t>
    </r>
    <r>
      <rPr>
        <b/>
        <sz val="10"/>
        <rFont val="Arial"/>
        <family val="2"/>
      </rPr>
      <t xml:space="preserve">4. </t>
    </r>
    <r>
      <rPr>
        <sz val="10"/>
        <rFont val="Arial"/>
        <family val="2"/>
      </rPr>
      <t xml:space="preserve">In determining whether an agreement between a pass-through entity and another non-Federal entity casts the latter as a subrecipient or a contractor, the substance of the relationship is more important than the form of the agreement. Please refer to 2 CFR 200.331 Subrecipient and contractor determinations for more information on making a determination on subrecipient vs contractor.
</t>
    </r>
    <r>
      <rPr>
        <b/>
        <sz val="10"/>
        <rFont val="Arial"/>
        <family val="2"/>
      </rPr>
      <t xml:space="preserve">5. Justification of Need: </t>
    </r>
    <r>
      <rPr>
        <sz val="10"/>
        <rFont val="Arial"/>
        <family val="2"/>
      </rPr>
      <t xml:space="preserve">Proper budget justifications should explain how the costs associated with each line item relate to the implementation of the project as outlined in the proposal being submitted. Justifications should be concise and be written in such a way that someone not specifically familiar with the project can conceptually understand the rational, purpose and calculation of the anticipated costs identified. Explain why items are essential in relation to the aims of the project as well as meeting the goals of the project. Do not merely restate the proposed expenditure. The specific items in the subrecipient budget(s) should not be explained here.
</t>
    </r>
    <r>
      <rPr>
        <b/>
        <sz val="10"/>
        <rFont val="Arial"/>
        <family val="2"/>
      </rPr>
      <t xml:space="preserve">6. Construction contracts/subawards: </t>
    </r>
    <r>
      <rPr>
        <sz val="10"/>
        <rFont val="Arial"/>
        <family val="2"/>
      </rPr>
      <t xml:space="preserve">In the basis of cost and breakdown, provide information such as engineering estimates, fees, permits, prior construction, etc., and briefly justify its need as it applies to the project.
</t>
    </r>
    <r>
      <rPr>
        <b/>
        <sz val="10"/>
        <rFont val="Arial"/>
        <family val="2"/>
      </rPr>
      <t>7.</t>
    </r>
    <r>
      <rPr>
        <sz val="10"/>
        <rFont val="Arial"/>
        <family val="2"/>
      </rPr>
      <t xml:space="preserve"> </t>
    </r>
    <r>
      <rPr>
        <b/>
        <sz val="10"/>
        <rFont val="Arial"/>
        <family val="2"/>
      </rPr>
      <t>Subrecipient Cost Share/Matching:</t>
    </r>
    <r>
      <rPr>
        <sz val="10"/>
        <rFont val="Arial"/>
        <family val="2"/>
      </rPr>
      <t xml:space="preserve"> Please provide any cost share/matching that is being provided by a subrecipient. Contractors may not provide cost share.  Any partial donation of goods or services by a contractor is considered a discount and is not allowable.</t>
    </r>
  </si>
  <si>
    <t>Project ID</t>
  </si>
  <si>
    <t>Subrecipient
Name/Organization</t>
  </si>
  <si>
    <t>Basis of Cost and Breakdown</t>
  </si>
  <si>
    <t>Subrecipient Costs</t>
  </si>
  <si>
    <t>Subrecipient Cost Share/Matching</t>
  </si>
  <si>
    <t>Is Cost Share/Matching being provided?</t>
  </si>
  <si>
    <t>Value ($)</t>
  </si>
  <si>
    <t xml:space="preserve">Type (Cash or In Kind) </t>
  </si>
  <si>
    <t>Source</t>
  </si>
  <si>
    <t>If Federal source, which Program?</t>
  </si>
  <si>
    <t>[State]-Capacity Grant Project-01</t>
  </si>
  <si>
    <t>To be determined</t>
  </si>
  <si>
    <t>The State Broadband Office certifies that it has a plan to meet the unserved and underserved location blank commitments, which is outlined in the DE Plan. It can do so for less than its total Digital Equity Capacity allocation and will thus have Digital Equity funds leftover to use for blank purposes. A sub-recipient(s) to be determined will carry out eligible non-deployment uses of internet access, as identified in the Digital Equity Capacity Grant NOFO, SectionX--specifically to provide devices to 1,000 participants. The subrecipient(s) will carry out these activities following the Subgrantee Selection process, which are outlined in the NOFO.</t>
  </si>
  <si>
    <t>Based on the DE Plan, and as outlined in the NOFO, the cost of conducting the program is based on the cost of internet-capable devices (inclusive of software and accessories, according to an online search) and associated programmatic implementation costs (e.g., communications and marketing, distributions, etc.).</t>
  </si>
  <si>
    <t>SUBTOTAL SUBRECIPIENTS</t>
  </si>
  <si>
    <t>Contractor
Name/Organization</t>
  </si>
  <si>
    <t>Contractor Costs</t>
  </si>
  <si>
    <t>[State]-Capacity Grant Project-02</t>
  </si>
  <si>
    <r>
      <t>Example:</t>
    </r>
    <r>
      <rPr>
        <sz val="10"/>
        <color indexed="10"/>
        <rFont val="Arial"/>
        <family val="2"/>
      </rPr>
      <t xml:space="preserve"> ABC Corporation</t>
    </r>
  </si>
  <si>
    <t xml:space="preserve">ABC Corporation will implement the Challenge Process outlined in the Initial Proposal. All final products will be owned by the State Broadband Office, not the consulting firm. The services are expected to be provided within three (3 months) of award in order for the State Broadband Office to begin the Subgrantee Selection Process. </t>
  </si>
  <si>
    <t>ABC Corporation was selected following a competitive review process in line with the State Broadband Office procurement policy. The contract amount is and will be inclusive of staff, travel, supplies, and all other costs necessary to meet the goals of the contract. The basis of the cost is estimated by the contractor at approximately 1,250 hours at $400/hour.</t>
  </si>
  <si>
    <t>SUBTOTAL CONTRACTORS</t>
  </si>
  <si>
    <t>TOTAL CONTRACTUAL/SUBAWARDS</t>
  </si>
  <si>
    <r>
      <rPr>
        <b/>
        <sz val="10"/>
        <rFont val="Arial"/>
        <family val="2"/>
      </rPr>
      <t>INSTRUCTIONS</t>
    </r>
    <r>
      <rPr>
        <b/>
        <sz val="10"/>
        <color rgb="FFFF0000"/>
        <rFont val="Arial"/>
        <family val="2"/>
      </rPr>
      <t xml:space="preserve">
</t>
    </r>
    <r>
      <rPr>
        <b/>
        <sz val="10"/>
        <color rgb="FF000000"/>
        <rFont val="Arial"/>
        <family val="2"/>
      </rPr>
      <t>1.</t>
    </r>
    <r>
      <rPr>
        <sz val="10"/>
        <color rgb="FF000000"/>
        <rFont val="Arial"/>
        <family val="2"/>
      </rPr>
      <t xml:space="preserve"> Construction for the purpose of budgeting, is defined as the construction of new buildings, completion of shell space in existing buildings, renovation or rehabilitation of existing buildings, and construction or development of real property infrastructure improvements (e.g., site preparation, utilities, streets, curbs, sidewalks, parking lots, other streetscaping improvements, etc.). 
</t>
    </r>
    <r>
      <rPr>
        <b/>
        <sz val="10"/>
        <color rgb="FF000000"/>
        <rFont val="Arial"/>
        <family val="2"/>
      </rPr>
      <t>2.</t>
    </r>
    <r>
      <rPr>
        <sz val="10"/>
        <color rgb="FF000000"/>
        <rFont val="Arial"/>
        <family val="2"/>
      </rPr>
      <t xml:space="preserve"> Any construction work that is performed by a contractor or subrecipient should be entered under e. Contractual-Subawards.  </t>
    </r>
    <r>
      <rPr>
        <b/>
        <sz val="10"/>
        <color rgb="FF000000"/>
        <rFont val="Arial"/>
        <family val="2"/>
      </rPr>
      <t xml:space="preserve">Important reminder: </t>
    </r>
    <r>
      <rPr>
        <sz val="10"/>
        <color rgb="FF000000"/>
        <rFont val="Arial"/>
        <family val="2"/>
      </rPr>
      <t xml:space="preserve">An Eligible Entity may not undertake broadband deployment construction activities itself.  It must engage in a competitive subgrant process for these activities, so any such activities must be classified under the Contractual-Subawards Tab.
</t>
    </r>
    <r>
      <rPr>
        <b/>
        <sz val="10"/>
        <color rgb="FF000000"/>
        <rFont val="Arial"/>
        <family val="2"/>
      </rPr>
      <t>3.</t>
    </r>
    <r>
      <rPr>
        <sz val="10"/>
        <color rgb="FF000000"/>
        <rFont val="Arial"/>
        <family val="2"/>
      </rPr>
      <t xml:space="preserve"> List all proposed non-deployment construction being proposed to be undertaken directly by the eligible entity below, providing a basis of cost such as engineering estimates, prior construction, etc., and briefly justify its need as it applies to the project.</t>
    </r>
  </si>
  <si>
    <t>General Description</t>
  </si>
  <si>
    <t xml:space="preserve">Cost             </t>
  </si>
  <si>
    <t>TOTAL CONSTRUCTION</t>
  </si>
  <si>
    <r>
      <rPr>
        <b/>
        <sz val="10"/>
        <color rgb="FF000000"/>
        <rFont val="Arial"/>
        <family val="2"/>
      </rPr>
      <t>INSTRUCTIONS
1.</t>
    </r>
    <r>
      <rPr>
        <sz val="10"/>
        <color rgb="FF00000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t>
    </r>
    <r>
      <rPr>
        <b/>
        <sz val="10"/>
        <color rgb="FF000000"/>
        <rFont val="Arial"/>
        <family val="2"/>
      </rPr>
      <t>2.</t>
    </r>
    <r>
      <rPr>
        <sz val="10"/>
        <color rgb="FF000000"/>
        <rFont val="Arial"/>
        <family val="2"/>
      </rPr>
      <t xml:space="preserve"> Basis of cost are items such as contractor quotes, prior purchases of similar or like items, published price list, etc.
</t>
    </r>
    <r>
      <rPr>
        <b/>
        <sz val="10"/>
        <color rgb="FF000000"/>
        <rFont val="Arial"/>
        <family val="2"/>
      </rPr>
      <t xml:space="preserve">3. </t>
    </r>
    <r>
      <rPr>
        <sz val="10"/>
        <color rgb="FF000000"/>
        <rFont val="Arial"/>
        <family val="2"/>
      </rPr>
      <t xml:space="preserve">Contingency is that part of a budget estimate of future costs (typically of large IT projects or other items as approved by the Federal awarding agency) which is associated with possible events or conditions arising from causes the precise outcome of which is indeterminable at the time of estimate, and that experience shows will likely result, in aggregate, in additional costs for the approved activity or project. Amounts for major project scope changes, unforeseen risks, or extraordinary events may not be included. Amounts must be estimated using broadly-accepted cost estimating methodologies and accepted by the Federal awarding agency. Contingency costs are reserved until a demonstrated need is approved by the Grants Officer. Please refer to 2 CFR 200.433 for more information.
</t>
    </r>
  </si>
  <si>
    <t xml:space="preserve"> Cost             </t>
  </si>
  <si>
    <r>
      <t xml:space="preserve">Example: </t>
    </r>
    <r>
      <rPr>
        <sz val="10"/>
        <color rgb="FFFF0000"/>
        <rFont val="Arial"/>
        <family val="2"/>
      </rPr>
      <t>Project Management Training for State Broadband Office Staff</t>
    </r>
  </si>
  <si>
    <t>Project Management Training conducted by XYZ Corporation is requested to pay for three staff working full-time on the Digital Equity Capacity Grant Program (i.e., Grant Manager, State Broadband Office Director, and Procurement Specialist). The training will cover project management areas necessary for the successful implementation and oversight of the Digital Equity Capacity Grant Program. 
These costs are expected to be used for the administration of the grant.</t>
  </si>
  <si>
    <t>TOTAL OTHER DIRECT COSTS</t>
  </si>
  <si>
    <t>h. Indirect Costs</t>
  </si>
  <si>
    <r>
      <rPr>
        <b/>
        <sz val="10"/>
        <rFont val="Arial"/>
        <family val="2"/>
      </rPr>
      <t>INSTRUCTIONS</t>
    </r>
    <r>
      <rPr>
        <sz val="10"/>
        <rFont val="Arial"/>
        <family val="2"/>
      </rPr>
      <t xml:space="preserve">
</t>
    </r>
    <r>
      <rPr>
        <b/>
        <sz val="10"/>
        <rFont val="Arial"/>
        <family val="2"/>
      </rPr>
      <t>1.</t>
    </r>
    <r>
      <rPr>
        <sz val="10"/>
        <rFont val="Arial"/>
        <family val="2"/>
      </rPr>
      <t xml:space="preserve"> Indirect (facilities &amp; administrative (F&amp;A)) costs means those costs incurred for a common or joint purpose benefitting more than one cost objective, and not readily assignable to the cost objectives specifically benefitted, without effort disproportionate to the results achieved.
</t>
    </r>
    <r>
      <rPr>
        <b/>
        <sz val="10"/>
        <rFont val="Arial"/>
        <family val="2"/>
      </rPr>
      <t>2</t>
    </r>
    <r>
      <rPr>
        <sz val="10"/>
        <rFont val="Arial"/>
        <family val="2"/>
      </rPr>
      <t xml:space="preserve">. Indirect costs may be charged to the award if, the applicant has a Federally approved indirect cost rate or the applicant has never received a negotiated indirect cost rate and elects to charge a de minimis rate of 10 percent of modified total direct costs (MTDC), which can be used indefinitely. 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t>
    </r>
    <r>
      <rPr>
        <b/>
        <sz val="10"/>
        <rFont val="Arial"/>
        <family val="2"/>
      </rPr>
      <t xml:space="preserve">3. </t>
    </r>
    <r>
      <rPr>
        <sz val="10"/>
        <rFont val="Arial"/>
        <family val="2"/>
      </rPr>
      <t>Indirect costs that are related to the administration of the Eligible Entity's grant count toward the statutory two percent cap. By their nature, indirect costs are those recipient costs that are not directly associated with the recipient’s execution of its grant-funded project, but that are necessary to the operation of the organization and the performance of its programs. A grantee should describe the types of indirect costs that it will charge to the grant. A grantee can never double-charge a cost as both a direct and an indirect administrative cost. The budget provided by the Eligible Entity must explain how they will account for direct and indirect personnel costs charged to the grant with the statutory two percent cap (see BEAD FAQ 7.11). It is the Eligible Entity’s responsibility to determine whether their indirect costs include such expenses subject to the cap, and account for them appropriately.  The Eligible Entity must document such accounting, and make it available to NTIA and NIST if requested.</t>
    </r>
    <r>
      <rPr>
        <b/>
        <sz val="10"/>
        <rFont val="Arial"/>
        <family val="2"/>
      </rPr>
      <t xml:space="preserve">
4. </t>
    </r>
    <r>
      <rPr>
        <sz val="10"/>
        <rFont val="Arial"/>
        <family val="2"/>
      </rPr>
      <t xml:space="preserve">Fill out the table below to indicate how your indirect costs are calculated. 
</t>
    </r>
    <r>
      <rPr>
        <b/>
        <sz val="10"/>
        <rFont val="Arial"/>
        <family val="2"/>
      </rPr>
      <t>5.</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DOC contact before filling out this section. 
</t>
    </r>
    <r>
      <rPr>
        <b/>
        <sz val="10"/>
        <rFont val="Arial"/>
        <family val="2"/>
      </rPr>
      <t>6.</t>
    </r>
    <r>
      <rPr>
        <sz val="10"/>
        <rFont val="Arial"/>
        <family val="2"/>
      </rPr>
      <t xml:space="preserve"> The indirect rate should be applied to both the Federal Share and Recipient Cost Share.                                                                                                                                                                                     
</t>
    </r>
    <r>
      <rPr>
        <b/>
        <sz val="10"/>
        <rFont val="Arial"/>
        <family val="2"/>
      </rPr>
      <t>7. NOTE:</t>
    </r>
    <r>
      <rPr>
        <sz val="10"/>
        <rFont val="Arial"/>
        <family val="2"/>
      </rPr>
      <t xml:space="preserve"> A Recipient who elects to employ the 10% de minimis Indirect Cost rate </t>
    </r>
    <r>
      <rPr>
        <b/>
        <sz val="10"/>
        <rFont val="Arial"/>
        <family val="2"/>
      </rPr>
      <t>cannot claim "unrecovered indirect costs"</t>
    </r>
    <r>
      <rPr>
        <sz val="10"/>
        <rFont val="Arial"/>
        <family val="2"/>
      </rPr>
      <t xml:space="preserve"> </t>
    </r>
    <r>
      <rPr>
        <b/>
        <sz val="10"/>
        <rFont val="Arial"/>
        <family val="2"/>
      </rPr>
      <t>as a Cost Share contribution (see 2 CFR 200.306(c)).</t>
    </r>
    <r>
      <rPr>
        <sz val="10"/>
        <rFont val="Arial"/>
        <family val="2"/>
      </rPr>
      <t xml:space="preserve">  These costs cannot be reflected as actual indirect cost rates realized by the organization, and therefore are not verifiable in the Recipient records as required by Federal Regulation (§200.306(b)(1)).</t>
    </r>
  </si>
  <si>
    <t>Rate Period</t>
  </si>
  <si>
    <t>Indirect Cost Base ($)</t>
  </si>
  <si>
    <t>Indirect Cost Rate (%)</t>
  </si>
  <si>
    <t>Total Indirect Costs ($)</t>
  </si>
  <si>
    <t>Amount ($) of Indirect Costs covered by Federal Funds</t>
  </si>
  <si>
    <t>Amount ($) of Indirect Costs covered by Non-Federal Funds</t>
  </si>
  <si>
    <t xml:space="preserve">Explanation of Indirect Cost Base </t>
  </si>
  <si>
    <t>Period of Performance</t>
  </si>
  <si>
    <t>The Eligible Entity does not have a Federally approved indirect costs rate and elects to charge a de minimis rate of 10 percent of modified total direct costs (MTDC).
Indirect Cost Base of the MTDC is based on the following Tabs: Personnel ($552,000); Travel ($12,190); Supplies ($8,900); Contractual-Subawards (2 Subawards totaling $50,000 and $500,000 contracts)</t>
  </si>
  <si>
    <t>05/01/2024 - 12/31/2026</t>
  </si>
  <si>
    <t>Cost base is based on negotiated rate agreement and includes Labor, Fringe, Travel, and Other.</t>
  </si>
  <si>
    <t>TOTAL INDIRECT COSTS</t>
  </si>
  <si>
    <t>i. Cost Sharing/Matching</t>
  </si>
  <si>
    <r>
      <rPr>
        <b/>
        <sz val="10"/>
        <rFont val="Arial"/>
        <family val="2"/>
      </rPr>
      <t>INSTRUCTIONS
1.</t>
    </r>
    <r>
      <rPr>
        <sz val="10"/>
        <rFont val="Arial"/>
        <family val="2"/>
      </rPr>
      <t xml:space="preserve"> A detailed presentation of the cash or cash value of all cost share/matching proposed by the Eligible Entity must be provided in the table below. Identify the source organization &amp; amount of each cost share item proposed in the award. </t>
    </r>
    <r>
      <rPr>
        <u/>
        <sz val="10"/>
        <rFont val="Arial"/>
        <family val="2"/>
      </rPr>
      <t xml:space="preserve">Any cost share/matching provided by a subrecipient should be entered in tab e. Contractual-Subawards.
</t>
    </r>
    <r>
      <rPr>
        <b/>
        <sz val="10"/>
        <rFont val="Arial"/>
        <family val="2"/>
      </rPr>
      <t xml:space="preserve">2. </t>
    </r>
    <r>
      <rPr>
        <b/>
        <u/>
        <sz val="10"/>
        <rFont val="Arial"/>
        <family val="2"/>
      </rPr>
      <t>Cash</t>
    </r>
    <r>
      <rPr>
        <b/>
        <sz val="10"/>
        <rFont val="Arial"/>
        <family val="2"/>
      </rPr>
      <t xml:space="preserve"> </t>
    </r>
    <r>
      <rPr>
        <sz val="10"/>
        <rFont val="Arial"/>
        <family val="2"/>
      </rPr>
      <t xml:space="preserve">-  Except as expressly provided for in the Infrastructure Act, funds from other Federal programs (including funds from the Commission’s Universal Service Fund programs) may not be used as matching funds. The Infrastructure Act expressly provides that matching funds for the BEAD Program may come from a federal regional commission or authority and from funds that were provided to an Eligible Entity or a subgrantee for the purpose of deploying broadband service under the Families First Coronavirus Response Act (Public Law 116-127; 134 Stat. 178); the CARES Act (Public Law 116-136; 134 Stat. 281), the Consolidated Appropriations Act, 2021 (Public Law 116-260; 134 Stat. 1182); or the American Rescue Plan Act of 2021 (Public Law 117-2; 135 Stat. 4), to the extent permitted by those laws. 
</t>
    </r>
    <r>
      <rPr>
        <b/>
        <sz val="10"/>
        <rFont val="Arial"/>
        <family val="2"/>
      </rPr>
      <t>3.</t>
    </r>
    <r>
      <rPr>
        <sz val="10"/>
        <rFont val="Arial"/>
        <family val="2"/>
      </rPr>
      <t xml:space="preserve"> </t>
    </r>
    <r>
      <rPr>
        <b/>
        <u/>
        <sz val="10"/>
        <rFont val="Arial"/>
        <family val="2"/>
      </rPr>
      <t>In Kind</t>
    </r>
    <r>
      <rPr>
        <b/>
        <sz val="10"/>
        <rFont val="Arial"/>
        <family val="2"/>
      </rPr>
      <t xml:space="preserve"> </t>
    </r>
    <r>
      <rPr>
        <sz val="10"/>
        <rFont val="Arial"/>
        <family val="2"/>
      </rPr>
      <t xml:space="preserve">- Contributions, which may include third-party in-kind contributions, are non-cash donations of property, goods or services, which benefit a federally assisted project, and which may count toward satisfying the non-federal matching requirement of a project’s total budgeted costs when such contributions meet certain criteria. NTIA encourages applicants to thoroughly consider potential sources of in-kind contributions that, depending on the particular property or service and the applicable federal cost principles, could include employee or volunteer services; equipment; supplies; indirect costs; computer hardware and software; and use of facilities. In the broadband context this could include, consistent with federal cost principles, waiver of fees associated with access to rights of way, pole attachments, conduits, easements, or access to other types of infrastructure.
</t>
    </r>
    <r>
      <rPr>
        <b/>
        <sz val="10"/>
        <rFont val="Arial"/>
        <family val="2"/>
      </rPr>
      <t>4.</t>
    </r>
    <r>
      <rPr>
        <sz val="10"/>
        <rFont val="Arial"/>
        <family val="2"/>
      </rPr>
      <t xml:space="preserve"> Please identify the Federal statute that is providing the funds to be used to meet match requirements.
</t>
    </r>
    <r>
      <rPr>
        <b/>
        <sz val="10"/>
        <rFont val="Arial"/>
        <family val="2"/>
      </rPr>
      <t>5.</t>
    </r>
    <r>
      <rPr>
        <sz val="10"/>
        <rFont val="Arial"/>
        <family val="2"/>
      </rPr>
      <t xml:space="preserve"> All matching must be necessary to the performance of the project. If questions exist, consult your NTIA contact before filling out In Kind cost share in this section. 
</t>
    </r>
    <r>
      <rPr>
        <b/>
        <sz val="10"/>
        <rFont val="Arial"/>
        <family val="2"/>
      </rPr>
      <t xml:space="preserve">6. </t>
    </r>
    <r>
      <rPr>
        <sz val="10"/>
        <rFont val="Arial"/>
        <family val="2"/>
      </rPr>
      <t xml:space="preserve">Contractors may not provide cost share.  Any partial donation of goods or services is considered a discount and is not allowable.  
</t>
    </r>
    <r>
      <rPr>
        <b/>
        <sz val="10"/>
        <rFont val="Arial"/>
        <family val="2"/>
      </rPr>
      <t>7.</t>
    </r>
    <r>
      <rPr>
        <sz val="10"/>
        <rFont val="Arial"/>
        <family val="2"/>
      </rPr>
      <t xml:space="preserve"> Fee or profit, including foregone fee or profit, </t>
    </r>
    <r>
      <rPr>
        <b/>
        <sz val="10"/>
        <rFont val="Arial"/>
        <family val="2"/>
      </rPr>
      <t>are not allowable</t>
    </r>
    <r>
      <rPr>
        <sz val="10"/>
        <rFont val="Arial"/>
        <family val="2"/>
      </rPr>
      <t xml:space="preserve"> as project costs (including cost share) under any resulting award. The project may only incur those costs that are allowable and allocable to the project (including cost share) as determined in accordance with the applicable cost principles prescribed in 2 CFR Part 200.
</t>
    </r>
    <r>
      <rPr>
        <b/>
        <sz val="10"/>
        <rFont val="Arial"/>
        <family val="2"/>
      </rPr>
      <t xml:space="preserve">8. </t>
    </r>
    <r>
      <rPr>
        <sz val="10"/>
        <rFont val="Arial"/>
        <family val="2"/>
      </rPr>
      <t xml:space="preserve">A Recipient who elects to employ the 10% de minimis Indirect Cost rate </t>
    </r>
    <r>
      <rPr>
        <b/>
        <sz val="10"/>
        <rFont val="Arial"/>
        <family val="2"/>
      </rPr>
      <t>cannot claim the resulting indirect costs as a Cost Share contribution.
9.</t>
    </r>
    <r>
      <rPr>
        <sz val="10"/>
        <rFont val="Arial"/>
        <family val="2"/>
      </rPr>
      <t xml:space="preserve"> A Recipient</t>
    </r>
    <r>
      <rPr>
        <b/>
        <sz val="10"/>
        <rFont val="Arial"/>
        <family val="2"/>
      </rPr>
      <t xml:space="preserve"> cannot claim "unrecovered indirect costs"</t>
    </r>
    <r>
      <rPr>
        <sz val="10"/>
        <rFont val="Arial"/>
        <family val="2"/>
      </rPr>
      <t xml:space="preserve"> as a Cost Share contribution,</t>
    </r>
    <r>
      <rPr>
        <b/>
        <sz val="10"/>
        <rFont val="Arial"/>
        <family val="2"/>
      </rPr>
      <t xml:space="preserve"> without prior approval.        </t>
    </r>
    <r>
      <rPr>
        <sz val="10"/>
        <rFont val="Arial"/>
        <family val="2"/>
      </rPr>
      <t xml:space="preserve">                                                                                                                                                                                                                                                                                                                </t>
    </r>
  </si>
  <si>
    <t xml:space="preserve">Organization/Source                 </t>
  </si>
  <si>
    <t>Cost Share Item/Description</t>
  </si>
  <si>
    <t>If Federal source, which Federal Statute?</t>
  </si>
  <si>
    <t>Total Project Cost Share Value ($)</t>
  </si>
  <si>
    <r>
      <rPr>
        <b/>
        <sz val="10"/>
        <color rgb="FFFF0000"/>
        <rFont val="Arial"/>
        <family val="2"/>
      </rPr>
      <t xml:space="preserve">Example: </t>
    </r>
    <r>
      <rPr>
        <sz val="10"/>
        <color rgb="FFFF0000"/>
        <rFont val="Arial"/>
        <family val="2"/>
      </rPr>
      <t>Department of Treasury</t>
    </r>
  </si>
  <si>
    <t xml:space="preserve">The Department of Treasury has approved $15,000,000 to the Eligible Entity as part of the Capital Projects Fund, authorized by the American Rescue Plan Act, to invest in the construction and deployment of broadband infrastructure designed to deliver service that reliably meets or exceeds symmetrical speeds of 100Mbps so that communities have future-proof infrastructure to serve their long-term needs. </t>
  </si>
  <si>
    <t>Cash</t>
  </si>
  <si>
    <t>Federal</t>
  </si>
  <si>
    <t>American Rescue Plan Act (ARPA)</t>
  </si>
  <si>
    <t>State</t>
  </si>
  <si>
    <t>Local</t>
  </si>
  <si>
    <t>Other</t>
  </si>
  <si>
    <r>
      <t>SUBTOTAL</t>
    </r>
    <r>
      <rPr>
        <b/>
        <sz val="10"/>
        <color rgb="FFFF0000"/>
        <rFont val="Arial"/>
        <family val="2"/>
      </rPr>
      <t xml:space="preserve"> RECIPIENT</t>
    </r>
    <r>
      <rPr>
        <b/>
        <sz val="10"/>
        <rFont val="Arial"/>
        <family val="2"/>
      </rPr>
      <t xml:space="preserve"> COST SHARE/MATCHING </t>
    </r>
  </si>
  <si>
    <t>TBD</t>
  </si>
  <si>
    <r>
      <t xml:space="preserve">SUBTOTAL </t>
    </r>
    <r>
      <rPr>
        <b/>
        <sz val="10"/>
        <color rgb="FFFF0000"/>
        <rFont val="Arial"/>
        <family val="2"/>
      </rPr>
      <t>SUBRECIPIENT</t>
    </r>
    <r>
      <rPr>
        <b/>
        <sz val="10"/>
        <rFont val="Arial"/>
        <family val="2"/>
      </rPr>
      <t xml:space="preserve"> COST SHARE/MATCHING</t>
    </r>
  </si>
  <si>
    <t>TOTAL COST SHARE/MATCHING</t>
  </si>
  <si>
    <t xml:space="preserve">Additional Explanation (as needed):
</t>
  </si>
  <si>
    <t>Domestic</t>
  </si>
  <si>
    <t>Personnel</t>
  </si>
  <si>
    <t>Deduction</t>
  </si>
  <si>
    <t>Month</t>
  </si>
  <si>
    <t>In Kind</t>
  </si>
  <si>
    <t>International</t>
  </si>
  <si>
    <t>Travel</t>
  </si>
  <si>
    <t>Addition</t>
  </si>
  <si>
    <t>Non-Federal</t>
  </si>
  <si>
    <t>CARES Act</t>
  </si>
  <si>
    <t>Equipment</t>
  </si>
  <si>
    <t>Cost Sharing or Matching</t>
  </si>
  <si>
    <t>Combination of both Cash &amp; In Kind (explanation is provided under Additional Explanation)</t>
  </si>
  <si>
    <t>Consolidated Appropriations Act (CAA)</t>
  </si>
  <si>
    <t>Supplies</t>
  </si>
  <si>
    <t>Other (explanation is provided under Additional Explanation)</t>
  </si>
  <si>
    <t>ReConnect Loan and Grant Program</t>
  </si>
  <si>
    <t>Contractual</t>
  </si>
  <si>
    <t>Families First Coronavirus Response Act (FFCRA)</t>
  </si>
  <si>
    <t>Construction</t>
  </si>
  <si>
    <t>Subaward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</si>
</sst>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46"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10"/>
      <name val="Arial"/>
      <family val="2"/>
    </font>
    <font>
      <sz val="14"/>
      <name val="Arial"/>
      <family val="2"/>
    </font>
    <font>
      <b/>
      <sz val="10"/>
      <color indexed="8"/>
      <name val="Arial"/>
      <family val="2"/>
    </font>
    <font>
      <b/>
      <sz val="8"/>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b/>
      <sz val="11"/>
      <color theme="0"/>
      <name val="Arial"/>
      <family val="2"/>
    </font>
    <font>
      <sz val="10"/>
      <color theme="0"/>
      <name val="Arial"/>
      <family val="2"/>
    </font>
    <font>
      <b/>
      <sz val="12"/>
      <color theme="0"/>
      <name val="Arial"/>
      <family val="2"/>
    </font>
    <font>
      <sz val="12"/>
      <color theme="0"/>
      <name val="Arial"/>
      <family val="2"/>
    </font>
    <font>
      <u/>
      <sz val="10"/>
      <color theme="10"/>
      <name val="Arial"/>
      <family val="2"/>
    </font>
    <font>
      <b/>
      <sz val="11"/>
      <color rgb="FF000000"/>
      <name val="Arial"/>
      <family val="2"/>
    </font>
    <font>
      <b/>
      <sz val="10"/>
      <color rgb="FF000000"/>
      <name val="Arial"/>
      <family val="2"/>
    </font>
    <font>
      <sz val="10"/>
      <color rgb="FF000000"/>
      <name val="Arial"/>
      <family val="2"/>
    </font>
    <font>
      <sz val="11"/>
      <color rgb="FF000000"/>
      <name val="Arial"/>
      <family val="2"/>
    </font>
    <font>
      <sz val="10"/>
      <color theme="1"/>
      <name val="Arial"/>
      <family val="2"/>
    </font>
    <font>
      <b/>
      <sz val="11"/>
      <name val="Georgia"/>
      <family val="1"/>
    </font>
    <font>
      <sz val="11"/>
      <name val="Georgia"/>
      <family val="1"/>
    </font>
    <font>
      <sz val="11"/>
      <color rgb="FFFF0000"/>
      <name val="Georgia"/>
      <family val="1"/>
    </font>
    <font>
      <b/>
      <sz val="12"/>
      <name val="Arial"/>
      <family val="2"/>
    </font>
    <font>
      <u/>
      <sz val="10"/>
      <name val="Arial"/>
      <family val="2"/>
    </font>
    <font>
      <b/>
      <u/>
      <sz val="10"/>
      <name val="Arial"/>
      <family val="2"/>
    </font>
    <font>
      <b/>
      <sz val="12"/>
      <color rgb="FF000000"/>
      <name val="Arial"/>
      <family val="2"/>
    </font>
    <font>
      <b/>
      <sz val="12"/>
      <color rgb="FFFFFFFF"/>
      <name val="Arial"/>
      <family val="2"/>
    </font>
    <font>
      <sz val="12"/>
      <color rgb="FFFFFFFF"/>
      <name val="Arial"/>
      <family val="2"/>
    </font>
    <font>
      <b/>
      <sz val="11"/>
      <color rgb="FF000000"/>
      <name val="Arial"/>
    </font>
    <font>
      <sz val="11"/>
      <color rgb="FF000000"/>
      <name val="Arial"/>
    </font>
  </fonts>
  <fills count="7">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auto="1"/>
      </left>
      <right/>
      <top style="thin">
        <color indexed="64"/>
      </top>
      <bottom/>
      <diagonal/>
    </border>
    <border>
      <left/>
      <right style="medium">
        <color auto="1"/>
      </right>
      <top/>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10"/>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1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10"/>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10"/>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rgb="FFFF0000"/>
      </bottom>
      <diagonal/>
    </border>
    <border>
      <left style="thin">
        <color indexed="64"/>
      </left>
      <right style="thin">
        <color indexed="64"/>
      </right>
      <top/>
      <bottom style="medium">
        <color rgb="FFFF0000"/>
      </bottom>
      <diagonal/>
    </border>
    <border>
      <left style="thin">
        <color indexed="64"/>
      </left>
      <right style="medium">
        <color indexed="64"/>
      </right>
      <top/>
      <bottom style="medium">
        <color rgb="FFFF0000"/>
      </bottom>
      <diagonal/>
    </border>
    <border>
      <left style="thin">
        <color indexed="64"/>
      </left>
      <right style="thin">
        <color indexed="64"/>
      </right>
      <top style="thin">
        <color indexed="64"/>
      </top>
      <bottom style="medium">
        <color rgb="FFFF0000"/>
      </bottom>
      <diagonal/>
    </border>
    <border>
      <left style="medium">
        <color indexed="64"/>
      </left>
      <right style="thin">
        <color indexed="64"/>
      </right>
      <top style="thin">
        <color indexed="64"/>
      </top>
      <bottom style="medium">
        <color rgb="FFFF0000"/>
      </bottom>
      <diagonal/>
    </border>
    <border>
      <left style="thin">
        <color indexed="64"/>
      </left>
      <right style="medium">
        <color auto="1"/>
      </right>
      <top style="thin">
        <color indexed="64"/>
      </top>
      <bottom style="medium">
        <color rgb="FFFF0000"/>
      </bottom>
      <diagonal/>
    </border>
    <border>
      <left/>
      <right style="thin">
        <color indexed="64"/>
      </right>
      <top/>
      <bottom style="medium">
        <color rgb="FFFF0000"/>
      </bottom>
      <diagonal/>
    </border>
    <border>
      <left style="thin">
        <color indexed="64"/>
      </left>
      <right/>
      <top/>
      <bottom style="medium">
        <color rgb="FFFF0000"/>
      </bottom>
      <diagonal/>
    </border>
    <border>
      <left/>
      <right/>
      <top style="thin">
        <color indexed="64"/>
      </top>
      <bottom style="medium">
        <color rgb="FFFF0000"/>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rgb="FFFF0000"/>
      </bottom>
      <diagonal/>
    </border>
    <border>
      <left style="thin">
        <color indexed="64"/>
      </left>
      <right/>
      <top style="medium">
        <color rgb="FFFF0000"/>
      </top>
      <bottom style="thin">
        <color indexed="64"/>
      </bottom>
      <diagonal/>
    </border>
    <border>
      <left/>
      <right style="medium">
        <color indexed="64"/>
      </right>
      <top style="medium">
        <color rgb="FFFF0000"/>
      </top>
      <bottom style="thin">
        <color indexed="64"/>
      </bottom>
      <diagonal/>
    </border>
    <border>
      <left style="thin">
        <color indexed="64"/>
      </left>
      <right/>
      <top style="thin">
        <color indexed="64"/>
      </top>
      <bottom style="medium">
        <color indexed="64"/>
      </bottom>
      <diagonal/>
    </border>
    <border>
      <left style="medium">
        <color auto="1"/>
      </left>
      <right/>
      <top style="thin">
        <color auto="1"/>
      </top>
      <bottom style="medium">
        <color rgb="FFFF0000"/>
      </bottom>
      <diagonal/>
    </border>
    <border>
      <left style="thin">
        <color indexed="64"/>
      </left>
      <right/>
      <top style="thin">
        <color indexed="64"/>
      </top>
      <bottom style="medium">
        <color rgb="FFFF0000"/>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rgb="FFFF0000"/>
      </top>
      <bottom style="thin">
        <color indexed="64"/>
      </bottom>
      <diagonal/>
    </border>
    <border>
      <left style="medium">
        <color auto="1"/>
      </left>
      <right style="medium">
        <color indexed="64"/>
      </right>
      <top/>
      <bottom style="medium">
        <color rgb="FFFF0000"/>
      </bottom>
      <diagonal/>
    </border>
    <border>
      <left/>
      <right/>
      <top/>
      <bottom style="medium">
        <color auto="1"/>
      </bottom>
      <diagonal/>
    </border>
    <border>
      <left style="medium">
        <color auto="1"/>
      </left>
      <right style="medium">
        <color indexed="64"/>
      </right>
      <top style="thin">
        <color auto="1"/>
      </top>
      <bottom style="medium">
        <color rgb="FFFF0000"/>
      </bottom>
      <diagonal/>
    </border>
    <border>
      <left style="thin">
        <color indexed="64"/>
      </left>
      <right style="thin">
        <color indexed="64"/>
      </right>
      <top style="thin">
        <color theme="0"/>
      </top>
      <bottom style="thin">
        <color indexed="64"/>
      </bottom>
      <diagonal/>
    </border>
    <border>
      <left style="thin">
        <color theme="0"/>
      </left>
      <right style="medium">
        <color indexed="64"/>
      </right>
      <top style="thin">
        <color theme="0"/>
      </top>
      <bottom style="thin">
        <color indexed="64"/>
      </bottom>
      <diagonal/>
    </border>
    <border>
      <left style="thin">
        <color indexed="64"/>
      </left>
      <right style="thin">
        <color indexed="64"/>
      </right>
      <top style="medium">
        <color auto="1"/>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auto="1"/>
      </right>
      <top style="medium">
        <color auto="1"/>
      </top>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auto="1"/>
      </top>
      <bottom style="thin">
        <color auto="1"/>
      </bottom>
      <diagonal/>
    </border>
    <border>
      <left/>
      <right style="thin">
        <color indexed="64"/>
      </right>
      <top style="medium">
        <color indexed="64"/>
      </top>
      <bottom style="thin">
        <color indexed="64"/>
      </bottom>
      <diagonal/>
    </border>
    <border>
      <left style="thin">
        <color indexed="64"/>
      </left>
      <right/>
      <top style="medium">
        <color auto="1"/>
      </top>
      <bottom style="thin">
        <color auto="1"/>
      </bottom>
      <diagonal/>
    </border>
    <border>
      <left style="thin">
        <color indexed="64"/>
      </left>
      <right style="medium">
        <color auto="1"/>
      </right>
      <top style="medium">
        <color indexed="64"/>
      </top>
      <bottom style="thin">
        <color indexed="64"/>
      </bottom>
      <diagonal/>
    </border>
    <border>
      <left/>
      <right style="thin">
        <color indexed="64"/>
      </right>
      <top style="medium">
        <color auto="1"/>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10"/>
      </bottom>
      <diagonal/>
    </border>
    <border>
      <left style="thin">
        <color indexed="64"/>
      </left>
      <right style="thin">
        <color indexed="64"/>
      </right>
      <top style="medium">
        <color indexed="64"/>
      </top>
      <bottom style="medium">
        <color indexed="10"/>
      </bottom>
      <diagonal/>
    </border>
    <border>
      <left style="thin">
        <color indexed="64"/>
      </left>
      <right style="medium">
        <color indexed="64"/>
      </right>
      <top style="medium">
        <color indexed="64"/>
      </top>
      <bottom style="medium">
        <color indexed="10"/>
      </bottom>
      <diagonal/>
    </border>
    <border>
      <left style="medium">
        <color indexed="64"/>
      </left>
      <right/>
      <top style="medium">
        <color indexed="64"/>
      </top>
      <bottom style="thin">
        <color indexed="64"/>
      </bottom>
      <diagonal/>
    </border>
    <border>
      <left style="thin">
        <color indexed="64"/>
      </left>
      <right style="thin">
        <color indexed="64"/>
      </right>
      <top style="medium">
        <color auto="1"/>
      </top>
      <bottom style="medium">
        <color rgb="FFFF0000"/>
      </bottom>
      <diagonal/>
    </border>
    <border>
      <left/>
      <right/>
      <top style="medium">
        <color auto="1"/>
      </top>
      <bottom style="medium">
        <color indexed="64"/>
      </bottom>
      <diagonal/>
    </border>
    <border>
      <left/>
      <right style="medium">
        <color indexed="64"/>
      </right>
      <top style="medium">
        <color auto="1"/>
      </top>
      <bottom style="medium">
        <color indexed="64"/>
      </bottom>
      <diagonal/>
    </border>
    <border>
      <left/>
      <right style="medium">
        <color auto="1"/>
      </right>
      <top style="medium">
        <color auto="1"/>
      </top>
      <bottom/>
      <diagonal/>
    </border>
    <border>
      <left style="thin">
        <color indexed="64"/>
      </left>
      <right style="thin">
        <color indexed="64"/>
      </right>
      <top style="medium">
        <color indexed="10"/>
      </top>
      <bottom/>
      <diagonal/>
    </border>
    <border>
      <left style="medium">
        <color indexed="64"/>
      </left>
      <right/>
      <top style="medium">
        <color indexed="10"/>
      </top>
      <bottom style="thin">
        <color indexed="64"/>
      </bottom>
      <diagonal/>
    </border>
    <border>
      <left/>
      <right/>
      <top style="medium">
        <color auto="1"/>
      </top>
      <bottom style="medium">
        <color indexed="64"/>
      </bottom>
      <diagonal/>
    </border>
    <border>
      <left style="medium">
        <color indexed="64"/>
      </left>
      <right/>
      <top style="medium">
        <color indexed="64"/>
      </top>
      <bottom/>
      <diagonal/>
    </border>
    <border>
      <left/>
      <right style="thin">
        <color indexed="64"/>
      </right>
      <top style="medium">
        <color auto="1"/>
      </top>
      <bottom style="medium">
        <color indexed="64"/>
      </bottom>
      <diagonal/>
    </border>
  </borders>
  <cellStyleXfs count="9">
    <xf numFmtId="0" fontId="0" fillId="0" borderId="0"/>
    <xf numFmtId="44" fontId="3" fillId="0" borderId="0" applyFont="0" applyFill="0" applyBorder="0" applyAlignment="0" applyProtection="0"/>
    <xf numFmtId="0" fontId="7" fillId="0" borderId="0"/>
    <xf numFmtId="0" fontId="19" fillId="0" borderId="0"/>
    <xf numFmtId="9" fontId="3" fillId="0" borderId="0" applyFont="0" applyFill="0" applyBorder="0" applyAlignment="0" applyProtection="0"/>
    <xf numFmtId="0" fontId="29" fillId="0" borderId="0" applyNumberFormat="0" applyFill="0" applyBorder="0" applyAlignment="0" applyProtection="0"/>
    <xf numFmtId="0" fontId="3" fillId="0" borderId="0"/>
    <xf numFmtId="0" fontId="2" fillId="0" borderId="0"/>
    <xf numFmtId="0" fontId="1" fillId="0" borderId="0"/>
  </cellStyleXfs>
  <cellXfs count="605">
    <xf numFmtId="0" fontId="0" fillId="0" borderId="0" xfId="0"/>
    <xf numFmtId="0" fontId="11" fillId="0" borderId="0" xfId="0" applyFont="1" applyAlignment="1">
      <alignment vertical="center" wrapText="1"/>
    </xf>
    <xf numFmtId="0" fontId="7" fillId="0" borderId="0" xfId="0" applyFont="1" applyAlignment="1" applyProtection="1">
      <alignment vertical="top" wrapText="1"/>
      <protection locked="0"/>
    </xf>
    <xf numFmtId="0" fontId="5" fillId="0" borderId="0" xfId="0" applyFont="1" applyAlignment="1" applyProtection="1">
      <alignment horizontal="left" vertical="top" wrapText="1"/>
      <protection locked="0"/>
    </xf>
    <xf numFmtId="0" fontId="0" fillId="0" borderId="0" xfId="0" applyAlignment="1">
      <alignment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164" fontId="7" fillId="0" borderId="0" xfId="0" applyNumberFormat="1" applyFont="1" applyAlignment="1">
      <alignment horizontal="center" vertical="center" wrapText="1"/>
    </xf>
    <xf numFmtId="1" fontId="7"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49" fontId="17" fillId="0" borderId="0" xfId="0" applyNumberFormat="1" applyFont="1" applyAlignment="1">
      <alignment horizontal="left" vertical="center" wrapText="1"/>
    </xf>
    <xf numFmtId="49" fontId="17" fillId="0" borderId="0" xfId="0" applyNumberFormat="1" applyFont="1" applyAlignment="1">
      <alignment horizontal="left" vertical="center"/>
    </xf>
    <xf numFmtId="0" fontId="9" fillId="0" borderId="0" xfId="0" applyFont="1" applyAlignment="1">
      <alignment vertical="center" wrapText="1"/>
    </xf>
    <xf numFmtId="0" fontId="6" fillId="0" borderId="0" xfId="0" applyFont="1" applyAlignment="1">
      <alignment vertical="center" wrapText="1"/>
    </xf>
    <xf numFmtId="49" fontId="0" fillId="0" borderId="0" xfId="0" applyNumberForma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right" vertical="center" wrapText="1"/>
    </xf>
    <xf numFmtId="0" fontId="4" fillId="0" borderId="0" xfId="0" applyFont="1" applyAlignment="1">
      <alignment vertical="center" wrapText="1"/>
    </xf>
    <xf numFmtId="0" fontId="24" fillId="4" borderId="5" xfId="0" applyFont="1" applyFill="1" applyBorder="1" applyAlignment="1" applyProtection="1">
      <alignment horizontal="left" vertical="top" wrapText="1"/>
      <protection locked="0"/>
    </xf>
    <xf numFmtId="0" fontId="5" fillId="4" borderId="6" xfId="0" applyFont="1" applyFill="1" applyBorder="1" applyAlignment="1" applyProtection="1">
      <alignment vertical="top" wrapText="1"/>
      <protection locked="0"/>
    </xf>
    <xf numFmtId="0" fontId="5" fillId="4" borderId="6" xfId="0" applyFont="1" applyFill="1" applyBorder="1" applyAlignment="1" applyProtection="1">
      <alignment horizontal="left" vertical="top" wrapText="1"/>
      <protection locked="0"/>
    </xf>
    <xf numFmtId="0" fontId="4" fillId="0" borderId="0" xfId="0" applyFont="1" applyAlignment="1" applyProtection="1">
      <alignment horizontal="right" vertical="top" wrapText="1"/>
      <protection locked="0"/>
    </xf>
    <xf numFmtId="0" fontId="5" fillId="0" borderId="0" xfId="0" applyFont="1" applyAlignment="1" applyProtection="1">
      <alignment horizontal="right" vertical="top" wrapText="1"/>
      <protection locked="0"/>
    </xf>
    <xf numFmtId="0" fontId="5" fillId="0" borderId="0" xfId="0" applyFont="1" applyAlignment="1" applyProtection="1">
      <alignment vertical="top" wrapText="1"/>
      <protection locked="0"/>
    </xf>
    <xf numFmtId="0" fontId="13"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164" fontId="7" fillId="0" borderId="0" xfId="0" applyNumberFormat="1" applyFont="1" applyAlignment="1" applyProtection="1">
      <alignment horizontal="center" vertical="top" wrapText="1"/>
      <protection locked="0"/>
    </xf>
    <xf numFmtId="1" fontId="7" fillId="0" borderId="0" xfId="0" applyNumberFormat="1" applyFont="1" applyAlignment="1" applyProtection="1">
      <alignment horizontal="center" vertical="top" wrapText="1"/>
      <protection locked="0"/>
    </xf>
    <xf numFmtId="167" fontId="7" fillId="0" borderId="0" xfId="1" applyNumberFormat="1" applyFont="1" applyAlignment="1" applyProtection="1">
      <alignment horizontal="center" vertical="top" wrapText="1"/>
      <protection locked="0"/>
    </xf>
    <xf numFmtId="165" fontId="7" fillId="0" borderId="0" xfId="0" applyNumberFormat="1" applyFont="1" applyAlignment="1" applyProtection="1">
      <alignment horizontal="right" vertical="top" wrapText="1"/>
      <protection locked="0"/>
    </xf>
    <xf numFmtId="0" fontId="7" fillId="0" borderId="0" xfId="0" applyFont="1" applyAlignment="1" applyProtection="1">
      <alignment horizontal="left" vertical="top" wrapText="1"/>
      <protection locked="0"/>
    </xf>
    <xf numFmtId="0" fontId="8" fillId="0" borderId="0" xfId="0" applyFont="1" applyAlignment="1" applyProtection="1">
      <alignment vertical="top" wrapText="1"/>
      <protection locked="0"/>
    </xf>
    <xf numFmtId="0" fontId="4" fillId="0" borderId="0" xfId="0" applyFont="1" applyAlignment="1" applyProtection="1">
      <alignment vertical="top" wrapText="1"/>
      <protection locked="0"/>
    </xf>
    <xf numFmtId="0" fontId="15" fillId="0" borderId="0" xfId="0" applyFont="1" applyAlignment="1" applyProtection="1">
      <alignment vertical="center" wrapText="1"/>
      <protection locked="0"/>
    </xf>
    <xf numFmtId="0" fontId="7" fillId="0" borderId="0" xfId="0" applyFont="1" applyAlignment="1" applyProtection="1">
      <alignment horizontal="center" vertical="top" wrapText="1"/>
      <protection locked="0"/>
    </xf>
    <xf numFmtId="164" fontId="7" fillId="0" borderId="0" xfId="0" applyNumberFormat="1" applyFont="1" applyAlignment="1" applyProtection="1">
      <alignment horizontal="right" vertical="top" wrapText="1"/>
      <protection locked="0"/>
    </xf>
    <xf numFmtId="0" fontId="16" fillId="0" borderId="0" xfId="0" applyFont="1" applyAlignment="1" applyProtection="1">
      <alignment vertical="top" wrapText="1"/>
      <protection locked="0"/>
    </xf>
    <xf numFmtId="1" fontId="7" fillId="0" borderId="0" xfId="0" applyNumberFormat="1" applyFont="1" applyAlignment="1" applyProtection="1">
      <alignment horizontal="left" vertical="top" wrapText="1"/>
      <protection locked="0"/>
    </xf>
    <xf numFmtId="0" fontId="4" fillId="0" borderId="0" xfId="0" applyFont="1" applyAlignment="1" applyProtection="1">
      <alignment wrapText="1"/>
      <protection locked="0"/>
    </xf>
    <xf numFmtId="0" fontId="7" fillId="0" borderId="0" xfId="0" applyFont="1" applyAlignment="1" applyProtection="1">
      <alignment wrapText="1"/>
      <protection locked="0"/>
    </xf>
    <xf numFmtId="0" fontId="6" fillId="0" borderId="0" xfId="0" applyFont="1" applyAlignment="1" applyProtection="1">
      <alignment horizontal="left" vertical="center" wrapText="1" indent="1"/>
      <protection locked="0"/>
    </xf>
    <xf numFmtId="49" fontId="6" fillId="0" borderId="0" xfId="0" applyNumberFormat="1" applyFont="1" applyAlignment="1" applyProtection="1">
      <alignment horizontal="center" vertical="top" wrapText="1"/>
      <protection locked="0"/>
    </xf>
    <xf numFmtId="165" fontId="20" fillId="0" borderId="0" xfId="0" applyNumberFormat="1" applyFont="1" applyAlignment="1" applyProtection="1">
      <alignment horizontal="center" wrapText="1"/>
      <protection locked="0"/>
    </xf>
    <xf numFmtId="165" fontId="9"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6" fillId="0" borderId="0" xfId="0" applyFont="1" applyAlignment="1" applyProtection="1">
      <alignment horizontal="right" wrapText="1"/>
      <protection locked="0"/>
    </xf>
    <xf numFmtId="165" fontId="6" fillId="0" borderId="0" xfId="1" applyNumberFormat="1" applyFont="1" applyFill="1" applyBorder="1" applyAlignment="1" applyProtection="1">
      <alignment horizontal="center" wrapText="1"/>
    </xf>
    <xf numFmtId="0" fontId="3" fillId="0" borderId="0" xfId="0" applyFont="1"/>
    <xf numFmtId="2" fontId="7" fillId="0" borderId="0" xfId="0" applyNumberFormat="1" applyFont="1" applyAlignment="1">
      <alignment horizontal="center" vertical="center" wrapText="1"/>
    </xf>
    <xf numFmtId="165" fontId="9" fillId="4" borderId="26" xfId="1" applyNumberFormat="1" applyFont="1" applyFill="1" applyBorder="1" applyAlignment="1" applyProtection="1">
      <alignment horizontal="center" wrapText="1"/>
      <protection locked="0"/>
    </xf>
    <xf numFmtId="0" fontId="9" fillId="0" borderId="24" xfId="0" applyFont="1" applyBorder="1" applyAlignment="1" applyProtection="1">
      <alignment horizontal="center" wrapText="1"/>
      <protection locked="0"/>
    </xf>
    <xf numFmtId="0" fontId="9" fillId="0" borderId="9" xfId="0" applyFont="1" applyBorder="1" applyAlignment="1" applyProtection="1">
      <alignment horizontal="left" vertical="center" wrapText="1"/>
      <protection locked="0"/>
    </xf>
    <xf numFmtId="0" fontId="6" fillId="0" borderId="0" xfId="0" applyFont="1" applyAlignment="1">
      <alignment horizontal="right" vertical="center" wrapText="1"/>
    </xf>
    <xf numFmtId="0" fontId="9" fillId="0" borderId="8" xfId="0" applyFont="1" applyBorder="1" applyAlignment="1" applyProtection="1">
      <alignment horizontal="left" vertical="center" wrapText="1"/>
      <protection locked="0"/>
    </xf>
    <xf numFmtId="165" fontId="5" fillId="0" borderId="0" xfId="0" applyNumberFormat="1" applyFont="1" applyAlignment="1" applyProtection="1">
      <alignment horizontal="center" vertical="top" wrapText="1"/>
      <protection locked="0"/>
    </xf>
    <xf numFmtId="0" fontId="9" fillId="0" borderId="0" xfId="0" applyFont="1" applyAlignment="1" applyProtection="1">
      <alignment horizontal="left" vertical="center" wrapText="1"/>
      <protection locked="0"/>
    </xf>
    <xf numFmtId="164" fontId="3" fillId="4" borderId="10" xfId="0" applyNumberFormat="1" applyFont="1" applyFill="1" applyBorder="1" applyAlignment="1" applyProtection="1">
      <alignment horizontal="right" vertical="center" wrapText="1"/>
      <protection locked="0"/>
    </xf>
    <xf numFmtId="164" fontId="3" fillId="4" borderId="3" xfId="0" applyNumberFormat="1" applyFont="1" applyFill="1" applyBorder="1" applyAlignment="1" applyProtection="1">
      <alignment horizontal="right" vertical="center" wrapText="1"/>
      <protection locked="0"/>
    </xf>
    <xf numFmtId="164" fontId="3" fillId="4" borderId="1" xfId="0" applyNumberFormat="1" applyFont="1" applyFill="1" applyBorder="1" applyAlignment="1" applyProtection="1">
      <alignment horizontal="right" vertical="center" wrapText="1"/>
      <protection locked="0"/>
    </xf>
    <xf numFmtId="164" fontId="3" fillId="4" borderId="7" xfId="0" applyNumberFormat="1" applyFont="1" applyFill="1" applyBorder="1" applyAlignment="1" applyProtection="1">
      <alignment horizontal="right" vertical="center" wrapText="1"/>
      <protection locked="0"/>
    </xf>
    <xf numFmtId="0" fontId="3" fillId="4" borderId="6"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1" fontId="3" fillId="4" borderId="1" xfId="0" applyNumberFormat="1" applyFont="1" applyFill="1" applyBorder="1" applyAlignment="1" applyProtection="1">
      <alignment horizontal="right" vertical="top" wrapText="1"/>
      <protection locked="0"/>
    </xf>
    <xf numFmtId="165" fontId="3" fillId="4" borderId="1" xfId="1" applyNumberFormat="1" applyFont="1" applyFill="1" applyBorder="1" applyAlignment="1" applyProtection="1">
      <alignment horizontal="right" vertical="top" wrapText="1"/>
      <protection locked="0"/>
    </xf>
    <xf numFmtId="165" fontId="3" fillId="3" borderId="1" xfId="0" applyNumberFormat="1" applyFont="1" applyFill="1" applyBorder="1" applyAlignment="1" applyProtection="1">
      <alignment horizontal="right" vertical="top" wrapText="1"/>
      <protection locked="0"/>
    </xf>
    <xf numFmtId="0" fontId="3" fillId="4" borderId="3" xfId="0" applyFont="1" applyFill="1" applyBorder="1" applyAlignment="1" applyProtection="1">
      <alignment horizontal="left" vertical="top" wrapText="1"/>
      <protection locked="0"/>
    </xf>
    <xf numFmtId="165" fontId="5" fillId="3" borderId="22" xfId="0" applyNumberFormat="1" applyFont="1" applyFill="1" applyBorder="1" applyAlignment="1">
      <alignment horizontal="right" vertical="top" wrapText="1"/>
    </xf>
    <xf numFmtId="0" fontId="3" fillId="4" borderId="1" xfId="0" applyFont="1" applyFill="1" applyBorder="1" applyAlignment="1" applyProtection="1">
      <alignment horizontal="center" vertical="top" wrapText="1"/>
      <protection locked="0"/>
    </xf>
    <xf numFmtId="164" fontId="3" fillId="4" borderId="1" xfId="0" applyNumberFormat="1" applyFont="1" applyFill="1" applyBorder="1" applyAlignment="1" applyProtection="1">
      <alignment horizontal="right" vertical="top" wrapText="1"/>
      <protection locked="0"/>
    </xf>
    <xf numFmtId="165" fontId="3" fillId="3" borderId="7" xfId="0" applyNumberFormat="1" applyFont="1" applyFill="1" applyBorder="1" applyAlignment="1" applyProtection="1">
      <alignment horizontal="right" vertical="top" wrapText="1"/>
      <protection locked="0"/>
    </xf>
    <xf numFmtId="1" fontId="3" fillId="4" borderId="1" xfId="0" applyNumberFormat="1" applyFont="1" applyFill="1" applyBorder="1" applyAlignment="1" applyProtection="1">
      <alignment horizontal="center" vertical="top" wrapText="1"/>
      <protection locked="0"/>
    </xf>
    <xf numFmtId="0" fontId="5" fillId="0" borderId="19" xfId="0" applyFont="1" applyBorder="1" applyAlignment="1" applyProtection="1">
      <alignment horizontal="right" vertical="top" wrapText="1"/>
      <protection locked="0"/>
    </xf>
    <xf numFmtId="165" fontId="3" fillId="4" borderId="1" xfId="0" applyNumberFormat="1" applyFont="1" applyFill="1" applyBorder="1" applyAlignment="1" applyProtection="1">
      <alignment horizontal="right" vertical="top" wrapText="1"/>
      <protection locked="0"/>
    </xf>
    <xf numFmtId="0" fontId="3" fillId="0" borderId="42" xfId="0" applyFont="1" applyBorder="1" applyAlignment="1" applyProtection="1">
      <alignment vertical="top" wrapText="1"/>
      <protection locked="0"/>
    </xf>
    <xf numFmtId="10" fontId="9" fillId="4" borderId="26" xfId="1" applyNumberFormat="1" applyFont="1" applyFill="1" applyBorder="1" applyAlignment="1" applyProtection="1">
      <alignment horizontal="center" wrapText="1"/>
      <protection locked="0"/>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13" xfId="0" applyFont="1" applyBorder="1" applyAlignment="1" applyProtection="1">
      <alignment horizontal="left" vertical="top" wrapText="1"/>
      <protection locked="0"/>
    </xf>
    <xf numFmtId="1" fontId="3" fillId="0" borderId="1" xfId="0" applyNumberFormat="1" applyFont="1" applyBorder="1" applyAlignment="1" applyProtection="1">
      <alignment horizontal="center" vertical="top" wrapText="1"/>
      <protection locked="0"/>
    </xf>
    <xf numFmtId="1" fontId="3" fillId="0" borderId="7" xfId="0" applyNumberFormat="1" applyFont="1" applyBorder="1" applyAlignment="1" applyProtection="1">
      <alignment horizontal="left" vertical="top" wrapText="1"/>
      <protection locked="0"/>
    </xf>
    <xf numFmtId="1" fontId="3" fillId="0" borderId="1" xfId="0" applyNumberFormat="1" applyFont="1" applyBorder="1" applyAlignment="1" applyProtection="1">
      <alignment horizontal="left" vertical="top" wrapText="1"/>
      <protection locked="0"/>
    </xf>
    <xf numFmtId="1" fontId="6" fillId="6" borderId="22" xfId="0" applyNumberFormat="1" applyFont="1" applyFill="1" applyBorder="1" applyAlignment="1">
      <alignment horizontal="center" wrapText="1"/>
    </xf>
    <xf numFmtId="164" fontId="6" fillId="6" borderId="22" xfId="0" applyNumberFormat="1" applyFont="1" applyFill="1" applyBorder="1" applyAlignment="1">
      <alignment horizontal="center" wrapText="1"/>
    </xf>
    <xf numFmtId="0" fontId="3" fillId="4" borderId="9" xfId="0" applyFont="1" applyFill="1" applyBorder="1" applyAlignment="1" applyProtection="1">
      <alignment vertical="center"/>
      <protection locked="0"/>
    </xf>
    <xf numFmtId="0" fontId="3" fillId="4" borderId="8" xfId="0" applyFont="1" applyFill="1" applyBorder="1" applyAlignment="1" applyProtection="1">
      <alignment vertical="center" wrapText="1"/>
      <protection locked="0"/>
    </xf>
    <xf numFmtId="0" fontId="3" fillId="4" borderId="8" xfId="0" applyFont="1" applyFill="1" applyBorder="1" applyAlignment="1" applyProtection="1">
      <alignment vertical="center"/>
      <protection locked="0"/>
    </xf>
    <xf numFmtId="0" fontId="3" fillId="4" borderId="8" xfId="0" applyFont="1" applyFill="1" applyBorder="1" applyAlignment="1" applyProtection="1">
      <alignment horizontal="left" vertical="center" wrapText="1"/>
      <protection locked="0"/>
    </xf>
    <xf numFmtId="1" fontId="5" fillId="0" borderId="19" xfId="0" applyNumberFormat="1" applyFont="1" applyBorder="1" applyAlignment="1" applyProtection="1">
      <alignment horizontal="right" vertical="top" wrapText="1"/>
      <protection locked="0"/>
    </xf>
    <xf numFmtId="165" fontId="5" fillId="0" borderId="19" xfId="1" applyNumberFormat="1" applyFont="1" applyFill="1" applyBorder="1" applyAlignment="1" applyProtection="1">
      <alignment horizontal="right" vertical="top" wrapText="1"/>
      <protection locked="0"/>
    </xf>
    <xf numFmtId="165" fontId="5" fillId="0" borderId="19" xfId="0" applyNumberFormat="1" applyFont="1" applyBorder="1" applyAlignment="1">
      <alignment horizontal="right" vertical="top" wrapText="1"/>
    </xf>
    <xf numFmtId="0" fontId="5" fillId="0" borderId="19" xfId="0" applyFont="1" applyBorder="1" applyAlignment="1" applyProtection="1">
      <alignment horizontal="left" vertical="top" wrapText="1"/>
      <protection locked="0"/>
    </xf>
    <xf numFmtId="0" fontId="6" fillId="5" borderId="42" xfId="0" applyFont="1" applyFill="1" applyBorder="1" applyAlignment="1">
      <alignment horizontal="left" vertical="center" wrapText="1"/>
    </xf>
    <xf numFmtId="165" fontId="6" fillId="3" borderId="51" xfId="0" applyNumberFormat="1" applyFont="1" applyFill="1" applyBorder="1" applyAlignment="1">
      <alignment horizontal="right" vertical="center" wrapText="1"/>
    </xf>
    <xf numFmtId="0" fontId="6" fillId="5" borderId="39" xfId="0" applyFont="1" applyFill="1" applyBorder="1" applyAlignment="1">
      <alignment horizontal="left" vertical="center" wrapText="1"/>
    </xf>
    <xf numFmtId="165" fontId="6" fillId="3" borderId="48" xfId="0" applyNumberFormat="1" applyFont="1" applyFill="1" applyBorder="1" applyAlignment="1">
      <alignment horizontal="right" vertical="center" wrapText="1"/>
    </xf>
    <xf numFmtId="0" fontId="6" fillId="5" borderId="34" xfId="0" applyFont="1" applyFill="1" applyBorder="1" applyAlignment="1">
      <alignment horizontal="left" vertical="center" wrapText="1"/>
    </xf>
    <xf numFmtId="0" fontId="6" fillId="5" borderId="39" xfId="0" applyFont="1" applyFill="1" applyBorder="1" applyAlignment="1">
      <alignment vertical="center" wrapText="1"/>
    </xf>
    <xf numFmtId="10" fontId="6" fillId="3" borderId="48" xfId="0" applyNumberFormat="1" applyFont="1" applyFill="1" applyBorder="1" applyAlignment="1">
      <alignment horizontal="right" vertical="center" wrapText="1"/>
    </xf>
    <xf numFmtId="165" fontId="9" fillId="0" borderId="8" xfId="0" applyNumberFormat="1" applyFont="1" applyBorder="1" applyAlignment="1">
      <alignment vertical="center" wrapText="1"/>
    </xf>
    <xf numFmtId="165" fontId="9" fillId="0" borderId="32" xfId="0" applyNumberFormat="1" applyFont="1" applyBorder="1" applyAlignment="1">
      <alignment vertical="center" wrapText="1"/>
    </xf>
    <xf numFmtId="0" fontId="6" fillId="5" borderId="31" xfId="0" applyFont="1" applyFill="1" applyBorder="1" applyAlignment="1">
      <alignment horizontal="left" vertical="center" wrapText="1"/>
    </xf>
    <xf numFmtId="165" fontId="6" fillId="3" borderId="62" xfId="0" applyNumberFormat="1" applyFont="1" applyFill="1" applyBorder="1" applyAlignment="1">
      <alignment horizontal="right" vertical="center" wrapText="1"/>
    </xf>
    <xf numFmtId="0" fontId="27" fillId="6" borderId="49" xfId="0" applyFont="1" applyFill="1" applyBorder="1" applyAlignment="1">
      <alignment horizontal="center" vertical="center" wrapText="1"/>
    </xf>
    <xf numFmtId="0" fontId="27" fillId="6" borderId="46" xfId="0" applyFont="1" applyFill="1" applyBorder="1" applyAlignment="1">
      <alignment horizontal="center" vertical="center" wrapText="1"/>
    </xf>
    <xf numFmtId="165" fontId="6" fillId="3" borderId="22" xfId="0" applyNumberFormat="1" applyFont="1" applyFill="1" applyBorder="1" applyAlignment="1">
      <alignment horizontal="right" vertical="center" wrapText="1"/>
    </xf>
    <xf numFmtId="165" fontId="6" fillId="3" borderId="23" xfId="0" applyNumberFormat="1" applyFont="1" applyFill="1" applyBorder="1" applyAlignment="1">
      <alignment horizontal="right" vertical="center" wrapText="1"/>
    </xf>
    <xf numFmtId="0" fontId="3" fillId="4" borderId="10" xfId="0" applyFont="1" applyFill="1" applyBorder="1" applyAlignment="1" applyProtection="1">
      <alignment horizontal="left" vertical="top" wrapText="1"/>
      <protection locked="0"/>
    </xf>
    <xf numFmtId="0" fontId="3" fillId="0" borderId="0" xfId="0" applyFont="1" applyAlignment="1">
      <alignment vertical="center" wrapText="1"/>
    </xf>
    <xf numFmtId="0" fontId="3" fillId="0" borderId="0" xfId="0" applyFont="1" applyAlignment="1" applyProtection="1">
      <alignment vertical="top" wrapText="1"/>
      <protection locked="0"/>
    </xf>
    <xf numFmtId="1" fontId="3" fillId="0" borderId="0" xfId="0" applyNumberFormat="1" applyFont="1" applyAlignment="1" applyProtection="1">
      <alignment horizontal="center" vertical="top" wrapText="1"/>
      <protection locked="0"/>
    </xf>
    <xf numFmtId="167" fontId="3" fillId="0" borderId="0" xfId="1" applyNumberFormat="1" applyFont="1" applyAlignment="1" applyProtection="1">
      <alignment horizontal="center" vertical="top" wrapText="1"/>
      <protection locked="0"/>
    </xf>
    <xf numFmtId="165" fontId="3" fillId="0" borderId="0" xfId="0" applyNumberFormat="1" applyFont="1" applyAlignment="1" applyProtection="1">
      <alignment horizontal="right" vertical="top" wrapText="1"/>
      <protection locked="0"/>
    </xf>
    <xf numFmtId="0" fontId="3" fillId="4" borderId="21" xfId="0" applyFont="1" applyFill="1" applyBorder="1" applyAlignment="1" applyProtection="1">
      <alignment horizontal="left" vertical="top" wrapText="1"/>
      <protection locked="0"/>
    </xf>
    <xf numFmtId="1" fontId="3" fillId="4" borderId="26" xfId="0" applyNumberFormat="1" applyFont="1" applyFill="1" applyBorder="1" applyAlignment="1" applyProtection="1">
      <alignment horizontal="right" vertical="top" wrapText="1"/>
      <protection locked="0"/>
    </xf>
    <xf numFmtId="165" fontId="3" fillId="4" borderId="26" xfId="1" applyNumberFormat="1" applyFont="1" applyFill="1" applyBorder="1" applyAlignment="1" applyProtection="1">
      <alignment horizontal="right" vertical="top" wrapText="1"/>
      <protection locked="0"/>
    </xf>
    <xf numFmtId="165" fontId="3" fillId="3" borderId="26" xfId="0" applyNumberFormat="1" applyFont="1" applyFill="1" applyBorder="1" applyAlignment="1" applyProtection="1">
      <alignment horizontal="right" vertical="top" wrapText="1"/>
      <protection locked="0"/>
    </xf>
    <xf numFmtId="0" fontId="3" fillId="4" borderId="12" xfId="0" applyFont="1" applyFill="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4" borderId="7" xfId="0" applyFont="1" applyFill="1" applyBorder="1" applyAlignment="1" applyProtection="1">
      <alignment horizontal="center" vertical="top" wrapText="1"/>
      <protection locked="0"/>
    </xf>
    <xf numFmtId="165" fontId="3" fillId="4" borderId="7" xfId="0" applyNumberFormat="1" applyFont="1" applyFill="1" applyBorder="1" applyAlignment="1" applyProtection="1">
      <alignment horizontal="right" vertical="top" wrapText="1"/>
      <protection locked="0"/>
    </xf>
    <xf numFmtId="0" fontId="3" fillId="4" borderId="26" xfId="0" applyFont="1" applyFill="1" applyBorder="1" applyAlignment="1" applyProtection="1">
      <alignment horizontal="center" vertical="top" wrapText="1"/>
      <protection locked="0"/>
    </xf>
    <xf numFmtId="165" fontId="3" fillId="4" borderId="26" xfId="0" applyNumberFormat="1" applyFont="1" applyFill="1" applyBorder="1" applyAlignment="1" applyProtection="1">
      <alignment horizontal="right" vertical="top" wrapText="1"/>
      <protection locked="0"/>
    </xf>
    <xf numFmtId="1" fontId="3" fillId="4" borderId="26" xfId="0" applyNumberFormat="1" applyFont="1" applyFill="1" applyBorder="1" applyAlignment="1" applyProtection="1">
      <alignment horizontal="center" vertical="top" wrapText="1"/>
      <protection locked="0"/>
    </xf>
    <xf numFmtId="0" fontId="3" fillId="0" borderId="27" xfId="0" applyFont="1" applyBorder="1" applyAlignment="1" applyProtection="1">
      <alignment horizontal="center" vertical="top" wrapText="1"/>
      <protection locked="0"/>
    </xf>
    <xf numFmtId="0" fontId="3" fillId="0" borderId="19" xfId="0" applyFont="1" applyBorder="1" applyAlignment="1" applyProtection="1">
      <alignment horizontal="center" vertical="top" wrapText="1"/>
      <protection locked="0"/>
    </xf>
    <xf numFmtId="165" fontId="3" fillId="0" borderId="19" xfId="0" applyNumberFormat="1" applyFont="1" applyBorder="1" applyAlignment="1" applyProtection="1">
      <alignment horizontal="right" vertical="top" wrapText="1"/>
      <protection locked="0"/>
    </xf>
    <xf numFmtId="165" fontId="3" fillId="0" borderId="19" xfId="0" applyNumberFormat="1" applyFont="1" applyBorder="1" applyAlignment="1">
      <alignment horizontal="right" vertical="top" wrapText="1"/>
    </xf>
    <xf numFmtId="0" fontId="3" fillId="0" borderId="0" xfId="0" applyFont="1" applyAlignment="1" applyProtection="1">
      <alignment horizontal="center" vertical="top" wrapText="1"/>
      <protection locked="0"/>
    </xf>
    <xf numFmtId="164" fontId="3" fillId="0" borderId="0" xfId="0" applyNumberFormat="1" applyFont="1" applyAlignment="1" applyProtection="1">
      <alignment horizontal="right" vertical="top" wrapText="1"/>
      <protection locked="0"/>
    </xf>
    <xf numFmtId="164" fontId="3" fillId="4" borderId="7" xfId="0" applyNumberFormat="1" applyFont="1" applyFill="1" applyBorder="1" applyAlignment="1" applyProtection="1">
      <alignment horizontal="right" vertical="top" wrapText="1"/>
      <protection locked="0"/>
    </xf>
    <xf numFmtId="1" fontId="3" fillId="4" borderId="7" xfId="0" applyNumberFormat="1" applyFont="1" applyFill="1" applyBorder="1" applyAlignment="1" applyProtection="1">
      <alignment horizontal="center" vertical="top" wrapText="1"/>
      <protection locked="0"/>
    </xf>
    <xf numFmtId="164" fontId="3" fillId="4" borderId="26" xfId="0" applyNumberFormat="1" applyFont="1" applyFill="1" applyBorder="1" applyAlignment="1" applyProtection="1">
      <alignment horizontal="right" vertical="top" wrapText="1"/>
      <protection locked="0"/>
    </xf>
    <xf numFmtId="0" fontId="3" fillId="3" borderId="22" xfId="0" applyFont="1" applyFill="1" applyBorder="1" applyAlignment="1" applyProtection="1">
      <alignment horizontal="center" vertical="top" wrapText="1"/>
      <protection locked="0"/>
    </xf>
    <xf numFmtId="164" fontId="3" fillId="3" borderId="22" xfId="0" applyNumberFormat="1" applyFont="1" applyFill="1" applyBorder="1" applyAlignment="1" applyProtection="1">
      <alignment horizontal="right" vertical="top" wrapText="1"/>
      <protection locked="0"/>
    </xf>
    <xf numFmtId="1" fontId="3" fillId="3" borderId="22" xfId="0" applyNumberFormat="1" applyFont="1" applyFill="1" applyBorder="1" applyAlignment="1" applyProtection="1">
      <alignment horizontal="center" vertical="top" wrapText="1"/>
      <protection locked="0"/>
    </xf>
    <xf numFmtId="0" fontId="3" fillId="0" borderId="13" xfId="0" applyFont="1" applyBorder="1" applyAlignment="1" applyProtection="1">
      <alignment horizontal="center" vertical="top" wrapText="1"/>
      <protection locked="0"/>
    </xf>
    <xf numFmtId="0" fontId="3" fillId="0" borderId="2" xfId="0" applyFont="1" applyBorder="1" applyAlignment="1" applyProtection="1">
      <alignment horizontal="center" vertical="top" wrapText="1"/>
      <protection locked="0"/>
    </xf>
    <xf numFmtId="0" fontId="3" fillId="4" borderId="6" xfId="0" applyFont="1" applyFill="1" applyBorder="1" applyAlignment="1" applyProtection="1">
      <alignment vertical="top" wrapText="1"/>
      <protection locked="0"/>
    </xf>
    <xf numFmtId="0" fontId="3" fillId="4" borderId="5" xfId="0" applyFont="1" applyFill="1" applyBorder="1" applyAlignment="1" applyProtection="1">
      <alignment vertical="top" wrapText="1"/>
      <protection locked="0"/>
    </xf>
    <xf numFmtId="0" fontId="3" fillId="0" borderId="0" xfId="0" applyFont="1" applyAlignment="1">
      <alignment vertical="top" wrapText="1"/>
    </xf>
    <xf numFmtId="0" fontId="3" fillId="0" borderId="24" xfId="0" applyFont="1" applyBorder="1" applyAlignment="1" applyProtection="1">
      <alignment horizontal="center" vertical="top" wrapText="1"/>
      <protection locked="0"/>
    </xf>
    <xf numFmtId="0" fontId="3" fillId="4" borderId="21" xfId="0" applyFont="1" applyFill="1" applyBorder="1" applyAlignment="1" applyProtection="1">
      <alignment vertical="top" wrapText="1"/>
      <protection locked="0"/>
    </xf>
    <xf numFmtId="0" fontId="3" fillId="0" borderId="49" xfId="0" applyFont="1" applyBorder="1" applyAlignment="1" applyProtection="1">
      <alignment horizontal="center" vertical="top" wrapText="1"/>
      <protection locked="0"/>
    </xf>
    <xf numFmtId="164" fontId="3" fillId="0" borderId="0" xfId="0" applyNumberFormat="1" applyFont="1" applyAlignment="1" applyProtection="1">
      <alignment horizontal="center" vertical="top" wrapText="1"/>
      <protection locked="0"/>
    </xf>
    <xf numFmtId="0" fontId="3" fillId="0" borderId="51" xfId="0" applyFont="1" applyBorder="1" applyAlignment="1" applyProtection="1">
      <alignment vertical="top" wrapText="1"/>
      <protection locked="0"/>
    </xf>
    <xf numFmtId="0" fontId="3" fillId="0" borderId="39" xfId="0" applyFont="1" applyBorder="1" applyAlignment="1" applyProtection="1">
      <alignment vertical="top" wrapText="1"/>
      <protection locked="0"/>
    </xf>
    <xf numFmtId="0" fontId="3" fillId="0" borderId="48" xfId="0" applyFont="1" applyBorder="1" applyAlignment="1" applyProtection="1">
      <alignment vertical="top" wrapText="1"/>
      <protection locked="0"/>
    </xf>
    <xf numFmtId="0" fontId="3" fillId="4" borderId="16" xfId="0" applyFont="1" applyFill="1" applyBorder="1" applyAlignment="1" applyProtection="1">
      <alignment horizontal="left" vertical="top" wrapText="1"/>
      <protection locked="0"/>
    </xf>
    <xf numFmtId="1" fontId="3" fillId="0" borderId="0" xfId="0" applyNumberFormat="1" applyFont="1" applyAlignment="1" applyProtection="1">
      <alignment horizontal="left" vertical="top" wrapText="1"/>
      <protection locked="0"/>
    </xf>
    <xf numFmtId="0" fontId="3" fillId="4" borderId="20" xfId="0" applyFont="1" applyFill="1" applyBorder="1" applyAlignment="1" applyProtection="1">
      <alignment horizontal="left" vertical="top" wrapText="1"/>
      <protection locked="0"/>
    </xf>
    <xf numFmtId="0" fontId="3" fillId="4" borderId="2" xfId="0" applyFont="1" applyFill="1" applyBorder="1" applyAlignment="1" applyProtection="1">
      <alignment vertical="top" wrapText="1"/>
      <protection locked="0"/>
    </xf>
    <xf numFmtId="1" fontId="3" fillId="4" borderId="1" xfId="0" applyNumberFormat="1" applyFont="1" applyFill="1" applyBorder="1" applyAlignment="1" applyProtection="1">
      <alignment horizontal="left" vertical="top" wrapText="1"/>
      <protection locked="0"/>
    </xf>
    <xf numFmtId="0" fontId="3" fillId="4" borderId="24" xfId="0" applyFont="1" applyFill="1" applyBorder="1" applyAlignment="1" applyProtection="1">
      <alignment vertical="top" wrapText="1"/>
      <protection locked="0"/>
    </xf>
    <xf numFmtId="1" fontId="3" fillId="4" borderId="26" xfId="0" applyNumberFormat="1"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0" borderId="0" xfId="0" applyFont="1" applyAlignment="1" applyProtection="1">
      <alignment wrapText="1"/>
      <protection locked="0"/>
    </xf>
    <xf numFmtId="0" fontId="3" fillId="0" borderId="0" xfId="0" applyFont="1" applyAlignment="1" applyProtection="1">
      <alignment horizontal="center" wrapText="1"/>
      <protection locked="0"/>
    </xf>
    <xf numFmtId="0" fontId="3" fillId="0" borderId="0" xfId="0" applyFont="1" applyAlignment="1" applyProtection="1">
      <alignment vertical="center" wrapText="1"/>
      <protection locked="0"/>
    </xf>
    <xf numFmtId="0" fontId="3" fillId="0" borderId="2" xfId="0" applyFont="1" applyBorder="1" applyAlignment="1" applyProtection="1">
      <alignment horizontal="left" vertical="top" wrapText="1"/>
      <protection locked="0"/>
    </xf>
    <xf numFmtId="2" fontId="3" fillId="4" borderId="9" xfId="0" applyNumberFormat="1" applyFont="1" applyFill="1" applyBorder="1" applyAlignment="1" applyProtection="1">
      <alignment horizontal="right" vertical="center" wrapText="1"/>
      <protection locked="0"/>
    </xf>
    <xf numFmtId="2" fontId="3" fillId="4" borderId="8" xfId="0" applyNumberFormat="1" applyFont="1" applyFill="1" applyBorder="1" applyAlignment="1" applyProtection="1">
      <alignment horizontal="right" vertical="center" wrapText="1"/>
      <protection locked="0"/>
    </xf>
    <xf numFmtId="2" fontId="3" fillId="4" borderId="5" xfId="0" applyNumberFormat="1" applyFont="1" applyFill="1" applyBorder="1" applyAlignment="1" applyProtection="1">
      <alignment horizontal="right" vertical="center" wrapText="1"/>
      <protection locked="0"/>
    </xf>
    <xf numFmtId="0" fontId="3" fillId="0" borderId="38" xfId="0" applyFont="1" applyBorder="1" applyAlignment="1" applyProtection="1">
      <alignment vertical="top" wrapText="1"/>
      <protection locked="0"/>
    </xf>
    <xf numFmtId="0" fontId="3" fillId="0" borderId="35" xfId="0" applyFont="1" applyBorder="1" applyAlignment="1" applyProtection="1">
      <alignment vertical="top" wrapText="1"/>
      <protection locked="0"/>
    </xf>
    <xf numFmtId="0" fontId="29" fillId="0" borderId="0" xfId="5" applyBorder="1" applyAlignment="1">
      <alignment vertical="center" wrapText="1"/>
    </xf>
    <xf numFmtId="0" fontId="3" fillId="0" borderId="42" xfId="0" applyFont="1" applyBorder="1" applyAlignment="1" applyProtection="1">
      <alignment horizontal="left" vertical="top" wrapText="1"/>
      <protection locked="0"/>
    </xf>
    <xf numFmtId="0" fontId="3" fillId="0" borderId="39"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6" fillId="5" borderId="42" xfId="0" applyFont="1" applyFill="1" applyBorder="1" applyAlignment="1">
      <alignment horizontal="center" vertical="center" wrapText="1"/>
    </xf>
    <xf numFmtId="10" fontId="7" fillId="0" borderId="0" xfId="0" applyNumberFormat="1" applyFont="1" applyAlignment="1">
      <alignment horizontal="center" vertical="center" wrapText="1"/>
    </xf>
    <xf numFmtId="165" fontId="30" fillId="0" borderId="7" xfId="4" applyNumberFormat="1" applyFont="1" applyFill="1" applyBorder="1" applyAlignment="1" applyProtection="1">
      <alignment horizontal="center" wrapText="1"/>
      <protection locked="0"/>
    </xf>
    <xf numFmtId="165" fontId="30" fillId="0" borderId="10" xfId="4" applyNumberFormat="1" applyFont="1" applyFill="1" applyBorder="1" applyAlignment="1" applyProtection="1">
      <alignment horizontal="center" wrapText="1"/>
      <protection locked="0"/>
    </xf>
    <xf numFmtId="165" fontId="30" fillId="0" borderId="69" xfId="4" applyNumberFormat="1" applyFont="1" applyFill="1" applyBorder="1" applyAlignment="1" applyProtection="1">
      <alignment horizontal="center" wrapText="1"/>
      <protection locked="0"/>
    </xf>
    <xf numFmtId="165" fontId="5" fillId="3" borderId="46" xfId="0" applyNumberFormat="1" applyFont="1" applyFill="1" applyBorder="1" applyAlignment="1">
      <alignment vertical="top" wrapText="1"/>
    </xf>
    <xf numFmtId="49" fontId="6" fillId="0" borderId="0" xfId="0" applyNumberFormat="1" applyFont="1" applyAlignment="1">
      <alignment horizontal="center" vertical="top" wrapText="1"/>
    </xf>
    <xf numFmtId="0" fontId="20" fillId="3" borderId="13" xfId="0" applyFont="1" applyFill="1" applyBorder="1" applyAlignment="1">
      <alignment horizontal="center" wrapText="1"/>
    </xf>
    <xf numFmtId="165" fontId="20" fillId="3" borderId="7" xfId="0" applyNumberFormat="1" applyFont="1" applyFill="1" applyBorder="1" applyAlignment="1">
      <alignment horizontal="center" wrapText="1"/>
    </xf>
    <xf numFmtId="10" fontId="20" fillId="3" borderId="7" xfId="0" applyNumberFormat="1" applyFont="1" applyFill="1" applyBorder="1" applyAlignment="1">
      <alignment horizontal="center" wrapText="1"/>
    </xf>
    <xf numFmtId="165" fontId="21" fillId="3" borderId="7" xfId="4" applyNumberFormat="1" applyFont="1" applyFill="1" applyBorder="1" applyAlignment="1" applyProtection="1">
      <alignment horizontal="center" wrapText="1"/>
    </xf>
    <xf numFmtId="0" fontId="20" fillId="3" borderId="57" xfId="0" applyFont="1" applyFill="1" applyBorder="1" applyAlignment="1">
      <alignment horizontal="center" wrapText="1"/>
    </xf>
    <xf numFmtId="165" fontId="20" fillId="3" borderId="56" xfId="0" applyNumberFormat="1" applyFont="1" applyFill="1" applyBorder="1" applyAlignment="1">
      <alignment horizontal="center" wrapText="1"/>
    </xf>
    <xf numFmtId="10" fontId="20" fillId="3" borderId="56" xfId="0" applyNumberFormat="1" applyFont="1" applyFill="1" applyBorder="1" applyAlignment="1">
      <alignment horizontal="center" wrapText="1"/>
    </xf>
    <xf numFmtId="165" fontId="21" fillId="3" borderId="56" xfId="4" applyNumberFormat="1" applyFont="1" applyFill="1" applyBorder="1" applyAlignment="1" applyProtection="1">
      <alignment horizontal="center" wrapText="1"/>
    </xf>
    <xf numFmtId="165" fontId="21" fillId="3" borderId="54" xfId="4" applyNumberFormat="1" applyFont="1" applyFill="1" applyBorder="1" applyAlignment="1" applyProtection="1">
      <alignment horizontal="center" wrapText="1"/>
    </xf>
    <xf numFmtId="165" fontId="6" fillId="3" borderId="26" xfId="1" applyNumberFormat="1" applyFont="1" applyFill="1" applyBorder="1" applyAlignment="1" applyProtection="1">
      <alignment horizontal="center" wrapText="1"/>
    </xf>
    <xf numFmtId="49" fontId="4" fillId="0" borderId="0" xfId="0" applyNumberFormat="1" applyFont="1" applyAlignment="1">
      <alignment vertical="top" wrapText="1"/>
    </xf>
    <xf numFmtId="49" fontId="3" fillId="0" borderId="0" xfId="0" applyNumberFormat="1" applyFont="1" applyAlignment="1">
      <alignment horizontal="left" vertical="top" wrapText="1"/>
    </xf>
    <xf numFmtId="165" fontId="3" fillId="0" borderId="0" xfId="0" applyNumberFormat="1" applyFont="1" applyAlignment="1">
      <alignment horizontal="right" vertical="top" wrapText="1"/>
    </xf>
    <xf numFmtId="1" fontId="3" fillId="0" borderId="0" xfId="0" applyNumberFormat="1" applyFont="1" applyAlignment="1">
      <alignment horizontal="left" vertical="top" wrapText="1"/>
    </xf>
    <xf numFmtId="0" fontId="25" fillId="6" borderId="52" xfId="0" applyFont="1" applyFill="1" applyBorder="1" applyAlignment="1">
      <alignment horizontal="center" wrapText="1"/>
    </xf>
    <xf numFmtId="0" fontId="25" fillId="6" borderId="44" xfId="0" applyFont="1" applyFill="1" applyBorder="1" applyAlignment="1">
      <alignment horizontal="center" wrapText="1"/>
    </xf>
    <xf numFmtId="165" fontId="24" fillId="3" borderId="30" xfId="0" applyNumberFormat="1" applyFont="1" applyFill="1" applyBorder="1" applyAlignment="1">
      <alignment horizontal="right" vertical="top" wrapText="1"/>
    </xf>
    <xf numFmtId="165" fontId="24" fillId="3" borderId="54" xfId="0" applyNumberFormat="1" applyFont="1" applyFill="1" applyBorder="1" applyAlignment="1">
      <alignment horizontal="right" vertical="top" wrapText="1"/>
    </xf>
    <xf numFmtId="0" fontId="24" fillId="3" borderId="55" xfId="0" applyFont="1" applyFill="1" applyBorder="1" applyAlignment="1">
      <alignment horizontal="left" vertical="top" wrapText="1"/>
    </xf>
    <xf numFmtId="49" fontId="4" fillId="0" borderId="0" xfId="0" applyNumberFormat="1" applyFont="1" applyAlignment="1">
      <alignment horizontal="center" vertical="top" wrapText="1"/>
    </xf>
    <xf numFmtId="0" fontId="9" fillId="0" borderId="0" xfId="0" applyFont="1" applyAlignment="1">
      <alignment horizontal="left" vertical="top" wrapText="1"/>
    </xf>
    <xf numFmtId="0" fontId="9" fillId="0" borderId="0" xfId="0" applyFont="1" applyAlignment="1">
      <alignment horizontal="center" vertical="top" wrapText="1"/>
    </xf>
    <xf numFmtId="0" fontId="23" fillId="3" borderId="50" xfId="0" applyFont="1" applyFill="1" applyBorder="1" applyAlignment="1">
      <alignment vertical="top" wrapText="1"/>
    </xf>
    <xf numFmtId="0" fontId="24" fillId="3" borderId="47" xfId="0" applyFont="1" applyFill="1" applyBorder="1" applyAlignment="1">
      <alignment vertical="top" wrapText="1"/>
    </xf>
    <xf numFmtId="0" fontId="16" fillId="0" borderId="0" xfId="0" applyFont="1" applyAlignment="1">
      <alignment horizontal="center" vertical="top" wrapText="1"/>
    </xf>
    <xf numFmtId="0" fontId="16" fillId="0" borderId="0" xfId="0" applyFont="1" applyAlignment="1">
      <alignment horizontal="right" vertical="top" wrapText="1"/>
    </xf>
    <xf numFmtId="0" fontId="3" fillId="0" borderId="0" xfId="0" applyFont="1" applyAlignment="1">
      <alignment horizontal="center" vertical="top" wrapText="1"/>
    </xf>
    <xf numFmtId="165" fontId="6" fillId="3" borderId="52" xfId="0" applyNumberFormat="1" applyFont="1" applyFill="1" applyBorder="1" applyAlignment="1">
      <alignment horizontal="center" vertical="top" wrapText="1"/>
    </xf>
    <xf numFmtId="49" fontId="3" fillId="0" borderId="0" xfId="0" applyNumberFormat="1" applyFont="1" applyAlignment="1">
      <alignment horizontal="center" vertical="top" wrapText="1"/>
    </xf>
    <xf numFmtId="164" fontId="3" fillId="0" borderId="0" xfId="0" applyNumberFormat="1" applyFont="1" applyAlignment="1">
      <alignment horizontal="right" vertical="top" wrapText="1"/>
    </xf>
    <xf numFmtId="1" fontId="3" fillId="0" borderId="0" xfId="0" applyNumberFormat="1" applyFont="1" applyAlignment="1">
      <alignment horizontal="center" vertical="top" wrapText="1"/>
    </xf>
    <xf numFmtId="0" fontId="6" fillId="6" borderId="41" xfId="0" applyFont="1" applyFill="1" applyBorder="1" applyAlignment="1">
      <alignment horizontal="center" wrapText="1"/>
    </xf>
    <xf numFmtId="0" fontId="6" fillId="6" borderId="22" xfId="0" applyFont="1" applyFill="1" applyBorder="1" applyAlignment="1">
      <alignment horizontal="center" wrapText="1"/>
    </xf>
    <xf numFmtId="165" fontId="6" fillId="6" borderId="22" xfId="0" applyNumberFormat="1" applyFont="1" applyFill="1" applyBorder="1" applyAlignment="1">
      <alignment horizontal="center" wrapText="1"/>
    </xf>
    <xf numFmtId="0" fontId="6" fillId="6" borderId="25" xfId="0" applyFont="1" applyFill="1" applyBorder="1" applyAlignment="1">
      <alignment horizontal="center" wrapText="1"/>
    </xf>
    <xf numFmtId="0" fontId="24" fillId="3" borderId="40" xfId="0" applyFont="1" applyFill="1" applyBorder="1" applyAlignment="1">
      <alignment horizontal="left" vertical="top" wrapText="1"/>
    </xf>
    <xf numFmtId="165" fontId="3" fillId="3" borderId="7" xfId="0" applyNumberFormat="1" applyFont="1" applyFill="1" applyBorder="1" applyAlignment="1">
      <alignment horizontal="right" vertical="top" wrapText="1"/>
    </xf>
    <xf numFmtId="165" fontId="3" fillId="3" borderId="4" xfId="0" applyNumberFormat="1" applyFont="1" applyFill="1" applyBorder="1" applyAlignment="1">
      <alignment horizontal="right" vertical="top" wrapText="1"/>
    </xf>
    <xf numFmtId="165" fontId="3" fillId="3" borderId="1" xfId="0" applyNumberFormat="1" applyFont="1" applyFill="1" applyBorder="1" applyAlignment="1">
      <alignment horizontal="right" vertical="top" wrapText="1"/>
    </xf>
    <xf numFmtId="165" fontId="3" fillId="3" borderId="26" xfId="0" applyNumberFormat="1" applyFont="1" applyFill="1" applyBorder="1" applyAlignment="1">
      <alignment horizontal="right" vertical="top" wrapText="1"/>
    </xf>
    <xf numFmtId="0" fontId="23" fillId="3" borderId="59" xfId="0" applyFont="1" applyFill="1" applyBorder="1" applyAlignment="1">
      <alignment horizontal="left" vertical="top" wrapText="1"/>
    </xf>
    <xf numFmtId="0" fontId="24" fillId="3" borderId="54" xfId="0" applyFont="1" applyFill="1" applyBorder="1" applyAlignment="1">
      <alignment horizontal="center" vertical="top" wrapText="1"/>
    </xf>
    <xf numFmtId="1" fontId="24" fillId="3" borderId="54" xfId="0" applyNumberFormat="1" applyFont="1" applyFill="1" applyBorder="1" applyAlignment="1">
      <alignment horizontal="center" vertical="top" wrapText="1"/>
    </xf>
    <xf numFmtId="0" fontId="24" fillId="3" borderId="60" xfId="0" applyFont="1" applyFill="1" applyBorder="1" applyAlignment="1">
      <alignment horizontal="left" vertical="top" wrapText="1"/>
    </xf>
    <xf numFmtId="167" fontId="3" fillId="0" borderId="0" xfId="1" applyNumberFormat="1" applyFont="1" applyAlignment="1" applyProtection="1">
      <alignment horizontal="center" vertical="top" wrapText="1"/>
    </xf>
    <xf numFmtId="167" fontId="6" fillId="6" borderId="22" xfId="1" applyNumberFormat="1" applyFont="1" applyFill="1" applyBorder="1" applyAlignment="1" applyProtection="1">
      <alignment horizontal="center" wrapText="1"/>
    </xf>
    <xf numFmtId="165" fontId="24" fillId="3" borderId="30" xfId="1" applyNumberFormat="1" applyFont="1" applyFill="1" applyBorder="1" applyAlignment="1" applyProtection="1">
      <alignment horizontal="right" vertical="top" wrapText="1"/>
    </xf>
    <xf numFmtId="0" fontId="5" fillId="3" borderId="44" xfId="0" applyFont="1" applyFill="1" applyBorder="1" applyAlignment="1">
      <alignment horizontal="left" vertical="top" wrapText="1"/>
    </xf>
    <xf numFmtId="49" fontId="4" fillId="0" borderId="0" xfId="0" applyNumberFormat="1" applyFont="1" applyAlignment="1">
      <alignment horizontal="left" vertical="center" wrapText="1"/>
    </xf>
    <xf numFmtId="2" fontId="4" fillId="0" borderId="0" xfId="0" applyNumberFormat="1" applyFont="1" applyAlignment="1">
      <alignment vertical="center" wrapText="1"/>
    </xf>
    <xf numFmtId="49" fontId="4" fillId="0" borderId="0" xfId="0" applyNumberFormat="1" applyFont="1" applyAlignment="1">
      <alignment vertical="center" wrapText="1"/>
    </xf>
    <xf numFmtId="10" fontId="4" fillId="0" borderId="0" xfId="0" applyNumberFormat="1" applyFont="1" applyAlignment="1">
      <alignment vertical="center" wrapText="1"/>
    </xf>
    <xf numFmtId="164" fontId="4" fillId="0" borderId="0" xfId="0" applyNumberFormat="1" applyFont="1" applyAlignment="1">
      <alignment vertical="center" wrapText="1"/>
    </xf>
    <xf numFmtId="0" fontId="4" fillId="0" borderId="0" xfId="0" applyFont="1" applyAlignment="1">
      <alignment horizontal="right" vertical="center" wrapText="1"/>
    </xf>
    <xf numFmtId="164" fontId="3" fillId="3" borderId="10" xfId="0" applyNumberFormat="1" applyFont="1" applyFill="1" applyBorder="1" applyAlignment="1">
      <alignment horizontal="right" vertical="center" wrapText="1"/>
    </xf>
    <xf numFmtId="10" fontId="3" fillId="3" borderId="10" xfId="0" applyNumberFormat="1" applyFont="1" applyFill="1" applyBorder="1" applyAlignment="1">
      <alignment horizontal="right" vertical="center" wrapText="1"/>
    </xf>
    <xf numFmtId="165" fontId="3" fillId="3" borderId="20" xfId="0" applyNumberFormat="1" applyFont="1" applyFill="1" applyBorder="1" applyAlignment="1">
      <alignment horizontal="right" vertical="center" wrapText="1"/>
    </xf>
    <xf numFmtId="10" fontId="6" fillId="3" borderId="22" xfId="0" applyNumberFormat="1" applyFont="1" applyFill="1" applyBorder="1" applyAlignment="1">
      <alignment horizontal="right" vertical="center" wrapText="1"/>
    </xf>
    <xf numFmtId="1" fontId="3" fillId="4" borderId="10" xfId="0" applyNumberFormat="1" applyFont="1" applyFill="1" applyBorder="1" applyAlignment="1" applyProtection="1">
      <alignment horizontal="right" vertical="center" wrapText="1"/>
      <protection locked="0"/>
    </xf>
    <xf numFmtId="0" fontId="3" fillId="4" borderId="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165" fontId="9" fillId="0" borderId="11" xfId="0" applyNumberFormat="1" applyFont="1" applyBorder="1" applyAlignment="1" applyProtection="1">
      <alignment horizontal="left" vertical="center" wrapText="1"/>
      <protection locked="0"/>
    </xf>
    <xf numFmtId="165" fontId="9" fillId="0" borderId="33" xfId="0" applyNumberFormat="1" applyFont="1" applyBorder="1" applyAlignment="1" applyProtection="1">
      <alignment horizontal="left" vertical="center" wrapText="1"/>
      <protection locked="0"/>
    </xf>
    <xf numFmtId="165" fontId="6" fillId="3" borderId="70" xfId="0" applyNumberFormat="1" applyFont="1" applyFill="1" applyBorder="1" applyAlignment="1">
      <alignment horizontal="right" vertical="center" wrapText="1"/>
    </xf>
    <xf numFmtId="0" fontId="6" fillId="5" borderId="34" xfId="0" applyFont="1" applyFill="1" applyBorder="1" applyAlignment="1">
      <alignment horizontal="center" vertical="center" wrapText="1"/>
    </xf>
    <xf numFmtId="165" fontId="6" fillId="3" borderId="9" xfId="0" applyNumberFormat="1" applyFont="1" applyFill="1" applyBorder="1" applyAlignment="1">
      <alignment horizontal="center" vertical="center" wrapText="1"/>
    </xf>
    <xf numFmtId="165" fontId="6" fillId="3" borderId="48" xfId="0" applyNumberFormat="1" applyFont="1" applyFill="1" applyBorder="1" applyAlignment="1">
      <alignment horizontal="center" vertical="center" wrapText="1"/>
    </xf>
    <xf numFmtId="165" fontId="25" fillId="0" borderId="0" xfId="0" applyNumberFormat="1" applyFont="1" applyAlignment="1" applyProtection="1">
      <alignment horizontal="center" vertical="center" wrapText="1"/>
      <protection locked="0"/>
    </xf>
    <xf numFmtId="165" fontId="23" fillId="0" borderId="0" xfId="0" applyNumberFormat="1" applyFont="1" applyAlignment="1" applyProtection="1">
      <alignment horizontal="center" vertical="top" wrapText="1"/>
      <protection locked="0"/>
    </xf>
    <xf numFmtId="165" fontId="3" fillId="4" borderId="38" xfId="0" applyNumberFormat="1" applyFont="1" applyFill="1" applyBorder="1" applyAlignment="1" applyProtection="1">
      <alignment horizontal="center" vertical="center" wrapText="1"/>
      <protection locked="0"/>
    </xf>
    <xf numFmtId="165" fontId="3" fillId="4" borderId="48" xfId="0" applyNumberFormat="1" applyFont="1" applyFill="1" applyBorder="1" applyAlignment="1" applyProtection="1">
      <alignment horizontal="center" vertical="center" wrapText="1"/>
      <protection locked="0"/>
    </xf>
    <xf numFmtId="165" fontId="3" fillId="0" borderId="16" xfId="0" applyNumberFormat="1" applyFont="1" applyBorder="1" applyAlignment="1" applyProtection="1">
      <alignment horizontal="right" vertical="top" wrapText="1"/>
      <protection locked="0"/>
    </xf>
    <xf numFmtId="165" fontId="3" fillId="0" borderId="15" xfId="0" applyNumberFormat="1" applyFont="1" applyBorder="1" applyAlignment="1" applyProtection="1">
      <alignment horizontal="right" vertical="top" wrapText="1"/>
      <protection locked="0"/>
    </xf>
    <xf numFmtId="165" fontId="3" fillId="0" borderId="38" xfId="0" applyNumberFormat="1" applyFont="1" applyBorder="1" applyAlignment="1" applyProtection="1">
      <alignment horizontal="center" vertical="top" wrapText="1"/>
      <protection locked="0"/>
    </xf>
    <xf numFmtId="165" fontId="3" fillId="0" borderId="35" xfId="0" applyNumberFormat="1" applyFont="1" applyBorder="1" applyAlignment="1" applyProtection="1">
      <alignment horizontal="center" vertical="top" wrapText="1"/>
      <protection locked="0"/>
    </xf>
    <xf numFmtId="165" fontId="5" fillId="0" borderId="0" xfId="0" applyNumberFormat="1" applyFont="1" applyAlignment="1">
      <alignment horizontal="center" vertical="top" wrapText="1"/>
    </xf>
    <xf numFmtId="165" fontId="6" fillId="0" borderId="0" xfId="0" applyNumberFormat="1" applyFont="1" applyAlignment="1">
      <alignment horizontal="center" vertical="top" wrapText="1"/>
    </xf>
    <xf numFmtId="165" fontId="25" fillId="6" borderId="46" xfId="0" applyNumberFormat="1" applyFont="1" applyFill="1" applyBorder="1" applyAlignment="1">
      <alignment horizontal="center" wrapText="1"/>
    </xf>
    <xf numFmtId="1" fontId="3" fillId="0" borderId="26" xfId="0" applyNumberFormat="1" applyFont="1" applyBorder="1" applyAlignment="1" applyProtection="1">
      <alignment horizontal="center" vertical="top" wrapText="1"/>
      <protection locked="0"/>
    </xf>
    <xf numFmtId="165" fontId="24" fillId="3" borderId="45" xfId="0" applyNumberFormat="1" applyFont="1" applyFill="1" applyBorder="1" applyAlignment="1">
      <alignment horizontal="center" vertical="top" wrapText="1"/>
    </xf>
    <xf numFmtId="165" fontId="6" fillId="3" borderId="46" xfId="0" applyNumberFormat="1" applyFont="1" applyFill="1" applyBorder="1" applyAlignment="1">
      <alignment vertical="top" wrapText="1"/>
    </xf>
    <xf numFmtId="0" fontId="3" fillId="0" borderId="24" xfId="0" applyFont="1" applyBorder="1" applyAlignment="1" applyProtection="1">
      <alignment horizontal="left" vertical="top" wrapText="1"/>
      <protection locked="0"/>
    </xf>
    <xf numFmtId="1" fontId="3" fillId="0" borderId="26" xfId="0" applyNumberFormat="1" applyFont="1" applyBorder="1" applyAlignment="1" applyProtection="1">
      <alignment horizontal="left" vertical="top" wrapText="1"/>
      <protection locked="0"/>
    </xf>
    <xf numFmtId="165" fontId="5" fillId="3" borderId="44" xfId="0" applyNumberFormat="1" applyFont="1" applyFill="1" applyBorder="1" applyAlignment="1">
      <alignment vertical="top" wrapText="1"/>
    </xf>
    <xf numFmtId="165" fontId="5" fillId="3" borderId="16" xfId="0" applyNumberFormat="1" applyFont="1" applyFill="1" applyBorder="1" applyAlignment="1">
      <alignment vertical="top" wrapText="1"/>
    </xf>
    <xf numFmtId="165" fontId="5" fillId="3" borderId="17" xfId="0" applyNumberFormat="1" applyFont="1" applyFill="1" applyBorder="1" applyAlignment="1">
      <alignment vertical="top" wrapText="1"/>
    </xf>
    <xf numFmtId="165" fontId="24" fillId="3" borderId="73" xfId="0" applyNumberFormat="1" applyFont="1" applyFill="1" applyBorder="1" applyAlignment="1">
      <alignment horizontal="center" vertical="top" wrapText="1"/>
    </xf>
    <xf numFmtId="0" fontId="14" fillId="0" borderId="14" xfId="0" applyFont="1" applyBorder="1" applyAlignment="1">
      <alignment horizontal="left" vertical="center" wrapText="1"/>
    </xf>
    <xf numFmtId="0" fontId="14" fillId="0" borderId="0" xfId="0" applyFont="1" applyAlignment="1">
      <alignment horizontal="left" vertical="center" wrapText="1"/>
    </xf>
    <xf numFmtId="0" fontId="3" fillId="0" borderId="0" xfId="0" applyFont="1" applyAlignment="1">
      <alignment horizontal="left" vertical="center" wrapText="1"/>
    </xf>
    <xf numFmtId="10" fontId="6" fillId="3" borderId="46" xfId="0" applyNumberFormat="1" applyFont="1" applyFill="1" applyBorder="1" applyAlignment="1">
      <alignment horizontal="right" vertical="center" wrapText="1"/>
    </xf>
    <xf numFmtId="165" fontId="6" fillId="0" borderId="51" xfId="0" applyNumberFormat="1" applyFont="1" applyBorder="1" applyAlignment="1" applyProtection="1">
      <alignment horizontal="right" vertical="center" wrapText="1"/>
      <protection locked="0"/>
    </xf>
    <xf numFmtId="165" fontId="6" fillId="0" borderId="48" xfId="0" applyNumberFormat="1" applyFont="1" applyBorder="1" applyAlignment="1" applyProtection="1">
      <alignment horizontal="right" vertical="center" wrapText="1"/>
      <protection locked="0"/>
    </xf>
    <xf numFmtId="0" fontId="5" fillId="3" borderId="9" xfId="0" applyFont="1" applyFill="1" applyBorder="1" applyAlignment="1">
      <alignment horizontal="right" vertical="top" wrapText="1"/>
    </xf>
    <xf numFmtId="165" fontId="5" fillId="3" borderId="20" xfId="0" applyNumberFormat="1" applyFont="1" applyFill="1" applyBorder="1" applyAlignment="1">
      <alignment horizontal="right" vertical="top" wrapText="1"/>
    </xf>
    <xf numFmtId="0" fontId="5" fillId="3" borderId="39" xfId="0" applyFont="1" applyFill="1" applyBorder="1" applyAlignment="1">
      <alignment horizontal="center" vertical="top" wrapText="1"/>
    </xf>
    <xf numFmtId="0" fontId="5" fillId="3" borderId="8" xfId="0" applyFont="1" applyFill="1" applyBorder="1" applyAlignment="1">
      <alignment horizontal="center" vertical="top" wrapText="1"/>
    </xf>
    <xf numFmtId="0" fontId="5" fillId="3" borderId="8" xfId="0" applyFont="1" applyFill="1" applyBorder="1" applyAlignment="1">
      <alignment horizontal="right" vertical="top" wrapText="1"/>
    </xf>
    <xf numFmtId="0" fontId="0" fillId="0" borderId="0" xfId="0" applyAlignment="1">
      <alignment wrapText="1"/>
    </xf>
    <xf numFmtId="0" fontId="3" fillId="0" borderId="0" xfId="0" applyFont="1" applyAlignment="1">
      <alignment wrapText="1"/>
    </xf>
    <xf numFmtId="165" fontId="3" fillId="4" borderId="70" xfId="0" applyNumberFormat="1" applyFont="1" applyFill="1" applyBorder="1" applyAlignment="1" applyProtection="1">
      <alignment horizontal="center" vertical="center" wrapText="1"/>
      <protection locked="0"/>
    </xf>
    <xf numFmtId="0" fontId="5" fillId="3" borderId="27" xfId="0" applyFont="1" applyFill="1" applyBorder="1" applyAlignment="1">
      <alignment horizontal="center" vertical="top" wrapText="1"/>
    </xf>
    <xf numFmtId="165" fontId="5" fillId="3" borderId="16" xfId="0" applyNumberFormat="1" applyFont="1" applyFill="1" applyBorder="1" applyAlignment="1">
      <alignment horizontal="right" vertical="top" wrapText="1"/>
    </xf>
    <xf numFmtId="0" fontId="3" fillId="0" borderId="70" xfId="0" applyFont="1" applyBorder="1" applyAlignment="1" applyProtection="1">
      <alignment vertical="top" wrapText="1"/>
      <protection locked="0"/>
    </xf>
    <xf numFmtId="165" fontId="5" fillId="3" borderId="46" xfId="0" applyNumberFormat="1" applyFont="1" applyFill="1" applyBorder="1" applyAlignment="1">
      <alignment horizontal="center" vertical="top" wrapText="1"/>
    </xf>
    <xf numFmtId="165" fontId="6" fillId="5" borderId="62" xfId="0" applyNumberFormat="1" applyFont="1" applyFill="1" applyBorder="1" applyAlignment="1">
      <alignment horizontal="right" vertical="center" wrapText="1"/>
    </xf>
    <xf numFmtId="0" fontId="24" fillId="3" borderId="30" xfId="0" applyFont="1" applyFill="1" applyBorder="1" applyAlignment="1">
      <alignment horizontal="left" vertical="top" wrapText="1"/>
    </xf>
    <xf numFmtId="165" fontId="24" fillId="3" borderId="56" xfId="0" applyNumberFormat="1" applyFont="1" applyFill="1" applyBorder="1" applyAlignment="1">
      <alignment horizontal="right" vertical="top" wrapText="1"/>
    </xf>
    <xf numFmtId="0" fontId="24" fillId="3" borderId="75" xfId="0" applyFont="1" applyFill="1" applyBorder="1" applyAlignment="1">
      <alignment vertical="top" wrapText="1"/>
    </xf>
    <xf numFmtId="165" fontId="3" fillId="0" borderId="0" xfId="0" applyNumberFormat="1" applyFont="1" applyAlignment="1">
      <alignment horizontal="left" vertical="top" wrapText="1"/>
    </xf>
    <xf numFmtId="165" fontId="3" fillId="0" borderId="0" xfId="0" applyNumberFormat="1" applyFont="1" applyAlignment="1" applyProtection="1">
      <alignment horizontal="left" vertical="top" wrapText="1"/>
      <protection locked="0"/>
    </xf>
    <xf numFmtId="165" fontId="7" fillId="0" borderId="0" xfId="0" applyNumberFormat="1" applyFont="1" applyAlignment="1" applyProtection="1">
      <alignment horizontal="left" vertical="top" wrapText="1"/>
      <protection locked="0"/>
    </xf>
    <xf numFmtId="0" fontId="23" fillId="3" borderId="53" xfId="0" applyFont="1" applyFill="1" applyBorder="1" applyAlignment="1">
      <alignment horizontal="left" vertical="top" wrapText="1"/>
    </xf>
    <xf numFmtId="1" fontId="24" fillId="3" borderId="54" xfId="0" applyNumberFormat="1" applyFont="1" applyFill="1" applyBorder="1" applyAlignment="1">
      <alignment horizontal="left" vertical="top" wrapText="1"/>
    </xf>
    <xf numFmtId="0" fontId="4" fillId="0" borderId="0" xfId="0" applyFont="1" applyAlignment="1">
      <alignment horizontal="left" wrapText="1"/>
    </xf>
    <xf numFmtId="0" fontId="6" fillId="0" borderId="0" xfId="0" applyFont="1" applyAlignment="1">
      <alignment horizontal="left" wrapText="1"/>
    </xf>
    <xf numFmtId="49" fontId="6" fillId="0" borderId="0" xfId="0" applyNumberFormat="1" applyFont="1" applyAlignment="1">
      <alignment horizontal="left" vertical="top" wrapText="1"/>
    </xf>
    <xf numFmtId="165" fontId="6" fillId="0" borderId="0" xfId="1" applyNumberFormat="1" applyFont="1" applyFill="1" applyBorder="1" applyAlignment="1" applyProtection="1">
      <alignment horizontal="left" wrapText="1"/>
    </xf>
    <xf numFmtId="165" fontId="6" fillId="0" borderId="0" xfId="1" applyNumberFormat="1" applyFont="1" applyFill="1" applyBorder="1" applyAlignment="1" applyProtection="1">
      <alignment horizontal="left" wrapText="1"/>
      <protection locked="0"/>
    </xf>
    <xf numFmtId="0" fontId="3" fillId="0" borderId="0" xfId="0" applyFont="1" applyAlignment="1" applyProtection="1">
      <alignment horizontal="left" wrapText="1"/>
      <protection locked="0"/>
    </xf>
    <xf numFmtId="0" fontId="0" fillId="0" borderId="0" xfId="0" applyAlignment="1" applyProtection="1">
      <alignment horizontal="left" wrapText="1"/>
      <protection locked="0"/>
    </xf>
    <xf numFmtId="165" fontId="6" fillId="3" borderId="9" xfId="0" applyNumberFormat="1" applyFont="1" applyFill="1" applyBorder="1" applyAlignment="1" applyProtection="1">
      <alignment horizontal="center" vertical="center" wrapText="1"/>
      <protection locked="0"/>
    </xf>
    <xf numFmtId="165" fontId="6" fillId="3" borderId="51" xfId="0" applyNumberFormat="1" applyFont="1" applyFill="1" applyBorder="1" applyAlignment="1" applyProtection="1">
      <alignment horizontal="right" vertical="center" wrapText="1"/>
      <protection locked="0"/>
    </xf>
    <xf numFmtId="165" fontId="6" fillId="3" borderId="48" xfId="0" applyNumberFormat="1" applyFont="1" applyFill="1" applyBorder="1" applyAlignment="1" applyProtection="1">
      <alignment horizontal="right" vertical="center" wrapText="1"/>
      <protection locked="0"/>
    </xf>
    <xf numFmtId="165" fontId="6" fillId="3" borderId="48" xfId="0" applyNumberFormat="1" applyFont="1" applyFill="1" applyBorder="1" applyAlignment="1" applyProtection="1">
      <alignment horizontal="center" vertical="center" wrapText="1"/>
      <protection locked="0"/>
    </xf>
    <xf numFmtId="165" fontId="3" fillId="4" borderId="7" xfId="0" applyNumberFormat="1" applyFont="1" applyFill="1" applyBorder="1" applyAlignment="1" applyProtection="1">
      <alignment horizontal="center" vertical="top" wrapText="1"/>
      <protection locked="0"/>
    </xf>
    <xf numFmtId="0" fontId="3" fillId="4" borderId="13" xfId="0" applyFont="1" applyFill="1" applyBorder="1" applyAlignment="1" applyProtection="1">
      <alignment vertical="top" wrapText="1"/>
      <protection locked="0"/>
    </xf>
    <xf numFmtId="1" fontId="34" fillId="4" borderId="76" xfId="0" applyNumberFormat="1" applyFont="1" applyFill="1" applyBorder="1" applyAlignment="1" applyProtection="1">
      <alignment horizontal="center" vertical="top" wrapText="1"/>
      <protection locked="0"/>
    </xf>
    <xf numFmtId="165" fontId="3" fillId="0" borderId="38" xfId="0" applyNumberFormat="1" applyFont="1" applyBorder="1" applyAlignment="1" applyProtection="1">
      <alignment horizontal="center" vertical="center" wrapText="1"/>
      <protection locked="0"/>
    </xf>
    <xf numFmtId="165" fontId="3" fillId="0" borderId="48" xfId="0" applyNumberFormat="1" applyFont="1" applyBorder="1" applyAlignment="1" applyProtection="1">
      <alignment horizontal="center" vertical="center" wrapText="1"/>
      <protection locked="0"/>
    </xf>
    <xf numFmtId="0" fontId="3" fillId="0" borderId="20" xfId="0" applyFont="1" applyBorder="1" applyAlignment="1" applyProtection="1">
      <alignment horizontal="left" vertical="top" wrapText="1"/>
      <protection locked="0"/>
    </xf>
    <xf numFmtId="164" fontId="9" fillId="0" borderId="26" xfId="1" applyNumberFormat="1" applyFont="1" applyFill="1" applyBorder="1" applyAlignment="1" applyProtection="1">
      <alignment horizontal="center" wrapText="1"/>
      <protection locked="0"/>
    </xf>
    <xf numFmtId="164" fontId="33" fillId="0" borderId="10" xfId="4" applyNumberFormat="1" applyFont="1" applyFill="1" applyBorder="1" applyAlignment="1" applyProtection="1">
      <alignment horizontal="center" wrapText="1"/>
      <protection locked="0"/>
    </xf>
    <xf numFmtId="164" fontId="9" fillId="0" borderId="1" xfId="1" applyNumberFormat="1" applyFont="1" applyFill="1" applyBorder="1" applyAlignment="1" applyProtection="1">
      <alignment horizontal="center" wrapText="1"/>
      <protection locked="0"/>
    </xf>
    <xf numFmtId="165" fontId="3" fillId="0" borderId="20" xfId="0" applyNumberFormat="1" applyFont="1" applyBorder="1" applyAlignment="1" applyProtection="1">
      <alignment horizontal="right" vertical="top" wrapText="1"/>
      <protection locked="0"/>
    </xf>
    <xf numFmtId="1" fontId="3" fillId="0" borderId="72" xfId="0" applyNumberFormat="1" applyFont="1" applyBorder="1" applyAlignment="1" applyProtection="1">
      <alignment horizontal="center" vertical="top" wrapText="1"/>
      <protection locked="0"/>
    </xf>
    <xf numFmtId="0" fontId="34" fillId="4" borderId="77" xfId="0" applyFont="1" applyFill="1" applyBorder="1" applyAlignment="1" applyProtection="1">
      <alignment horizontal="left" vertical="center" wrapText="1"/>
      <protection locked="0"/>
    </xf>
    <xf numFmtId="165" fontId="6" fillId="3" borderId="78" xfId="0" applyNumberFormat="1" applyFont="1" applyFill="1" applyBorder="1" applyAlignment="1">
      <alignment horizontal="right" vertical="top" wrapText="1"/>
    </xf>
    <xf numFmtId="0" fontId="3" fillId="3" borderId="78" xfId="0" applyFont="1" applyFill="1" applyBorder="1" applyAlignment="1" applyProtection="1">
      <alignment horizontal="center" vertical="top" wrapText="1"/>
      <protection locked="0"/>
    </xf>
    <xf numFmtId="164" fontId="3" fillId="3" borderId="78" xfId="0" applyNumberFormat="1" applyFont="1" applyFill="1" applyBorder="1" applyAlignment="1" applyProtection="1">
      <alignment horizontal="right" vertical="top" wrapText="1"/>
      <protection locked="0"/>
    </xf>
    <xf numFmtId="165" fontId="3" fillId="3" borderId="78" xfId="0" applyNumberFormat="1" applyFont="1" applyFill="1" applyBorder="1" applyAlignment="1">
      <alignment horizontal="right" vertical="top" wrapText="1"/>
    </xf>
    <xf numFmtId="1" fontId="3" fillId="3" borderId="78" xfId="0" applyNumberFormat="1" applyFont="1" applyFill="1" applyBorder="1" applyAlignment="1" applyProtection="1">
      <alignment horizontal="center" vertical="top" wrapText="1"/>
      <protection locked="0"/>
    </xf>
    <xf numFmtId="165" fontId="5" fillId="3" borderId="79" xfId="0" applyNumberFormat="1" applyFont="1" applyFill="1" applyBorder="1" applyAlignment="1">
      <alignment horizontal="right" vertical="top" wrapText="1"/>
    </xf>
    <xf numFmtId="165" fontId="25" fillId="6" borderId="78" xfId="0" applyNumberFormat="1" applyFont="1" applyFill="1" applyBorder="1" applyAlignment="1">
      <alignment horizontal="center" wrapText="1"/>
    </xf>
    <xf numFmtId="1" fontId="25" fillId="6" borderId="78" xfId="0" applyNumberFormat="1" applyFont="1" applyFill="1" applyBorder="1" applyAlignment="1">
      <alignment horizontal="center" wrapText="1"/>
    </xf>
    <xf numFmtId="0" fontId="25" fillId="6" borderId="78" xfId="0" applyFont="1" applyFill="1" applyBorder="1" applyAlignment="1">
      <alignment horizontal="right" wrapText="1"/>
    </xf>
    <xf numFmtId="165" fontId="6" fillId="3" borderId="78" xfId="1" applyNumberFormat="1" applyFont="1" applyFill="1" applyBorder="1" applyAlignment="1" applyProtection="1">
      <alignment horizontal="center" wrapText="1"/>
    </xf>
    <xf numFmtId="0" fontId="24" fillId="3" borderId="1" xfId="0" applyFont="1" applyFill="1" applyBorder="1" applyAlignment="1">
      <alignment horizontal="left" vertical="center" wrapText="1"/>
    </xf>
    <xf numFmtId="1" fontId="24" fillId="3" borderId="1" xfId="0" applyNumberFormat="1" applyFont="1" applyFill="1" applyBorder="1" applyAlignment="1">
      <alignment horizontal="right" vertical="center" wrapText="1"/>
    </xf>
    <xf numFmtId="164" fontId="24" fillId="3" borderId="1" xfId="0" applyNumberFormat="1" applyFont="1" applyFill="1" applyBorder="1" applyAlignment="1">
      <alignment horizontal="right" vertical="center" wrapText="1"/>
    </xf>
    <xf numFmtId="165" fontId="24" fillId="3" borderId="16" xfId="0" applyNumberFormat="1" applyFont="1" applyFill="1" applyBorder="1" applyAlignment="1">
      <alignment horizontal="right" vertical="center" wrapText="1"/>
    </xf>
    <xf numFmtId="0" fontId="24" fillId="3" borderId="56" xfId="0" applyFont="1" applyFill="1" applyBorder="1" applyAlignment="1">
      <alignment horizontal="left" vertical="center" wrapText="1"/>
    </xf>
    <xf numFmtId="1" fontId="24" fillId="3" borderId="56" xfId="0" applyNumberFormat="1" applyFont="1" applyFill="1" applyBorder="1" applyAlignment="1">
      <alignment horizontal="right" vertical="center" wrapText="1"/>
    </xf>
    <xf numFmtId="164" fontId="24" fillId="3" borderId="56" xfId="0" applyNumberFormat="1" applyFont="1" applyFill="1" applyBorder="1" applyAlignment="1">
      <alignment horizontal="right" vertical="center" wrapText="1"/>
    </xf>
    <xf numFmtId="165" fontId="24" fillId="3" borderId="58" xfId="0" applyNumberFormat="1" applyFont="1" applyFill="1" applyBorder="1" applyAlignment="1">
      <alignment horizontal="right" vertical="center" wrapText="1"/>
    </xf>
    <xf numFmtId="0" fontId="24" fillId="3" borderId="67" xfId="0" applyFont="1" applyFill="1" applyBorder="1" applyAlignment="1">
      <alignment horizontal="left" vertical="center" wrapText="1"/>
    </xf>
    <xf numFmtId="49" fontId="0" fillId="0" borderId="0" xfId="0" applyNumberFormat="1" applyAlignment="1" applyProtection="1">
      <alignment horizontal="left" vertical="center" wrapText="1"/>
      <protection locked="0"/>
    </xf>
    <xf numFmtId="0" fontId="0" fillId="0" borderId="0" xfId="0" applyAlignment="1" applyProtection="1">
      <alignment vertical="center" wrapText="1"/>
      <protection locked="0"/>
    </xf>
    <xf numFmtId="0" fontId="6" fillId="0" borderId="0" xfId="0" applyFont="1" applyAlignment="1" applyProtection="1">
      <alignment horizontal="right" vertical="center" wrapText="1"/>
      <protection locked="0"/>
    </xf>
    <xf numFmtId="0" fontId="9"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0" fillId="0" borderId="0" xfId="0" applyProtection="1">
      <protection locked="0"/>
    </xf>
    <xf numFmtId="0" fontId="5" fillId="0" borderId="0" xfId="0" applyFont="1" applyAlignment="1" applyProtection="1">
      <alignment horizontal="center" vertical="center" wrapText="1"/>
      <protection locked="0"/>
    </xf>
    <xf numFmtId="165" fontId="9" fillId="0" borderId="0" xfId="0" applyNumberFormat="1" applyFont="1" applyAlignment="1" applyProtection="1">
      <alignment vertical="center" wrapText="1"/>
      <protection locked="0"/>
    </xf>
    <xf numFmtId="0" fontId="6" fillId="5" borderId="39" xfId="0" applyFont="1" applyFill="1" applyBorder="1" applyAlignment="1" applyProtection="1">
      <alignment horizontal="left" vertical="center" wrapText="1"/>
      <protection locked="0"/>
    </xf>
    <xf numFmtId="165" fontId="6" fillId="3" borderId="70" xfId="0" applyNumberFormat="1" applyFont="1" applyFill="1" applyBorder="1" applyAlignment="1" applyProtection="1">
      <alignment horizontal="right" vertical="center" wrapText="1"/>
      <protection locked="0"/>
    </xf>
    <xf numFmtId="165" fontId="9" fillId="0" borderId="8" xfId="0" applyNumberFormat="1" applyFont="1" applyBorder="1" applyAlignment="1" applyProtection="1">
      <alignment vertical="center" wrapText="1"/>
      <protection locked="0"/>
    </xf>
    <xf numFmtId="165" fontId="9" fillId="0" borderId="32" xfId="0" applyNumberFormat="1" applyFont="1" applyBorder="1" applyAlignment="1" applyProtection="1">
      <alignment vertical="center" wrapText="1"/>
      <protection locked="0"/>
    </xf>
    <xf numFmtId="0" fontId="6" fillId="5" borderId="27" xfId="0" applyFont="1" applyFill="1" applyBorder="1" applyAlignment="1" applyProtection="1">
      <alignment horizontal="left" vertical="center" wrapText="1"/>
      <protection locked="0"/>
    </xf>
    <xf numFmtId="165" fontId="6" fillId="3" borderId="28" xfId="0" applyNumberFormat="1" applyFont="1" applyFill="1" applyBorder="1" applyAlignment="1" applyProtection="1">
      <alignment horizontal="right" vertical="center" wrapText="1"/>
      <protection locked="0"/>
    </xf>
    <xf numFmtId="49" fontId="5" fillId="0" borderId="0" xfId="0" applyNumberFormat="1" applyFont="1" applyAlignment="1" applyProtection="1">
      <alignment horizontal="right" vertical="center" wrapText="1"/>
      <protection locked="0"/>
    </xf>
    <xf numFmtId="165" fontId="6" fillId="0" borderId="9" xfId="0" applyNumberFormat="1" applyFont="1" applyBorder="1" applyAlignment="1">
      <alignment horizontal="center" vertical="center" wrapText="1"/>
    </xf>
    <xf numFmtId="0" fontId="9" fillId="0" borderId="0" xfId="0" applyFont="1" applyAlignment="1">
      <alignment horizontal="left" vertical="center" wrapText="1"/>
    </xf>
    <xf numFmtId="2" fontId="9" fillId="0" borderId="0" xfId="0" applyNumberFormat="1" applyFont="1" applyAlignment="1">
      <alignment horizontal="left" vertical="center" wrapText="1"/>
    </xf>
    <xf numFmtId="10" fontId="9" fillId="0" borderId="0" xfId="0" applyNumberFormat="1" applyFont="1" applyAlignment="1">
      <alignment horizontal="left" vertical="center" wrapText="1"/>
    </xf>
    <xf numFmtId="164" fontId="9" fillId="0" borderId="0" xfId="0" applyNumberFormat="1" applyFont="1" applyAlignment="1">
      <alignment horizontal="left" vertical="center" wrapText="1"/>
    </xf>
    <xf numFmtId="0" fontId="6" fillId="6" borderId="27" xfId="0" applyFont="1" applyFill="1" applyBorder="1" applyAlignment="1">
      <alignment horizontal="center" wrapText="1"/>
    </xf>
    <xf numFmtId="164" fontId="6" fillId="6" borderId="25" xfId="0" applyNumberFormat="1" applyFont="1" applyFill="1" applyBorder="1" applyAlignment="1">
      <alignment horizontal="center" wrapText="1"/>
    </xf>
    <xf numFmtId="10" fontId="6" fillId="6" borderId="25" xfId="0" applyNumberFormat="1" applyFont="1" applyFill="1" applyBorder="1" applyAlignment="1">
      <alignment horizontal="center" wrapText="1"/>
    </xf>
    <xf numFmtId="164" fontId="6" fillId="6" borderId="23" xfId="0" applyNumberFormat="1" applyFont="1" applyFill="1" applyBorder="1" applyAlignment="1">
      <alignment horizontal="center" wrapText="1"/>
    </xf>
    <xf numFmtId="0" fontId="6" fillId="6" borderId="28" xfId="0" applyFont="1" applyFill="1" applyBorder="1" applyAlignment="1">
      <alignment horizontal="center" wrapText="1"/>
    </xf>
    <xf numFmtId="0" fontId="24" fillId="3" borderId="8" xfId="0" applyFont="1" applyFill="1" applyBorder="1" applyAlignment="1">
      <alignment horizontal="left" vertical="center" wrapText="1"/>
    </xf>
    <xf numFmtId="2" fontId="24" fillId="3" borderId="5" xfId="0" applyNumberFormat="1" applyFont="1" applyFill="1" applyBorder="1" applyAlignment="1">
      <alignment horizontal="right" vertical="center" wrapText="1"/>
    </xf>
    <xf numFmtId="10" fontId="24" fillId="3" borderId="3" xfId="0" applyNumberFormat="1" applyFont="1" applyFill="1" applyBorder="1" applyAlignment="1">
      <alignment horizontal="right" vertical="center" wrapText="1"/>
    </xf>
    <xf numFmtId="0" fontId="24" fillId="3" borderId="11" xfId="0" applyFont="1" applyFill="1" applyBorder="1" applyAlignment="1">
      <alignment horizontal="left" vertical="center" wrapText="1"/>
    </xf>
    <xf numFmtId="0" fontId="24" fillId="3" borderId="61" xfId="0" applyFont="1" applyFill="1" applyBorder="1" applyAlignment="1">
      <alignment vertical="center"/>
    </xf>
    <xf numFmtId="2" fontId="24" fillId="3" borderId="63" xfId="0" applyNumberFormat="1" applyFont="1" applyFill="1" applyBorder="1" applyAlignment="1">
      <alignment horizontal="right" vertical="center" wrapText="1"/>
    </xf>
    <xf numFmtId="10" fontId="24" fillId="3" borderId="68" xfId="0" applyNumberFormat="1" applyFont="1" applyFill="1" applyBorder="1" applyAlignment="1">
      <alignment horizontal="right" vertical="center" wrapText="1"/>
    </xf>
    <xf numFmtId="0" fontId="23" fillId="3" borderId="29" xfId="0" applyFont="1" applyFill="1" applyBorder="1" applyAlignment="1">
      <alignment horizontal="left" vertical="top" wrapText="1"/>
    </xf>
    <xf numFmtId="1" fontId="24" fillId="3" borderId="30" xfId="0" applyNumberFormat="1" applyFont="1" applyFill="1" applyBorder="1" applyAlignment="1">
      <alignment horizontal="right" vertical="top" wrapText="1"/>
    </xf>
    <xf numFmtId="165" fontId="6" fillId="3" borderId="78" xfId="0" applyNumberFormat="1" applyFont="1" applyFill="1" applyBorder="1" applyAlignment="1">
      <alignment horizontal="center" vertical="top" wrapText="1"/>
    </xf>
    <xf numFmtId="165" fontId="3" fillId="3" borderId="79" xfId="0" applyNumberFormat="1" applyFont="1" applyFill="1" applyBorder="1" applyAlignment="1">
      <alignment horizontal="right" vertical="top" wrapText="1"/>
    </xf>
    <xf numFmtId="0" fontId="25" fillId="6" borderId="49" xfId="0" applyFont="1" applyFill="1" applyBorder="1" applyAlignment="1">
      <alignment horizontal="center" vertical="center" wrapText="1"/>
    </xf>
    <xf numFmtId="0" fontId="25" fillId="6" borderId="46" xfId="0" applyFont="1" applyFill="1" applyBorder="1" applyAlignment="1">
      <alignment horizontal="center" vertical="center" wrapText="1"/>
    </xf>
    <xf numFmtId="0" fontId="24" fillId="3" borderId="45" xfId="0" applyFont="1" applyFill="1" applyBorder="1" applyAlignment="1">
      <alignment vertical="top" wrapText="1"/>
    </xf>
    <xf numFmtId="165" fontId="23" fillId="3" borderId="45" xfId="0" applyNumberFormat="1" applyFont="1" applyFill="1" applyBorder="1" applyAlignment="1">
      <alignment horizontal="center" vertical="top" wrapText="1"/>
    </xf>
    <xf numFmtId="0" fontId="4" fillId="0" borderId="0" xfId="0" applyFont="1" applyAlignment="1">
      <alignment vertical="top" wrapText="1"/>
    </xf>
    <xf numFmtId="0" fontId="13" fillId="0" borderId="0" xfId="0" applyFont="1" applyAlignment="1">
      <alignment vertical="center" wrapText="1"/>
    </xf>
    <xf numFmtId="2" fontId="6" fillId="6" borderId="78" xfId="0" applyNumberFormat="1" applyFont="1" applyFill="1" applyBorder="1" applyAlignment="1">
      <alignment horizontal="center" wrapText="1"/>
    </xf>
    <xf numFmtId="49" fontId="6" fillId="0" borderId="0" xfId="0" applyNumberFormat="1" applyFont="1" applyAlignment="1">
      <alignment horizontal="left" vertical="center" wrapText="1"/>
    </xf>
    <xf numFmtId="165" fontId="6" fillId="5" borderId="31" xfId="0" applyNumberFormat="1" applyFont="1" applyFill="1" applyBorder="1" applyAlignment="1">
      <alignment horizontal="right" vertical="center" wrapText="1"/>
    </xf>
    <xf numFmtId="165" fontId="4" fillId="0" borderId="0" xfId="0" applyNumberFormat="1" applyFont="1" applyAlignment="1">
      <alignment horizontal="right" vertical="top" wrapText="1"/>
    </xf>
    <xf numFmtId="49" fontId="12" fillId="0" borderId="0" xfId="0" applyNumberFormat="1" applyFont="1" applyAlignment="1" applyProtection="1">
      <alignment horizontal="center" vertical="center" wrapText="1"/>
      <protection locked="0"/>
    </xf>
    <xf numFmtId="1" fontId="3" fillId="0" borderId="0" xfId="0" applyNumberFormat="1" applyFont="1" applyAlignment="1">
      <alignment vertical="top" wrapText="1"/>
    </xf>
    <xf numFmtId="0" fontId="3" fillId="0" borderId="13" xfId="0" applyFont="1" applyBorder="1" applyAlignment="1" applyProtection="1">
      <alignment vertical="top" wrapText="1"/>
      <protection locked="0"/>
    </xf>
    <xf numFmtId="1" fontId="3" fillId="4" borderId="7" xfId="0" applyNumberFormat="1" applyFont="1" applyFill="1" applyBorder="1" applyAlignment="1" applyProtection="1">
      <alignment vertical="top" wrapText="1"/>
      <protection locked="0"/>
    </xf>
    <xf numFmtId="0" fontId="3" fillId="0" borderId="15" xfId="0" applyFont="1" applyBorder="1" applyAlignment="1" applyProtection="1">
      <alignment wrapText="1"/>
      <protection locked="0"/>
    </xf>
    <xf numFmtId="0" fontId="3" fillId="0" borderId="2" xfId="0" applyFont="1" applyBorder="1" applyAlignment="1" applyProtection="1">
      <alignment vertical="top" wrapText="1"/>
      <protection locked="0"/>
    </xf>
    <xf numFmtId="1" fontId="3" fillId="4" borderId="1" xfId="0" applyNumberFormat="1" applyFont="1" applyFill="1" applyBorder="1" applyAlignment="1" applyProtection="1">
      <alignment vertical="top" wrapText="1"/>
      <protection locked="0"/>
    </xf>
    <xf numFmtId="0" fontId="3" fillId="0" borderId="16" xfId="0" applyFont="1" applyBorder="1" applyAlignment="1" applyProtection="1">
      <alignment wrapText="1"/>
      <protection locked="0"/>
    </xf>
    <xf numFmtId="0" fontId="3" fillId="0" borderId="18" xfId="0" applyFont="1" applyBorder="1" applyAlignment="1" applyProtection="1">
      <alignment vertical="top" wrapText="1"/>
      <protection locked="0"/>
    </xf>
    <xf numFmtId="165" fontId="3" fillId="4" borderId="22" xfId="0" applyNumberFormat="1" applyFont="1" applyFill="1" applyBorder="1" applyAlignment="1" applyProtection="1">
      <alignment horizontal="right" vertical="top" wrapText="1"/>
      <protection locked="0"/>
    </xf>
    <xf numFmtId="1" fontId="3" fillId="4" borderId="43" xfId="0" applyNumberFormat="1" applyFont="1" applyFill="1" applyBorder="1" applyAlignment="1" applyProtection="1">
      <alignment vertical="top" wrapText="1"/>
      <protection locked="0"/>
    </xf>
    <xf numFmtId="0" fontId="3" fillId="4" borderId="17" xfId="0" applyFont="1" applyFill="1" applyBorder="1" applyAlignment="1" applyProtection="1">
      <alignment horizontal="left" vertical="top" wrapText="1"/>
      <protection locked="0"/>
    </xf>
    <xf numFmtId="1" fontId="3" fillId="0" borderId="0" xfId="0" applyNumberFormat="1" applyFont="1" applyAlignment="1" applyProtection="1">
      <alignment vertical="top" wrapText="1"/>
      <protection locked="0"/>
    </xf>
    <xf numFmtId="49" fontId="4" fillId="0" borderId="0" xfId="0" applyNumberFormat="1" applyFont="1" applyAlignment="1" applyProtection="1">
      <alignment horizontal="left" vertical="top" wrapText="1"/>
      <protection locked="0"/>
    </xf>
    <xf numFmtId="0" fontId="5" fillId="3" borderId="74" xfId="0" applyFont="1" applyFill="1" applyBorder="1" applyAlignment="1">
      <alignment horizontal="center" vertical="top" wrapText="1"/>
    </xf>
    <xf numFmtId="0" fontId="5" fillId="3" borderId="74" xfId="0" applyFont="1" applyFill="1" applyBorder="1" applyAlignment="1">
      <alignment horizontal="right" vertical="top" wrapText="1"/>
    </xf>
    <xf numFmtId="0" fontId="24" fillId="3" borderId="30" xfId="0" applyFont="1" applyFill="1" applyBorder="1" applyAlignment="1">
      <alignment horizontal="right" vertical="top" wrapText="1"/>
    </xf>
    <xf numFmtId="0" fontId="24" fillId="3" borderId="83" xfId="0" applyFont="1" applyFill="1" applyBorder="1" applyAlignment="1">
      <alignment horizontal="left" vertical="center" wrapText="1"/>
    </xf>
    <xf numFmtId="0" fontId="24" fillId="3" borderId="84" xfId="0" applyFont="1" applyFill="1" applyBorder="1" applyAlignment="1">
      <alignment horizontal="left" vertical="center" wrapText="1"/>
    </xf>
    <xf numFmtId="2" fontId="24" fillId="3" borderId="85" xfId="0" applyNumberFormat="1" applyFont="1" applyFill="1" applyBorder="1" applyAlignment="1">
      <alignment horizontal="right" vertical="center" wrapText="1"/>
    </xf>
    <xf numFmtId="1" fontId="24" fillId="3" borderId="84" xfId="0" applyNumberFormat="1" applyFont="1" applyFill="1" applyBorder="1" applyAlignment="1">
      <alignment horizontal="right" vertical="center" wrapText="1"/>
    </xf>
    <xf numFmtId="164" fontId="24" fillId="3" borderId="84" xfId="0" applyNumberFormat="1" applyFont="1" applyFill="1" applyBorder="1" applyAlignment="1">
      <alignment horizontal="right" vertical="center" wrapText="1"/>
    </xf>
    <xf numFmtId="10" fontId="24" fillId="3" borderId="86" xfId="0" applyNumberFormat="1" applyFont="1" applyFill="1" applyBorder="1" applyAlignment="1">
      <alignment horizontal="right" vertical="center" wrapText="1"/>
    </xf>
    <xf numFmtId="165" fontId="24" fillId="3" borderId="87" xfId="0" applyNumberFormat="1" applyFont="1" applyFill="1" applyBorder="1" applyAlignment="1">
      <alignment horizontal="right" vertical="center" wrapText="1"/>
    </xf>
    <xf numFmtId="0" fontId="24" fillId="3" borderId="84" xfId="0" applyFont="1" applyFill="1" applyBorder="1" applyAlignment="1">
      <alignment horizontal="left" vertical="top" wrapText="1"/>
    </xf>
    <xf numFmtId="0" fontId="24" fillId="3" borderId="84" xfId="0" applyFont="1" applyFill="1" applyBorder="1" applyAlignment="1">
      <alignment horizontal="right" vertical="top" wrapText="1"/>
    </xf>
    <xf numFmtId="165" fontId="24" fillId="3" borderId="84" xfId="0" applyNumberFormat="1" applyFont="1" applyFill="1" applyBorder="1" applyAlignment="1">
      <alignment horizontal="right" vertical="top" wrapText="1"/>
    </xf>
    <xf numFmtId="0" fontId="24" fillId="3" borderId="86" xfId="0" applyFont="1" applyFill="1" applyBorder="1" applyAlignment="1">
      <alignment horizontal="left" vertical="top" wrapText="1"/>
    </xf>
    <xf numFmtId="0" fontId="23" fillId="3" borderId="90" xfId="0" applyFont="1" applyFill="1" applyBorder="1" applyAlignment="1">
      <alignment horizontal="left" vertical="top" wrapText="1"/>
    </xf>
    <xf numFmtId="0" fontId="6" fillId="2" borderId="80" xfId="0" applyFont="1" applyFill="1" applyBorder="1" applyAlignment="1" applyProtection="1">
      <alignment horizontal="left" vertical="center" wrapText="1"/>
      <protection locked="0"/>
    </xf>
    <xf numFmtId="0" fontId="25" fillId="6" borderId="88" xfId="0" applyFont="1" applyFill="1" applyBorder="1" applyAlignment="1">
      <alignment horizontal="right" wrapText="1"/>
    </xf>
    <xf numFmtId="0" fontId="25" fillId="6" borderId="91" xfId="0" applyFont="1" applyFill="1" applyBorder="1" applyAlignment="1">
      <alignment horizontal="left" wrapText="1"/>
    </xf>
    <xf numFmtId="1" fontId="25" fillId="6" borderId="92" xfId="0" applyNumberFormat="1" applyFont="1" applyFill="1" applyBorder="1" applyAlignment="1">
      <alignment horizontal="center" wrapText="1"/>
    </xf>
    <xf numFmtId="0" fontId="25" fillId="6" borderId="93" xfId="0" applyFont="1" applyFill="1" applyBorder="1" applyAlignment="1">
      <alignment horizontal="center" wrapText="1"/>
    </xf>
    <xf numFmtId="0" fontId="24" fillId="3" borderId="94" xfId="0" applyFont="1" applyFill="1" applyBorder="1" applyAlignment="1">
      <alignment horizontal="left" vertical="top" wrapText="1"/>
    </xf>
    <xf numFmtId="1" fontId="24" fillId="3" borderId="95" xfId="0" applyNumberFormat="1" applyFont="1" applyFill="1" applyBorder="1" applyAlignment="1">
      <alignment horizontal="left" vertical="top" wrapText="1"/>
    </xf>
    <xf numFmtId="1" fontId="24" fillId="3" borderId="95" xfId="0" applyNumberFormat="1" applyFont="1" applyFill="1" applyBorder="1" applyAlignment="1">
      <alignment horizontal="center" vertical="top" wrapText="1"/>
    </xf>
    <xf numFmtId="1" fontId="24" fillId="3" borderId="92" xfId="0" applyNumberFormat="1" applyFont="1" applyFill="1" applyBorder="1" applyAlignment="1">
      <alignment horizontal="center" vertical="top" wrapText="1"/>
    </xf>
    <xf numFmtId="165" fontId="23" fillId="3" borderId="96" xfId="0" applyNumberFormat="1" applyFont="1" applyFill="1" applyBorder="1" applyAlignment="1">
      <alignment horizontal="right" vertical="top" wrapText="1"/>
    </xf>
    <xf numFmtId="165" fontId="5" fillId="3" borderId="87" xfId="0" applyNumberFormat="1" applyFont="1" applyFill="1" applyBorder="1" applyAlignment="1">
      <alignment vertical="top" wrapText="1"/>
    </xf>
    <xf numFmtId="1" fontId="6" fillId="0" borderId="80" xfId="0" applyNumberFormat="1" applyFont="1" applyBorder="1" applyAlignment="1">
      <alignment horizontal="right" vertical="top" wrapText="1"/>
    </xf>
    <xf numFmtId="0" fontId="5" fillId="3" borderId="97" xfId="0" applyFont="1" applyFill="1" applyBorder="1" applyAlignment="1">
      <alignment horizontal="center" vertical="top" wrapText="1"/>
    </xf>
    <xf numFmtId="0" fontId="5" fillId="3" borderId="83" xfId="0" applyFont="1" applyFill="1" applyBorder="1" applyAlignment="1">
      <alignment horizontal="center" vertical="top" wrapText="1"/>
    </xf>
    <xf numFmtId="165" fontId="24" fillId="3" borderId="98" xfId="0" applyNumberFormat="1" applyFont="1" applyFill="1" applyBorder="1" applyAlignment="1">
      <alignment horizontal="right" vertical="top" wrapText="1"/>
    </xf>
    <xf numFmtId="49" fontId="22" fillId="0" borderId="0" xfId="0" applyNumberFormat="1" applyFont="1" applyAlignment="1">
      <alignment horizontal="center" vertical="center" wrapText="1"/>
    </xf>
    <xf numFmtId="165" fontId="9" fillId="0" borderId="9" xfId="0" applyNumberFormat="1" applyFont="1" applyBorder="1" applyAlignment="1" applyProtection="1">
      <alignment horizontal="left" vertical="center" wrapText="1"/>
      <protection locked="0"/>
    </xf>
    <xf numFmtId="165" fontId="9" fillId="0" borderId="38" xfId="0" applyNumberFormat="1" applyFont="1" applyBorder="1" applyAlignment="1" applyProtection="1">
      <alignment horizontal="left" vertical="center" wrapText="1"/>
      <protection locked="0"/>
    </xf>
    <xf numFmtId="0" fontId="25" fillId="6" borderId="49" xfId="0" applyFont="1" applyFill="1" applyBorder="1" applyAlignment="1">
      <alignment horizontal="center" wrapText="1"/>
    </xf>
    <xf numFmtId="0" fontId="6" fillId="3" borderId="88" xfId="0" applyFont="1" applyFill="1" applyBorder="1" applyAlignment="1">
      <alignment horizontal="center" vertical="top" wrapText="1"/>
    </xf>
    <xf numFmtId="49" fontId="4" fillId="0" borderId="0" xfId="0" applyNumberFormat="1" applyFont="1" applyAlignment="1">
      <alignment horizontal="left" vertical="top" wrapText="1"/>
    </xf>
    <xf numFmtId="0" fontId="6" fillId="3" borderId="49" xfId="0" applyFont="1" applyFill="1" applyBorder="1" applyAlignment="1">
      <alignment horizontal="center" vertical="top" wrapText="1"/>
    </xf>
    <xf numFmtId="165" fontId="25" fillId="6" borderId="89" xfId="0" applyNumberFormat="1" applyFont="1" applyFill="1" applyBorder="1" applyAlignment="1">
      <alignment horizontal="center" wrapText="1"/>
    </xf>
    <xf numFmtId="49" fontId="25" fillId="6" borderId="78" xfId="0" applyNumberFormat="1" applyFont="1" applyFill="1" applyBorder="1" applyAlignment="1">
      <alignment horizontal="center" wrapText="1"/>
    </xf>
    <xf numFmtId="0" fontId="6" fillId="3" borderId="99" xfId="0" applyFont="1" applyFill="1" applyBorder="1" applyAlignment="1">
      <alignment horizontal="center" vertical="top" wrapText="1"/>
    </xf>
    <xf numFmtId="1" fontId="3" fillId="0" borderId="102" xfId="0" applyNumberFormat="1" applyFont="1" applyBorder="1" applyAlignment="1" applyProtection="1">
      <alignment horizontal="center" vertical="top" wrapText="1"/>
      <protection locked="0"/>
    </xf>
    <xf numFmtId="0" fontId="27" fillId="6" borderId="99" xfId="0" applyFont="1" applyFill="1" applyBorder="1" applyAlignment="1">
      <alignment horizontal="center" vertical="center" wrapText="1"/>
    </xf>
    <xf numFmtId="165" fontId="9" fillId="0" borderId="99" xfId="0" applyNumberFormat="1" applyFont="1" applyBorder="1" applyAlignment="1" applyProtection="1">
      <alignment horizontal="left" vertical="center" wrapText="1"/>
      <protection locked="0"/>
    </xf>
    <xf numFmtId="165" fontId="9" fillId="0" borderId="100" xfId="0" applyNumberFormat="1" applyFont="1" applyBorder="1" applyAlignment="1" applyProtection="1">
      <alignment horizontal="left" vertical="center" wrapText="1"/>
      <protection locked="0"/>
    </xf>
    <xf numFmtId="165" fontId="3" fillId="3" borderId="100" xfId="0" applyNumberFormat="1" applyFont="1" applyFill="1" applyBorder="1" applyAlignment="1">
      <alignment horizontal="right" vertical="top" wrapText="1"/>
    </xf>
    <xf numFmtId="0" fontId="5" fillId="0" borderId="99" xfId="0" applyFont="1" applyBorder="1" applyAlignment="1" applyProtection="1">
      <alignment horizontal="right" vertical="top" wrapText="1"/>
      <protection locked="0"/>
    </xf>
    <xf numFmtId="0" fontId="3" fillId="0" borderId="99" xfId="0" applyFont="1" applyBorder="1" applyAlignment="1" applyProtection="1">
      <alignment horizontal="center" vertical="top" wrapText="1"/>
      <protection locked="0"/>
    </xf>
    <xf numFmtId="164" fontId="3" fillId="0" borderId="99" xfId="0" applyNumberFormat="1" applyFont="1" applyBorder="1" applyAlignment="1" applyProtection="1">
      <alignment horizontal="right" vertical="top" wrapText="1"/>
      <protection locked="0"/>
    </xf>
    <xf numFmtId="165" fontId="3" fillId="0" borderId="99" xfId="0" applyNumberFormat="1" applyFont="1" applyBorder="1" applyAlignment="1">
      <alignment horizontal="right" vertical="top" wrapText="1"/>
    </xf>
    <xf numFmtId="1" fontId="3" fillId="0" borderId="99" xfId="0" applyNumberFormat="1" applyFont="1" applyBorder="1" applyAlignment="1" applyProtection="1">
      <alignment horizontal="center" vertical="top" wrapText="1"/>
      <protection locked="0"/>
    </xf>
    <xf numFmtId="1" fontId="5" fillId="3" borderId="100" xfId="0" applyNumberFormat="1" applyFont="1" applyFill="1" applyBorder="1" applyAlignment="1">
      <alignment horizontal="center" vertical="top" wrapText="1"/>
    </xf>
    <xf numFmtId="165" fontId="25" fillId="6" borderId="100" xfId="0" applyNumberFormat="1" applyFont="1" applyFill="1" applyBorder="1" applyAlignment="1">
      <alignment horizontal="center" vertical="center" wrapText="1"/>
    </xf>
    <xf numFmtId="0" fontId="25" fillId="6" borderId="100" xfId="0" applyFont="1" applyFill="1" applyBorder="1" applyAlignment="1">
      <alignment horizontal="center" vertical="center" wrapText="1"/>
    </xf>
    <xf numFmtId="0" fontId="3" fillId="0" borderId="103" xfId="0" applyFont="1" applyBorder="1" applyAlignment="1" applyProtection="1">
      <alignment horizontal="left" vertical="top" wrapText="1"/>
      <protection locked="0"/>
    </xf>
    <xf numFmtId="1" fontId="3" fillId="0" borderId="99" xfId="0" applyNumberFormat="1" applyFont="1" applyBorder="1" applyAlignment="1" applyProtection="1">
      <alignment vertical="top" wrapText="1"/>
      <protection locked="0"/>
    </xf>
    <xf numFmtId="165" fontId="5" fillId="3" borderId="99" xfId="0" applyNumberFormat="1" applyFont="1" applyFill="1" applyBorder="1" applyAlignment="1">
      <alignment horizontal="right" vertical="top" wrapText="1"/>
    </xf>
    <xf numFmtId="1" fontId="5" fillId="3" borderId="100" xfId="0" applyNumberFormat="1" applyFont="1" applyFill="1" applyBorder="1" applyAlignment="1">
      <alignment vertical="top" wrapText="1"/>
    </xf>
    <xf numFmtId="165" fontId="5" fillId="3" borderId="99" xfId="0" applyNumberFormat="1" applyFont="1" applyFill="1" applyBorder="1" applyAlignment="1">
      <alignment horizontal="left" vertical="top" wrapText="1"/>
    </xf>
    <xf numFmtId="1" fontId="5" fillId="3" borderId="100" xfId="0" applyNumberFormat="1" applyFont="1" applyFill="1" applyBorder="1" applyAlignment="1">
      <alignment horizontal="left" vertical="top" wrapText="1"/>
    </xf>
    <xf numFmtId="0" fontId="6" fillId="2" borderId="81" xfId="0" applyFont="1" applyFill="1" applyBorder="1" applyAlignment="1" applyProtection="1">
      <alignment horizontal="left" vertical="center" wrapText="1"/>
      <protection locked="0"/>
    </xf>
    <xf numFmtId="165" fontId="6" fillId="3" borderId="99" xfId="1" applyNumberFormat="1" applyFont="1" applyFill="1" applyBorder="1" applyAlignment="1" applyProtection="1">
      <alignment horizontal="left" wrapText="1"/>
    </xf>
    <xf numFmtId="165" fontId="6" fillId="3" borderId="100" xfId="1" applyNumberFormat="1" applyFont="1" applyFill="1" applyBorder="1" applyAlignment="1" applyProtection="1">
      <alignment horizontal="left" wrapText="1"/>
    </xf>
    <xf numFmtId="1" fontId="6" fillId="0" borderId="105" xfId="0" applyNumberFormat="1" applyFont="1" applyBorder="1" applyAlignment="1">
      <alignment horizontal="right" vertical="top" wrapText="1"/>
    </xf>
    <xf numFmtId="165" fontId="5" fillId="0" borderId="104" xfId="0" applyNumberFormat="1" applyFont="1" applyBorder="1" applyAlignment="1">
      <alignment vertical="top" wrapText="1"/>
    </xf>
    <xf numFmtId="165" fontId="9" fillId="0" borderId="8" xfId="0" applyNumberFormat="1" applyFont="1" applyBorder="1" applyAlignment="1" applyProtection="1">
      <alignment horizontal="left" vertical="center" wrapText="1"/>
      <protection locked="0"/>
    </xf>
    <xf numFmtId="165" fontId="9" fillId="0" borderId="32" xfId="0" applyNumberFormat="1" applyFont="1" applyBorder="1" applyAlignment="1" applyProtection="1">
      <alignment horizontal="left" vertical="center" wrapText="1"/>
      <protection locked="0"/>
    </xf>
    <xf numFmtId="49" fontId="22" fillId="0" borderId="0" xfId="0" applyNumberFormat="1" applyFont="1" applyAlignment="1">
      <alignment horizontal="center" vertical="center" wrapText="1"/>
    </xf>
    <xf numFmtId="0" fontId="18" fillId="5" borderId="82" xfId="0" applyFont="1" applyFill="1" applyBorder="1" applyAlignment="1">
      <alignment horizontal="center" vertical="center" wrapText="1"/>
    </xf>
    <xf numFmtId="0" fontId="18" fillId="5" borderId="80" xfId="0" applyFont="1" applyFill="1" applyBorder="1" applyAlignment="1">
      <alignment horizontal="center" vertical="center" wrapText="1"/>
    </xf>
    <xf numFmtId="0" fontId="18" fillId="5" borderId="81" xfId="0" applyFont="1" applyFill="1" applyBorder="1" applyAlignment="1">
      <alignment horizontal="center" vertical="center" wrapText="1"/>
    </xf>
    <xf numFmtId="0" fontId="3" fillId="5" borderId="27" xfId="0" applyFont="1" applyFill="1" applyBorder="1" applyAlignment="1">
      <alignment horizontal="left" vertical="center" wrapText="1" readingOrder="1"/>
    </xf>
    <xf numFmtId="0" fontId="11" fillId="5" borderId="74" xfId="0" applyFont="1" applyFill="1" applyBorder="1" applyAlignment="1">
      <alignment horizontal="left" vertical="center" wrapText="1" readingOrder="1"/>
    </xf>
    <xf numFmtId="0" fontId="11" fillId="5" borderId="28" xfId="0" applyFont="1" applyFill="1" applyBorder="1" applyAlignment="1">
      <alignment horizontal="left" vertical="center" wrapText="1" readingOrder="1"/>
    </xf>
    <xf numFmtId="0" fontId="6" fillId="5" borderId="49" xfId="0" applyFont="1" applyFill="1" applyBorder="1" applyAlignment="1">
      <alignment horizontal="center" vertical="center" wrapText="1"/>
    </xf>
    <xf numFmtId="0" fontId="6" fillId="5" borderId="99" xfId="0" applyFont="1" applyFill="1" applyBorder="1" applyAlignment="1">
      <alignment horizontal="center" vertical="center" wrapText="1"/>
    </xf>
    <xf numFmtId="0" fontId="6" fillId="5" borderId="100" xfId="0" applyFont="1" applyFill="1" applyBorder="1" applyAlignment="1">
      <alignment horizontal="center" vertical="center" wrapText="1"/>
    </xf>
    <xf numFmtId="0" fontId="27" fillId="6" borderId="99" xfId="0" applyFont="1" applyFill="1" applyBorder="1" applyAlignment="1">
      <alignment horizontal="center" vertical="center" wrapText="1"/>
    </xf>
    <xf numFmtId="0" fontId="27" fillId="6" borderId="100" xfId="0" applyFont="1" applyFill="1" applyBorder="1" applyAlignment="1">
      <alignment horizontal="center" vertical="center" wrapText="1"/>
    </xf>
    <xf numFmtId="165" fontId="9" fillId="0" borderId="9" xfId="0" applyNumberFormat="1" applyFont="1" applyBorder="1" applyAlignment="1" applyProtection="1">
      <alignment horizontal="left" vertical="center" wrapText="1"/>
      <protection locked="0"/>
    </xf>
    <xf numFmtId="165" fontId="9" fillId="0" borderId="38" xfId="0" applyNumberFormat="1" applyFont="1" applyBorder="1" applyAlignment="1" applyProtection="1">
      <alignment horizontal="left" vertical="center" wrapText="1"/>
      <protection locked="0"/>
    </xf>
    <xf numFmtId="0" fontId="3" fillId="0" borderId="82" xfId="0" applyFont="1" applyBorder="1" applyAlignment="1" applyProtection="1">
      <alignment vertical="top" wrapText="1"/>
      <protection locked="0"/>
    </xf>
    <xf numFmtId="0" fontId="3" fillId="0" borderId="80" xfId="0" applyFont="1" applyBorder="1" applyAlignment="1" applyProtection="1">
      <alignment vertical="top" wrapText="1"/>
      <protection locked="0"/>
    </xf>
    <xf numFmtId="0" fontId="3" fillId="0" borderId="81" xfId="0" applyFont="1" applyBorder="1" applyAlignment="1" applyProtection="1">
      <alignment vertical="top" wrapText="1"/>
      <protection locked="0"/>
    </xf>
    <xf numFmtId="0" fontId="3" fillId="0" borderId="27" xfId="0" applyFont="1" applyBorder="1" applyAlignment="1" applyProtection="1">
      <alignment vertical="top" wrapText="1"/>
      <protection locked="0"/>
    </xf>
    <xf numFmtId="0" fontId="3" fillId="0" borderId="74" xfId="0" applyFont="1" applyBorder="1" applyAlignment="1" applyProtection="1">
      <alignment vertical="top" wrapText="1"/>
      <protection locked="0"/>
    </xf>
    <xf numFmtId="0" fontId="3" fillId="0" borderId="28" xfId="0" applyFont="1" applyBorder="1" applyAlignment="1" applyProtection="1">
      <alignment vertical="top" wrapText="1"/>
      <protection locked="0"/>
    </xf>
    <xf numFmtId="0" fontId="6" fillId="0" borderId="39" xfId="0" applyFont="1" applyBorder="1" applyAlignment="1">
      <alignment horizontal="left" vertical="center" wrapText="1"/>
    </xf>
    <xf numFmtId="0" fontId="6" fillId="0" borderId="8" xfId="0" applyFont="1" applyBorder="1" applyAlignment="1">
      <alignment horizontal="left" vertical="center" wrapText="1"/>
    </xf>
    <xf numFmtId="0" fontId="6" fillId="0" borderId="32" xfId="0" applyFont="1" applyBorder="1" applyAlignment="1">
      <alignment horizontal="left" vertical="center" wrapText="1"/>
    </xf>
    <xf numFmtId="0" fontId="6" fillId="0" borderId="3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0" xfId="0" applyFont="1" applyAlignment="1">
      <alignment horizontal="center" vertical="center" wrapText="1"/>
    </xf>
    <xf numFmtId="0" fontId="6" fillId="0" borderId="35"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8" xfId="0" applyFont="1" applyBorder="1" applyAlignment="1">
      <alignment horizontal="center" vertical="center" wrapText="1"/>
    </xf>
    <xf numFmtId="165" fontId="9" fillId="0" borderId="36" xfId="0" applyNumberFormat="1" applyFont="1" applyBorder="1" applyAlignment="1" applyProtection="1">
      <alignment horizontal="left" vertical="center" wrapText="1"/>
      <protection locked="0"/>
    </xf>
    <xf numFmtId="165" fontId="9" fillId="0" borderId="37" xfId="0" applyNumberFormat="1" applyFont="1" applyBorder="1" applyAlignment="1" applyProtection="1">
      <alignment horizontal="left" vertical="center" wrapText="1"/>
      <protection locked="0"/>
    </xf>
    <xf numFmtId="165" fontId="6" fillId="5" borderId="49" xfId="0" applyNumberFormat="1" applyFont="1" applyFill="1" applyBorder="1" applyAlignment="1">
      <alignment horizontal="right" vertical="center" wrapText="1"/>
    </xf>
    <xf numFmtId="165" fontId="6" fillId="5" borderId="99" xfId="0" applyNumberFormat="1" applyFont="1" applyFill="1" applyBorder="1" applyAlignment="1">
      <alignment horizontal="right" vertical="center" wrapText="1"/>
    </xf>
    <xf numFmtId="165" fontId="6" fillId="5" borderId="100" xfId="0" applyNumberFormat="1" applyFont="1" applyFill="1" applyBorder="1" applyAlignment="1">
      <alignment horizontal="right" vertical="center" wrapText="1"/>
    </xf>
    <xf numFmtId="0" fontId="6" fillId="0" borderId="14" xfId="0" applyFont="1" applyBorder="1" applyAlignment="1" applyProtection="1">
      <alignment horizontal="center" vertical="center" wrapText="1"/>
      <protection locked="0"/>
    </xf>
    <xf numFmtId="0" fontId="42" fillId="6" borderId="99" xfId="0" applyFont="1" applyFill="1" applyBorder="1" applyAlignment="1">
      <alignment horizontal="center" vertical="center" wrapText="1"/>
    </xf>
    <xf numFmtId="0" fontId="9" fillId="0" borderId="39" xfId="0" applyFont="1" applyBorder="1" applyAlignment="1" applyProtection="1">
      <alignment horizontal="center" vertical="center" wrapText="1"/>
      <protection locked="0"/>
    </xf>
    <xf numFmtId="0" fontId="6" fillId="0" borderId="39" xfId="0" applyFont="1" applyBorder="1" applyAlignment="1" applyProtection="1">
      <alignment horizontal="left" vertical="center" wrapText="1"/>
      <protection locked="0"/>
    </xf>
    <xf numFmtId="165" fontId="6" fillId="3" borderId="39" xfId="0" applyNumberFormat="1" applyFont="1" applyFill="1" applyBorder="1" applyAlignment="1" applyProtection="1">
      <alignment horizontal="center" vertical="center" wrapText="1"/>
      <protection locked="0"/>
    </xf>
    <xf numFmtId="10" fontId="9" fillId="0" borderId="27" xfId="0" applyNumberFormat="1" applyFont="1" applyBorder="1" applyAlignment="1" applyProtection="1">
      <alignment horizontal="center" vertical="center" wrapText="1"/>
      <protection locked="0"/>
    </xf>
    <xf numFmtId="10" fontId="9" fillId="0" borderId="74" xfId="0" applyNumberFormat="1" applyFont="1" applyBorder="1" applyAlignment="1" applyProtection="1">
      <alignment horizontal="center" vertical="center" wrapText="1"/>
      <protection locked="0"/>
    </xf>
    <xf numFmtId="10" fontId="9" fillId="0" borderId="28" xfId="0" applyNumberFormat="1" applyFont="1" applyBorder="1" applyAlignment="1" applyProtection="1">
      <alignment horizontal="center" vertical="center" wrapText="1"/>
      <protection locked="0"/>
    </xf>
    <xf numFmtId="10" fontId="9" fillId="0" borderId="31" xfId="0" applyNumberFormat="1" applyFont="1" applyBorder="1" applyAlignment="1" applyProtection="1">
      <alignment horizontal="center" vertical="center" wrapText="1"/>
      <protection locked="0"/>
    </xf>
    <xf numFmtId="0" fontId="41" fillId="0" borderId="0" xfId="8" applyFont="1" applyAlignment="1">
      <alignment horizontal="right" vertical="top" wrapText="1" readingOrder="1"/>
    </xf>
    <xf numFmtId="165" fontId="6" fillId="3" borderId="31" xfId="0" applyNumberFormat="1" applyFont="1" applyFill="1" applyBorder="1" applyAlignment="1">
      <alignment horizontal="center" vertical="center" wrapText="1"/>
    </xf>
    <xf numFmtId="10" fontId="6" fillId="3" borderId="79" xfId="0" applyNumberFormat="1" applyFont="1" applyFill="1" applyBorder="1" applyAlignment="1">
      <alignment horizontal="center" vertical="center" wrapText="1"/>
    </xf>
    <xf numFmtId="10" fontId="6" fillId="3" borderId="99" xfId="0" applyNumberFormat="1" applyFont="1" applyFill="1" applyBorder="1" applyAlignment="1">
      <alignment horizontal="center" vertical="center" wrapText="1"/>
    </xf>
    <xf numFmtId="0" fontId="45" fillId="3" borderId="27" xfId="0" applyFont="1" applyFill="1" applyBorder="1" applyAlignment="1">
      <alignment horizontal="left" vertical="center" wrapText="1" readingOrder="1"/>
    </xf>
    <xf numFmtId="0" fontId="33" fillId="3" borderId="27" xfId="0" applyFont="1" applyFill="1" applyBorder="1" applyAlignment="1">
      <alignment horizontal="left" vertical="center" wrapText="1" readingOrder="1"/>
    </xf>
    <xf numFmtId="0" fontId="35" fillId="0" borderId="0" xfId="0" applyFont="1" applyAlignment="1">
      <alignment horizontal="left" vertical="center" wrapText="1"/>
    </xf>
    <xf numFmtId="0" fontId="38" fillId="3" borderId="82" xfId="0" applyFont="1" applyFill="1" applyBorder="1" applyAlignment="1">
      <alignment horizontal="center" vertical="center" wrapText="1"/>
    </xf>
    <xf numFmtId="49" fontId="12" fillId="0" borderId="74" xfId="0" applyNumberFormat="1" applyFont="1" applyBorder="1" applyAlignment="1">
      <alignment horizontal="center" vertical="center" wrapText="1"/>
    </xf>
    <xf numFmtId="0" fontId="5" fillId="5" borderId="82" xfId="0" applyFont="1" applyFill="1" applyBorder="1" applyAlignment="1">
      <alignment horizontal="left" vertical="center" wrapText="1"/>
    </xf>
    <xf numFmtId="0" fontId="5" fillId="5" borderId="80" xfId="0" applyFont="1" applyFill="1" applyBorder="1" applyAlignment="1">
      <alignment horizontal="left" vertical="center" wrapText="1"/>
    </xf>
    <xf numFmtId="0" fontId="5" fillId="5" borderId="81" xfId="0" applyFont="1" applyFill="1" applyBorder="1" applyAlignment="1">
      <alignment horizontal="left" vertical="center" wrapText="1"/>
    </xf>
    <xf numFmtId="0" fontId="5" fillId="5" borderId="27" xfId="0" applyFont="1" applyFill="1" applyBorder="1" applyAlignment="1">
      <alignment horizontal="left" vertical="center" wrapText="1"/>
    </xf>
    <xf numFmtId="0" fontId="5" fillId="5" borderId="74"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6" fillId="3" borderId="27" xfId="0" applyFont="1" applyFill="1" applyBorder="1" applyAlignment="1">
      <alignment horizontal="center" vertical="center" wrapText="1"/>
    </xf>
    <xf numFmtId="0" fontId="6" fillId="3" borderId="74"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25" fillId="6" borderId="49" xfId="0" applyFont="1" applyFill="1" applyBorder="1" applyAlignment="1">
      <alignment horizontal="center" wrapText="1"/>
    </xf>
    <xf numFmtId="0" fontId="25" fillId="6" borderId="99" xfId="0" applyFont="1" applyFill="1" applyBorder="1" applyAlignment="1">
      <alignment horizontal="center" wrapText="1"/>
    </xf>
    <xf numFmtId="0" fontId="25" fillId="6" borderId="100" xfId="0" applyFont="1" applyFill="1" applyBorder="1" applyAlignment="1">
      <alignment horizontal="center" wrapText="1"/>
    </xf>
    <xf numFmtId="0" fontId="12" fillId="0" borderId="0" xfId="0" applyFont="1" applyAlignment="1">
      <alignment horizontal="center" vertical="center" wrapText="1"/>
    </xf>
    <xf numFmtId="0" fontId="12" fillId="0" borderId="74" xfId="0" applyFont="1" applyBorder="1" applyAlignment="1">
      <alignment horizontal="center" vertical="center" wrapText="1"/>
    </xf>
    <xf numFmtId="0" fontId="3" fillId="0" borderId="80" xfId="0" applyFont="1" applyBorder="1" applyAlignment="1" applyProtection="1">
      <alignment horizontal="left" vertical="top" wrapText="1"/>
      <protection locked="0"/>
    </xf>
    <xf numFmtId="0" fontId="3" fillId="0" borderId="81"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0" fontId="5" fillId="5" borderId="49" xfId="0" applyFont="1" applyFill="1" applyBorder="1" applyAlignment="1">
      <alignment horizontal="left" vertical="center" wrapText="1"/>
    </xf>
    <xf numFmtId="0" fontId="5" fillId="5" borderId="99" xfId="0" applyFont="1" applyFill="1" applyBorder="1" applyAlignment="1">
      <alignment horizontal="left" vertical="center" wrapText="1"/>
    </xf>
    <xf numFmtId="0" fontId="5" fillId="5" borderId="100" xfId="0" applyFont="1" applyFill="1" applyBorder="1" applyAlignment="1">
      <alignment horizontal="left" vertical="center" wrapText="1"/>
    </xf>
    <xf numFmtId="0" fontId="6" fillId="3" borderId="99" xfId="0" applyFont="1" applyFill="1" applyBorder="1" applyAlignment="1">
      <alignment horizontal="center" vertical="top" wrapText="1"/>
    </xf>
    <xf numFmtId="0" fontId="6" fillId="3" borderId="88" xfId="0" applyFont="1" applyFill="1" applyBorder="1" applyAlignment="1">
      <alignment horizontal="center" vertical="top" wrapText="1"/>
    </xf>
    <xf numFmtId="0" fontId="3" fillId="5" borderId="49" xfId="0" applyFont="1" applyFill="1" applyBorder="1" applyAlignment="1">
      <alignment horizontal="left" vertical="center" wrapText="1"/>
    </xf>
    <xf numFmtId="0" fontId="3" fillId="5" borderId="99" xfId="0" applyFont="1" applyFill="1" applyBorder="1" applyAlignment="1">
      <alignment horizontal="left" vertical="center" wrapText="1"/>
    </xf>
    <xf numFmtId="0" fontId="3" fillId="5" borderId="100" xfId="0" applyFont="1" applyFill="1" applyBorder="1" applyAlignment="1">
      <alignment horizontal="left" vertical="center" wrapText="1"/>
    </xf>
    <xf numFmtId="0" fontId="3" fillId="0" borderId="82" xfId="0" applyFont="1" applyBorder="1" applyAlignment="1" applyProtection="1">
      <alignment horizontal="left" vertical="top" wrapText="1"/>
      <protection locked="0"/>
    </xf>
    <xf numFmtId="0" fontId="3" fillId="0" borderId="27" xfId="0" applyFont="1" applyBorder="1" applyAlignment="1" applyProtection="1">
      <alignment horizontal="left" vertical="top" wrapText="1"/>
      <protection locked="0"/>
    </xf>
    <xf numFmtId="0" fontId="12" fillId="0" borderId="19" xfId="0" applyFont="1" applyBorder="1" applyAlignment="1">
      <alignment horizontal="center" vertical="center" wrapText="1"/>
    </xf>
    <xf numFmtId="49" fontId="4" fillId="0" borderId="0" xfId="0" applyNumberFormat="1" applyFont="1" applyAlignment="1">
      <alignment horizontal="left" vertical="top" wrapText="1"/>
    </xf>
    <xf numFmtId="0" fontId="3" fillId="0" borderId="74" xfId="0" applyFont="1" applyBorder="1" applyAlignment="1" applyProtection="1">
      <alignment horizontal="left" vertical="top" wrapText="1"/>
      <protection locked="0"/>
    </xf>
    <xf numFmtId="0" fontId="6" fillId="5" borderId="49" xfId="0" applyFont="1" applyFill="1" applyBorder="1" applyAlignment="1" applyProtection="1">
      <alignment horizontal="center" vertical="top" wrapText="1"/>
      <protection locked="0"/>
    </xf>
    <xf numFmtId="0" fontId="6" fillId="5" borderId="99" xfId="0" applyFont="1" applyFill="1" applyBorder="1" applyAlignment="1" applyProtection="1">
      <alignment horizontal="center" vertical="top" wrapText="1"/>
      <protection locked="0"/>
    </xf>
    <xf numFmtId="0" fontId="5" fillId="3" borderId="49" xfId="0" applyFont="1" applyFill="1" applyBorder="1" applyAlignment="1" applyProtection="1">
      <alignment horizontal="right" vertical="top" wrapText="1"/>
      <protection locked="0"/>
    </xf>
    <xf numFmtId="0" fontId="5" fillId="3" borderId="88" xfId="0" applyFont="1" applyFill="1" applyBorder="1" applyAlignment="1" applyProtection="1">
      <alignment horizontal="right" vertical="top" wrapText="1"/>
      <protection locked="0"/>
    </xf>
    <xf numFmtId="0" fontId="5" fillId="3" borderId="27" xfId="0" applyFont="1" applyFill="1" applyBorder="1" applyAlignment="1" applyProtection="1">
      <alignment horizontal="right" vertical="top" wrapText="1"/>
      <protection locked="0"/>
    </xf>
    <xf numFmtId="0" fontId="5" fillId="3" borderId="41" xfId="0" applyFont="1" applyFill="1" applyBorder="1" applyAlignment="1" applyProtection="1">
      <alignment horizontal="right" vertical="top" wrapText="1"/>
      <protection locked="0"/>
    </xf>
    <xf numFmtId="0" fontId="6" fillId="3" borderId="49" xfId="0" applyFont="1" applyFill="1" applyBorder="1" applyAlignment="1">
      <alignment horizontal="center" vertical="top" wrapText="1"/>
    </xf>
    <xf numFmtId="165" fontId="25" fillId="6" borderId="49" xfId="0" applyNumberFormat="1" applyFont="1" applyFill="1" applyBorder="1" applyAlignment="1">
      <alignment horizontal="center" vertical="center" wrapText="1"/>
    </xf>
    <xf numFmtId="165" fontId="25" fillId="6" borderId="99" xfId="0" applyNumberFormat="1" applyFont="1" applyFill="1" applyBorder="1" applyAlignment="1">
      <alignment horizontal="center" vertical="center" wrapText="1"/>
    </xf>
    <xf numFmtId="165" fontId="25" fillId="6" borderId="100" xfId="0" applyNumberFormat="1" applyFont="1" applyFill="1" applyBorder="1" applyAlignment="1">
      <alignment horizontal="center" vertical="center" wrapText="1"/>
    </xf>
    <xf numFmtId="0" fontId="3" fillId="5" borderId="14" xfId="0" applyFont="1" applyFill="1" applyBorder="1" applyAlignment="1">
      <alignment horizontal="left" vertical="center" wrapText="1"/>
    </xf>
    <xf numFmtId="0" fontId="3" fillId="5" borderId="0" xfId="0" applyFont="1" applyFill="1" applyAlignment="1">
      <alignment horizontal="left" vertical="center" wrapText="1"/>
    </xf>
    <xf numFmtId="165" fontId="5" fillId="3" borderId="49" xfId="0" applyNumberFormat="1" applyFont="1" applyFill="1" applyBorder="1" applyAlignment="1">
      <alignment horizontal="center" vertical="top" wrapText="1"/>
    </xf>
    <xf numFmtId="165" fontId="5" fillId="3" borderId="99" xfId="0" applyNumberFormat="1" applyFont="1" applyFill="1" applyBorder="1" applyAlignment="1">
      <alignment horizontal="center" vertical="top" wrapText="1"/>
    </xf>
    <xf numFmtId="165" fontId="5" fillId="3" borderId="100" xfId="0" applyNumberFormat="1" applyFont="1" applyFill="1" applyBorder="1" applyAlignment="1">
      <alignment horizontal="center" vertical="top" wrapText="1"/>
    </xf>
    <xf numFmtId="0" fontId="5" fillId="3" borderId="49" xfId="0" applyFont="1" applyFill="1" applyBorder="1" applyAlignment="1">
      <alignment horizontal="center" vertical="top" wrapText="1"/>
    </xf>
    <xf numFmtId="0" fontId="5" fillId="3" borderId="99" xfId="0" applyFont="1" applyFill="1" applyBorder="1" applyAlignment="1">
      <alignment horizontal="center" vertical="top" wrapText="1"/>
    </xf>
    <xf numFmtId="0" fontId="6" fillId="3" borderId="100" xfId="0" applyFont="1" applyFill="1" applyBorder="1" applyAlignment="1">
      <alignment horizontal="center" vertical="top" wrapText="1"/>
    </xf>
    <xf numFmtId="0" fontId="25" fillId="6" borderId="89" xfId="0" applyFont="1" applyFill="1" applyBorder="1" applyAlignment="1">
      <alignment horizontal="center" wrapText="1"/>
    </xf>
    <xf numFmtId="0" fontId="25" fillId="6" borderId="71" xfId="0" applyFont="1" applyFill="1" applyBorder="1" applyAlignment="1">
      <alignment horizontal="center" wrapText="1"/>
    </xf>
    <xf numFmtId="165" fontId="25" fillId="6" borderId="89" xfId="0" applyNumberFormat="1" applyFont="1" applyFill="1" applyBorder="1" applyAlignment="1">
      <alignment horizontal="center" wrapText="1"/>
    </xf>
    <xf numFmtId="165" fontId="25" fillId="6" borderId="71" xfId="0" applyNumberFormat="1" applyFont="1" applyFill="1" applyBorder="1" applyAlignment="1">
      <alignment horizontal="center" wrapText="1"/>
    </xf>
    <xf numFmtId="49" fontId="12" fillId="0" borderId="0" xfId="0" applyNumberFormat="1" applyFont="1" applyAlignment="1">
      <alignment horizontal="center" vertical="center" wrapText="1"/>
    </xf>
    <xf numFmtId="0" fontId="14" fillId="5" borderId="49" xfId="0" applyFont="1" applyFill="1" applyBorder="1" applyAlignment="1">
      <alignment horizontal="left" vertical="center" wrapText="1"/>
    </xf>
    <xf numFmtId="0" fontId="14" fillId="5" borderId="99" xfId="0" applyFont="1" applyFill="1" applyBorder="1" applyAlignment="1">
      <alignment horizontal="left" vertical="center" wrapText="1"/>
    </xf>
    <xf numFmtId="0" fontId="14" fillId="5" borderId="100" xfId="0" applyFont="1" applyFill="1" applyBorder="1" applyAlignment="1">
      <alignment horizontal="left" vertical="center" wrapText="1"/>
    </xf>
    <xf numFmtId="0" fontId="32" fillId="5" borderId="49" xfId="0" applyFont="1" applyFill="1" applyBorder="1" applyAlignment="1">
      <alignment horizontal="left" vertical="center" wrapText="1"/>
    </xf>
    <xf numFmtId="165" fontId="9" fillId="0" borderId="3" xfId="1" applyNumberFormat="1" applyFont="1" applyFill="1" applyBorder="1" applyAlignment="1" applyProtection="1">
      <alignment horizontal="left" wrapText="1"/>
      <protection locked="0"/>
    </xf>
    <xf numFmtId="165" fontId="9" fillId="0" borderId="32" xfId="1" applyNumberFormat="1" applyFont="1" applyFill="1" applyBorder="1" applyAlignment="1" applyProtection="1">
      <alignment horizontal="left" wrapText="1"/>
      <protection locked="0"/>
    </xf>
    <xf numFmtId="0" fontId="6" fillId="3" borderId="49" xfId="0" applyFont="1" applyFill="1" applyBorder="1" applyAlignment="1">
      <alignment horizontal="center" wrapText="1"/>
    </xf>
    <xf numFmtId="0" fontId="6" fillId="3" borderId="99" xfId="0" applyFont="1" applyFill="1" applyBorder="1" applyAlignment="1">
      <alignment horizontal="center" wrapText="1"/>
    </xf>
    <xf numFmtId="0" fontId="6" fillId="3" borderId="88" xfId="0" applyFont="1" applyFill="1" applyBorder="1" applyAlignment="1">
      <alignment horizontal="center" wrapText="1"/>
    </xf>
    <xf numFmtId="165" fontId="9" fillId="0" borderId="64" xfId="1" applyNumberFormat="1" applyFont="1" applyFill="1" applyBorder="1" applyAlignment="1" applyProtection="1">
      <alignment horizontal="left" wrapText="1"/>
      <protection locked="0"/>
    </xf>
    <xf numFmtId="165" fontId="9" fillId="0" borderId="65" xfId="1" applyNumberFormat="1" applyFont="1" applyFill="1" applyBorder="1" applyAlignment="1" applyProtection="1">
      <alignment horizontal="left" wrapText="1"/>
      <protection locked="0"/>
    </xf>
    <xf numFmtId="166" fontId="20" fillId="3" borderId="56" xfId="4" applyNumberFormat="1" applyFont="1" applyFill="1" applyBorder="1" applyAlignment="1" applyProtection="1">
      <alignment horizontal="left" wrapText="1"/>
    </xf>
    <xf numFmtId="0" fontId="24" fillId="3" borderId="58" xfId="0" applyFont="1" applyFill="1" applyBorder="1" applyAlignment="1">
      <alignment horizontal="left" wrapText="1"/>
    </xf>
    <xf numFmtId="166" fontId="20" fillId="3" borderId="7" xfId="4" applyNumberFormat="1" applyFont="1" applyFill="1" applyBorder="1" applyAlignment="1" applyProtection="1">
      <alignment horizontal="left" wrapText="1"/>
    </xf>
    <xf numFmtId="0" fontId="24" fillId="3" borderId="20" xfId="0" applyFont="1" applyFill="1" applyBorder="1" applyAlignment="1">
      <alignment horizontal="left" wrapText="1"/>
    </xf>
    <xf numFmtId="49" fontId="12" fillId="0" borderId="74" xfId="0" applyNumberFormat="1" applyFont="1" applyBorder="1" applyAlignment="1">
      <alignment horizontal="center" vertical="center"/>
    </xf>
    <xf numFmtId="49" fontId="25" fillId="6" borderId="78" xfId="0" applyNumberFormat="1" applyFont="1" applyFill="1" applyBorder="1" applyAlignment="1">
      <alignment horizontal="center" wrapText="1"/>
    </xf>
    <xf numFmtId="0" fontId="26" fillId="6" borderId="44" xfId="0" applyFont="1" applyFill="1" applyBorder="1" applyAlignment="1">
      <alignment horizontal="center" wrapText="1"/>
    </xf>
    <xf numFmtId="165" fontId="9" fillId="0" borderId="66" xfId="1" applyNumberFormat="1" applyFont="1" applyFill="1" applyBorder="1" applyAlignment="1" applyProtection="1">
      <alignment horizontal="left" wrapText="1"/>
      <protection locked="0"/>
    </xf>
    <xf numFmtId="165" fontId="9" fillId="0" borderId="37" xfId="1" applyNumberFormat="1" applyFont="1" applyFill="1" applyBorder="1" applyAlignment="1" applyProtection="1">
      <alignment horizontal="left" wrapText="1"/>
      <protection locked="0"/>
    </xf>
    <xf numFmtId="0" fontId="3" fillId="0" borderId="105" xfId="0" applyFont="1" applyBorder="1" applyAlignment="1" applyProtection="1">
      <alignment horizontal="left" vertical="top" wrapText="1"/>
      <protection locked="0"/>
    </xf>
    <xf numFmtId="0" fontId="3" fillId="0" borderId="101" xfId="0" applyFont="1" applyBorder="1" applyAlignment="1" applyProtection="1">
      <alignment horizontal="left" vertical="top" wrapText="1"/>
      <protection locked="0"/>
    </xf>
    <xf numFmtId="1" fontId="5" fillId="3" borderId="39" xfId="0" applyNumberFormat="1" applyFont="1" applyFill="1" applyBorder="1" applyAlignment="1">
      <alignment horizontal="right" vertical="top" wrapText="1"/>
    </xf>
    <xf numFmtId="1" fontId="5" fillId="3" borderId="8" xfId="0" applyNumberFormat="1" applyFont="1" applyFill="1" applyBorder="1" applyAlignment="1">
      <alignment horizontal="right" vertical="top" wrapText="1"/>
    </xf>
    <xf numFmtId="1" fontId="5" fillId="3" borderId="31" xfId="0" applyNumberFormat="1" applyFont="1" applyFill="1" applyBorder="1" applyAlignment="1">
      <alignment horizontal="right" vertical="top" wrapText="1"/>
    </xf>
    <xf numFmtId="1" fontId="5" fillId="3" borderId="36" xfId="0" applyNumberFormat="1" applyFont="1" applyFill="1" applyBorder="1" applyAlignment="1">
      <alignment horizontal="right" vertical="top" wrapText="1"/>
    </xf>
    <xf numFmtId="1" fontId="5" fillId="3" borderId="49" xfId="0" applyNumberFormat="1" applyFont="1" applyFill="1" applyBorder="1" applyAlignment="1">
      <alignment horizontal="right" vertical="top" wrapText="1"/>
    </xf>
    <xf numFmtId="1" fontId="5" fillId="3" borderId="104" xfId="0" applyNumberFormat="1" applyFont="1" applyFill="1" applyBorder="1" applyAlignment="1">
      <alignment horizontal="right" vertical="top" wrapText="1"/>
    </xf>
    <xf numFmtId="1" fontId="5" fillId="3" borderId="97" xfId="0" applyNumberFormat="1" applyFont="1" applyFill="1" applyBorder="1" applyAlignment="1">
      <alignment horizontal="right" vertical="top" wrapText="1"/>
    </xf>
    <xf numFmtId="1" fontId="5" fillId="3" borderId="83" xfId="0" applyNumberFormat="1" applyFont="1" applyFill="1" applyBorder="1" applyAlignment="1">
      <alignment horizontal="right" vertical="top" wrapText="1"/>
    </xf>
    <xf numFmtId="1" fontId="5" fillId="3" borderId="100" xfId="0" applyNumberFormat="1" applyFont="1" applyFill="1" applyBorder="1" applyAlignment="1">
      <alignment horizontal="right" vertical="top" wrapText="1"/>
    </xf>
    <xf numFmtId="1" fontId="6" fillId="3" borderId="49" xfId="0" applyNumberFormat="1" applyFont="1" applyFill="1" applyBorder="1" applyAlignment="1">
      <alignment horizontal="right" vertical="top" wrapText="1"/>
    </xf>
    <xf numFmtId="1" fontId="6" fillId="3" borderId="99" xfId="0" applyNumberFormat="1" applyFont="1" applyFill="1" applyBorder="1" applyAlignment="1">
      <alignment horizontal="right" vertical="top" wrapText="1"/>
    </xf>
    <xf numFmtId="1" fontId="6" fillId="3" borderId="100" xfId="0" applyNumberFormat="1" applyFont="1" applyFill="1" applyBorder="1" applyAlignment="1">
      <alignment horizontal="right" vertical="top" wrapText="1"/>
    </xf>
    <xf numFmtId="0" fontId="25" fillId="6" borderId="104" xfId="0" applyFont="1" applyFill="1" applyBorder="1" applyAlignment="1">
      <alignment horizontal="center" wrapText="1"/>
    </xf>
    <xf numFmtId="0" fontId="25" fillId="6" borderId="106" xfId="0" applyFont="1" applyFill="1" applyBorder="1" applyAlignment="1">
      <alignment horizontal="center" wrapText="1"/>
    </xf>
  </cellXfs>
  <cellStyles count="9">
    <cellStyle name="Currency" xfId="1" builtinId="4"/>
    <cellStyle name="Hyperlink" xfId="5" builtinId="8"/>
    <cellStyle name="Normal" xfId="0" builtinId="0"/>
    <cellStyle name="Normal 2" xfId="2" xr:uid="{00000000-0005-0000-0000-000002000000}"/>
    <cellStyle name="Normal 2 2" xfId="6" xr:uid="{0689654A-9A44-4402-9695-C5E4FBF9EE15}"/>
    <cellStyle name="Normal 3" xfId="3" xr:uid="{00000000-0005-0000-0000-000003000000}"/>
    <cellStyle name="Normal 3 2" xfId="7" xr:uid="{B7E8D961-A0CA-4394-B2B0-50FA198B3A40}"/>
    <cellStyle name="Normal 4" xfId="8" xr:uid="{3E446E02-AF3A-48B7-8D60-8F1030CB56DD}"/>
    <cellStyle name="Percent" xfId="4" builtinId="5"/>
  </cellStyles>
  <dxfs count="58">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ont>
        <color rgb="FF006100"/>
      </font>
      <fill>
        <patternFill>
          <bgColor rgb="FFC6EFCE"/>
        </patternFill>
      </fill>
    </dxf>
    <dxf>
      <fill>
        <patternFill>
          <bgColor theme="4" tint="0.79998168889431442"/>
        </patternFill>
      </fill>
    </dxf>
    <dxf>
      <fill>
        <patternFill>
          <bgColor theme="4" tint="0.79998168889431442"/>
        </patternFill>
      </fill>
    </dxf>
    <dxf>
      <fill>
        <patternFill>
          <bgColor theme="4" tint="0.79998168889431442"/>
        </patternFill>
      </fill>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style="thin">
          <color indexed="64"/>
        </right>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strike val="0"/>
        <outline val="0"/>
        <shadow val="0"/>
        <u val="none"/>
        <vertAlign val="baseline"/>
        <sz val="11"/>
        <color auto="1"/>
        <name val="Arial"/>
        <family val="2"/>
        <scheme val="none"/>
      </font>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vertical style="thin">
          <color indexed="64"/>
        </vertic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border>
      <protection locked="0" hidden="0"/>
    </dxf>
    <dxf>
      <border diagonalUp="0" diagonalDown="0">
        <left style="medium">
          <color indexed="64"/>
        </left>
        <right style="medium">
          <color indexed="64"/>
        </right>
        <top style="medium">
          <color indexed="64"/>
        </top>
        <bottom style="medium">
          <color indexed="64"/>
        </bottom>
      </border>
    </dxf>
    <dxf>
      <border>
        <bottom style="medium">
          <color indexed="64"/>
        </bottom>
      </border>
    </dxf>
    <dxf>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top"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1"/>
        <color auto="1"/>
        <name val="Arial"/>
        <family val="2"/>
        <scheme val="none"/>
      </font>
      <numFmt numFmtId="167" formatCode="_(&quot;$&quot;* #,##0_);_(&quot;$&quot;* \(#,##0\);_(&quot;$&quot;* &quot;-&quot;??_);_(@_)"/>
      <fill>
        <patternFill patternType="solid">
          <fgColor indexed="64"/>
          <bgColor theme="3" tint="0.59999389629810485"/>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i val="0"/>
        <strike val="0"/>
        <condense val="0"/>
        <extend val="0"/>
        <outline val="0"/>
        <shadow val="0"/>
        <u val="none"/>
        <vertAlign val="baseline"/>
        <sz val="11"/>
        <color auto="1"/>
        <name val="Arial"/>
        <family val="2"/>
        <scheme val="none"/>
      </font>
      <numFmt numFmtId="164" formatCode="&quot;$&quot;#,##0.00"/>
      <fill>
        <patternFill patternType="solid">
          <fgColor indexed="64"/>
          <bgColor theme="3" tint="0.59999389629810485"/>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114300</xdr:rowOff>
    </xdr:from>
    <xdr:to>
      <xdr:col>6</xdr:col>
      <xdr:colOff>2200215</xdr:colOff>
      <xdr:row>0</xdr:row>
      <xdr:rowOff>410096</xdr:rowOff>
    </xdr:to>
    <xdr:pic>
      <xdr:nvPicPr>
        <xdr:cNvPr id="2" name="Picture 2">
          <a:extLst>
            <a:ext uri="{FF2B5EF4-FFF2-40B4-BE49-F238E27FC236}">
              <a16:creationId xmlns:a16="http://schemas.microsoft.com/office/drawing/2014/main" id="{4681780A-3D52-4B33-890E-E503F1B0605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0588625" y="114300"/>
          <a:ext cx="2136715" cy="29579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925286</xdr:colOff>
      <xdr:row>0</xdr:row>
      <xdr:rowOff>18142</xdr:rowOff>
    </xdr:from>
    <xdr:to>
      <xdr:col>7</xdr:col>
      <xdr:colOff>2560351</xdr:colOff>
      <xdr:row>1</xdr:row>
      <xdr:rowOff>179228</xdr:rowOff>
    </xdr:to>
    <xdr:pic>
      <xdr:nvPicPr>
        <xdr:cNvPr id="2" name="Picture 1">
          <a:extLst>
            <a:ext uri="{FF2B5EF4-FFF2-40B4-BE49-F238E27FC236}">
              <a16:creationId xmlns:a16="http://schemas.microsoft.com/office/drawing/2014/main" id="{0F2FD035-7F75-4A2C-BEC2-66A110C60270}"/>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3480143" y="18142"/>
          <a:ext cx="1720790" cy="2971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54428</xdr:colOff>
      <xdr:row>2</xdr:row>
      <xdr:rowOff>45357</xdr:rowOff>
    </xdr:from>
    <xdr:to>
      <xdr:col>0</xdr:col>
      <xdr:colOff>511628</xdr:colOff>
      <xdr:row>2</xdr:row>
      <xdr:rowOff>507581</xdr:rowOff>
    </xdr:to>
    <xdr:sp macro="" textlink="">
      <xdr:nvSpPr>
        <xdr:cNvPr id="2" name="Google Shape;53;p1">
          <a:extLst>
            <a:ext uri="{FF2B5EF4-FFF2-40B4-BE49-F238E27FC236}">
              <a16:creationId xmlns:a16="http://schemas.microsoft.com/office/drawing/2014/main" id="{50F5BF8E-A7DB-4CA5-9FEF-77A8016F19D4}"/>
            </a:ext>
          </a:extLst>
        </xdr:cNvPr>
        <xdr:cNvSpPr/>
      </xdr:nvSpPr>
      <xdr:spPr>
        <a:xfrm>
          <a:off x="54428" y="45357"/>
          <a:ext cx="457200" cy="462224"/>
        </a:xfrm>
        <a:prstGeom prst="rect">
          <a:avLst/>
        </a:prstGeom>
        <a:blipFill rotWithShape="1">
          <a:blip xmlns:r="http://schemas.openxmlformats.org/officeDocument/2006/relationships" r:embed="rId1">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xdr:from>
      <xdr:col>0</xdr:col>
      <xdr:colOff>609219</xdr:colOff>
      <xdr:row>2</xdr:row>
      <xdr:rowOff>58727</xdr:rowOff>
    </xdr:from>
    <xdr:to>
      <xdr:col>0</xdr:col>
      <xdr:colOff>1066419</xdr:colOff>
      <xdr:row>2</xdr:row>
      <xdr:rowOff>520951</xdr:rowOff>
    </xdr:to>
    <xdr:sp macro="" textlink="">
      <xdr:nvSpPr>
        <xdr:cNvPr id="3" name="Google Shape;54;p1">
          <a:extLst>
            <a:ext uri="{FF2B5EF4-FFF2-40B4-BE49-F238E27FC236}">
              <a16:creationId xmlns:a16="http://schemas.microsoft.com/office/drawing/2014/main" id="{52FC2F03-93ED-4CE4-9F74-C6642BAC97D2}"/>
            </a:ext>
          </a:extLst>
        </xdr:cNvPr>
        <xdr:cNvSpPr/>
      </xdr:nvSpPr>
      <xdr:spPr>
        <a:xfrm>
          <a:off x="609219" y="58727"/>
          <a:ext cx="457200" cy="462224"/>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editAs="oneCell">
    <xdr:from>
      <xdr:col>10</xdr:col>
      <xdr:colOff>0</xdr:colOff>
      <xdr:row>2</xdr:row>
      <xdr:rowOff>0</xdr:rowOff>
    </xdr:from>
    <xdr:to>
      <xdr:col>10</xdr:col>
      <xdr:colOff>1089253</xdr:colOff>
      <xdr:row>2</xdr:row>
      <xdr:rowOff>437384</xdr:rowOff>
    </xdr:to>
    <xdr:pic>
      <xdr:nvPicPr>
        <xdr:cNvPr id="4" name="Picture 3" descr="Internet for All">
          <a:extLst>
            <a:ext uri="{FF2B5EF4-FFF2-40B4-BE49-F238E27FC236}">
              <a16:creationId xmlns:a16="http://schemas.microsoft.com/office/drawing/2014/main" id="{330C4860-81D0-49A1-A46F-4014E7B5AA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820071" y="0"/>
          <a:ext cx="1089253" cy="4526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1180354</xdr:colOff>
      <xdr:row>2</xdr:row>
      <xdr:rowOff>59764</xdr:rowOff>
    </xdr:from>
    <xdr:to>
      <xdr:col>11</xdr:col>
      <xdr:colOff>549963</xdr:colOff>
      <xdr:row>2</xdr:row>
      <xdr:rowOff>364541</xdr:rowOff>
    </xdr:to>
    <xdr:pic>
      <xdr:nvPicPr>
        <xdr:cNvPr id="5" name="Picture 4">
          <a:extLst>
            <a:ext uri="{FF2B5EF4-FFF2-40B4-BE49-F238E27FC236}">
              <a16:creationId xmlns:a16="http://schemas.microsoft.com/office/drawing/2014/main" id="{83F9F32F-CE53-4520-9336-71740E8AEC2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4"/>
        <a:stretch>
          <a:fillRect/>
        </a:stretch>
      </xdr:blipFill>
      <xdr:spPr>
        <a:xfrm>
          <a:off x="17010530" y="410882"/>
          <a:ext cx="1720790" cy="2971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374650</xdr:colOff>
      <xdr:row>11</xdr:row>
      <xdr:rowOff>0</xdr:rowOff>
    </xdr:from>
    <xdr:ext cx="184731" cy="264560"/>
    <xdr:sp macro="" textlink="">
      <xdr:nvSpPr>
        <xdr:cNvPr id="5" name="TextBox 4">
          <a:extLst>
            <a:ext uri="{FF2B5EF4-FFF2-40B4-BE49-F238E27FC236}">
              <a16:creationId xmlns:a16="http://schemas.microsoft.com/office/drawing/2014/main" id="{8575B39F-B3C3-038D-AD44-E001F74ACB05}"/>
            </a:ext>
          </a:extLst>
        </xdr:cNvPr>
        <xdr:cNvSpPr txBox="1"/>
      </xdr:nvSpPr>
      <xdr:spPr>
        <a:xfrm>
          <a:off x="3206750" y="9315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374650</xdr:colOff>
      <xdr:row>10</xdr:row>
      <xdr:rowOff>0</xdr:rowOff>
    </xdr:from>
    <xdr:ext cx="184731" cy="264560"/>
    <xdr:sp macro="" textlink="">
      <xdr:nvSpPr>
        <xdr:cNvPr id="2" name="TextBox 1">
          <a:extLst>
            <a:ext uri="{FF2B5EF4-FFF2-40B4-BE49-F238E27FC236}">
              <a16:creationId xmlns:a16="http://schemas.microsoft.com/office/drawing/2014/main" id="{B6CD9683-6A2F-4D33-8A90-A73587B5DE66}"/>
            </a:ext>
          </a:extLst>
        </xdr:cNvPr>
        <xdr:cNvSpPr txBox="1"/>
      </xdr:nvSpPr>
      <xdr:spPr>
        <a:xfrm>
          <a:off x="3206750" y="859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9</xdr:col>
      <xdr:colOff>3093356</xdr:colOff>
      <xdr:row>0</xdr:row>
      <xdr:rowOff>18143</xdr:rowOff>
    </xdr:from>
    <xdr:to>
      <xdr:col>10</xdr:col>
      <xdr:colOff>4021</xdr:colOff>
      <xdr:row>1</xdr:row>
      <xdr:rowOff>179229</xdr:rowOff>
    </xdr:to>
    <xdr:pic>
      <xdr:nvPicPr>
        <xdr:cNvPr id="3" name="Picture 2">
          <a:extLst>
            <a:ext uri="{FF2B5EF4-FFF2-40B4-BE49-F238E27FC236}">
              <a16:creationId xmlns:a16="http://schemas.microsoft.com/office/drawing/2014/main" id="{47C8C43D-6490-4A6C-8E5C-3D590BFCB7AD}"/>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2863285" y="18143"/>
          <a:ext cx="1720790" cy="2971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1034143</xdr:colOff>
      <xdr:row>0</xdr:row>
      <xdr:rowOff>9071</xdr:rowOff>
    </xdr:from>
    <xdr:to>
      <xdr:col>10</xdr:col>
      <xdr:colOff>2749218</xdr:colOff>
      <xdr:row>1</xdr:row>
      <xdr:rowOff>141037</xdr:rowOff>
    </xdr:to>
    <xdr:pic>
      <xdr:nvPicPr>
        <xdr:cNvPr id="2" name="Picture 1">
          <a:extLst>
            <a:ext uri="{FF2B5EF4-FFF2-40B4-BE49-F238E27FC236}">
              <a16:creationId xmlns:a16="http://schemas.microsoft.com/office/drawing/2014/main" id="{08F5180E-8544-44CA-A505-8D5F59DB01C6}"/>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3861143" y="9071"/>
          <a:ext cx="1720790" cy="2971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2104571</xdr:colOff>
      <xdr:row>0</xdr:row>
      <xdr:rowOff>27214</xdr:rowOff>
    </xdr:from>
    <xdr:to>
      <xdr:col>5</xdr:col>
      <xdr:colOff>3644386</xdr:colOff>
      <xdr:row>1</xdr:row>
      <xdr:rowOff>161085</xdr:rowOff>
    </xdr:to>
    <xdr:pic>
      <xdr:nvPicPr>
        <xdr:cNvPr id="2" name="Picture 1">
          <a:extLst>
            <a:ext uri="{FF2B5EF4-FFF2-40B4-BE49-F238E27FC236}">
              <a16:creationId xmlns:a16="http://schemas.microsoft.com/office/drawing/2014/main" id="{AE189F26-5826-4158-B20A-271D2F5A1D8F}"/>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1293928" y="27214"/>
          <a:ext cx="1720790" cy="2971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1560286</xdr:colOff>
      <xdr:row>0</xdr:row>
      <xdr:rowOff>45358</xdr:rowOff>
    </xdr:from>
    <xdr:to>
      <xdr:col>6</xdr:col>
      <xdr:colOff>4476</xdr:colOff>
      <xdr:row>1</xdr:row>
      <xdr:rowOff>179229</xdr:rowOff>
    </xdr:to>
    <xdr:pic>
      <xdr:nvPicPr>
        <xdr:cNvPr id="2" name="Picture 1">
          <a:extLst>
            <a:ext uri="{FF2B5EF4-FFF2-40B4-BE49-F238E27FC236}">
              <a16:creationId xmlns:a16="http://schemas.microsoft.com/office/drawing/2014/main" id="{73259CE1-EED9-4036-9A6E-8111ECC2E5E4}"/>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1511643" y="45358"/>
          <a:ext cx="1720790" cy="29715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800100</xdr:colOff>
      <xdr:row>0</xdr:row>
      <xdr:rowOff>28575</xdr:rowOff>
    </xdr:from>
    <xdr:to>
      <xdr:col>10</xdr:col>
      <xdr:colOff>15815</xdr:colOff>
      <xdr:row>1</xdr:row>
      <xdr:rowOff>162446</xdr:rowOff>
    </xdr:to>
    <xdr:pic>
      <xdr:nvPicPr>
        <xdr:cNvPr id="2" name="Picture 1">
          <a:extLst>
            <a:ext uri="{FF2B5EF4-FFF2-40B4-BE49-F238E27FC236}">
              <a16:creationId xmlns:a16="http://schemas.microsoft.com/office/drawing/2014/main" id="{4A5B8747-6FF5-4744-8968-742D53DCEEC6}"/>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5554325" y="28575"/>
          <a:ext cx="1720790" cy="29579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2850243</xdr:colOff>
      <xdr:row>0</xdr:row>
      <xdr:rowOff>36285</xdr:rowOff>
    </xdr:from>
    <xdr:to>
      <xdr:col>3</xdr:col>
      <xdr:colOff>4571033</xdr:colOff>
      <xdr:row>1</xdr:row>
      <xdr:rowOff>170156</xdr:rowOff>
    </xdr:to>
    <xdr:pic>
      <xdr:nvPicPr>
        <xdr:cNvPr id="2" name="Picture 1">
          <a:extLst>
            <a:ext uri="{FF2B5EF4-FFF2-40B4-BE49-F238E27FC236}">
              <a16:creationId xmlns:a16="http://schemas.microsoft.com/office/drawing/2014/main" id="{91A9E077-FE2E-41EF-9F20-00D7A31C6F50}"/>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9606643" y="36285"/>
          <a:ext cx="1720790" cy="2926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2213428</xdr:colOff>
      <xdr:row>0</xdr:row>
      <xdr:rowOff>27215</xdr:rowOff>
    </xdr:from>
    <xdr:to>
      <xdr:col>4</xdr:col>
      <xdr:colOff>393</xdr:colOff>
      <xdr:row>1</xdr:row>
      <xdr:rowOff>161086</xdr:rowOff>
    </xdr:to>
    <xdr:pic>
      <xdr:nvPicPr>
        <xdr:cNvPr id="2" name="Picture 1">
          <a:extLst>
            <a:ext uri="{FF2B5EF4-FFF2-40B4-BE49-F238E27FC236}">
              <a16:creationId xmlns:a16="http://schemas.microsoft.com/office/drawing/2014/main" id="{A510719E-5522-43A0-84E6-8F32829DDC4B}"/>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9488714" y="27215"/>
          <a:ext cx="1720790" cy="2971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isa Ko" id="{76A00BC4-5AE1-417D-B838-ECE7E1A08338}" userId="S::lnk8@NIST.GOV::644ed002-7f6b-4cb0-9954-37f3e206b7d6"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849EE09-0D5B-4BF6-9F3B-8AC8FA0BBFA4}" name="Table8" displayName="Table8" ref="A7:J21" totalsRowShown="0" headerRowDxfId="57" headerRowBorderDxfId="56" tableBorderDxfId="55">
  <tableColumns count="10">
    <tableColumn id="1" xr3:uid="{AB7FAA1B-EF4B-4A19-9AAB-F2A3FBADA9D6}" name="Position Title" dataDxfId="54"/>
    <tableColumn id="9" xr3:uid="{0BE40FCC-D90D-4A14-9E31-3CB7D29DD002}" name="Key Personnel" dataDxfId="53"/>
    <tableColumn id="2" xr3:uid="{BA657D83-0B44-4F2E-AE48-A5DF676CDD0C}" name="Level of Effort" dataDxfId="52"/>
    <tableColumn id="3" xr3:uid="{77F7A60B-562E-48AF-AE44-5BAE619C5C44}" name="Unit" dataDxfId="51"/>
    <tableColumn id="4" xr3:uid="{D7D901A4-C2A2-4FAF-8047-21EECBFB8667}" name="Unit Cost" dataDxfId="50"/>
    <tableColumn id="5" xr3:uid="{DC515119-ACB0-460A-8670-C3C43FB0DFCA}" name="Subtotal Salary" dataDxfId="49">
      <calculatedColumnFormula>C8*E8</calculatedColumnFormula>
    </tableColumn>
    <tableColumn id="6" xr3:uid="{64AFCDEC-47BA-4B6B-983E-A0BA1D31D230}" name="Fringe Benefits" dataDxfId="48"/>
    <tableColumn id="10" xr3:uid="{C8EECDD7-054A-4CFE-BB86-686467641810}" name="Fringe Rate" dataDxfId="47">
      <calculatedColumnFormula>Table8[[#This Row],[Fringe Benefits]]/Table8[[#This Row],[Subtotal Salary]]</calculatedColumnFormula>
    </tableColumn>
    <tableColumn id="7" xr3:uid="{127E88EF-4138-408A-8379-A4DA01E186CB}" name="Total " dataDxfId="46">
      <calculatedColumnFormula>SUM(F8:G8)</calculatedColumnFormula>
    </tableColumn>
    <tableColumn id="8" xr3:uid="{D7EADFD7-C82A-4879-80E9-82790DBF05AB}" name="Justification of Need" dataDxfId="4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AA399FB-0FC9-4288-AA3A-3C3E51D58037}" name="Table12" displayName="Table12" ref="A5:K16" totalsRowShown="0" headerRowDxfId="44" dataDxfId="42" headerRowBorderDxfId="43" tableBorderDxfId="41" headerRowCellStyle="Currency" dataCellStyle="Currency">
  <tableColumns count="11">
    <tableColumn id="1" xr3:uid="{B408CC17-359A-4B17-933F-E542F8BB44D9}" name="Purpose of Travel/Justification of Need" dataDxfId="40"/>
    <tableColumn id="2" xr3:uid="{E7A054D2-05AC-4E53-ABDE-A877F58A46A4}" name="No. of Days" dataDxfId="39"/>
    <tableColumn id="3" xr3:uid="{9FB2CEEC-F559-4312-B20F-E61B1331A59D}" name="No. of Travelers" dataDxfId="38"/>
    <tableColumn id="4" xr3:uid="{3E033923-CA1B-4237-A3B2-003D3485B4CE}" name="Lodging per Traveler/per night" dataDxfId="37" dataCellStyle="Currency"/>
    <tableColumn id="5" xr3:uid="{0573C868-7446-4583-ADC0-2061FA75F3A2}" name="Flight per Traveler" dataDxfId="36" dataCellStyle="Currency"/>
    <tableColumn id="6" xr3:uid="{FDE91724-9CEB-4898-AE02-EB5A795423E7}" name="Vehicle per Traveler" dataDxfId="35" dataCellStyle="Currency"/>
    <tableColumn id="7" xr3:uid="{D979341D-D1A0-41D7-8138-F61064C57E74}" name="Per Diem Per Traveler" dataDxfId="34" dataCellStyle="Currency"/>
    <tableColumn id="8" xr3:uid="{927BF5A5-24D6-4C0F-A62F-534F69138B5D}" name="Mileage" dataDxfId="33" dataCellStyle="Currency"/>
    <tableColumn id="12" xr3:uid="{587E609D-4B75-4609-BB36-F2BBB8B84DAD}" name="Miscellaneous" dataDxfId="32" dataCellStyle="Currency"/>
    <tableColumn id="9" xr3:uid="{F5EC3CD2-B72B-4BB2-9961-44E3544736A5}" name="Cost per Trip" dataDxfId="31">
      <calculatedColumnFormula>(((B6-1)*D6)*C6)+(C6*E6)+(C6*F6)+((C6*G6)*B6)+H6+I6</calculatedColumnFormula>
    </tableColumn>
    <tableColumn id="10" xr3:uid="{512698CE-4FF0-4125-A5AF-FF3D3ADBE870}" name="Basis for Estimating Costs" dataDxfId="30"/>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FF65033-AF39-495F-8214-5BC3A126FCF5}" name="Table4" displayName="Table4" ref="A5:F16" totalsRowShown="0" headerRowDxfId="29" headerRowBorderDxfId="28" tableBorderDxfId="27">
  <tableColumns count="6">
    <tableColumn id="1" xr3:uid="{B491870C-EE1E-4068-BE1F-C0C71A33F2A9}" name="Equipment Item" dataDxfId="26"/>
    <tableColumn id="2" xr3:uid="{529ED462-CA94-4D6F-B976-C586B8CAAE56}" name="Qty" dataDxfId="25"/>
    <tableColumn id="3" xr3:uid="{CA6676A9-75CB-49DB-9C56-838D7E830042}" name="Unit Cost         " dataDxfId="24"/>
    <tableColumn id="4" xr3:uid="{D72EB506-360C-4945-8B2E-0F02921CE284}" name="Total Cost             " dataDxfId="23">
      <calculatedColumnFormula>B6*C6</calculatedColumnFormula>
    </tableColumn>
    <tableColumn id="5" xr3:uid="{8E8AF507-3689-4B4E-AD00-0022A8C71C85}" name="Basis of Cost" dataDxfId="22"/>
    <tableColumn id="6" xr3:uid="{9CD9C448-F6E7-45CF-8AC4-78D6455D9537}" name="Justification of need" dataDxfId="21"/>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635E181-152E-41D5-800E-8B4CBC75E9A7}" name="Table3" displayName="Table3" ref="A5:F15" totalsRowShown="0" headerRowDxfId="20" headerRowBorderDxfId="19" tableBorderDxfId="18">
  <tableColumns count="6">
    <tableColumn id="1" xr3:uid="{437E9620-E9A3-43CE-A503-4AFAEEE1553C}" name="General Category of Supplies" dataDxfId="17"/>
    <tableColumn id="2" xr3:uid="{F850B101-343C-4131-B164-52AAA16D0785}" name="Qty" dataDxfId="16"/>
    <tableColumn id="3" xr3:uid="{655CADB6-D5BF-4ED0-AEA2-4AC13C9D90D4}" name="Unit Cost         " dataDxfId="15"/>
    <tableColumn id="4" xr3:uid="{874C1C23-1C38-489F-8E4A-6D18753A112C}" name="Total Cost             " dataDxfId="14">
      <calculatedColumnFormula>B6*C6</calculatedColumnFormula>
    </tableColumn>
    <tableColumn id="5" xr3:uid="{A4D02730-CFFB-412E-83A8-FC01DC451094}" name="Basis of Cost" dataDxfId="13"/>
    <tableColumn id="6" xr3:uid="{9F5C996A-8541-4C35-AC93-652F1BD51850}" name="Justification of need" dataDxfId="12"/>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8" dT="2023-03-03T21:11:06.46" personId="{76A00BC4-5AE1-417D-B838-ECE7E1A08338}" id="{AAE88E8D-1534-486A-9C5F-D7CE0115FF1D}">
    <text>NOFO says NTIA will release guidance on what would be allowable admin expenses.  Could we get the guidance or link to add to instructions?</text>
  </threadedComment>
  <threadedComment ref="A8" dT="2023-04-14T16:28:10.76" personId="{76A00BC4-5AE1-417D-B838-ECE7E1A08338}" id="{E43A1B3D-5B69-4FAC-83B3-E3E21085704F}" parentId="{AAE88E8D-1534-486A-9C5F-D7CE0115FF1D}">
    <text>Comment from Caroline Danauy 4/12/23:
On #7 above -- please note that not all "admin expenses" are "expenses relating (directly or indirectly) to administration of the grant."  As Lisa noted, this should reference the FAQs that have been issued on this, and also I suggest changing the language to refer to the "expenses related to the administration of the grant" instead of using the shorthand admin expenses. In other words, say "Identify if any expenses relating to the administration of the grant are included as part of the category cost and enter dollar amount. Expenses related to the Administration of the grant are not in addition to the total cost category."</text>
  </threadedComment>
  <threadedComment ref="A8" dT="2023-04-14T16:34:54.09" personId="{76A00BC4-5AE1-417D-B838-ECE7E1A08338}" id="{B056CE75-4E1C-4758-9D21-AD735056A9D2}" parentId="{AAE88E8D-1534-486A-9C5F-D7CE0115FF1D}">
    <text>Updated "admin expenses" to "expenses relating to the administration of the grant"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10.xml"/><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5" Type="http://schemas.openxmlformats.org/officeDocument/2006/relationships/printerSettings" Target="../printerSettings/printerSettings57.bin"/><Relationship Id="rId4" Type="http://schemas.openxmlformats.org/officeDocument/2006/relationships/printerSettings" Target="../printerSettings/printerSettings5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table" Target="../tables/table2.x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 Id="rId9" Type="http://schemas.openxmlformats.org/officeDocument/2006/relationships/table" Target="../tables/table3.x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printerSettings" Target="../printerSettings/printerSettings26.bin"/><Relationship Id="rId7" Type="http://schemas.openxmlformats.org/officeDocument/2006/relationships/printerSettings" Target="../printerSettings/printerSettings30.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 Id="rId9" Type="http://schemas.openxmlformats.org/officeDocument/2006/relationships/table" Target="../tables/table4.xm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8.bin"/></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printerSettings" Target="../printerSettings/printerSettings41.bin"/><Relationship Id="rId7" Type="http://schemas.openxmlformats.org/officeDocument/2006/relationships/printerSettings" Target="../printerSettings/printerSettings45.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printerSettings" Target="../printerSettings/printerSettings44.bin"/><Relationship Id="rId5" Type="http://schemas.openxmlformats.org/officeDocument/2006/relationships/printerSettings" Target="../printerSettings/printerSettings43.bin"/><Relationship Id="rId4" Type="http://schemas.openxmlformats.org/officeDocument/2006/relationships/printerSettings" Target="../printerSettings/printerSettings4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3D284-3050-4FB0-90F4-DB86056EE631}">
  <sheetPr>
    <tabColor theme="4" tint="0.79998168889431442"/>
    <pageSetUpPr fitToPage="1"/>
  </sheetPr>
  <dimension ref="A1:M40"/>
  <sheetViews>
    <sheetView showGridLines="0" topLeftCell="A9" zoomScaleNormal="100" workbookViewId="0">
      <selection activeCell="E24" sqref="E24"/>
    </sheetView>
  </sheetViews>
  <sheetFormatPr defaultColWidth="9.28515625" defaultRowHeight="12.75" x14ac:dyDescent="0.2"/>
  <cols>
    <col min="1" max="2" width="31.28515625" style="18" customWidth="1"/>
    <col min="3" max="3" width="23.5703125" style="18" customWidth="1"/>
    <col min="4" max="4" width="18.5703125" style="18" customWidth="1"/>
    <col min="5" max="5" width="29.28515625" style="18" customWidth="1"/>
    <col min="6" max="6" width="19.7109375" style="4" customWidth="1"/>
    <col min="7" max="7" width="33.7109375" style="4" customWidth="1"/>
    <col min="8" max="19" width="9.28515625" style="4" customWidth="1"/>
    <col min="20" max="16384" width="9.28515625" style="4"/>
  </cols>
  <sheetData>
    <row r="1" spans="1:13" ht="57" customHeight="1" x14ac:dyDescent="0.2"/>
    <row r="2" spans="1:13" s="5" customFormat="1" ht="18" customHeight="1" x14ac:dyDescent="0.2">
      <c r="A2" s="461" t="s">
        <v>0</v>
      </c>
      <c r="B2" s="461"/>
      <c r="C2" s="461"/>
      <c r="D2" s="461"/>
      <c r="E2" s="461"/>
      <c r="F2" s="461"/>
      <c r="G2" s="461"/>
      <c r="H2" s="111"/>
      <c r="I2" s="111"/>
      <c r="J2" s="111"/>
      <c r="K2" s="111"/>
      <c r="L2" s="111"/>
      <c r="M2" s="111"/>
    </row>
    <row r="3" spans="1:13" s="5" customFormat="1" ht="11.25" customHeight="1" x14ac:dyDescent="0.2">
      <c r="A3" s="15"/>
      <c r="B3" s="14"/>
      <c r="C3" s="14"/>
      <c r="D3" s="14"/>
      <c r="E3" s="14"/>
      <c r="F3" s="425"/>
      <c r="G3" s="111"/>
      <c r="H3" s="111"/>
      <c r="I3" s="111"/>
      <c r="J3" s="111"/>
      <c r="K3" s="111"/>
      <c r="L3" s="111"/>
      <c r="M3" s="111"/>
    </row>
    <row r="4" spans="1:13" s="16" customFormat="1" ht="36.6" customHeight="1" x14ac:dyDescent="0.2">
      <c r="A4" s="56" t="s">
        <v>1</v>
      </c>
      <c r="B4" s="55"/>
      <c r="C4" s="59"/>
      <c r="D4" s="59"/>
      <c r="E4" s="59"/>
      <c r="F4" s="7" t="s">
        <v>2</v>
      </c>
      <c r="G4" s="55"/>
    </row>
    <row r="5" spans="1:13" s="16" customFormat="1" ht="38.85" customHeight="1" x14ac:dyDescent="0.2">
      <c r="A5" s="56" t="s">
        <v>3</v>
      </c>
      <c r="B5" s="57"/>
      <c r="C5" s="59"/>
      <c r="D5" s="59"/>
      <c r="E5" s="59"/>
      <c r="F5" s="7" t="s">
        <v>4</v>
      </c>
      <c r="G5" s="55"/>
    </row>
    <row r="6" spans="1:13" s="16" customFormat="1" ht="12" customHeight="1" thickBot="1" x14ac:dyDescent="0.25">
      <c r="A6" s="56"/>
      <c r="B6" s="17"/>
      <c r="C6" s="17"/>
      <c r="D6" s="17"/>
      <c r="E6" s="17"/>
      <c r="F6" s="56"/>
    </row>
    <row r="7" spans="1:13" ht="48.6" customHeight="1" x14ac:dyDescent="0.2">
      <c r="A7" s="462" t="s">
        <v>5</v>
      </c>
      <c r="B7" s="463"/>
      <c r="C7" s="463"/>
      <c r="D7" s="463"/>
      <c r="E7" s="463"/>
      <c r="F7" s="463"/>
      <c r="G7" s="464"/>
    </row>
    <row r="8" spans="1:13" ht="228" customHeight="1" thickBot="1" x14ac:dyDescent="0.25">
      <c r="A8" s="465" t="s">
        <v>6</v>
      </c>
      <c r="B8" s="466"/>
      <c r="C8" s="466"/>
      <c r="D8" s="466"/>
      <c r="E8" s="466"/>
      <c r="F8" s="466"/>
      <c r="G8" s="467"/>
      <c r="H8" s="16"/>
      <c r="I8" s="168"/>
      <c r="J8" s="16"/>
      <c r="K8" s="16"/>
      <c r="L8" s="16"/>
      <c r="M8" s="16"/>
    </row>
    <row r="9" spans="1:13" ht="7.5" customHeight="1" thickBot="1" x14ac:dyDescent="0.25">
      <c r="F9" s="18"/>
      <c r="H9" s="16"/>
      <c r="I9" s="16"/>
      <c r="J9" s="16"/>
      <c r="K9" s="16"/>
      <c r="L9" s="16"/>
      <c r="M9" s="16"/>
    </row>
    <row r="10" spans="1:13" ht="29.25" customHeight="1" thickBot="1" x14ac:dyDescent="0.25">
      <c r="A10" s="468" t="s">
        <v>7</v>
      </c>
      <c r="B10" s="469"/>
      <c r="C10" s="469"/>
      <c r="D10" s="469"/>
      <c r="E10" s="469"/>
      <c r="F10" s="469"/>
      <c r="G10" s="470"/>
      <c r="H10" s="16"/>
      <c r="I10" s="16"/>
      <c r="J10" s="16"/>
      <c r="K10" s="16"/>
      <c r="L10" s="16"/>
      <c r="M10" s="16"/>
    </row>
    <row r="11" spans="1:13" ht="83.85" customHeight="1" thickBot="1" x14ac:dyDescent="0.25">
      <c r="A11" s="106" t="s">
        <v>8</v>
      </c>
      <c r="B11" s="107" t="s">
        <v>9</v>
      </c>
      <c r="C11" s="436" t="s">
        <v>10</v>
      </c>
      <c r="D11" s="107" t="s">
        <v>11</v>
      </c>
      <c r="E11" s="471" t="s">
        <v>12</v>
      </c>
      <c r="F11" s="471"/>
      <c r="G11" s="472"/>
      <c r="H11" s="16"/>
      <c r="I11" s="16"/>
      <c r="J11" s="16"/>
      <c r="K11" s="16"/>
      <c r="L11" s="16"/>
    </row>
    <row r="12" spans="1:13" s="19" customFormat="1" ht="15" x14ac:dyDescent="0.2">
      <c r="A12" s="95" t="s">
        <v>13</v>
      </c>
      <c r="B12" s="96">
        <f>'a. Personnel'!I22</f>
        <v>0</v>
      </c>
      <c r="C12" s="300">
        <f>'Instructions and Summary'!C14</f>
        <v>0</v>
      </c>
      <c r="D12" s="301">
        <f>'Instructions and Summary'!D14</f>
        <v>0</v>
      </c>
      <c r="E12" s="473"/>
      <c r="F12" s="473"/>
      <c r="G12" s="474"/>
      <c r="H12" s="16"/>
      <c r="I12" s="16"/>
      <c r="J12" s="16"/>
      <c r="K12" s="16"/>
      <c r="L12" s="16"/>
    </row>
    <row r="13" spans="1:13" s="19" customFormat="1" ht="15" x14ac:dyDescent="0.2">
      <c r="A13" s="172" t="s">
        <v>14</v>
      </c>
      <c r="B13" s="96">
        <f>'a. Personnel'!F22</f>
        <v>0</v>
      </c>
      <c r="C13" s="244"/>
      <c r="D13" s="96"/>
      <c r="E13" s="426"/>
      <c r="F13" s="426"/>
      <c r="G13" s="427"/>
      <c r="H13" s="16"/>
      <c r="I13" s="16"/>
      <c r="J13" s="16"/>
      <c r="K13" s="16"/>
      <c r="L13" s="16"/>
    </row>
    <row r="14" spans="1:13" s="19" customFormat="1" ht="15" x14ac:dyDescent="0.2">
      <c r="A14" s="172" t="s">
        <v>15</v>
      </c>
      <c r="B14" s="96">
        <f>'a. Personnel'!G22</f>
        <v>0</v>
      </c>
      <c r="C14" s="244"/>
      <c r="D14" s="96"/>
      <c r="E14" s="426"/>
      <c r="F14" s="426"/>
      <c r="G14" s="427"/>
      <c r="H14" s="16"/>
      <c r="I14" s="16"/>
      <c r="J14" s="16"/>
      <c r="K14" s="16"/>
      <c r="L14" s="16"/>
    </row>
    <row r="15" spans="1:13" ht="15.75" customHeight="1" x14ac:dyDescent="0.2">
      <c r="A15" s="97" t="s">
        <v>16</v>
      </c>
      <c r="B15" s="98">
        <f>'b. Travel'!J18</f>
        <v>0</v>
      </c>
      <c r="C15" s="300">
        <f>'Instructions and Summary'!C17</f>
        <v>0</v>
      </c>
      <c r="D15" s="301">
        <f>'Instructions and Summary'!D17</f>
        <v>0</v>
      </c>
      <c r="E15" s="459"/>
      <c r="F15" s="459"/>
      <c r="G15" s="460"/>
      <c r="H15" s="16"/>
      <c r="I15" s="16"/>
      <c r="J15" s="16"/>
      <c r="K15" s="16"/>
      <c r="L15" s="16"/>
    </row>
    <row r="16" spans="1:13" ht="15.75" customHeight="1" x14ac:dyDescent="0.2">
      <c r="A16" s="97" t="s">
        <v>17</v>
      </c>
      <c r="B16" s="98">
        <f>'c. Equipment'!D18</f>
        <v>0</v>
      </c>
      <c r="C16" s="300">
        <f>'Instructions and Summary'!C18</f>
        <v>0</v>
      </c>
      <c r="D16" s="301">
        <f>'Instructions and Summary'!D18</f>
        <v>0</v>
      </c>
      <c r="E16" s="459"/>
      <c r="F16" s="459"/>
      <c r="G16" s="460"/>
      <c r="H16" s="16"/>
      <c r="I16" s="16"/>
      <c r="J16" s="16"/>
      <c r="K16" s="16"/>
      <c r="L16" s="16"/>
    </row>
    <row r="17" spans="1:12" ht="15.75" customHeight="1" x14ac:dyDescent="0.2">
      <c r="A17" s="97" t="s">
        <v>18</v>
      </c>
      <c r="B17" s="98">
        <f>'d. Supplies'!D38</f>
        <v>0</v>
      </c>
      <c r="C17" s="300">
        <f>'Instructions and Summary'!C19</f>
        <v>0</v>
      </c>
      <c r="D17" s="301">
        <f>'Instructions and Summary'!D19</f>
        <v>0</v>
      </c>
      <c r="E17" s="459"/>
      <c r="F17" s="459"/>
      <c r="G17" s="460"/>
      <c r="H17" s="16"/>
      <c r="I17" s="16"/>
      <c r="J17" s="16"/>
      <c r="K17" s="16"/>
      <c r="L17" s="16"/>
    </row>
    <row r="18" spans="1:12" ht="15.75" customHeight="1" x14ac:dyDescent="0.2">
      <c r="A18" s="99" t="s">
        <v>19</v>
      </c>
      <c r="B18" s="98">
        <f>'e. Contractual-Subawards'!E41</f>
        <v>0</v>
      </c>
      <c r="C18" s="300">
        <f>'Instructions and Summary'!C20</f>
        <v>0</v>
      </c>
      <c r="D18" s="301">
        <f>'Instructions and Summary'!D20</f>
        <v>0</v>
      </c>
      <c r="E18" s="459"/>
      <c r="F18" s="459"/>
      <c r="G18" s="460"/>
      <c r="H18" s="16"/>
      <c r="I18" s="16"/>
      <c r="J18" s="16"/>
      <c r="K18" s="16"/>
      <c r="L18" s="16"/>
    </row>
    <row r="19" spans="1:12" ht="15" x14ac:dyDescent="0.2">
      <c r="A19" s="97" t="s">
        <v>20</v>
      </c>
      <c r="B19" s="96" t="e">
        <f>#REF!</f>
        <v>#REF!</v>
      </c>
      <c r="C19" s="300" t="e">
        <f>'Instructions and Summary'!#REF!</f>
        <v>#REF!</v>
      </c>
      <c r="D19" s="301" t="e">
        <f>'Instructions and Summary'!#REF!</f>
        <v>#REF!</v>
      </c>
      <c r="E19" s="459"/>
      <c r="F19" s="459"/>
      <c r="G19" s="460"/>
      <c r="H19" s="16"/>
      <c r="I19" s="16"/>
      <c r="J19" s="16"/>
      <c r="K19" s="16"/>
      <c r="L19" s="16"/>
    </row>
    <row r="20" spans="1:12" ht="15.75" customHeight="1" x14ac:dyDescent="0.2">
      <c r="A20" s="97" t="s">
        <v>21</v>
      </c>
      <c r="B20" s="98">
        <f>'g. Other'!B15</f>
        <v>0</v>
      </c>
      <c r="C20" s="300">
        <f>'Instructions and Summary'!C22</f>
        <v>0</v>
      </c>
      <c r="D20" s="301">
        <f>'Instructions and Summary'!D22</f>
        <v>0</v>
      </c>
      <c r="E20" s="459"/>
      <c r="F20" s="459"/>
      <c r="G20" s="460"/>
      <c r="H20" s="16"/>
      <c r="I20" s="16"/>
      <c r="J20" s="16"/>
      <c r="K20" s="16"/>
      <c r="L20" s="16"/>
    </row>
    <row r="21" spans="1:12" ht="15.75" customHeight="1" x14ac:dyDescent="0.2">
      <c r="A21" s="97" t="s">
        <v>22</v>
      </c>
      <c r="B21" s="98" t="e">
        <f>SUM(B12:B20)-(B13+B14)</f>
        <v>#REF!</v>
      </c>
      <c r="C21" s="244"/>
      <c r="D21" s="98" t="e">
        <f>SUM(D12:D20)</f>
        <v>#REF!</v>
      </c>
      <c r="E21" s="459"/>
      <c r="F21" s="459"/>
      <c r="G21" s="460"/>
      <c r="H21" s="16"/>
      <c r="I21" s="16"/>
      <c r="J21" s="16"/>
      <c r="K21" s="16"/>
      <c r="L21" s="16"/>
    </row>
    <row r="22" spans="1:12" ht="5.0999999999999996" customHeight="1" x14ac:dyDescent="0.2">
      <c r="A22" s="481"/>
      <c r="B22" s="482"/>
      <c r="C22" s="482"/>
      <c r="D22" s="482"/>
      <c r="E22" s="482"/>
      <c r="F22" s="482"/>
      <c r="G22" s="483"/>
      <c r="H22" s="16"/>
      <c r="I22" s="16"/>
      <c r="J22" s="16"/>
      <c r="K22" s="16"/>
      <c r="L22" s="16"/>
    </row>
    <row r="23" spans="1:12" ht="15.6" customHeight="1" x14ac:dyDescent="0.2">
      <c r="A23" s="97" t="s">
        <v>23</v>
      </c>
      <c r="B23" s="98">
        <f>'h. Indirect'!D19</f>
        <v>0</v>
      </c>
      <c r="C23" s="300">
        <f>'Instructions and Summary'!C25</f>
        <v>0</v>
      </c>
      <c r="D23" s="302">
        <f>'Instructions and Summary'!D25</f>
        <v>0</v>
      </c>
      <c r="E23" s="459"/>
      <c r="F23" s="459"/>
      <c r="G23" s="460"/>
      <c r="H23" s="16"/>
      <c r="I23" s="16"/>
      <c r="J23" s="16"/>
      <c r="K23" s="16"/>
      <c r="L23" s="16"/>
    </row>
    <row r="24" spans="1:12" ht="15.6" customHeight="1" x14ac:dyDescent="0.2">
      <c r="A24" s="243" t="s">
        <v>24</v>
      </c>
      <c r="B24" s="242">
        <f>'h. Indirect'!E19</f>
        <v>0</v>
      </c>
      <c r="C24" s="244"/>
      <c r="D24" s="242"/>
      <c r="E24" s="240"/>
      <c r="F24" s="240"/>
      <c r="G24" s="241"/>
      <c r="H24" s="16"/>
      <c r="I24" s="16"/>
      <c r="J24" s="16"/>
      <c r="K24" s="16"/>
      <c r="L24" s="16"/>
    </row>
    <row r="25" spans="1:12" ht="15.6" customHeight="1" x14ac:dyDescent="0.2">
      <c r="A25" s="243" t="s">
        <v>25</v>
      </c>
      <c r="B25" s="98">
        <f>'h. Indirect'!F19</f>
        <v>0</v>
      </c>
      <c r="C25" s="244"/>
      <c r="D25" s="98"/>
      <c r="E25" s="240"/>
      <c r="F25" s="240"/>
      <c r="G25" s="241"/>
      <c r="H25" s="16"/>
      <c r="I25" s="16"/>
      <c r="J25" s="16"/>
      <c r="K25" s="16"/>
      <c r="L25" s="16"/>
    </row>
    <row r="26" spans="1:12" ht="4.3499999999999996" customHeight="1" x14ac:dyDescent="0.2">
      <c r="A26" s="484"/>
      <c r="B26" s="485"/>
      <c r="C26" s="485"/>
      <c r="D26" s="485"/>
      <c r="E26" s="485"/>
      <c r="F26" s="485"/>
      <c r="G26" s="486"/>
      <c r="H26" s="16"/>
      <c r="I26" s="16"/>
      <c r="J26" s="16"/>
      <c r="K26" s="16"/>
      <c r="L26" s="16"/>
    </row>
    <row r="27" spans="1:12" ht="15.75" customHeight="1" x14ac:dyDescent="0.2">
      <c r="A27" s="97" t="s">
        <v>26</v>
      </c>
      <c r="B27" s="98" t="e">
        <f>B21+B23</f>
        <v>#REF!</v>
      </c>
      <c r="C27" s="245"/>
      <c r="D27" s="98" t="e">
        <f>D21+D23</f>
        <v>#REF!</v>
      </c>
      <c r="E27" s="459"/>
      <c r="F27" s="459"/>
      <c r="G27" s="460"/>
      <c r="H27" s="16"/>
      <c r="I27" s="16"/>
      <c r="J27" s="16"/>
      <c r="K27" s="16"/>
      <c r="L27" s="16"/>
    </row>
    <row r="28" spans="1:12" ht="3.6" customHeight="1" x14ac:dyDescent="0.2">
      <c r="A28" s="487"/>
      <c r="B28" s="488"/>
      <c r="C28" s="488"/>
      <c r="D28" s="488"/>
      <c r="E28" s="488"/>
      <c r="F28" s="488"/>
      <c r="G28" s="489"/>
      <c r="H28" s="16"/>
      <c r="I28" s="16"/>
      <c r="J28" s="16"/>
      <c r="K28" s="16"/>
      <c r="L28" s="16"/>
    </row>
    <row r="29" spans="1:12" ht="15.75" customHeight="1" x14ac:dyDescent="0.2">
      <c r="A29" s="100" t="s">
        <v>27</v>
      </c>
      <c r="B29" s="98">
        <f>'i. Cost Sharing-Matching'!F30</f>
        <v>0</v>
      </c>
      <c r="C29" s="303">
        <f>'Instructions and Summary'!C30</f>
        <v>0</v>
      </c>
      <c r="D29" s="302">
        <f>'Instructions and Summary'!D30</f>
        <v>0</v>
      </c>
      <c r="E29" s="459"/>
      <c r="F29" s="459"/>
      <c r="G29" s="460"/>
      <c r="H29" s="16"/>
      <c r="I29" s="16"/>
      <c r="J29" s="16"/>
      <c r="K29" s="16"/>
      <c r="L29" s="16"/>
    </row>
    <row r="30" spans="1:12" ht="15.75" customHeight="1" x14ac:dyDescent="0.2">
      <c r="A30" s="97" t="s">
        <v>28</v>
      </c>
      <c r="B30" s="101" t="e">
        <f>B29/B32</f>
        <v>#REF!</v>
      </c>
      <c r="C30" s="244"/>
      <c r="D30" s="101"/>
      <c r="E30" s="459"/>
      <c r="F30" s="459"/>
      <c r="G30" s="460"/>
    </row>
    <row r="31" spans="1:12" ht="3.6" customHeight="1" x14ac:dyDescent="0.2">
      <c r="A31" s="490"/>
      <c r="B31" s="491"/>
      <c r="C31" s="491"/>
      <c r="D31" s="491"/>
      <c r="E31" s="491"/>
      <c r="F31" s="102"/>
      <c r="G31" s="103"/>
    </row>
    <row r="32" spans="1:12" ht="60.75" thickBot="1" x14ac:dyDescent="0.25">
      <c r="A32" s="104" t="s">
        <v>29</v>
      </c>
      <c r="B32" s="105" t="e">
        <f>B27+B29</f>
        <v>#REF!</v>
      </c>
      <c r="C32" s="284" t="s">
        <v>30</v>
      </c>
      <c r="D32" s="105" t="e">
        <f>D27+D29</f>
        <v>#REF!</v>
      </c>
      <c r="E32" s="492"/>
      <c r="F32" s="492"/>
      <c r="G32" s="493"/>
    </row>
    <row r="33" spans="1:7" ht="15.75" customHeight="1" thickBot="1" x14ac:dyDescent="0.25">
      <c r="A33" s="494" t="s">
        <v>31</v>
      </c>
      <c r="B33" s="495"/>
      <c r="C33" s="496"/>
      <c r="D33" s="269" t="e">
        <f>D32/B27</f>
        <v>#REF!</v>
      </c>
      <c r="E33" s="437"/>
      <c r="F33" s="437"/>
      <c r="G33" s="438"/>
    </row>
    <row r="34" spans="1:7" ht="15.75" customHeight="1" thickBot="1" x14ac:dyDescent="0.25"/>
    <row r="35" spans="1:7" ht="8.25" customHeight="1" x14ac:dyDescent="0.2">
      <c r="A35" s="475" t="s">
        <v>32</v>
      </c>
      <c r="B35" s="476"/>
      <c r="C35" s="476"/>
      <c r="D35" s="476"/>
      <c r="E35" s="476"/>
      <c r="F35" s="476"/>
      <c r="G35" s="477"/>
    </row>
    <row r="36" spans="1:7" ht="44.1" customHeight="1" thickBot="1" x14ac:dyDescent="0.25">
      <c r="A36" s="478"/>
      <c r="B36" s="479"/>
      <c r="C36" s="479"/>
      <c r="D36" s="479"/>
      <c r="E36" s="479"/>
      <c r="F36" s="479"/>
      <c r="G36" s="480"/>
    </row>
    <row r="37" spans="1:7" ht="10.5" customHeight="1" x14ac:dyDescent="0.2"/>
    <row r="40" spans="1:7" x14ac:dyDescent="0.2">
      <c r="A40" s="20"/>
      <c r="B40" s="20"/>
      <c r="C40" s="20"/>
      <c r="D40" s="20"/>
      <c r="E40" s="20"/>
    </row>
  </sheetData>
  <sheetProtection formatCells="0" formatColumns="0" formatRows="0"/>
  <mergeCells count="24">
    <mergeCell ref="A35:G36"/>
    <mergeCell ref="E21:G21"/>
    <mergeCell ref="A22:G22"/>
    <mergeCell ref="E23:G23"/>
    <mergeCell ref="A26:G26"/>
    <mergeCell ref="E27:G27"/>
    <mergeCell ref="A28:G28"/>
    <mergeCell ref="E29:G29"/>
    <mergeCell ref="E30:G30"/>
    <mergeCell ref="A31:E31"/>
    <mergeCell ref="E32:G32"/>
    <mergeCell ref="A33:C33"/>
    <mergeCell ref="E20:G20"/>
    <mergeCell ref="A2:G2"/>
    <mergeCell ref="A7:G7"/>
    <mergeCell ref="A8:G8"/>
    <mergeCell ref="A10:G10"/>
    <mergeCell ref="E11:G11"/>
    <mergeCell ref="E12:G12"/>
    <mergeCell ref="E15:G15"/>
    <mergeCell ref="E16:G16"/>
    <mergeCell ref="E17:G17"/>
    <mergeCell ref="E18:G18"/>
    <mergeCell ref="E19:G19"/>
  </mergeCells>
  <conditionalFormatting sqref="D12:D21">
    <cfRule type="expression" dxfId="11" priority="5">
      <formula>$C12="no"</formula>
    </cfRule>
  </conditionalFormatting>
  <conditionalFormatting sqref="D23">
    <cfRule type="expression" dxfId="10" priority="4">
      <formula>$C$23="no"</formula>
    </cfRule>
  </conditionalFormatting>
  <conditionalFormatting sqref="D29">
    <cfRule type="expression" dxfId="9" priority="1">
      <formula>$C$23="no"</formula>
    </cfRule>
  </conditionalFormatting>
  <conditionalFormatting sqref="D33">
    <cfRule type="cellIs" dxfId="8" priority="2" operator="between">
      <formula>0</formula>
      <formula>0.02</formula>
    </cfRule>
    <cfRule type="cellIs" dxfId="7" priority="7" operator="greaterThan">
      <formula>0.02005</formula>
    </cfRule>
  </conditionalFormatting>
  <conditionalFormatting sqref="E15:G15">
    <cfRule type="expression" dxfId="6" priority="6">
      <formula>$C12="no"</formula>
    </cfRule>
  </conditionalFormatting>
  <printOptions horizontalCentered="1"/>
  <pageMargins left="0.5" right="0.5" top="0.25" bottom="0.25" header="0.5" footer="0.5"/>
  <pageSetup scale="70" orientation="landscape"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597A02B-9209-4FC3-B130-989DB79F2E06}">
          <x14:formula1>
            <xm:f>List!$Q$1:$Q$3</xm:f>
          </x14:formula1>
          <xm:sqref>C23 C12 C15:C20 C29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L82"/>
  <sheetViews>
    <sheetView showGridLines="0" zoomScaleNormal="100" workbookViewId="0">
      <selection activeCell="L3" sqref="L3"/>
    </sheetView>
  </sheetViews>
  <sheetFormatPr defaultColWidth="9.28515625" defaultRowHeight="12.75" x14ac:dyDescent="0.2"/>
  <cols>
    <col min="1" max="1" width="39.7109375" style="48" bestFit="1" customWidth="1"/>
    <col min="2" max="2" width="23.5703125" style="48" customWidth="1"/>
    <col min="3" max="3" width="22.42578125" style="48" bestFit="1" customWidth="1"/>
    <col min="4" max="4" width="23.28515625" style="80" bestFit="1" customWidth="1"/>
    <col min="5" max="6" width="23.28515625" style="80" customWidth="1"/>
    <col min="7" max="7" width="24.28515625" style="299" customWidth="1"/>
    <col min="8" max="8" width="38.42578125" style="299" customWidth="1"/>
    <col min="9" max="9" width="23.7109375" style="48" hidden="1" customWidth="1"/>
    <col min="10" max="10" width="9.28515625" style="48" hidden="1" customWidth="1"/>
    <col min="11" max="11" width="6.5703125" style="48" customWidth="1"/>
    <col min="12" max="16384" width="9.28515625" style="48"/>
  </cols>
  <sheetData>
    <row r="1" spans="1:12" s="42" customFormat="1" ht="10.5" customHeight="1" x14ac:dyDescent="0.2">
      <c r="A1" s="544"/>
      <c r="B1" s="544"/>
      <c r="C1" s="544"/>
      <c r="D1" s="544"/>
      <c r="E1" s="430"/>
      <c r="F1" s="430"/>
      <c r="G1" s="293"/>
      <c r="H1" s="430"/>
      <c r="I1" s="25"/>
    </row>
    <row r="2" spans="1:12" s="43" customFormat="1" ht="18.75" thickBot="1" x14ac:dyDescent="0.25">
      <c r="A2" s="584" t="s">
        <v>147</v>
      </c>
      <c r="B2" s="584"/>
      <c r="C2" s="584"/>
      <c r="D2" s="584"/>
      <c r="E2" s="584"/>
      <c r="F2" s="584"/>
      <c r="G2" s="584"/>
      <c r="H2" s="584"/>
      <c r="I2" s="26"/>
      <c r="J2" s="159"/>
      <c r="K2" s="159"/>
      <c r="L2" s="159"/>
    </row>
    <row r="3" spans="1:12" s="29" customFormat="1" ht="242.25" customHeight="1" thickBot="1" x14ac:dyDescent="0.25">
      <c r="A3" s="538" t="s">
        <v>148</v>
      </c>
      <c r="B3" s="539"/>
      <c r="C3" s="539"/>
      <c r="D3" s="539"/>
      <c r="E3" s="539"/>
      <c r="F3" s="539"/>
      <c r="G3" s="539"/>
      <c r="H3" s="540"/>
      <c r="I3" s="410"/>
      <c r="J3" s="454"/>
      <c r="K3" s="44"/>
      <c r="L3" s="28"/>
    </row>
    <row r="4" spans="1:12" s="43" customFormat="1" ht="6.75" customHeight="1" thickBot="1" x14ac:dyDescent="0.3">
      <c r="A4" s="178"/>
      <c r="B4" s="178"/>
      <c r="C4" s="178"/>
      <c r="D4" s="178"/>
      <c r="E4" s="178"/>
      <c r="F4" s="178"/>
      <c r="G4" s="294"/>
      <c r="H4" s="295"/>
      <c r="I4" s="45"/>
      <c r="J4" s="45"/>
      <c r="K4" s="159"/>
      <c r="L4" s="159"/>
    </row>
    <row r="5" spans="1:12" s="43" customFormat="1" ht="45.75" thickBot="1" x14ac:dyDescent="0.3">
      <c r="A5" s="428" t="s">
        <v>149</v>
      </c>
      <c r="B5" s="324" t="s">
        <v>150</v>
      </c>
      <c r="C5" s="411" t="s">
        <v>151</v>
      </c>
      <c r="D5" s="433" t="s">
        <v>152</v>
      </c>
      <c r="E5" s="433" t="s">
        <v>153</v>
      </c>
      <c r="F5" s="433" t="s">
        <v>154</v>
      </c>
      <c r="G5" s="585" t="s">
        <v>155</v>
      </c>
      <c r="H5" s="586"/>
      <c r="I5" s="46"/>
      <c r="J5" s="159"/>
      <c r="K5" s="159"/>
      <c r="L5" s="159"/>
    </row>
    <row r="6" spans="1:12" s="43" customFormat="1" ht="138" customHeight="1" x14ac:dyDescent="0.25">
      <c r="A6" s="179" t="s">
        <v>156</v>
      </c>
      <c r="B6" s="180">
        <v>1123090</v>
      </c>
      <c r="C6" s="181">
        <v>0.1</v>
      </c>
      <c r="D6" s="182">
        <f>B6*C6</f>
        <v>112309</v>
      </c>
      <c r="E6" s="182">
        <v>112309</v>
      </c>
      <c r="F6" s="182">
        <v>0</v>
      </c>
      <c r="G6" s="582" t="s">
        <v>157</v>
      </c>
      <c r="H6" s="583"/>
      <c r="I6" s="47"/>
      <c r="J6" s="159"/>
      <c r="K6" s="159"/>
      <c r="L6" s="159"/>
    </row>
    <row r="7" spans="1:12" s="43" customFormat="1" ht="43.35" customHeight="1" thickBot="1" x14ac:dyDescent="0.3">
      <c r="A7" s="183" t="s">
        <v>158</v>
      </c>
      <c r="B7" s="184">
        <v>600000</v>
      </c>
      <c r="C7" s="185">
        <v>0.56000000000000005</v>
      </c>
      <c r="D7" s="186">
        <f>B7*C7</f>
        <v>336000.00000000006</v>
      </c>
      <c r="E7" s="187">
        <v>300000</v>
      </c>
      <c r="F7" s="187">
        <v>36000</v>
      </c>
      <c r="G7" s="580" t="s">
        <v>159</v>
      </c>
      <c r="H7" s="581"/>
      <c r="I7" s="47"/>
      <c r="J7" s="159"/>
      <c r="K7" s="159"/>
      <c r="L7" s="159"/>
    </row>
    <row r="8" spans="1:12" s="43" customFormat="1" ht="133.5" customHeight="1" x14ac:dyDescent="0.25">
      <c r="A8" s="54"/>
      <c r="B8" s="310"/>
      <c r="C8" s="78"/>
      <c r="D8" s="188">
        <f>B8*C8</f>
        <v>0</v>
      </c>
      <c r="E8" s="312"/>
      <c r="F8" s="311"/>
      <c r="G8" s="578"/>
      <c r="H8" s="579"/>
      <c r="I8" s="159"/>
      <c r="J8" s="159"/>
      <c r="K8" s="159"/>
      <c r="L8" s="159"/>
    </row>
    <row r="9" spans="1:12" s="43" customFormat="1" ht="15" customHeight="1" x14ac:dyDescent="0.25">
      <c r="A9" s="54"/>
      <c r="B9" s="53"/>
      <c r="C9" s="78"/>
      <c r="D9" s="188">
        <f>B9*C9</f>
        <v>0</v>
      </c>
      <c r="E9" s="174"/>
      <c r="F9" s="175"/>
      <c r="G9" s="573"/>
      <c r="H9" s="574"/>
      <c r="I9" s="159"/>
      <c r="J9" s="159"/>
      <c r="K9" s="159"/>
      <c r="L9" s="159"/>
    </row>
    <row r="10" spans="1:12" s="43" customFormat="1" ht="15" x14ac:dyDescent="0.25">
      <c r="A10" s="54"/>
      <c r="B10" s="53"/>
      <c r="C10" s="78"/>
      <c r="D10" s="188">
        <f t="shared" ref="D10:D18" si="0">B10*C10</f>
        <v>0</v>
      </c>
      <c r="E10" s="174"/>
      <c r="F10" s="175"/>
      <c r="G10" s="573"/>
      <c r="H10" s="574"/>
      <c r="I10" s="159"/>
      <c r="J10" s="159"/>
      <c r="K10" s="159"/>
      <c r="L10" s="159"/>
    </row>
    <row r="11" spans="1:12" s="43" customFormat="1" ht="15" customHeight="1" x14ac:dyDescent="0.25">
      <c r="A11" s="54"/>
      <c r="B11" s="53"/>
      <c r="C11" s="78"/>
      <c r="D11" s="188">
        <f t="shared" si="0"/>
        <v>0</v>
      </c>
      <c r="E11" s="174"/>
      <c r="F11" s="175"/>
      <c r="G11" s="573"/>
      <c r="H11" s="574"/>
      <c r="I11" s="159"/>
      <c r="J11" s="159"/>
      <c r="K11" s="159"/>
      <c r="L11" s="159"/>
    </row>
    <row r="12" spans="1:12" s="43" customFormat="1" ht="15" customHeight="1" x14ac:dyDescent="0.25">
      <c r="A12" s="54"/>
      <c r="B12" s="53"/>
      <c r="C12" s="78"/>
      <c r="D12" s="188">
        <f t="shared" si="0"/>
        <v>0</v>
      </c>
      <c r="E12" s="174"/>
      <c r="F12" s="175"/>
      <c r="G12" s="573"/>
      <c r="H12" s="574"/>
      <c r="I12" s="159"/>
      <c r="J12" s="159"/>
      <c r="K12" s="159"/>
      <c r="L12" s="159"/>
    </row>
    <row r="13" spans="1:12" s="43" customFormat="1" ht="15" customHeight="1" x14ac:dyDescent="0.25">
      <c r="A13" s="54"/>
      <c r="B13" s="53"/>
      <c r="C13" s="78"/>
      <c r="D13" s="188">
        <f t="shared" si="0"/>
        <v>0</v>
      </c>
      <c r="E13" s="174"/>
      <c r="F13" s="175"/>
      <c r="G13" s="573"/>
      <c r="H13" s="574"/>
      <c r="I13" s="159"/>
      <c r="J13" s="159"/>
      <c r="K13" s="159"/>
      <c r="L13" s="159"/>
    </row>
    <row r="14" spans="1:12" s="43" customFormat="1" ht="15" customHeight="1" x14ac:dyDescent="0.25">
      <c r="A14" s="54"/>
      <c r="B14" s="53"/>
      <c r="C14" s="78"/>
      <c r="D14" s="188">
        <f t="shared" si="0"/>
        <v>0</v>
      </c>
      <c r="E14" s="174"/>
      <c r="F14" s="175"/>
      <c r="G14" s="573"/>
      <c r="H14" s="574"/>
      <c r="I14" s="159"/>
      <c r="J14" s="159"/>
      <c r="K14" s="159"/>
      <c r="L14" s="159"/>
    </row>
    <row r="15" spans="1:12" s="43" customFormat="1" ht="15" customHeight="1" x14ac:dyDescent="0.25">
      <c r="A15" s="54"/>
      <c r="B15" s="53"/>
      <c r="C15" s="78"/>
      <c r="D15" s="188">
        <f t="shared" si="0"/>
        <v>0</v>
      </c>
      <c r="E15" s="174"/>
      <c r="F15" s="175"/>
      <c r="G15" s="573"/>
      <c r="H15" s="574"/>
      <c r="I15" s="159"/>
      <c r="J15" s="159"/>
      <c r="K15" s="159"/>
      <c r="L15" s="159"/>
    </row>
    <row r="16" spans="1:12" s="43" customFormat="1" ht="15" customHeight="1" x14ac:dyDescent="0.25">
      <c r="A16" s="54"/>
      <c r="B16" s="53"/>
      <c r="C16" s="78"/>
      <c r="D16" s="188">
        <f t="shared" si="0"/>
        <v>0</v>
      </c>
      <c r="E16" s="174"/>
      <c r="F16" s="175"/>
      <c r="G16" s="573"/>
      <c r="H16" s="574"/>
      <c r="I16" s="159"/>
      <c r="J16" s="159"/>
      <c r="K16" s="159"/>
      <c r="L16" s="159"/>
    </row>
    <row r="17" spans="1:11" s="43" customFormat="1" ht="15" customHeight="1" x14ac:dyDescent="0.25">
      <c r="A17" s="54"/>
      <c r="B17" s="53"/>
      <c r="C17" s="78"/>
      <c r="D17" s="188">
        <f t="shared" si="0"/>
        <v>0</v>
      </c>
      <c r="E17" s="174"/>
      <c r="F17" s="175"/>
      <c r="G17" s="573"/>
      <c r="H17" s="574"/>
      <c r="I17" s="159"/>
      <c r="J17" s="159"/>
      <c r="K17" s="159"/>
    </row>
    <row r="18" spans="1:11" s="43" customFormat="1" ht="15" customHeight="1" thickBot="1" x14ac:dyDescent="0.3">
      <c r="A18" s="54"/>
      <c r="B18" s="53"/>
      <c r="C18" s="78"/>
      <c r="D18" s="188">
        <f t="shared" si="0"/>
        <v>0</v>
      </c>
      <c r="E18" s="174"/>
      <c r="F18" s="176"/>
      <c r="G18" s="587"/>
      <c r="H18" s="588"/>
      <c r="I18" s="159"/>
      <c r="J18" s="159"/>
      <c r="K18" s="159"/>
    </row>
    <row r="19" spans="1:11" s="43" customFormat="1" ht="16.350000000000001" customHeight="1" thickBot="1" x14ac:dyDescent="0.3">
      <c r="A19" s="575" t="s">
        <v>160</v>
      </c>
      <c r="B19" s="576"/>
      <c r="C19" s="577"/>
      <c r="D19" s="325">
        <f>SUM(D8:D18)</f>
        <v>0</v>
      </c>
      <c r="E19" s="325">
        <f>SUM(E8:E18)</f>
        <v>0</v>
      </c>
      <c r="F19" s="325">
        <f>SUM(F8:F18)</f>
        <v>0</v>
      </c>
      <c r="G19" s="455"/>
      <c r="H19" s="456"/>
      <c r="I19" s="159"/>
      <c r="J19" s="159"/>
      <c r="K19" s="159"/>
    </row>
    <row r="20" spans="1:11" s="43" customFormat="1" ht="6" customHeight="1" x14ac:dyDescent="0.25">
      <c r="A20" s="49"/>
      <c r="B20" s="50"/>
      <c r="C20" s="50"/>
      <c r="D20" s="50"/>
      <c r="E20" s="50"/>
      <c r="F20" s="50"/>
      <c r="G20" s="296"/>
      <c r="H20" s="297"/>
      <c r="I20" s="147"/>
      <c r="J20" s="159"/>
      <c r="K20" s="159"/>
    </row>
    <row r="21" spans="1:11" s="43" customFormat="1" ht="7.5" customHeight="1" thickBot="1" x14ac:dyDescent="0.25">
      <c r="A21" s="3"/>
      <c r="B21" s="3"/>
      <c r="C21" s="3"/>
      <c r="D21" s="79"/>
      <c r="E21" s="79"/>
      <c r="F21" s="79"/>
      <c r="G21" s="3"/>
      <c r="H21" s="3"/>
      <c r="I21" s="3"/>
      <c r="J21" s="3"/>
      <c r="K21" s="3"/>
    </row>
    <row r="22" spans="1:11" s="43" customFormat="1" x14ac:dyDescent="0.2">
      <c r="A22" s="541" t="s">
        <v>32</v>
      </c>
      <c r="B22" s="529"/>
      <c r="C22" s="529"/>
      <c r="D22" s="529"/>
      <c r="E22" s="529"/>
      <c r="F22" s="529"/>
      <c r="G22" s="529"/>
      <c r="H22" s="530"/>
      <c r="I22" s="159"/>
      <c r="J22" s="159"/>
      <c r="K22" s="159"/>
    </row>
    <row r="23" spans="1:11" s="43" customFormat="1" ht="13.5" thickBot="1" x14ac:dyDescent="0.25">
      <c r="A23" s="542"/>
      <c r="B23" s="545"/>
      <c r="C23" s="545"/>
      <c r="D23" s="545"/>
      <c r="E23" s="545"/>
      <c r="F23" s="545"/>
      <c r="G23" s="545"/>
      <c r="H23" s="532"/>
      <c r="I23" s="159"/>
      <c r="J23" s="159"/>
      <c r="K23" s="159"/>
    </row>
    <row r="24" spans="1:11" s="43" customFormat="1" x14ac:dyDescent="0.2">
      <c r="A24" s="159"/>
      <c r="B24" s="159"/>
      <c r="C24" s="159"/>
      <c r="D24" s="160"/>
      <c r="E24" s="160"/>
      <c r="F24" s="160"/>
      <c r="G24" s="298"/>
      <c r="H24" s="298"/>
      <c r="I24" s="159"/>
      <c r="J24" s="159"/>
      <c r="K24" s="159"/>
    </row>
    <row r="25" spans="1:11" s="43" customFormat="1" x14ac:dyDescent="0.2">
      <c r="A25" s="159"/>
      <c r="B25" s="159"/>
      <c r="C25" s="159"/>
      <c r="D25" s="160"/>
      <c r="E25" s="160"/>
      <c r="F25" s="160"/>
      <c r="G25" s="298"/>
      <c r="H25" s="298"/>
      <c r="I25" s="159"/>
      <c r="J25" s="159"/>
      <c r="K25" s="159"/>
    </row>
    <row r="26" spans="1:11" s="43" customFormat="1" x14ac:dyDescent="0.2">
      <c r="A26" s="159"/>
      <c r="B26" s="159"/>
      <c r="C26" s="159"/>
      <c r="D26" s="160"/>
      <c r="E26" s="160"/>
      <c r="F26" s="160"/>
      <c r="G26" s="298"/>
      <c r="H26" s="298"/>
      <c r="I26" s="159"/>
      <c r="J26" s="159"/>
      <c r="K26" s="159"/>
    </row>
    <row r="27" spans="1:11" s="43" customFormat="1" x14ac:dyDescent="0.2">
      <c r="A27" s="159"/>
      <c r="B27" s="159"/>
      <c r="C27" s="159"/>
      <c r="D27" s="160"/>
      <c r="E27" s="160"/>
      <c r="F27" s="160"/>
      <c r="G27" s="298"/>
      <c r="H27" s="298"/>
      <c r="I27" s="159"/>
      <c r="J27" s="159"/>
      <c r="K27" s="159"/>
    </row>
    <row r="28" spans="1:11" s="43" customFormat="1" x14ac:dyDescent="0.2">
      <c r="A28" s="159"/>
      <c r="B28" s="159"/>
      <c r="C28" s="159"/>
      <c r="D28" s="160"/>
      <c r="E28" s="160"/>
      <c r="F28" s="160"/>
      <c r="G28" s="298"/>
      <c r="H28" s="298"/>
      <c r="I28" s="159"/>
      <c r="J28" s="159"/>
      <c r="K28" s="159"/>
    </row>
    <row r="29" spans="1:11" s="43" customFormat="1" x14ac:dyDescent="0.2">
      <c r="A29" s="159"/>
      <c r="B29" s="159"/>
      <c r="C29" s="159"/>
      <c r="D29" s="160"/>
      <c r="E29" s="160"/>
      <c r="F29" s="160"/>
      <c r="G29" s="298"/>
      <c r="H29" s="298"/>
      <c r="I29" s="159"/>
      <c r="J29" s="159"/>
      <c r="K29" s="159"/>
    </row>
    <row r="30" spans="1:11" s="43" customFormat="1" x14ac:dyDescent="0.2">
      <c r="A30" s="159"/>
      <c r="B30" s="159"/>
      <c r="C30" s="159"/>
      <c r="D30" s="160"/>
      <c r="E30" s="160"/>
      <c r="F30" s="160"/>
      <c r="G30" s="298"/>
      <c r="H30" s="298"/>
      <c r="I30" s="159"/>
      <c r="J30" s="159"/>
      <c r="K30" s="159"/>
    </row>
    <row r="31" spans="1:11" s="43" customFormat="1" x14ac:dyDescent="0.2">
      <c r="A31" s="159"/>
      <c r="B31" s="159"/>
      <c r="C31" s="159"/>
      <c r="D31" s="160"/>
      <c r="E31" s="160"/>
      <c r="F31" s="160"/>
      <c r="G31" s="298"/>
      <c r="H31" s="298"/>
      <c r="I31" s="159"/>
      <c r="J31" s="159"/>
      <c r="K31" s="159"/>
    </row>
    <row r="32" spans="1:11" s="43" customFormat="1" x14ac:dyDescent="0.2">
      <c r="A32" s="159"/>
      <c r="B32" s="159"/>
      <c r="C32" s="159"/>
      <c r="D32" s="160"/>
      <c r="E32" s="160"/>
      <c r="F32" s="160"/>
      <c r="G32" s="298"/>
      <c r="H32" s="298"/>
      <c r="I32" s="159"/>
      <c r="J32" s="159"/>
      <c r="K32" s="159"/>
    </row>
    <row r="33" spans="4:8" s="43" customFormat="1" x14ac:dyDescent="0.2">
      <c r="D33" s="160"/>
      <c r="E33" s="160"/>
      <c r="F33" s="160"/>
      <c r="G33" s="298"/>
      <c r="H33" s="298"/>
    </row>
    <row r="34" spans="4:8" s="43" customFormat="1" x14ac:dyDescent="0.2">
      <c r="D34" s="160"/>
      <c r="E34" s="160"/>
      <c r="F34" s="160"/>
      <c r="G34" s="298"/>
      <c r="H34" s="298"/>
    </row>
    <row r="35" spans="4:8" s="43" customFormat="1" x14ac:dyDescent="0.2">
      <c r="D35" s="160"/>
      <c r="E35" s="160"/>
      <c r="F35" s="160"/>
      <c r="G35" s="298"/>
      <c r="H35" s="298"/>
    </row>
    <row r="36" spans="4:8" s="43" customFormat="1" x14ac:dyDescent="0.2">
      <c r="D36" s="160"/>
      <c r="E36" s="160"/>
      <c r="F36" s="160"/>
      <c r="G36" s="298"/>
      <c r="H36" s="298"/>
    </row>
    <row r="37" spans="4:8" s="43" customFormat="1" x14ac:dyDescent="0.2">
      <c r="D37" s="160"/>
      <c r="E37" s="160"/>
      <c r="F37" s="160"/>
      <c r="G37" s="298"/>
      <c r="H37" s="298"/>
    </row>
    <row r="38" spans="4:8" s="43" customFormat="1" x14ac:dyDescent="0.2">
      <c r="D38" s="160"/>
      <c r="E38" s="160"/>
      <c r="F38" s="160"/>
      <c r="G38" s="298"/>
      <c r="H38" s="298"/>
    </row>
    <row r="39" spans="4:8" s="43" customFormat="1" x14ac:dyDescent="0.2">
      <c r="D39" s="160"/>
      <c r="E39" s="160"/>
      <c r="F39" s="160"/>
      <c r="G39" s="298"/>
      <c r="H39" s="298"/>
    </row>
    <row r="40" spans="4:8" s="43" customFormat="1" x14ac:dyDescent="0.2">
      <c r="D40" s="160"/>
      <c r="E40" s="160"/>
      <c r="F40" s="160"/>
      <c r="G40" s="298"/>
      <c r="H40" s="298"/>
    </row>
    <row r="41" spans="4:8" s="43" customFormat="1" x14ac:dyDescent="0.2">
      <c r="D41" s="160"/>
      <c r="E41" s="160"/>
      <c r="F41" s="160"/>
      <c r="G41" s="298"/>
      <c r="H41" s="298"/>
    </row>
    <row r="42" spans="4:8" s="43" customFormat="1" x14ac:dyDescent="0.2">
      <c r="D42" s="160"/>
      <c r="E42" s="160"/>
      <c r="F42" s="160"/>
      <c r="G42" s="298"/>
      <c r="H42" s="298"/>
    </row>
    <row r="43" spans="4:8" s="43" customFormat="1" x14ac:dyDescent="0.2">
      <c r="D43" s="160"/>
      <c r="E43" s="160"/>
      <c r="F43" s="160"/>
      <c r="G43" s="298"/>
      <c r="H43" s="298"/>
    </row>
    <row r="44" spans="4:8" s="43" customFormat="1" x14ac:dyDescent="0.2">
      <c r="D44" s="160"/>
      <c r="E44" s="160"/>
      <c r="F44" s="160"/>
      <c r="G44" s="298"/>
      <c r="H44" s="298"/>
    </row>
    <row r="45" spans="4:8" s="43" customFormat="1" x14ac:dyDescent="0.2">
      <c r="D45" s="160"/>
      <c r="E45" s="160"/>
      <c r="F45" s="160"/>
      <c r="G45" s="298"/>
      <c r="H45" s="298"/>
    </row>
    <row r="46" spans="4:8" s="43" customFormat="1" x14ac:dyDescent="0.2">
      <c r="D46" s="160"/>
      <c r="E46" s="160"/>
      <c r="F46" s="160"/>
      <c r="G46" s="298"/>
      <c r="H46" s="298"/>
    </row>
    <row r="47" spans="4:8" s="43" customFormat="1" x14ac:dyDescent="0.2">
      <c r="D47" s="160"/>
      <c r="E47" s="160"/>
      <c r="F47" s="160"/>
      <c r="G47" s="298"/>
      <c r="H47" s="298"/>
    </row>
    <row r="48" spans="4:8" s="43" customFormat="1" x14ac:dyDescent="0.2">
      <c r="D48" s="160"/>
      <c r="E48" s="160"/>
      <c r="F48" s="160"/>
      <c r="G48" s="298"/>
      <c r="H48" s="298"/>
    </row>
    <row r="49" spans="4:8" s="43" customFormat="1" x14ac:dyDescent="0.2">
      <c r="D49" s="160"/>
      <c r="E49" s="160"/>
      <c r="F49" s="160"/>
      <c r="G49" s="298"/>
      <c r="H49" s="298"/>
    </row>
    <row r="50" spans="4:8" s="43" customFormat="1" x14ac:dyDescent="0.2">
      <c r="D50" s="160"/>
      <c r="E50" s="160"/>
      <c r="F50" s="160"/>
      <c r="G50" s="298"/>
      <c r="H50" s="298"/>
    </row>
    <row r="51" spans="4:8" s="43" customFormat="1" x14ac:dyDescent="0.2">
      <c r="D51" s="160"/>
      <c r="E51" s="160"/>
      <c r="F51" s="160"/>
      <c r="G51" s="298"/>
      <c r="H51" s="298"/>
    </row>
    <row r="52" spans="4:8" s="43" customFormat="1" x14ac:dyDescent="0.2">
      <c r="D52" s="160"/>
      <c r="E52" s="160"/>
      <c r="F52" s="160"/>
      <c r="G52" s="298"/>
      <c r="H52" s="298"/>
    </row>
    <row r="53" spans="4:8" s="43" customFormat="1" x14ac:dyDescent="0.2">
      <c r="D53" s="160"/>
      <c r="E53" s="160"/>
      <c r="F53" s="160"/>
      <c r="G53" s="298"/>
      <c r="H53" s="298"/>
    </row>
    <row r="54" spans="4:8" s="43" customFormat="1" x14ac:dyDescent="0.2">
      <c r="D54" s="160"/>
      <c r="E54" s="160"/>
      <c r="F54" s="160"/>
      <c r="G54" s="298"/>
      <c r="H54" s="298"/>
    </row>
    <row r="55" spans="4:8" s="43" customFormat="1" x14ac:dyDescent="0.2">
      <c r="D55" s="160"/>
      <c r="E55" s="160"/>
      <c r="F55" s="160"/>
      <c r="G55" s="298"/>
      <c r="H55" s="298"/>
    </row>
    <row r="56" spans="4:8" s="43" customFormat="1" x14ac:dyDescent="0.2">
      <c r="D56" s="160"/>
      <c r="E56" s="160"/>
      <c r="F56" s="160"/>
      <c r="G56" s="298"/>
      <c r="H56" s="298"/>
    </row>
    <row r="57" spans="4:8" s="43" customFormat="1" x14ac:dyDescent="0.2">
      <c r="D57" s="160"/>
      <c r="E57" s="160"/>
      <c r="F57" s="160"/>
      <c r="G57" s="298"/>
      <c r="H57" s="298"/>
    </row>
    <row r="58" spans="4:8" s="43" customFormat="1" x14ac:dyDescent="0.2">
      <c r="D58" s="160"/>
      <c r="E58" s="160"/>
      <c r="F58" s="160"/>
      <c r="G58" s="298"/>
      <c r="H58" s="298"/>
    </row>
    <row r="59" spans="4:8" s="43" customFormat="1" x14ac:dyDescent="0.2">
      <c r="D59" s="160"/>
      <c r="E59" s="160"/>
      <c r="F59" s="160"/>
      <c r="G59" s="298"/>
      <c r="H59" s="298"/>
    </row>
    <row r="60" spans="4:8" s="43" customFormat="1" x14ac:dyDescent="0.2">
      <c r="D60" s="160"/>
      <c r="E60" s="160"/>
      <c r="F60" s="160"/>
      <c r="G60" s="298"/>
      <c r="H60" s="298"/>
    </row>
    <row r="61" spans="4:8" s="43" customFormat="1" x14ac:dyDescent="0.2">
      <c r="D61" s="160"/>
      <c r="E61" s="160"/>
      <c r="F61" s="160"/>
      <c r="G61" s="298"/>
      <c r="H61" s="298"/>
    </row>
    <row r="62" spans="4:8" s="43" customFormat="1" x14ac:dyDescent="0.2">
      <c r="D62" s="160"/>
      <c r="E62" s="160"/>
      <c r="F62" s="160"/>
      <c r="G62" s="298"/>
      <c r="H62" s="298"/>
    </row>
    <row r="63" spans="4:8" s="43" customFormat="1" x14ac:dyDescent="0.2">
      <c r="D63" s="160"/>
      <c r="E63" s="160"/>
      <c r="F63" s="160"/>
      <c r="G63" s="298"/>
      <c r="H63" s="298"/>
    </row>
    <row r="64" spans="4:8" s="43" customFormat="1" x14ac:dyDescent="0.2">
      <c r="D64" s="160"/>
      <c r="E64" s="160"/>
      <c r="F64" s="160"/>
      <c r="G64" s="298"/>
      <c r="H64" s="298"/>
    </row>
    <row r="65" spans="4:11" s="43" customFormat="1" x14ac:dyDescent="0.2">
      <c r="D65" s="160"/>
      <c r="E65" s="160"/>
      <c r="F65" s="160"/>
      <c r="G65" s="298"/>
      <c r="H65" s="298"/>
      <c r="I65" s="159"/>
      <c r="J65" s="159"/>
      <c r="K65" s="159"/>
    </row>
    <row r="66" spans="4:11" s="43" customFormat="1" x14ac:dyDescent="0.2">
      <c r="D66" s="160"/>
      <c r="E66" s="160"/>
      <c r="F66" s="160"/>
      <c r="G66" s="298"/>
      <c r="H66" s="298"/>
      <c r="I66" s="159"/>
      <c r="J66" s="159"/>
      <c r="K66" s="159"/>
    </row>
    <row r="67" spans="4:11" s="43" customFormat="1" x14ac:dyDescent="0.2">
      <c r="D67" s="160"/>
      <c r="E67" s="160"/>
      <c r="F67" s="160"/>
      <c r="G67" s="298"/>
      <c r="H67" s="298"/>
      <c r="I67" s="159"/>
      <c r="J67" s="159"/>
      <c r="K67" s="159"/>
    </row>
    <row r="68" spans="4:11" s="43" customFormat="1" x14ac:dyDescent="0.2">
      <c r="D68" s="160"/>
      <c r="E68" s="160"/>
      <c r="F68" s="160"/>
      <c r="G68" s="298"/>
      <c r="H68" s="298"/>
      <c r="I68" s="159"/>
      <c r="J68" s="159"/>
      <c r="K68" s="159"/>
    </row>
    <row r="69" spans="4:11" s="43" customFormat="1" x14ac:dyDescent="0.2">
      <c r="D69" s="160"/>
      <c r="E69" s="160"/>
      <c r="F69" s="160"/>
      <c r="G69" s="298"/>
      <c r="H69" s="298"/>
      <c r="I69" s="159"/>
      <c r="J69" s="159"/>
      <c r="K69" s="159"/>
    </row>
    <row r="70" spans="4:11" s="43" customFormat="1" x14ac:dyDescent="0.2">
      <c r="D70" s="160"/>
      <c r="E70" s="160"/>
      <c r="F70" s="160"/>
      <c r="G70" s="298"/>
      <c r="H70" s="298"/>
      <c r="I70" s="159"/>
      <c r="J70" s="159"/>
      <c r="K70" s="159"/>
    </row>
    <row r="71" spans="4:11" s="43" customFormat="1" x14ac:dyDescent="0.2">
      <c r="D71" s="160"/>
      <c r="E71" s="160"/>
      <c r="F71" s="160"/>
      <c r="G71" s="298"/>
      <c r="H71" s="298"/>
      <c r="I71" s="159"/>
      <c r="J71" s="159"/>
      <c r="K71" s="159"/>
    </row>
    <row r="72" spans="4:11" s="43" customFormat="1" x14ac:dyDescent="0.2">
      <c r="D72" s="160"/>
      <c r="E72" s="160"/>
      <c r="F72" s="160"/>
      <c r="G72" s="298"/>
      <c r="H72" s="298"/>
      <c r="I72" s="159"/>
      <c r="J72" s="159"/>
      <c r="K72" s="159"/>
    </row>
    <row r="73" spans="4:11" s="43" customFormat="1" x14ac:dyDescent="0.2">
      <c r="D73" s="160"/>
      <c r="E73" s="160"/>
      <c r="F73" s="160"/>
      <c r="G73" s="298"/>
      <c r="H73" s="298"/>
      <c r="I73" s="159"/>
      <c r="J73" s="159"/>
      <c r="K73" s="159"/>
    </row>
    <row r="74" spans="4:11" s="43" customFormat="1" x14ac:dyDescent="0.2">
      <c r="D74" s="160"/>
      <c r="E74" s="160"/>
      <c r="F74" s="160"/>
      <c r="G74" s="298"/>
      <c r="H74" s="298"/>
      <c r="I74" s="159"/>
      <c r="J74" s="159"/>
      <c r="K74" s="159"/>
    </row>
    <row r="75" spans="4:11" s="43" customFormat="1" x14ac:dyDescent="0.2">
      <c r="D75" s="160"/>
      <c r="E75" s="160"/>
      <c r="F75" s="160"/>
      <c r="G75" s="298"/>
      <c r="H75" s="298"/>
      <c r="I75" s="159"/>
      <c r="J75" s="159"/>
      <c r="K75" s="159"/>
    </row>
    <row r="76" spans="4:11" s="43" customFormat="1" x14ac:dyDescent="0.2">
      <c r="D76" s="160"/>
      <c r="E76" s="160"/>
      <c r="F76" s="160"/>
      <c r="G76" s="298"/>
      <c r="H76" s="298"/>
      <c r="I76" s="159"/>
      <c r="J76" s="159"/>
      <c r="K76" s="159"/>
    </row>
    <row r="77" spans="4:11" x14ac:dyDescent="0.2">
      <c r="J77" s="159"/>
      <c r="K77" s="159"/>
    </row>
    <row r="78" spans="4:11" x14ac:dyDescent="0.2">
      <c r="J78" s="159"/>
      <c r="K78" s="159"/>
    </row>
    <row r="79" spans="4:11" x14ac:dyDescent="0.2">
      <c r="J79" s="159"/>
      <c r="K79" s="159"/>
    </row>
    <row r="80" spans="4:11" x14ac:dyDescent="0.2">
      <c r="J80" s="159"/>
      <c r="K80" s="159"/>
    </row>
    <row r="81" spans="10:11" x14ac:dyDescent="0.2">
      <c r="J81" s="159"/>
      <c r="K81" s="159"/>
    </row>
    <row r="82" spans="10:11" x14ac:dyDescent="0.2">
      <c r="J82" s="159"/>
      <c r="K82" s="159"/>
    </row>
  </sheetData>
  <sheetProtection formatCells="0" formatColumns="0" formatRows="0" insertRows="0" deleteRows="0"/>
  <customSheetViews>
    <customSheetView guid="{BF352FCE-C1BE-4B84-9561-6030FEF6A15F}" scale="90" showPageBreaks="1" hiddenColumns="1">
      <selection sqref="A1:D1"/>
      <pageMargins left="0" right="0" top="0" bottom="0" header="0" footer="0"/>
      <pageSetup scale="80" fitToWidth="0" fitToHeight="0" orientation="landscape" r:id="rId1"/>
      <headerFooter alignWithMargins="0">
        <oddFooter>&amp;Li. Indirect Costs</oddFooter>
      </headerFooter>
    </customSheetView>
    <customSheetView guid="{D5CEF8EB-A9A7-4458-BF65-8F18E34CBA87}" scale="90" showPageBreaks="1" fitToPage="1" printArea="1" hiddenColumns="1">
      <selection activeCell="A3" sqref="A3:E3"/>
      <pageMargins left="0" right="0" top="0" bottom="0" header="0" footer="0"/>
      <pageSetup scale="66" orientation="landscape" r:id="rId2"/>
      <headerFooter alignWithMargins="0">
        <oddFooter>&amp;Li. Indirect Costs</oddFooter>
      </headerFooter>
    </customSheetView>
    <customSheetView guid="{6588CF8C-0BB8-4786-9A46-0A2D10254132}" scale="90" showPageBreaks="1" fitToPage="1" printArea="1" hiddenColumns="1">
      <selection activeCell="H2" sqref="H2"/>
      <pageMargins left="0" right="0" top="0" bottom="0" header="0" footer="0"/>
      <pageSetup scale="63" orientation="landscape" r:id="rId3"/>
      <headerFooter alignWithMargins="0">
        <oddFooter>&amp;Li. Indirect Costs</oddFooter>
      </headerFooter>
    </customSheetView>
    <customSheetView guid="{712CE29F-EFCA-4968-A7C5-599F87319D6A}" scale="90" fitToPage="1" hiddenColumns="1" topLeftCell="A19">
      <selection activeCell="E12" sqref="E12"/>
      <pageMargins left="0" right="0" top="0" bottom="0" header="0" footer="0"/>
      <pageSetup scale="63" orientation="landscape" r:id="rId4"/>
      <headerFooter alignWithMargins="0">
        <oddFooter>&amp;Li. Indirect Costs</oddFooter>
      </headerFooter>
    </customSheetView>
    <customSheetView guid="{5BEC5FDE-32D0-42EF-8D2A-06DCBD4F05CC}" scale="90" showPageBreaks="1" fitToPage="1" printArea="1" hiddenColumns="1">
      <selection activeCell="H10" sqref="H10"/>
      <pageMargins left="0" right="0" top="0" bottom="0" header="0" footer="0"/>
      <pageSetup scale="63" orientation="landscape" r:id="rId5"/>
      <headerFooter alignWithMargins="0">
        <oddFooter>&amp;Li. Indirect Costs</oddFooter>
      </headerFooter>
    </customSheetView>
    <customSheetView guid="{D7FF18E2-A72D-4088-BD59-9D74A43C39A8}" scale="90" showPageBreaks="1" fitToPage="1" printArea="1" hiddenColumns="1">
      <selection activeCell="A5" sqref="A5"/>
      <pageMargins left="0" right="0" top="0" bottom="0" header="0" footer="0"/>
      <pageSetup scale="62" orientation="landscape" r:id="rId6"/>
      <headerFooter alignWithMargins="0">
        <oddFooter>&amp;Li. Indirect Costs</oddFooter>
      </headerFooter>
    </customSheetView>
  </customSheetViews>
  <mergeCells count="19">
    <mergeCell ref="G9:H9"/>
    <mergeCell ref="G18:H18"/>
    <mergeCell ref="G17:H17"/>
    <mergeCell ref="G10:H10"/>
    <mergeCell ref="G11:H11"/>
    <mergeCell ref="G12:H12"/>
    <mergeCell ref="G13:H13"/>
    <mergeCell ref="G8:H8"/>
    <mergeCell ref="A1:D1"/>
    <mergeCell ref="G7:H7"/>
    <mergeCell ref="G6:H6"/>
    <mergeCell ref="A2:H2"/>
    <mergeCell ref="A3:H3"/>
    <mergeCell ref="G5:H5"/>
    <mergeCell ref="G14:H14"/>
    <mergeCell ref="G15:H15"/>
    <mergeCell ref="G16:H16"/>
    <mergeCell ref="A22:H23"/>
    <mergeCell ref="A19:C19"/>
  </mergeCells>
  <phoneticPr fontId="4" type="noConversion"/>
  <dataValidations count="1">
    <dataValidation showInputMessage="1" showErrorMessage="1" sqref="E6:F18" xr:uid="{55EF64D9-626D-4FCE-A4A8-B20548E88601}"/>
  </dataValidations>
  <printOptions horizontalCentered="1"/>
  <pageMargins left="0.5" right="0.5" top="0.25" bottom="0.25" header="0.5" footer="0.5"/>
  <pageSetup scale="78" orientation="landscape" horizontalDpi="300" verticalDpi="300" r:id="rId7"/>
  <headerFooter alignWithMargins="0"/>
  <drawing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U32"/>
  <sheetViews>
    <sheetView showGridLines="0" zoomScale="120" zoomScaleNormal="120" workbookViewId="0">
      <selection activeCell="J3" sqref="J3"/>
    </sheetView>
  </sheetViews>
  <sheetFormatPr defaultColWidth="9.28515625" defaultRowHeight="12.75" x14ac:dyDescent="0.2"/>
  <cols>
    <col min="1" max="1" width="35.5703125" style="34" customWidth="1"/>
    <col min="2" max="2" width="49.7109375" style="34" customWidth="1"/>
    <col min="3" max="3" width="17" style="30" bestFit="1" customWidth="1"/>
    <col min="4" max="4" width="13.5703125" style="31" customWidth="1"/>
    <col min="5" max="5" width="17.42578125" style="31" customWidth="1"/>
    <col min="6" max="6" width="19.28515625" style="2" customWidth="1"/>
    <col min="7" max="16384" width="9.28515625" style="2"/>
  </cols>
  <sheetData>
    <row r="1" spans="1:21" s="36" customFormat="1" ht="11.25" x14ac:dyDescent="0.2">
      <c r="A1" s="430"/>
      <c r="B1" s="430"/>
      <c r="C1" s="430"/>
      <c r="D1" s="430"/>
      <c r="E1" s="430"/>
      <c r="F1" s="375"/>
      <c r="G1" s="375"/>
      <c r="H1" s="375"/>
      <c r="I1" s="375"/>
      <c r="J1" s="375"/>
      <c r="K1" s="375"/>
      <c r="L1" s="375"/>
      <c r="M1" s="375"/>
      <c r="N1" s="375"/>
      <c r="O1" s="375"/>
      <c r="P1" s="375"/>
      <c r="Q1" s="375"/>
      <c r="R1" s="375"/>
      <c r="S1" s="375"/>
      <c r="T1" s="375"/>
      <c r="U1" s="375"/>
    </row>
    <row r="2" spans="1:21" s="37" customFormat="1" ht="18.75" thickBot="1" x14ac:dyDescent="0.25">
      <c r="A2" s="527" t="s">
        <v>161</v>
      </c>
      <c r="B2" s="527"/>
      <c r="C2" s="527"/>
      <c r="D2" s="527"/>
      <c r="E2" s="527"/>
      <c r="F2" s="527"/>
      <c r="G2" s="376"/>
      <c r="H2" s="376"/>
      <c r="I2" s="1"/>
      <c r="J2" s="1"/>
      <c r="K2" s="1"/>
      <c r="L2" s="1"/>
      <c r="M2" s="1"/>
      <c r="N2" s="1"/>
      <c r="O2" s="1"/>
      <c r="P2" s="1"/>
      <c r="Q2" s="1"/>
      <c r="R2" s="1"/>
      <c r="S2" s="1"/>
      <c r="T2" s="1"/>
      <c r="U2" s="1"/>
    </row>
    <row r="3" spans="1:21" s="10" customFormat="1" ht="323.85000000000002" customHeight="1" x14ac:dyDescent="0.2">
      <c r="A3" s="538" t="s">
        <v>162</v>
      </c>
      <c r="B3" s="539"/>
      <c r="C3" s="539"/>
      <c r="D3" s="539"/>
      <c r="E3" s="539"/>
      <c r="F3" s="540"/>
      <c r="G3" s="111"/>
      <c r="H3" s="111"/>
      <c r="I3" s="111"/>
      <c r="J3" s="111"/>
      <c r="K3" s="111"/>
      <c r="L3" s="111"/>
      <c r="M3" s="111"/>
      <c r="N3" s="111"/>
      <c r="O3" s="111"/>
      <c r="P3" s="111"/>
      <c r="Q3" s="111"/>
      <c r="R3" s="111"/>
      <c r="S3" s="111"/>
      <c r="T3" s="111"/>
      <c r="U3" s="111"/>
    </row>
    <row r="4" spans="1:21" s="10" customFormat="1" ht="13.35" customHeight="1" thickBot="1" x14ac:dyDescent="0.25">
      <c r="A4" s="266"/>
      <c r="B4" s="267"/>
      <c r="C4" s="268"/>
      <c r="D4" s="268"/>
      <c r="E4" s="268"/>
      <c r="F4" s="111"/>
      <c r="G4" s="161"/>
      <c r="H4" s="161"/>
      <c r="I4" s="161"/>
      <c r="J4" s="161"/>
      <c r="K4" s="161"/>
      <c r="L4" s="161"/>
      <c r="M4" s="161"/>
      <c r="N4" s="161"/>
      <c r="O4" s="161"/>
      <c r="P4" s="161"/>
      <c r="Q4" s="161"/>
      <c r="R4" s="161"/>
      <c r="S4" s="161"/>
      <c r="T4" s="161"/>
      <c r="U4" s="161"/>
    </row>
    <row r="5" spans="1:21" s="27" customFormat="1" ht="60" x14ac:dyDescent="0.25">
      <c r="A5" s="412" t="s">
        <v>163</v>
      </c>
      <c r="B5" s="413" t="s">
        <v>164</v>
      </c>
      <c r="C5" s="413" t="s">
        <v>122</v>
      </c>
      <c r="D5" s="413" t="s">
        <v>123</v>
      </c>
      <c r="E5" s="432" t="s">
        <v>165</v>
      </c>
      <c r="F5" s="414" t="s">
        <v>166</v>
      </c>
    </row>
    <row r="6" spans="1:21" ht="102.75" thickBot="1" x14ac:dyDescent="0.25">
      <c r="A6" s="415" t="s">
        <v>167</v>
      </c>
      <c r="B6" s="416" t="s">
        <v>168</v>
      </c>
      <c r="C6" s="417" t="s">
        <v>169</v>
      </c>
      <c r="D6" s="418" t="s">
        <v>170</v>
      </c>
      <c r="E6" s="418" t="s">
        <v>171</v>
      </c>
      <c r="F6" s="419">
        <v>15000000</v>
      </c>
      <c r="G6" s="112"/>
      <c r="H6" s="112"/>
      <c r="I6" s="112"/>
      <c r="J6" s="112"/>
      <c r="K6" s="112"/>
      <c r="L6" s="112"/>
      <c r="M6" s="112"/>
      <c r="N6" s="112"/>
      <c r="O6" s="112"/>
      <c r="P6" s="112"/>
      <c r="Q6" s="112"/>
      <c r="R6" s="112"/>
      <c r="S6" s="112"/>
      <c r="T6" s="112"/>
      <c r="U6" s="112"/>
    </row>
    <row r="7" spans="1:21" x14ac:dyDescent="0.2">
      <c r="A7" s="81"/>
      <c r="B7" s="83"/>
      <c r="C7" s="435"/>
      <c r="D7" s="314"/>
      <c r="E7" s="314"/>
      <c r="F7" s="313"/>
      <c r="G7" s="112"/>
      <c r="H7" s="112"/>
      <c r="I7" s="112"/>
      <c r="J7" s="112"/>
      <c r="K7" s="112"/>
      <c r="L7" s="112"/>
      <c r="M7" s="112"/>
      <c r="N7" s="112"/>
      <c r="O7" s="112"/>
      <c r="P7" s="112"/>
      <c r="Q7" s="112"/>
      <c r="R7" s="112"/>
      <c r="S7" s="112"/>
      <c r="T7" s="112"/>
      <c r="U7" s="112"/>
    </row>
    <row r="8" spans="1:21" ht="26.1" customHeight="1" x14ac:dyDescent="0.2">
      <c r="A8" s="81"/>
      <c r="B8" s="83"/>
      <c r="C8" s="82"/>
      <c r="D8" s="82"/>
      <c r="E8" s="82"/>
      <c r="F8" s="250"/>
      <c r="G8" s="112"/>
      <c r="H8" s="112"/>
      <c r="I8" s="112"/>
      <c r="J8" s="112"/>
      <c r="K8" s="112"/>
      <c r="L8" s="112"/>
      <c r="M8" s="112"/>
      <c r="N8" s="112"/>
      <c r="O8" s="112"/>
      <c r="P8" s="112"/>
      <c r="Q8" s="112"/>
      <c r="R8" s="112"/>
      <c r="S8" s="112"/>
      <c r="T8" s="112"/>
      <c r="U8" s="112"/>
    </row>
    <row r="9" spans="1:21" ht="26.1" customHeight="1" x14ac:dyDescent="0.2">
      <c r="A9" s="81"/>
      <c r="B9" s="83"/>
      <c r="C9" s="82"/>
      <c r="D9" s="82"/>
      <c r="E9" s="82"/>
      <c r="F9" s="250"/>
      <c r="G9" s="112"/>
      <c r="H9" s="112"/>
      <c r="I9" s="112"/>
      <c r="J9" s="112"/>
      <c r="K9" s="112"/>
      <c r="L9" s="112"/>
      <c r="M9" s="112"/>
      <c r="N9" s="112"/>
      <c r="O9" s="112"/>
      <c r="P9" s="112"/>
      <c r="Q9" s="112"/>
      <c r="R9" s="112"/>
      <c r="S9" s="112"/>
      <c r="T9" s="112"/>
      <c r="U9" s="112"/>
    </row>
    <row r="10" spans="1:21" ht="26.1" customHeight="1" x14ac:dyDescent="0.2">
      <c r="A10" s="162"/>
      <c r="B10" s="84"/>
      <c r="C10" s="82"/>
      <c r="D10" s="82"/>
      <c r="E10" s="82"/>
      <c r="F10" s="250"/>
      <c r="G10" s="112"/>
      <c r="H10" s="112"/>
      <c r="I10" s="112"/>
      <c r="J10" s="112"/>
      <c r="K10" s="112"/>
      <c r="L10" s="112"/>
      <c r="M10" s="112"/>
      <c r="N10" s="112"/>
      <c r="O10" s="112"/>
      <c r="P10" s="112"/>
      <c r="Q10" s="112"/>
      <c r="R10" s="112"/>
      <c r="S10" s="112"/>
      <c r="T10" s="112"/>
      <c r="U10" s="112"/>
    </row>
    <row r="11" spans="1:21" ht="26.1" customHeight="1" x14ac:dyDescent="0.2">
      <c r="A11" s="162"/>
      <c r="B11" s="84"/>
      <c r="C11" s="82"/>
      <c r="D11" s="82"/>
      <c r="E11" s="82"/>
      <c r="F11" s="250"/>
      <c r="G11" s="112"/>
      <c r="H11" s="112"/>
      <c r="I11" s="112"/>
      <c r="J11" s="112"/>
      <c r="K11" s="112"/>
      <c r="L11" s="112"/>
      <c r="M11" s="112"/>
      <c r="N11" s="112"/>
      <c r="O11" s="112"/>
      <c r="P11" s="112"/>
      <c r="Q11" s="112"/>
      <c r="R11" s="112"/>
      <c r="S11" s="112"/>
      <c r="T11" s="112"/>
      <c r="U11" s="112"/>
    </row>
    <row r="12" spans="1:21" ht="26.1" customHeight="1" x14ac:dyDescent="0.2">
      <c r="A12" s="162"/>
      <c r="B12" s="84"/>
      <c r="C12" s="82"/>
      <c r="D12" s="82"/>
      <c r="E12" s="82"/>
      <c r="F12" s="250"/>
      <c r="G12" s="112"/>
      <c r="H12" s="112"/>
      <c r="I12" s="112"/>
      <c r="J12" s="112"/>
      <c r="K12" s="112"/>
      <c r="L12" s="112"/>
      <c r="M12" s="112"/>
      <c r="N12" s="112"/>
      <c r="O12" s="112"/>
      <c r="P12" s="112"/>
      <c r="Q12" s="112"/>
      <c r="R12" s="112"/>
      <c r="S12" s="112"/>
      <c r="T12" s="112"/>
      <c r="U12" s="112"/>
    </row>
    <row r="13" spans="1:21" ht="26.1" customHeight="1" x14ac:dyDescent="0.2">
      <c r="A13" s="260"/>
      <c r="B13" s="261"/>
      <c r="C13" s="82"/>
      <c r="D13" s="82"/>
      <c r="E13" s="257"/>
      <c r="F13" s="251"/>
      <c r="G13" s="112"/>
      <c r="H13" s="112"/>
      <c r="I13" s="112"/>
      <c r="J13" s="112"/>
      <c r="K13" s="112"/>
      <c r="L13" s="112"/>
      <c r="M13" s="112"/>
      <c r="N13" s="112"/>
      <c r="O13" s="112"/>
      <c r="P13" s="112"/>
      <c r="Q13" s="112"/>
      <c r="R13" s="112"/>
      <c r="S13" s="112"/>
      <c r="T13" s="112"/>
      <c r="U13" s="112"/>
    </row>
    <row r="14" spans="1:21" ht="26.1" customHeight="1" x14ac:dyDescent="0.2">
      <c r="A14" s="260"/>
      <c r="B14" s="261"/>
      <c r="C14" s="82"/>
      <c r="D14" s="82"/>
      <c r="E14" s="257"/>
      <c r="F14" s="251"/>
      <c r="G14" s="112"/>
      <c r="H14" s="112"/>
      <c r="I14" s="112"/>
      <c r="J14" s="112"/>
      <c r="K14" s="112"/>
      <c r="L14" s="112"/>
      <c r="M14" s="112"/>
      <c r="N14" s="112"/>
      <c r="O14" s="112"/>
      <c r="P14" s="112"/>
      <c r="Q14" s="112"/>
      <c r="R14" s="112"/>
      <c r="S14" s="112"/>
      <c r="T14" s="112"/>
      <c r="U14" s="112"/>
    </row>
    <row r="15" spans="1:21" ht="26.1" customHeight="1" thickBot="1" x14ac:dyDescent="0.25">
      <c r="A15" s="260"/>
      <c r="B15" s="261"/>
      <c r="C15" s="82"/>
      <c r="D15" s="82"/>
      <c r="E15" s="257"/>
      <c r="F15" s="251"/>
      <c r="G15" s="112"/>
      <c r="H15" s="112"/>
      <c r="I15" s="112"/>
      <c r="J15" s="112"/>
      <c r="K15" s="112"/>
      <c r="L15" s="112"/>
      <c r="M15" s="112"/>
      <c r="N15" s="112"/>
      <c r="O15" s="112"/>
      <c r="P15" s="112"/>
      <c r="Q15" s="112"/>
      <c r="R15" s="112"/>
      <c r="S15" s="112"/>
      <c r="T15" s="112"/>
      <c r="U15" s="112"/>
    </row>
    <row r="16" spans="1:21" s="27" customFormat="1" ht="14.85" customHeight="1" x14ac:dyDescent="0.2">
      <c r="A16" s="597" t="s">
        <v>170</v>
      </c>
      <c r="B16" s="598"/>
      <c r="C16" s="598"/>
      <c r="D16" s="598"/>
      <c r="E16" s="598"/>
      <c r="F16" s="420">
        <f>SUMIF(D7:D15,A16,F7:F15)</f>
        <v>0</v>
      </c>
    </row>
    <row r="17" spans="1:9" s="27" customFormat="1" x14ac:dyDescent="0.2">
      <c r="A17" s="591" t="s">
        <v>172</v>
      </c>
      <c r="B17" s="592"/>
      <c r="C17" s="592"/>
      <c r="D17" s="592"/>
      <c r="E17" s="592"/>
      <c r="F17" s="263">
        <f>SUMIF(D7:D15,A17,F7:F15)</f>
        <v>0</v>
      </c>
    </row>
    <row r="18" spans="1:9" s="27" customFormat="1" x14ac:dyDescent="0.2">
      <c r="A18" s="591" t="s">
        <v>173</v>
      </c>
      <c r="B18" s="592"/>
      <c r="C18" s="592"/>
      <c r="D18" s="592"/>
      <c r="E18" s="592"/>
      <c r="F18" s="263">
        <f>SUMIF(D7:D15,A18,F7:F15)</f>
        <v>0</v>
      </c>
    </row>
    <row r="19" spans="1:9" s="27" customFormat="1" ht="13.5" thickBot="1" x14ac:dyDescent="0.25">
      <c r="A19" s="593" t="s">
        <v>174</v>
      </c>
      <c r="B19" s="594"/>
      <c r="C19" s="594"/>
      <c r="D19" s="594"/>
      <c r="E19" s="594"/>
      <c r="F19" s="264">
        <f>SUMIF(D7:D15,A19,F7:F15)</f>
        <v>0</v>
      </c>
    </row>
    <row r="20" spans="1:9" s="27" customFormat="1" ht="13.5" thickBot="1" x14ac:dyDescent="0.25">
      <c r="A20" s="595" t="s">
        <v>175</v>
      </c>
      <c r="B20" s="596"/>
      <c r="C20" s="596"/>
      <c r="D20" s="596"/>
      <c r="E20" s="596"/>
      <c r="F20" s="262">
        <f>SUM(F16:F19)</f>
        <v>0</v>
      </c>
    </row>
    <row r="21" spans="1:9" s="27" customFormat="1" ht="7.5" customHeight="1" thickBot="1" x14ac:dyDescent="0.25">
      <c r="A21" s="457"/>
      <c r="B21" s="421"/>
      <c r="C21" s="421"/>
      <c r="D21" s="421"/>
      <c r="E21" s="421"/>
      <c r="F21" s="458"/>
    </row>
    <row r="22" spans="1:9" ht="34.35" customHeight="1" thickBot="1" x14ac:dyDescent="0.3">
      <c r="A22" s="524" t="s">
        <v>119</v>
      </c>
      <c r="B22" s="603"/>
      <c r="C22" s="603"/>
      <c r="D22" s="603"/>
      <c r="E22" s="604"/>
      <c r="F22" s="194" t="s">
        <v>166</v>
      </c>
      <c r="G22" s="112"/>
      <c r="H22" s="112"/>
      <c r="I22" s="112"/>
    </row>
    <row r="23" spans="1:9" x14ac:dyDescent="0.2">
      <c r="A23" s="422"/>
      <c r="B23" s="423"/>
      <c r="C23" s="423"/>
      <c r="D23" s="423"/>
      <c r="E23" s="272" t="s">
        <v>170</v>
      </c>
      <c r="F23" s="273">
        <f>SUMIF('e. Contractual-Subawards'!I8:I23,'i. Cost Sharing-Matching'!E23,'e. Contractual-Subawards'!G8:G23)</f>
        <v>0</v>
      </c>
      <c r="G23" s="112"/>
      <c r="H23" s="112"/>
      <c r="I23" s="112"/>
    </row>
    <row r="24" spans="1:9" x14ac:dyDescent="0.2">
      <c r="A24" s="274"/>
      <c r="B24" s="275"/>
      <c r="C24" s="275"/>
      <c r="D24" s="275"/>
      <c r="E24" s="276" t="s">
        <v>172</v>
      </c>
      <c r="F24" s="273">
        <f>SUMIF('e. Contractual-Subawards'!I8:I23,'i. Cost Sharing-Matching'!E24,'e. Contractual-Subawards'!G8:G23)</f>
        <v>0</v>
      </c>
      <c r="G24" s="112"/>
      <c r="H24" s="112"/>
      <c r="I24" s="112"/>
    </row>
    <row r="25" spans="1:9" x14ac:dyDescent="0.2">
      <c r="A25" s="274"/>
      <c r="B25" s="275"/>
      <c r="C25" s="275"/>
      <c r="D25" s="275"/>
      <c r="E25" s="276" t="s">
        <v>173</v>
      </c>
      <c r="F25" s="281">
        <f>SUMIF('e. Contractual-Subawards'!I8:I23,'i. Cost Sharing-Matching'!E25,'e. Contractual-Subawards'!G8:G23)</f>
        <v>0</v>
      </c>
      <c r="G25" s="112"/>
      <c r="H25" s="112"/>
      <c r="I25" s="112"/>
    </row>
    <row r="26" spans="1:9" x14ac:dyDescent="0.2">
      <c r="A26" s="274"/>
      <c r="B26" s="275"/>
      <c r="C26" s="275"/>
      <c r="D26" s="275"/>
      <c r="E26" s="276" t="s">
        <v>174</v>
      </c>
      <c r="F26" s="281">
        <f>SUMIF('e. Contractual-Subawards'!I8:I23,'i. Cost Sharing-Matching'!E26,'e. Contractual-Subawards'!G8:G23)</f>
        <v>0</v>
      </c>
      <c r="G26" s="112"/>
      <c r="H26" s="112"/>
      <c r="I26" s="112"/>
    </row>
    <row r="27" spans="1:9" ht="13.5" thickBot="1" x14ac:dyDescent="0.25">
      <c r="A27" s="280"/>
      <c r="B27" s="395"/>
      <c r="C27" s="395"/>
      <c r="D27" s="395"/>
      <c r="E27" s="396" t="s">
        <v>176</v>
      </c>
      <c r="F27" s="273">
        <f>SUMIF('e. Contractual-Subawards'!I8:I23,'i. Cost Sharing-Matching'!E27,'e. Contractual-Subawards'!G8:G23)</f>
        <v>0</v>
      </c>
      <c r="G27" s="112"/>
      <c r="H27" s="112"/>
      <c r="I27" s="112"/>
    </row>
    <row r="28" spans="1:9" ht="15.6" customHeight="1" thickBot="1" x14ac:dyDescent="0.25">
      <c r="A28" s="595" t="s">
        <v>177</v>
      </c>
      <c r="B28" s="596"/>
      <c r="C28" s="596"/>
      <c r="D28" s="596"/>
      <c r="E28" s="599"/>
      <c r="F28" s="177">
        <f>SUM(F23:F27)</f>
        <v>0</v>
      </c>
      <c r="G28" s="112"/>
      <c r="H28" s="112"/>
      <c r="I28" s="112"/>
    </row>
    <row r="29" spans="1:9" ht="7.35" customHeight="1" thickBot="1" x14ac:dyDescent="0.25">
      <c r="A29" s="457"/>
      <c r="B29" s="421"/>
      <c r="C29" s="421"/>
      <c r="D29" s="421"/>
      <c r="E29" s="421"/>
      <c r="F29" s="458"/>
      <c r="G29" s="112"/>
      <c r="H29" s="112"/>
      <c r="I29" s="112"/>
    </row>
    <row r="30" spans="1:9" ht="16.350000000000001" customHeight="1" thickBot="1" x14ac:dyDescent="0.25">
      <c r="A30" s="600" t="s">
        <v>178</v>
      </c>
      <c r="B30" s="601"/>
      <c r="C30" s="601"/>
      <c r="D30" s="601"/>
      <c r="E30" s="602"/>
      <c r="F30" s="259">
        <f>F20+F28</f>
        <v>0</v>
      </c>
      <c r="G30" s="112"/>
      <c r="H30" s="112"/>
      <c r="I30" s="112"/>
    </row>
    <row r="31" spans="1:9" ht="12.6" customHeight="1" x14ac:dyDescent="0.2">
      <c r="A31" s="589" t="s">
        <v>179</v>
      </c>
      <c r="B31" s="529"/>
      <c r="C31" s="529"/>
      <c r="D31" s="529"/>
      <c r="E31" s="529"/>
      <c r="F31" s="590"/>
      <c r="G31" s="112"/>
      <c r="H31" s="112"/>
      <c r="I31" s="112"/>
    </row>
    <row r="32" spans="1:9" ht="54" customHeight="1" thickBot="1" x14ac:dyDescent="0.25">
      <c r="A32" s="542"/>
      <c r="B32" s="545"/>
      <c r="C32" s="545"/>
      <c r="D32" s="545"/>
      <c r="E32" s="545"/>
      <c r="F32" s="532"/>
      <c r="G32" s="112"/>
      <c r="H32" s="112"/>
      <c r="I32" s="112"/>
    </row>
  </sheetData>
  <sheetProtection formatCells="0" formatColumns="0" formatRows="0" insertRows="0" insertHyperlinks="0" deleteRows="0"/>
  <customSheetViews>
    <customSheetView guid="{BF352FCE-C1BE-4B84-9561-6030FEF6A15F}" scale="90" showPageBreaks="1" fitToPage="1">
      <selection activeCell="E1" sqref="E1:G1"/>
      <pageMargins left="0" right="0" top="0" bottom="0" header="0" footer="0"/>
      <printOptions horizontalCentered="1"/>
      <pageSetup scale="86" orientation="landscape" r:id="rId1"/>
      <headerFooter alignWithMargins="0">
        <oddFooter>&amp;LCost Share&amp;RPage &amp;P of &amp;N</oddFooter>
      </headerFooter>
    </customSheetView>
    <customSheetView guid="{D5CEF8EB-A9A7-4458-BF65-8F18E34CBA87}" scale="90" showPageBreaks="1" printArea="1">
      <selection activeCell="I3" sqref="I3"/>
      <pageMargins left="0" right="0" top="0" bottom="0" header="0" footer="0"/>
      <printOptions horizontalCentered="1"/>
      <pageSetup scale="85" orientation="landscape" r:id="rId2"/>
      <headerFooter alignWithMargins="0">
        <oddFooter>&amp;LCost Share&amp;RPage &amp;P of &amp;N</oddFooter>
      </headerFooter>
    </customSheetView>
    <customSheetView guid="{6588CF8C-0BB8-4786-9A46-0A2D10254132}" scale="90" showPageBreaks="1" printArea="1">
      <selection activeCell="I4" sqref="I4"/>
      <pageMargins left="0" right="0" top="0" bottom="0" header="0" footer="0"/>
      <printOptions horizontalCentered="1"/>
      <pageSetup scale="85" orientation="landscape" r:id="rId3"/>
      <headerFooter alignWithMargins="0">
        <oddFooter>&amp;LCost Share&amp;RPage &amp;P of &amp;N</oddFooter>
      </headerFooter>
    </customSheetView>
    <customSheetView guid="{712CE29F-EFCA-4968-A7C5-599F87319D6A}" scale="90">
      <selection activeCell="C20" sqref="C20"/>
      <pageMargins left="0" right="0" top="0" bottom="0" header="0" footer="0"/>
      <printOptions horizontalCentered="1"/>
      <pageSetup scale="85" orientation="landscape" r:id="rId4"/>
      <headerFooter alignWithMargins="0">
        <oddFooter>&amp;LCost Share&amp;RPage &amp;P of &amp;N</oddFooter>
      </headerFooter>
    </customSheetView>
    <customSheetView guid="{5BEC5FDE-32D0-42EF-8D2A-06DCBD4F05CC}" scale="90" showPageBreaks="1" printArea="1">
      <selection activeCell="I15" sqref="I15"/>
      <pageMargins left="0" right="0" top="0" bottom="0" header="0" footer="0"/>
      <printOptions horizontalCentered="1"/>
      <pageSetup scale="85" orientation="landscape" r:id="rId5"/>
      <headerFooter alignWithMargins="0">
        <oddFooter>&amp;LCost Share&amp;RPage &amp;P of &amp;N</oddFooter>
      </headerFooter>
    </customSheetView>
    <customSheetView guid="{D7FF18E2-A72D-4088-BD59-9D74A43C39A8}" scale="90" showPageBreaks="1" printArea="1">
      <selection activeCell="I15" sqref="I15"/>
      <pageMargins left="0" right="0" top="0" bottom="0" header="0" footer="0"/>
      <printOptions horizontalCentered="1"/>
      <pageSetup scale="85" orientation="landscape" r:id="rId6"/>
      <headerFooter alignWithMargins="0">
        <oddFooter>&amp;LCost Share&amp;RPage &amp;P of &amp;N</oddFooter>
      </headerFooter>
    </customSheetView>
  </customSheetViews>
  <mergeCells count="11">
    <mergeCell ref="A2:F2"/>
    <mergeCell ref="A3:F3"/>
    <mergeCell ref="A16:E16"/>
    <mergeCell ref="A28:E28"/>
    <mergeCell ref="A30:E30"/>
    <mergeCell ref="A22:E22"/>
    <mergeCell ref="A31:F32"/>
    <mergeCell ref="A17:E17"/>
    <mergeCell ref="A18:E18"/>
    <mergeCell ref="A19:E19"/>
    <mergeCell ref="A20:E20"/>
  </mergeCells>
  <phoneticPr fontId="4" type="noConversion"/>
  <conditionalFormatting sqref="E7:E15">
    <cfRule type="expression" dxfId="0" priority="1">
      <formula>$D7&lt;&gt;"Federal"</formula>
    </cfRule>
  </conditionalFormatting>
  <printOptions horizontalCentered="1"/>
  <pageMargins left="0.5" right="0.5" top="0.25" bottom="0.25" header="0.5" footer="0.5"/>
  <pageSetup scale="85" orientation="landscape" horizontalDpi="300" verticalDpi="300" r:id="rId7"/>
  <headerFooter alignWithMargins="0"/>
  <extLst>
    <ext xmlns:x14="http://schemas.microsoft.com/office/spreadsheetml/2009/9/main" uri="{CCE6A557-97BC-4b89-ADB6-D9C93CAAB3DF}">
      <x14:dataValidations xmlns:xm="http://schemas.microsoft.com/office/excel/2006/main" count="6">
        <x14:dataValidation type="list" allowBlank="1" showInputMessage="1" showErrorMessage="1" xr:uid="{AFCBABB7-FCFB-4450-8F19-AA894777FAE7}">
          <x14:formula1>
            <xm:f>List!$C$1:$C$6</xm:f>
          </x14:formula1>
          <xm:sqref>C6</xm:sqref>
        </x14:dataValidation>
        <x14:dataValidation type="list" showInputMessage="1" showErrorMessage="1" xr:uid="{7036EBBD-3227-4EB0-B4C8-0DF8747241DB}">
          <x14:formula1>
            <xm:f>List!$U$1:$U$4</xm:f>
          </x14:formula1>
          <xm:sqref>D6</xm:sqref>
        </x14:dataValidation>
        <x14:dataValidation type="list" showInputMessage="1" showErrorMessage="1" xr:uid="{3AD2D0D3-2435-428C-8158-2EE1EC4E729B}">
          <x14:formula1>
            <xm:f>List!$V$1:$V$6</xm:f>
          </x14:formula1>
          <xm:sqref>E6:E15</xm:sqref>
        </x14:dataValidation>
        <x14:dataValidation type="list" allowBlank="1" showInputMessage="1" showErrorMessage="1" xr:uid="{F54AEE89-73A7-4A7A-B5B1-DBF0AA208A19}">
          <x14:formula1>
            <xm:f>List!$U$1:$U$5</xm:f>
          </x14:formula1>
          <xm:sqref>D7</xm:sqref>
        </x14:dataValidation>
        <x14:dataValidation type="list" showInputMessage="1" showErrorMessage="1" xr:uid="{A4DE444C-AFC2-467B-8072-55BDADE8F6CC}">
          <x14:formula1>
            <xm:f>List!$U$1:$U$5</xm:f>
          </x14:formula1>
          <xm:sqref>D8:D15</xm:sqref>
        </x14:dataValidation>
        <x14:dataValidation type="list" allowBlank="1" showInputMessage="1" showErrorMessage="1" xr:uid="{40236883-6EF0-456B-BD6A-B80FFB9BC20C}">
          <x14:formula1>
            <xm:f>List!$T$1:$T$4</xm:f>
          </x14:formula1>
          <xm:sqref>C7:C15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DFBCB-5E1C-4EAB-A5B7-EF99BCF6DD5A}">
  <dimension ref="A1:V8"/>
  <sheetViews>
    <sheetView workbookViewId="0">
      <selection activeCell="U28" sqref="U28"/>
    </sheetView>
  </sheetViews>
  <sheetFormatPr defaultRowHeight="12.75" x14ac:dyDescent="0.2"/>
  <cols>
    <col min="20" max="20" width="29.7109375" style="277" bestFit="1" customWidth="1"/>
    <col min="21" max="21" width="8.7109375" style="277"/>
  </cols>
  <sheetData>
    <row r="1" spans="1:22" x14ac:dyDescent="0.2">
      <c r="A1" s="51" t="s">
        <v>69</v>
      </c>
      <c r="C1" s="51" t="s">
        <v>169</v>
      </c>
      <c r="E1" t="s">
        <v>180</v>
      </c>
      <c r="G1" s="51" t="s">
        <v>64</v>
      </c>
      <c r="I1" s="51" t="s">
        <v>181</v>
      </c>
      <c r="K1" s="51" t="s">
        <v>64</v>
      </c>
      <c r="M1" s="51" t="s">
        <v>182</v>
      </c>
      <c r="O1" t="s">
        <v>170</v>
      </c>
      <c r="Q1" t="s">
        <v>64</v>
      </c>
      <c r="S1" t="s">
        <v>64</v>
      </c>
      <c r="T1" s="277" t="s">
        <v>169</v>
      </c>
      <c r="U1" s="277" t="s">
        <v>170</v>
      </c>
      <c r="V1" s="51" t="s">
        <v>171</v>
      </c>
    </row>
    <row r="2" spans="1:22" x14ac:dyDescent="0.2">
      <c r="A2" s="51" t="s">
        <v>183</v>
      </c>
      <c r="C2" s="51" t="s">
        <v>184</v>
      </c>
      <c r="E2" t="s">
        <v>185</v>
      </c>
      <c r="G2" s="51" t="s">
        <v>68</v>
      </c>
      <c r="I2" s="51" t="s">
        <v>186</v>
      </c>
      <c r="K2" s="51" t="s">
        <v>68</v>
      </c>
      <c r="M2" s="51" t="s">
        <v>187</v>
      </c>
      <c r="O2" t="s">
        <v>188</v>
      </c>
      <c r="Q2" t="s">
        <v>68</v>
      </c>
      <c r="S2" t="s">
        <v>68</v>
      </c>
      <c r="T2" s="277" t="s">
        <v>184</v>
      </c>
      <c r="U2" s="277" t="s">
        <v>172</v>
      </c>
      <c r="V2" s="51" t="s">
        <v>189</v>
      </c>
    </row>
    <row r="3" spans="1:22" ht="38.25" x14ac:dyDescent="0.2">
      <c r="A3" s="51" t="s">
        <v>65</v>
      </c>
      <c r="I3" s="51" t="s">
        <v>190</v>
      </c>
      <c r="M3" s="51" t="s">
        <v>191</v>
      </c>
      <c r="S3" s="51" t="s">
        <v>176</v>
      </c>
      <c r="T3" s="278" t="s">
        <v>192</v>
      </c>
      <c r="U3" s="277" t="s">
        <v>173</v>
      </c>
      <c r="V3" s="51" t="s">
        <v>193</v>
      </c>
    </row>
    <row r="4" spans="1:22" x14ac:dyDescent="0.2">
      <c r="A4" s="51"/>
      <c r="I4" s="51" t="s">
        <v>194</v>
      </c>
      <c r="M4" s="51" t="s">
        <v>195</v>
      </c>
      <c r="T4" s="278" t="s">
        <v>176</v>
      </c>
      <c r="U4" s="278" t="s">
        <v>174</v>
      </c>
      <c r="V4" s="51" t="s">
        <v>196</v>
      </c>
    </row>
    <row r="5" spans="1:22" x14ac:dyDescent="0.2">
      <c r="I5" s="51" t="s">
        <v>197</v>
      </c>
      <c r="U5" s="277" t="s">
        <v>176</v>
      </c>
      <c r="V5" s="51" t="s">
        <v>198</v>
      </c>
    </row>
    <row r="6" spans="1:22" x14ac:dyDescent="0.2">
      <c r="I6" s="51" t="s">
        <v>199</v>
      </c>
      <c r="V6" s="51" t="s">
        <v>176</v>
      </c>
    </row>
    <row r="7" spans="1:22" x14ac:dyDescent="0.2">
      <c r="I7" s="51" t="s">
        <v>200</v>
      </c>
      <c r="V7" s="51"/>
    </row>
    <row r="8" spans="1:22" x14ac:dyDescent="0.2">
      <c r="I8" s="51" t="s">
        <v>174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Q41"/>
  <sheetViews>
    <sheetView showGridLines="0" topLeftCell="A10" zoomScale="90" zoomScaleNormal="90" workbookViewId="0">
      <selection activeCell="A10" sqref="A10:K10"/>
    </sheetView>
  </sheetViews>
  <sheetFormatPr defaultColWidth="0" defaultRowHeight="12.75" x14ac:dyDescent="0.2"/>
  <cols>
    <col min="1" max="1" width="50.140625" style="335" bestFit="1" customWidth="1"/>
    <col min="2" max="2" width="31.28515625" style="335" customWidth="1"/>
    <col min="3" max="3" width="23.5703125" style="335" customWidth="1"/>
    <col min="4" max="5" width="17.28515625" style="335" customWidth="1"/>
    <col min="6" max="6" width="22.7109375" style="335" customWidth="1"/>
    <col min="7" max="8" width="17.28515625" style="335" customWidth="1"/>
    <col min="9" max="9" width="29.28515625" style="335" customWidth="1"/>
    <col min="10" max="10" width="19.7109375" style="336" customWidth="1"/>
    <col min="11" max="11" width="33.7109375" style="336" customWidth="1"/>
    <col min="12" max="12" width="9.28515625" style="336" customWidth="1"/>
    <col min="13" max="14" width="9.28515625" style="336" hidden="1" customWidth="1"/>
    <col min="15" max="15" width="13.28515625" style="336" hidden="1" customWidth="1"/>
    <col min="16" max="16384" width="9.28515625" style="336" hidden="1"/>
  </cols>
  <sheetData>
    <row r="1" spans="1:17" ht="15.6" customHeight="1" x14ac:dyDescent="0.2">
      <c r="A1" s="506" t="s">
        <v>33</v>
      </c>
      <c r="B1" s="506"/>
      <c r="C1" s="506"/>
      <c r="D1" s="506"/>
      <c r="E1" s="506"/>
      <c r="F1" s="506"/>
      <c r="G1" s="506"/>
      <c r="H1" s="506"/>
      <c r="I1" s="506"/>
      <c r="J1" s="506"/>
      <c r="K1" s="506"/>
      <c r="L1" s="506"/>
      <c r="M1" s="506"/>
      <c r="N1" s="506"/>
      <c r="O1" s="506"/>
      <c r="P1" s="506"/>
    </row>
    <row r="3" spans="1:17" ht="57" customHeight="1" x14ac:dyDescent="0.2">
      <c r="A3" s="18"/>
      <c r="B3" s="378"/>
      <c r="C3" s="18"/>
      <c r="D3" s="18"/>
      <c r="E3" s="18"/>
      <c r="F3" s="18"/>
      <c r="G3" s="18"/>
      <c r="H3" s="18"/>
      <c r="I3" s="18"/>
      <c r="J3" s="4"/>
      <c r="K3" s="4"/>
    </row>
    <row r="4" spans="1:17" s="10" customFormat="1" ht="37.9" customHeight="1" x14ac:dyDescent="0.2">
      <c r="A4" s="461" t="s">
        <v>34</v>
      </c>
      <c r="B4" s="461"/>
      <c r="C4" s="461"/>
      <c r="D4" s="461"/>
      <c r="E4" s="461"/>
      <c r="F4" s="461"/>
      <c r="G4" s="461"/>
      <c r="H4" s="461"/>
      <c r="I4" s="461"/>
      <c r="J4" s="461"/>
      <c r="K4" s="461"/>
      <c r="L4" s="161"/>
      <c r="M4" s="161"/>
      <c r="N4" s="161"/>
      <c r="O4" s="161"/>
      <c r="P4" s="161"/>
      <c r="Q4" s="161"/>
    </row>
    <row r="5" spans="1:17" s="10" customFormat="1" ht="11.25" customHeight="1" x14ac:dyDescent="0.2">
      <c r="A5" s="15"/>
      <c r="B5" s="14"/>
      <c r="C5" s="14"/>
      <c r="D5" s="14"/>
      <c r="E5" s="14"/>
      <c r="F5" s="14"/>
      <c r="G5" s="14"/>
      <c r="H5" s="14"/>
      <c r="I5" s="14"/>
      <c r="J5" s="425"/>
      <c r="K5" s="111"/>
      <c r="L5" s="161"/>
      <c r="M5" s="161"/>
      <c r="N5" s="161"/>
      <c r="O5" s="161"/>
      <c r="P5" s="161"/>
      <c r="Q5" s="161"/>
    </row>
    <row r="6" spans="1:17" s="338" customFormat="1" ht="48.75" customHeight="1" x14ac:dyDescent="0.2">
      <c r="A6" s="512" t="s">
        <v>35</v>
      </c>
      <c r="B6" s="512"/>
      <c r="C6" s="512"/>
      <c r="D6" s="512"/>
      <c r="E6" s="512"/>
      <c r="F6" s="512"/>
      <c r="G6" s="512"/>
      <c r="H6" s="512"/>
      <c r="I6" s="512"/>
      <c r="J6" s="512"/>
      <c r="K6" s="512"/>
    </row>
    <row r="7" spans="1:17" s="338" customFormat="1" ht="60" customHeight="1" x14ac:dyDescent="0.2">
      <c r="A7" s="512"/>
      <c r="B7" s="512"/>
      <c r="C7" s="512"/>
      <c r="D7" s="512"/>
      <c r="E7" s="512"/>
      <c r="F7" s="512"/>
      <c r="G7" s="512"/>
      <c r="H7" s="512"/>
      <c r="I7" s="512"/>
      <c r="J7" s="512"/>
      <c r="K7" s="512"/>
    </row>
    <row r="8" spans="1:17" s="338" customFormat="1" ht="12" customHeight="1" thickBot="1" x14ac:dyDescent="0.25">
      <c r="A8" s="337"/>
      <c r="B8" s="339"/>
      <c r="C8" s="339"/>
      <c r="D8" s="339"/>
      <c r="E8" s="339"/>
      <c r="F8" s="339"/>
      <c r="G8" s="339"/>
      <c r="H8" s="339"/>
      <c r="I8" s="339"/>
      <c r="J8" s="337"/>
    </row>
    <row r="9" spans="1:17" ht="48.6" customHeight="1" x14ac:dyDescent="0.2">
      <c r="A9" s="513" t="s">
        <v>36</v>
      </c>
      <c r="B9" s="513"/>
      <c r="C9" s="513"/>
      <c r="D9" s="513"/>
      <c r="E9" s="513"/>
      <c r="F9" s="513"/>
      <c r="G9" s="513"/>
      <c r="H9" s="513"/>
      <c r="I9" s="513"/>
      <c r="J9" s="513"/>
      <c r="K9" s="513"/>
      <c r="L9"/>
      <c r="M9"/>
    </row>
    <row r="10" spans="1:17" ht="304.5" customHeight="1" x14ac:dyDescent="0.2">
      <c r="A10" s="510" t="s">
        <v>37</v>
      </c>
      <c r="B10" s="511"/>
      <c r="C10" s="511"/>
      <c r="D10" s="511"/>
      <c r="E10" s="511"/>
      <c r="F10" s="511"/>
      <c r="G10" s="511"/>
      <c r="H10" s="511"/>
      <c r="I10" s="511"/>
      <c r="J10" s="511"/>
      <c r="K10" s="511"/>
      <c r="L10" s="338"/>
      <c r="M10" s="340"/>
      <c r="N10" s="338"/>
      <c r="O10" s="338"/>
      <c r="P10" s="338"/>
      <c r="Q10" s="338"/>
    </row>
    <row r="11" spans="1:17" ht="7.5" customHeight="1" thickBot="1" x14ac:dyDescent="0.25">
      <c r="A11" s="18"/>
      <c r="B11" s="18"/>
      <c r="C11" s="18"/>
      <c r="D11" s="18"/>
      <c r="E11" s="18"/>
      <c r="F11" s="18"/>
      <c r="G11" s="18"/>
      <c r="H11" s="18"/>
      <c r="I11" s="18"/>
      <c r="J11" s="18"/>
      <c r="K11" s="4"/>
      <c r="L11" s="338"/>
      <c r="M11" s="338"/>
      <c r="N11" s="338"/>
      <c r="O11" s="338"/>
      <c r="P11" s="338"/>
      <c r="Q11" s="338"/>
    </row>
    <row r="12" spans="1:17" ht="29.25" customHeight="1" thickBot="1" x14ac:dyDescent="0.25">
      <c r="A12" s="468" t="s">
        <v>7</v>
      </c>
      <c r="B12" s="468"/>
      <c r="C12" s="468"/>
      <c r="D12" s="468"/>
      <c r="E12" s="468"/>
      <c r="F12" s="468"/>
      <c r="G12" s="468"/>
      <c r="H12" s="468"/>
      <c r="I12" s="468"/>
      <c r="J12" s="468"/>
      <c r="K12" s="468"/>
      <c r="L12" s="338"/>
      <c r="M12" s="338"/>
      <c r="N12" s="338"/>
      <c r="O12" s="338"/>
      <c r="P12" s="338"/>
      <c r="Q12" s="338"/>
    </row>
    <row r="13" spans="1:17" ht="105" customHeight="1" x14ac:dyDescent="0.2">
      <c r="A13" s="106" t="s">
        <v>8</v>
      </c>
      <c r="B13" s="107" t="s">
        <v>9</v>
      </c>
      <c r="C13" s="436" t="s">
        <v>38</v>
      </c>
      <c r="D13" s="107" t="s">
        <v>39</v>
      </c>
      <c r="E13" s="107" t="s">
        <v>40</v>
      </c>
      <c r="F13" s="436" t="s">
        <v>41</v>
      </c>
      <c r="G13" s="107" t="s">
        <v>42</v>
      </c>
      <c r="H13" s="107" t="s">
        <v>43</v>
      </c>
      <c r="I13" s="498" t="s">
        <v>44</v>
      </c>
      <c r="J13" s="471"/>
      <c r="K13" s="471"/>
      <c r="L13" s="338"/>
      <c r="M13" s="338"/>
      <c r="N13" s="338"/>
      <c r="O13" s="338"/>
      <c r="P13" s="338"/>
    </row>
    <row r="14" spans="1:17" s="341" customFormat="1" ht="42" customHeight="1" x14ac:dyDescent="0.2">
      <c r="A14" s="95" t="s">
        <v>13</v>
      </c>
      <c r="B14" s="96">
        <f>'a. Personnel'!I22</f>
        <v>0</v>
      </c>
      <c r="C14" s="244"/>
      <c r="D14" s="301"/>
      <c r="E14" s="301"/>
      <c r="F14" s="301"/>
      <c r="G14" s="301"/>
      <c r="H14" s="301"/>
      <c r="I14" s="473"/>
      <c r="J14" s="473"/>
      <c r="K14" s="473"/>
      <c r="L14" s="338"/>
      <c r="M14" s="338"/>
      <c r="N14" s="338"/>
      <c r="O14" s="338"/>
      <c r="P14" s="338"/>
    </row>
    <row r="15" spans="1:17" s="341" customFormat="1" ht="15" x14ac:dyDescent="0.2">
      <c r="A15" s="172" t="s">
        <v>14</v>
      </c>
      <c r="B15" s="96">
        <f>'a. Personnel'!F22</f>
        <v>0</v>
      </c>
      <c r="C15" s="350"/>
      <c r="D15" s="270">
        <v>0</v>
      </c>
      <c r="E15" s="270">
        <v>0</v>
      </c>
      <c r="F15" s="350"/>
      <c r="G15" s="270">
        <v>0</v>
      </c>
      <c r="H15" s="270">
        <v>0</v>
      </c>
      <c r="I15" s="426"/>
      <c r="J15" s="426"/>
      <c r="K15" s="427"/>
      <c r="L15" s="338"/>
      <c r="M15" s="338"/>
      <c r="N15" s="338"/>
      <c r="O15" s="342"/>
      <c r="P15" s="338"/>
    </row>
    <row r="16" spans="1:17" s="341" customFormat="1" ht="15" x14ac:dyDescent="0.2">
      <c r="A16" s="172" t="s">
        <v>15</v>
      </c>
      <c r="B16" s="96">
        <f>'a. Personnel'!G22</f>
        <v>0</v>
      </c>
      <c r="C16" s="350"/>
      <c r="D16" s="270">
        <v>0</v>
      </c>
      <c r="E16" s="270">
        <v>0</v>
      </c>
      <c r="F16" s="350"/>
      <c r="G16" s="270">
        <v>0</v>
      </c>
      <c r="H16" s="270">
        <v>0</v>
      </c>
      <c r="I16" s="426"/>
      <c r="J16" s="426"/>
      <c r="K16" s="427"/>
      <c r="L16" s="338"/>
      <c r="M16" s="338"/>
      <c r="N16" s="338"/>
      <c r="O16" s="342"/>
      <c r="P16" s="338"/>
    </row>
    <row r="17" spans="1:16" ht="43.5" customHeight="1" x14ac:dyDescent="0.2">
      <c r="A17" s="97" t="s">
        <v>16</v>
      </c>
      <c r="B17" s="98">
        <f>'b. Travel'!J18</f>
        <v>0</v>
      </c>
      <c r="C17" s="350"/>
      <c r="D17" s="271">
        <v>0</v>
      </c>
      <c r="E17" s="271">
        <v>0</v>
      </c>
      <c r="F17" s="350"/>
      <c r="G17" s="271">
        <v>0</v>
      </c>
      <c r="H17" s="271">
        <v>0</v>
      </c>
      <c r="I17" s="459"/>
      <c r="J17" s="459"/>
      <c r="K17" s="459"/>
      <c r="L17" s="338"/>
      <c r="M17" s="338"/>
      <c r="N17" s="338"/>
      <c r="O17" s="338"/>
      <c r="P17" s="338"/>
    </row>
    <row r="18" spans="1:16" ht="30" customHeight="1" x14ac:dyDescent="0.2">
      <c r="A18" s="97" t="s">
        <v>17</v>
      </c>
      <c r="B18" s="98">
        <f>'c. Equipment'!D18</f>
        <v>0</v>
      </c>
      <c r="C18" s="350"/>
      <c r="D18" s="271">
        <v>0</v>
      </c>
      <c r="E18" s="271">
        <v>0</v>
      </c>
      <c r="F18" s="350"/>
      <c r="G18" s="271">
        <v>0</v>
      </c>
      <c r="H18" s="271">
        <v>0</v>
      </c>
      <c r="I18" s="459"/>
      <c r="J18" s="459"/>
      <c r="K18" s="459"/>
      <c r="L18" s="338"/>
      <c r="M18" s="338"/>
      <c r="N18" s="338"/>
      <c r="O18" s="338"/>
      <c r="P18" s="338"/>
    </row>
    <row r="19" spans="1:16" ht="15.75" customHeight="1" x14ac:dyDescent="0.2">
      <c r="A19" s="97" t="s">
        <v>18</v>
      </c>
      <c r="B19" s="98">
        <f>'d. Supplies'!D38</f>
        <v>0</v>
      </c>
      <c r="C19" s="350"/>
      <c r="D19" s="271">
        <v>0</v>
      </c>
      <c r="E19" s="271">
        <v>0</v>
      </c>
      <c r="F19" s="350"/>
      <c r="G19" s="271">
        <v>0</v>
      </c>
      <c r="H19" s="271">
        <v>0</v>
      </c>
      <c r="I19" s="459"/>
      <c r="J19" s="459"/>
      <c r="K19" s="459"/>
      <c r="L19" s="338"/>
      <c r="M19" s="338"/>
      <c r="N19" s="338"/>
      <c r="O19" s="338"/>
      <c r="P19" s="338"/>
    </row>
    <row r="20" spans="1:16" ht="30.6" customHeight="1" x14ac:dyDescent="0.2">
      <c r="A20" s="99" t="s">
        <v>19</v>
      </c>
      <c r="B20" s="98">
        <f>'e. Contractual-Subawards'!E41</f>
        <v>0</v>
      </c>
      <c r="C20" s="350"/>
      <c r="D20" s="271">
        <v>0</v>
      </c>
      <c r="E20" s="271">
        <v>0</v>
      </c>
      <c r="F20" s="350"/>
      <c r="G20" s="271">
        <v>0</v>
      </c>
      <c r="H20" s="271">
        <v>0</v>
      </c>
      <c r="I20" s="459"/>
      <c r="J20" s="459"/>
      <c r="K20" s="459"/>
      <c r="L20" s="338"/>
      <c r="M20" s="338"/>
      <c r="N20" s="338"/>
      <c r="O20" s="338"/>
      <c r="P20" s="338"/>
    </row>
    <row r="21" spans="1:16" ht="30.6" customHeight="1" x14ac:dyDescent="0.2">
      <c r="A21" s="99" t="s">
        <v>20</v>
      </c>
      <c r="B21" s="98">
        <v>0</v>
      </c>
      <c r="C21" s="350"/>
      <c r="D21" s="271">
        <v>0</v>
      </c>
      <c r="E21" s="271">
        <v>0</v>
      </c>
      <c r="F21" s="350"/>
      <c r="G21" s="271">
        <v>0</v>
      </c>
      <c r="H21" s="271">
        <v>0</v>
      </c>
      <c r="I21" s="426"/>
      <c r="J21" s="426"/>
      <c r="K21" s="426"/>
      <c r="L21" s="338"/>
      <c r="M21" s="338"/>
      <c r="N21" s="338"/>
      <c r="O21" s="338"/>
      <c r="P21" s="338"/>
    </row>
    <row r="22" spans="1:16" ht="33" customHeight="1" x14ac:dyDescent="0.2">
      <c r="A22" s="97" t="s">
        <v>21</v>
      </c>
      <c r="B22" s="98">
        <f>'g. Other'!B15</f>
        <v>0</v>
      </c>
      <c r="C22" s="350"/>
      <c r="D22" s="271">
        <v>0</v>
      </c>
      <c r="E22" s="271">
        <v>0</v>
      </c>
      <c r="F22" s="350"/>
      <c r="G22" s="271">
        <v>0</v>
      </c>
      <c r="H22" s="270">
        <v>0</v>
      </c>
      <c r="I22" s="473"/>
      <c r="J22" s="473"/>
      <c r="K22" s="473"/>
      <c r="L22" s="338"/>
      <c r="M22" s="338"/>
      <c r="N22" s="338"/>
      <c r="O22" s="338"/>
      <c r="P22" s="338"/>
    </row>
    <row r="23" spans="1:16" ht="15.6" customHeight="1" x14ac:dyDescent="0.2">
      <c r="A23" s="343" t="s">
        <v>22</v>
      </c>
      <c r="B23" s="302">
        <f>SUM(B14:B22)-(B15+B16)</f>
        <v>0</v>
      </c>
      <c r="C23" s="244"/>
      <c r="D23" s="302">
        <f>SUM(D15:D22)</f>
        <v>0</v>
      </c>
      <c r="E23" s="302"/>
      <c r="F23" s="302"/>
      <c r="G23" s="302">
        <f>SUM(G15:G22)</f>
        <v>0</v>
      </c>
      <c r="H23" s="302"/>
      <c r="I23" s="459"/>
      <c r="J23" s="459"/>
      <c r="K23" s="459"/>
      <c r="L23" s="338"/>
      <c r="M23" s="338"/>
      <c r="N23" s="338"/>
      <c r="O23" s="338"/>
      <c r="P23" s="338"/>
    </row>
    <row r="24" spans="1:16" ht="5.0999999999999996" customHeight="1" x14ac:dyDescent="0.2">
      <c r="A24" s="500"/>
      <c r="B24" s="500"/>
      <c r="C24" s="500"/>
      <c r="D24" s="500"/>
      <c r="E24" s="500"/>
      <c r="F24" s="500"/>
      <c r="G24" s="500"/>
      <c r="H24" s="500"/>
      <c r="I24" s="500"/>
      <c r="J24" s="500"/>
      <c r="K24" s="500"/>
      <c r="L24" s="338"/>
      <c r="M24" s="338"/>
      <c r="N24" s="338"/>
      <c r="O24" s="338"/>
      <c r="P24" s="338"/>
    </row>
    <row r="25" spans="1:16" ht="15.6" customHeight="1" x14ac:dyDescent="0.2">
      <c r="A25" s="97" t="s">
        <v>23</v>
      </c>
      <c r="B25" s="98">
        <f>'h. Indirect'!D19</f>
        <v>0</v>
      </c>
      <c r="C25" s="244"/>
      <c r="D25" s="302"/>
      <c r="E25" s="302">
        <f>SUM(E15:E22)</f>
        <v>0</v>
      </c>
      <c r="F25" s="302"/>
      <c r="G25" s="302"/>
      <c r="H25" s="302">
        <f>SUM(H15:H22)</f>
        <v>0</v>
      </c>
      <c r="I25" s="459"/>
      <c r="J25" s="459"/>
      <c r="K25" s="459"/>
      <c r="L25" s="338"/>
      <c r="M25" s="338"/>
      <c r="N25" s="338"/>
      <c r="O25" s="338"/>
      <c r="P25" s="338"/>
    </row>
    <row r="26" spans="1:16" ht="15.6" customHeight="1" x14ac:dyDescent="0.2">
      <c r="A26" s="243" t="s">
        <v>24</v>
      </c>
      <c r="B26" s="242">
        <f>'h. Indirect'!E19</f>
        <v>0</v>
      </c>
      <c r="C26" s="244"/>
      <c r="D26" s="344"/>
      <c r="E26" s="344"/>
      <c r="F26" s="344"/>
      <c r="G26" s="344"/>
      <c r="H26" s="344"/>
      <c r="I26" s="240"/>
      <c r="J26" s="240"/>
      <c r="K26" s="241"/>
      <c r="L26" s="338"/>
      <c r="M26" s="338"/>
      <c r="N26" s="338"/>
      <c r="O26" s="338"/>
      <c r="P26" s="338"/>
    </row>
    <row r="27" spans="1:16" ht="15.6" customHeight="1" x14ac:dyDescent="0.2">
      <c r="A27" s="243" t="s">
        <v>25</v>
      </c>
      <c r="B27" s="98">
        <f>'h. Indirect'!F19</f>
        <v>0</v>
      </c>
      <c r="C27" s="244"/>
      <c r="D27" s="302"/>
      <c r="E27" s="302"/>
      <c r="F27" s="302"/>
      <c r="G27" s="302"/>
      <c r="H27" s="302"/>
      <c r="I27" s="240"/>
      <c r="J27" s="240"/>
      <c r="K27" s="241"/>
      <c r="L27" s="338"/>
      <c r="M27" s="338"/>
      <c r="N27" s="338"/>
      <c r="O27" s="338"/>
      <c r="P27" s="338"/>
    </row>
    <row r="28" spans="1:16" ht="15.75" customHeight="1" x14ac:dyDescent="0.2">
      <c r="A28" s="97" t="s">
        <v>26</v>
      </c>
      <c r="B28" s="98">
        <f>B23+B25</f>
        <v>0</v>
      </c>
      <c r="C28" s="245"/>
      <c r="D28" s="98">
        <f>D23</f>
        <v>0</v>
      </c>
      <c r="E28" s="98">
        <f>E25</f>
        <v>0</v>
      </c>
      <c r="F28" s="98"/>
      <c r="G28" s="98">
        <f>G23</f>
        <v>0</v>
      </c>
      <c r="H28" s="98">
        <f>H25</f>
        <v>0</v>
      </c>
      <c r="I28" s="459"/>
      <c r="J28" s="459"/>
      <c r="K28" s="459"/>
      <c r="L28" s="338"/>
      <c r="M28" s="338"/>
      <c r="N28" s="338"/>
      <c r="O28" s="338"/>
      <c r="P28" s="338"/>
    </row>
    <row r="29" spans="1:16" ht="3.6" customHeight="1" x14ac:dyDescent="0.2">
      <c r="A29" s="497"/>
      <c r="B29" s="497"/>
      <c r="C29" s="497"/>
      <c r="D29" s="497"/>
      <c r="E29" s="497"/>
      <c r="F29" s="497"/>
      <c r="G29" s="497"/>
      <c r="H29" s="497"/>
      <c r="I29" s="497"/>
      <c r="J29" s="497"/>
      <c r="K29" s="497"/>
      <c r="L29" s="338"/>
      <c r="M29" s="338"/>
      <c r="N29" s="338"/>
      <c r="O29" s="338"/>
      <c r="P29" s="338"/>
    </row>
    <row r="30" spans="1:16" ht="15.75" customHeight="1" x14ac:dyDescent="0.2">
      <c r="A30" s="100" t="s">
        <v>45</v>
      </c>
      <c r="B30" s="98">
        <f>'i. Cost Sharing-Matching'!F30</f>
        <v>0</v>
      </c>
      <c r="C30" s="245"/>
      <c r="D30" s="302"/>
      <c r="E30" s="302"/>
      <c r="F30" s="302"/>
      <c r="G30" s="302"/>
      <c r="H30" s="302"/>
      <c r="I30" s="459"/>
      <c r="J30" s="459"/>
      <c r="K30" s="459"/>
      <c r="L30" s="338"/>
      <c r="M30" s="338"/>
      <c r="N30" s="338"/>
      <c r="O30" s="338"/>
      <c r="P30" s="338"/>
    </row>
    <row r="31" spans="1:16" ht="15.75" customHeight="1" x14ac:dyDescent="0.2">
      <c r="A31" s="97" t="s">
        <v>46</v>
      </c>
      <c r="B31" s="101" t="e">
        <f>B30/B33</f>
        <v>#DIV/0!</v>
      </c>
      <c r="C31" s="501"/>
      <c r="D31" s="501"/>
      <c r="E31" s="501"/>
      <c r="F31" s="501"/>
      <c r="G31" s="501"/>
      <c r="H31" s="501"/>
      <c r="I31" s="459"/>
      <c r="J31" s="459"/>
      <c r="K31" s="459"/>
    </row>
    <row r="32" spans="1:16" ht="3.6" customHeight="1" x14ac:dyDescent="0.2">
      <c r="A32" s="499"/>
      <c r="B32" s="499"/>
      <c r="C32" s="499"/>
      <c r="D32" s="499"/>
      <c r="E32" s="499"/>
      <c r="F32" s="499"/>
      <c r="G32" s="499"/>
      <c r="H32" s="499"/>
      <c r="I32" s="499"/>
      <c r="J32" s="345"/>
      <c r="K32" s="346"/>
    </row>
    <row r="33" spans="1:11" ht="60.75" thickBot="1" x14ac:dyDescent="0.25">
      <c r="A33" s="104" t="s">
        <v>29</v>
      </c>
      <c r="B33" s="105">
        <f>B28+B30</f>
        <v>0</v>
      </c>
      <c r="C33" s="379" t="s">
        <v>30</v>
      </c>
      <c r="D33" s="507">
        <f>SUM(D28:E28)</f>
        <v>0</v>
      </c>
      <c r="E33" s="507"/>
      <c r="F33" s="284" t="s">
        <v>47</v>
      </c>
      <c r="G33" s="507">
        <f>SUM(G28:H28)</f>
        <v>0</v>
      </c>
      <c r="H33" s="507"/>
      <c r="I33" s="505"/>
      <c r="J33" s="505"/>
      <c r="K33" s="505"/>
    </row>
    <row r="34" spans="1:11" ht="60.75" thickBot="1" x14ac:dyDescent="0.25">
      <c r="A34" s="347"/>
      <c r="B34" s="348"/>
      <c r="C34" s="284" t="s">
        <v>48</v>
      </c>
      <c r="D34" s="508" t="e">
        <f>D33/B33</f>
        <v>#DIV/0!</v>
      </c>
      <c r="E34" s="509"/>
      <c r="F34" s="284" t="s">
        <v>49</v>
      </c>
      <c r="G34" s="508" t="e">
        <f>G33/B33</f>
        <v>#DIV/0!</v>
      </c>
      <c r="H34" s="509"/>
      <c r="I34" s="502"/>
      <c r="J34" s="503"/>
      <c r="K34" s="504"/>
    </row>
    <row r="35" spans="1:11" ht="15.75" customHeight="1" thickBot="1" x14ac:dyDescent="0.25"/>
    <row r="36" spans="1:11" ht="8.25" customHeight="1" x14ac:dyDescent="0.2">
      <c r="A36" s="475" t="s">
        <v>32</v>
      </c>
      <c r="B36" s="476"/>
      <c r="C36" s="476"/>
      <c r="D36" s="476"/>
      <c r="E36" s="476"/>
      <c r="F36" s="476"/>
      <c r="G36" s="476"/>
      <c r="H36" s="476"/>
      <c r="I36" s="476"/>
      <c r="J36" s="476"/>
      <c r="K36" s="477"/>
    </row>
    <row r="37" spans="1:11" ht="44.1" customHeight="1" thickBot="1" x14ac:dyDescent="0.25">
      <c r="A37" s="478"/>
      <c r="B37" s="479"/>
      <c r="C37" s="479"/>
      <c r="D37" s="479"/>
      <c r="E37" s="479"/>
      <c r="F37" s="479"/>
      <c r="G37" s="479"/>
      <c r="H37" s="479"/>
      <c r="I37" s="479"/>
      <c r="J37" s="479"/>
      <c r="K37" s="480"/>
    </row>
    <row r="38" spans="1:11" ht="10.5" customHeight="1" x14ac:dyDescent="0.2"/>
    <row r="41" spans="1:11" x14ac:dyDescent="0.2">
      <c r="A41" s="349"/>
      <c r="B41" s="349"/>
      <c r="C41" s="349"/>
      <c r="D41" s="349"/>
      <c r="E41" s="349"/>
      <c r="F41" s="349"/>
      <c r="G41" s="349"/>
      <c r="H41" s="349"/>
      <c r="I41" s="349"/>
    </row>
  </sheetData>
  <sheetProtection formatCells="0" formatColumns="0" formatRows="0"/>
  <customSheetViews>
    <customSheetView guid="{BF352FCE-C1BE-4B84-9561-6030FEF6A15F}" scale="90" showPageBreaks="1" fitToPage="1">
      <selection activeCell="C1" sqref="C1:F2"/>
      <pageMargins left="0" right="0" top="0" bottom="0" header="0" footer="0"/>
      <printOptions horizontalCentered="1"/>
      <pageSetup scale="85" orientation="landscape" horizontalDpi="300" verticalDpi="300" r:id="rId1"/>
      <headerFooter alignWithMargins="0"/>
    </customSheetView>
    <customSheetView guid="{D5CEF8EB-A9A7-4458-BF65-8F18E34CBA87}" scale="90">
      <selection activeCell="A8" sqref="A8:G8"/>
      <pageMargins left="0" right="0" top="0" bottom="0" header="0" footer="0"/>
      <printOptions horizontalCentered="1"/>
      <pageSetup scale="85" fitToHeight="2" orientation="landscape" horizontalDpi="300" verticalDpi="300" r:id="rId2"/>
      <headerFooter alignWithMargins="0"/>
    </customSheetView>
    <customSheetView guid="{6588CF8C-0BB8-4786-9A46-0A2D10254132}" scale="90" topLeftCell="A10">
      <selection activeCell="C38" sqref="C38"/>
      <pageMargins left="0" right="0" top="0" bottom="0" header="0" footer="0"/>
      <printOptions horizontalCentered="1"/>
      <pageSetup scale="85" fitToHeight="2" orientation="landscape" horizontalDpi="300" verticalDpi="300" r:id="rId3"/>
      <headerFooter alignWithMargins="0"/>
    </customSheetView>
    <customSheetView guid="{712CE29F-EFCA-4968-A7C5-599F87319D6A}" scale="90">
      <selection activeCell="D24" sqref="D24"/>
      <pageMargins left="0" right="0" top="0" bottom="0" header="0" footer="0"/>
      <printOptions horizontalCentered="1"/>
      <pageSetup scale="85" fitToHeight="2" orientation="landscape" horizontalDpi="300" verticalDpi="300" r:id="rId4"/>
      <headerFooter alignWithMargins="0"/>
    </customSheetView>
    <customSheetView guid="{5BEC5FDE-32D0-42EF-8D2A-06DCBD4F05CC}" scale="90" topLeftCell="A7">
      <selection activeCell="M21" sqref="M21"/>
      <pageMargins left="0" right="0" top="0" bottom="0" header="0" footer="0"/>
      <printOptions horizontalCentered="1"/>
      <pageSetup scale="85" fitToHeight="2" orientation="landscape" horizontalDpi="300" verticalDpi="300" r:id="rId5"/>
      <headerFooter alignWithMargins="0"/>
    </customSheetView>
    <customSheetView guid="{D7FF18E2-A72D-4088-BD59-9D74A43C39A8}" scale="90" topLeftCell="A7">
      <selection activeCell="D14" sqref="D14"/>
      <pageMargins left="0" right="0" top="0" bottom="0" header="0" footer="0"/>
      <printOptions horizontalCentered="1"/>
      <pageSetup scale="85" fitToHeight="2" orientation="landscape" horizontalDpi="300" verticalDpi="300" r:id="rId6"/>
      <headerFooter alignWithMargins="0"/>
    </customSheetView>
  </customSheetViews>
  <mergeCells count="29">
    <mergeCell ref="A1:P1"/>
    <mergeCell ref="D33:E33"/>
    <mergeCell ref="G33:H33"/>
    <mergeCell ref="D34:E34"/>
    <mergeCell ref="G34:H34"/>
    <mergeCell ref="A4:K4"/>
    <mergeCell ref="A10:K10"/>
    <mergeCell ref="I17:K17"/>
    <mergeCell ref="I14:K14"/>
    <mergeCell ref="I18:K18"/>
    <mergeCell ref="A6:K7"/>
    <mergeCell ref="A9:K9"/>
    <mergeCell ref="A12:K12"/>
    <mergeCell ref="A36:K37"/>
    <mergeCell ref="A29:K29"/>
    <mergeCell ref="I13:K13"/>
    <mergeCell ref="I23:K23"/>
    <mergeCell ref="I25:K25"/>
    <mergeCell ref="I30:K30"/>
    <mergeCell ref="A32:I32"/>
    <mergeCell ref="I20:K20"/>
    <mergeCell ref="I31:K31"/>
    <mergeCell ref="A24:K24"/>
    <mergeCell ref="I22:K22"/>
    <mergeCell ref="C31:H31"/>
    <mergeCell ref="I34:K34"/>
    <mergeCell ref="I33:K33"/>
    <mergeCell ref="I28:K28"/>
    <mergeCell ref="I19:K19"/>
  </mergeCells>
  <phoneticPr fontId="4" type="noConversion"/>
  <conditionalFormatting sqref="D17:E17">
    <cfRule type="expression" dxfId="5" priority="2">
      <formula>$C17="no"</formula>
    </cfRule>
  </conditionalFormatting>
  <conditionalFormatting sqref="G17:H17">
    <cfRule type="expression" dxfId="4" priority="1">
      <formula>$C17="no"</formula>
    </cfRule>
  </conditionalFormatting>
  <conditionalFormatting sqref="I17:K17">
    <cfRule type="expression" dxfId="3" priority="5">
      <formula>$C14="no"</formula>
    </cfRule>
  </conditionalFormatting>
  <printOptions horizontalCentered="1"/>
  <pageMargins left="0.5" right="0.5" top="0.25" bottom="0.25" header="0.5" footer="0.5"/>
  <pageSetup scale="70" orientation="landscape" horizontalDpi="300" verticalDpi="300" r:id="rId7"/>
  <headerFooter alignWithMargins="0"/>
  <drawing r:id="rId8"/>
  <extLst>
    <ext xmlns:x14="http://schemas.microsoft.com/office/spreadsheetml/2009/9/main" uri="{CCE6A557-97BC-4b89-ADB6-D9C93CAAB3DF}">
      <x14:dataValidations xmlns:xm="http://schemas.microsoft.com/office/excel/2006/main" count="1">
        <x14:dataValidation type="list" allowBlank="1" showInputMessage="1" showErrorMessage="1" xr:uid="{2A78D2AE-C45E-4C51-B80C-44AC87F2C57A}">
          <x14:formula1>
            <xm:f>List!$Q$1:$Q$2</xm:f>
          </x14:formula1>
          <xm:sqref>C15:C22 F15:F22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1A4B1-4A0D-497F-94B9-F2E9E99FC9A6}">
  <sheetPr>
    <tabColor theme="4" tint="0.59999389629810485"/>
    <pageSetUpPr fitToPage="1"/>
  </sheetPr>
  <dimension ref="A1:J24"/>
  <sheetViews>
    <sheetView showGridLines="0" zoomScale="110" zoomScaleNormal="110" workbookViewId="0">
      <selection activeCell="A3" sqref="A3:J4"/>
    </sheetView>
  </sheetViews>
  <sheetFormatPr defaultColWidth="9.28515625" defaultRowHeight="12.75" x14ac:dyDescent="0.2"/>
  <cols>
    <col min="1" max="1" width="27.28515625" style="5" customWidth="1"/>
    <col min="2" max="2" width="13.28515625" style="5" customWidth="1"/>
    <col min="3" max="3" width="16.7109375" style="52" customWidth="1"/>
    <col min="4" max="4" width="9.42578125" style="12" customWidth="1"/>
    <col min="5" max="5" width="13.7109375" style="12" customWidth="1"/>
    <col min="6" max="6" width="17.42578125" style="12" customWidth="1"/>
    <col min="7" max="7" width="17.7109375" style="11" customWidth="1"/>
    <col min="8" max="8" width="12.28515625" style="173" bestFit="1" customWidth="1"/>
    <col min="9" max="9" width="12" style="11" customWidth="1"/>
    <col min="10" max="10" width="69.28515625" style="13" customWidth="1"/>
    <col min="11" max="16384" width="9.28515625" style="5"/>
  </cols>
  <sheetData>
    <row r="1" spans="1:10" s="21" customFormat="1" ht="11.25" customHeight="1" x14ac:dyDescent="0.2">
      <c r="A1" s="227"/>
      <c r="B1" s="227"/>
      <c r="C1" s="228"/>
      <c r="D1" s="229"/>
      <c r="E1" s="229"/>
      <c r="F1" s="229"/>
      <c r="G1" s="229"/>
      <c r="H1" s="230"/>
      <c r="I1" s="231"/>
      <c r="J1" s="232"/>
    </row>
    <row r="2" spans="1:10" s="1" customFormat="1" ht="15" customHeight="1" thickBot="1" x14ac:dyDescent="0.25">
      <c r="A2" s="514" t="s">
        <v>50</v>
      </c>
      <c r="B2" s="514"/>
      <c r="C2" s="514"/>
      <c r="D2" s="514"/>
      <c r="E2" s="514"/>
      <c r="F2" s="514"/>
      <c r="G2" s="514"/>
      <c r="H2" s="514"/>
      <c r="I2" s="514"/>
      <c r="J2" s="514"/>
    </row>
    <row r="3" spans="1:10" s="6" customFormat="1" ht="14.25" customHeight="1" x14ac:dyDescent="0.2">
      <c r="A3" s="515" t="s">
        <v>51</v>
      </c>
      <c r="B3" s="516"/>
      <c r="C3" s="516"/>
      <c r="D3" s="516"/>
      <c r="E3" s="516"/>
      <c r="F3" s="516"/>
      <c r="G3" s="516"/>
      <c r="H3" s="516"/>
      <c r="I3" s="516"/>
      <c r="J3" s="517"/>
    </row>
    <row r="4" spans="1:10" ht="184.35" customHeight="1" thickBot="1" x14ac:dyDescent="0.25">
      <c r="A4" s="518"/>
      <c r="B4" s="519"/>
      <c r="C4" s="519"/>
      <c r="D4" s="519"/>
      <c r="E4" s="519"/>
      <c r="F4" s="519"/>
      <c r="G4" s="519"/>
      <c r="H4" s="519"/>
      <c r="I4" s="519"/>
      <c r="J4" s="520"/>
    </row>
    <row r="5" spans="1:10" ht="7.5" customHeight="1" thickBot="1" x14ac:dyDescent="0.25">
      <c r="A5" s="351"/>
      <c r="B5" s="351"/>
      <c r="C5" s="352"/>
      <c r="D5" s="351"/>
      <c r="E5" s="351"/>
      <c r="F5" s="351"/>
      <c r="G5" s="351"/>
      <c r="H5" s="353"/>
      <c r="I5" s="354"/>
      <c r="J5" s="7"/>
    </row>
    <row r="6" spans="1:10" ht="19.5" customHeight="1" thickBot="1" x14ac:dyDescent="0.3">
      <c r="A6" s="524" t="s">
        <v>52</v>
      </c>
      <c r="B6" s="525"/>
      <c r="C6" s="525"/>
      <c r="D6" s="525"/>
      <c r="E6" s="525"/>
      <c r="F6" s="525"/>
      <c r="G6" s="525"/>
      <c r="H6" s="525"/>
      <c r="I6" s="525"/>
      <c r="J6" s="526"/>
    </row>
    <row r="7" spans="1:10" s="8" customFormat="1" ht="37.5" customHeight="1" thickBot="1" x14ac:dyDescent="0.3">
      <c r="A7" s="355" t="s">
        <v>53</v>
      </c>
      <c r="B7" s="356" t="s">
        <v>54</v>
      </c>
      <c r="C7" s="377" t="s">
        <v>55</v>
      </c>
      <c r="D7" s="85" t="s">
        <v>56</v>
      </c>
      <c r="E7" s="86" t="s">
        <v>57</v>
      </c>
      <c r="F7" s="86" t="s">
        <v>58</v>
      </c>
      <c r="G7" s="86" t="s">
        <v>59</v>
      </c>
      <c r="H7" s="357" t="s">
        <v>60</v>
      </c>
      <c r="I7" s="358" t="s">
        <v>61</v>
      </c>
      <c r="J7" s="359" t="s">
        <v>62</v>
      </c>
    </row>
    <row r="8" spans="1:10" s="10" customFormat="1" ht="153" x14ac:dyDescent="0.2">
      <c r="A8" s="398" t="s">
        <v>63</v>
      </c>
      <c r="B8" s="399" t="s">
        <v>64</v>
      </c>
      <c r="C8" s="400">
        <v>4</v>
      </c>
      <c r="D8" s="401" t="s">
        <v>65</v>
      </c>
      <c r="E8" s="402">
        <v>80000</v>
      </c>
      <c r="F8" s="402">
        <f>C8*E8</f>
        <v>320000</v>
      </c>
      <c r="G8" s="402">
        <v>112000</v>
      </c>
      <c r="H8" s="403">
        <f>Table8[[#This Row],[Fringe Benefits]]/Table8[[#This Row],[Subtotal Salary]]</f>
        <v>0.35</v>
      </c>
      <c r="I8" s="404">
        <f>SUM(F8:G8)</f>
        <v>432000</v>
      </c>
      <c r="J8" s="398" t="s">
        <v>66</v>
      </c>
    </row>
    <row r="9" spans="1:10" s="10" customFormat="1" ht="118.35" customHeight="1" x14ac:dyDescent="0.2">
      <c r="A9" s="360" t="s">
        <v>67</v>
      </c>
      <c r="B9" s="326" t="s">
        <v>68</v>
      </c>
      <c r="C9" s="361">
        <v>200</v>
      </c>
      <c r="D9" s="327" t="s">
        <v>69</v>
      </c>
      <c r="E9" s="328">
        <v>150</v>
      </c>
      <c r="F9" s="328">
        <f t="shared" ref="F9:F10" si="0">C9*E9</f>
        <v>30000</v>
      </c>
      <c r="G9" s="328">
        <v>0</v>
      </c>
      <c r="H9" s="362">
        <f>Table8[[#This Row],[Fringe Benefits]]/Table8[[#This Row],[Subtotal Salary]]</f>
        <v>0</v>
      </c>
      <c r="I9" s="329">
        <f t="shared" ref="I9:I10" si="1">SUM(F9:G9)</f>
        <v>30000</v>
      </c>
      <c r="J9" s="363" t="s">
        <v>70</v>
      </c>
    </row>
    <row r="10" spans="1:10" s="9" customFormat="1" ht="120.6" customHeight="1" thickBot="1" x14ac:dyDescent="0.25">
      <c r="A10" s="364" t="s">
        <v>71</v>
      </c>
      <c r="B10" s="330" t="s">
        <v>68</v>
      </c>
      <c r="C10" s="365">
        <v>300</v>
      </c>
      <c r="D10" s="331" t="s">
        <v>69</v>
      </c>
      <c r="E10" s="332">
        <v>300</v>
      </c>
      <c r="F10" s="332">
        <f t="shared" si="0"/>
        <v>90000</v>
      </c>
      <c r="G10" s="332">
        <v>0</v>
      </c>
      <c r="H10" s="366">
        <f>Table8[[#This Row],[Fringe Benefits]]/Table8[[#This Row],[Subtotal Salary]]</f>
        <v>0</v>
      </c>
      <c r="I10" s="333">
        <f t="shared" si="1"/>
        <v>90000</v>
      </c>
      <c r="J10" s="334" t="s">
        <v>72</v>
      </c>
    </row>
    <row r="11" spans="1:10" s="9" customFormat="1" x14ac:dyDescent="0.2">
      <c r="A11" s="87"/>
      <c r="B11" s="238"/>
      <c r="C11" s="163"/>
      <c r="D11" s="237"/>
      <c r="E11" s="60"/>
      <c r="F11" s="233">
        <f>C11*E11</f>
        <v>0</v>
      </c>
      <c r="G11" s="60"/>
      <c r="H11" s="234" t="e">
        <f>Table8[[#This Row],[Fringe Benefits]]/Table8[[#This Row],[Subtotal Salary]]</f>
        <v>#DIV/0!</v>
      </c>
      <c r="I11" s="235">
        <f>SUM(F11:G11)</f>
        <v>0</v>
      </c>
      <c r="J11" s="239"/>
    </row>
    <row r="12" spans="1:10" s="9" customFormat="1" x14ac:dyDescent="0.2">
      <c r="A12" s="87"/>
      <c r="B12" s="238"/>
      <c r="C12" s="163"/>
      <c r="D12" s="237"/>
      <c r="E12" s="60"/>
      <c r="F12" s="233">
        <f>C12*E12</f>
        <v>0</v>
      </c>
      <c r="G12" s="60"/>
      <c r="H12" s="234" t="e">
        <f>Table8[[#This Row],[Fringe Benefits]]/Table8[[#This Row],[Subtotal Salary]]</f>
        <v>#DIV/0!</v>
      </c>
      <c r="I12" s="235">
        <f>SUM(F12:G12)</f>
        <v>0</v>
      </c>
      <c r="J12" s="239"/>
    </row>
    <row r="13" spans="1:10" s="10" customFormat="1" x14ac:dyDescent="0.2">
      <c r="A13" s="88"/>
      <c r="B13" s="238"/>
      <c r="C13" s="164"/>
      <c r="D13" s="237"/>
      <c r="E13" s="61"/>
      <c r="F13" s="233">
        <f t="shared" ref="F13:F21" si="2">C13*E13</f>
        <v>0</v>
      </c>
      <c r="G13" s="60"/>
      <c r="H13" s="234" t="e">
        <f>Table8[[#This Row],[Fringe Benefits]]/Table8[[#This Row],[Subtotal Salary]]</f>
        <v>#DIV/0!</v>
      </c>
      <c r="I13" s="235">
        <f t="shared" ref="I13:I21" si="3">SUM(F13:G13)</f>
        <v>0</v>
      </c>
      <c r="J13" s="239"/>
    </row>
    <row r="14" spans="1:10" s="10" customFormat="1" x14ac:dyDescent="0.2">
      <c r="A14" s="88"/>
      <c r="B14" s="238"/>
      <c r="C14" s="165"/>
      <c r="D14" s="237"/>
      <c r="E14" s="62"/>
      <c r="F14" s="233">
        <f t="shared" si="2"/>
        <v>0</v>
      </c>
      <c r="G14" s="63"/>
      <c r="H14" s="234" t="e">
        <f>Table8[[#This Row],[Fringe Benefits]]/Table8[[#This Row],[Subtotal Salary]]</f>
        <v>#DIV/0!</v>
      </c>
      <c r="I14" s="235">
        <f t="shared" si="3"/>
        <v>0</v>
      </c>
      <c r="J14" s="239"/>
    </row>
    <row r="15" spans="1:10" s="9" customFormat="1" x14ac:dyDescent="0.2">
      <c r="A15" s="89"/>
      <c r="B15" s="238"/>
      <c r="C15" s="165"/>
      <c r="D15" s="237"/>
      <c r="E15" s="62"/>
      <c r="F15" s="233">
        <f t="shared" si="2"/>
        <v>0</v>
      </c>
      <c r="G15" s="63"/>
      <c r="H15" s="234" t="e">
        <f>Table8[[#This Row],[Fringe Benefits]]/Table8[[#This Row],[Subtotal Salary]]</f>
        <v>#DIV/0!</v>
      </c>
      <c r="I15" s="235">
        <f t="shared" si="3"/>
        <v>0</v>
      </c>
      <c r="J15" s="239"/>
    </row>
    <row r="16" spans="1:10" s="9" customFormat="1" x14ac:dyDescent="0.2">
      <c r="A16" s="89"/>
      <c r="B16" s="238"/>
      <c r="C16" s="165"/>
      <c r="D16" s="237"/>
      <c r="E16" s="62"/>
      <c r="F16" s="233">
        <f t="shared" si="2"/>
        <v>0</v>
      </c>
      <c r="G16" s="63"/>
      <c r="H16" s="234" t="e">
        <f>Table8[[#This Row],[Fringe Benefits]]/Table8[[#This Row],[Subtotal Salary]]</f>
        <v>#DIV/0!</v>
      </c>
      <c r="I16" s="235">
        <f t="shared" si="3"/>
        <v>0</v>
      </c>
      <c r="J16" s="90"/>
    </row>
    <row r="17" spans="1:10" s="9" customFormat="1" x14ac:dyDescent="0.2">
      <c r="A17" s="89"/>
      <c r="B17" s="238"/>
      <c r="C17" s="165"/>
      <c r="D17" s="237"/>
      <c r="E17" s="62"/>
      <c r="F17" s="233">
        <f t="shared" si="2"/>
        <v>0</v>
      </c>
      <c r="G17" s="63"/>
      <c r="H17" s="234" t="e">
        <f>Table8[[#This Row],[Fringe Benefits]]/Table8[[#This Row],[Subtotal Salary]]</f>
        <v>#DIV/0!</v>
      </c>
      <c r="I17" s="235">
        <f t="shared" si="3"/>
        <v>0</v>
      </c>
      <c r="J17" s="90"/>
    </row>
    <row r="18" spans="1:10" s="9" customFormat="1" x14ac:dyDescent="0.2">
      <c r="A18" s="89"/>
      <c r="B18" s="238"/>
      <c r="C18" s="165"/>
      <c r="D18" s="237"/>
      <c r="E18" s="62"/>
      <c r="F18" s="233">
        <f t="shared" si="2"/>
        <v>0</v>
      </c>
      <c r="G18" s="63"/>
      <c r="H18" s="234" t="e">
        <f>Table8[[#This Row],[Fringe Benefits]]/Table8[[#This Row],[Subtotal Salary]]</f>
        <v>#DIV/0!</v>
      </c>
      <c r="I18" s="235">
        <f t="shared" si="3"/>
        <v>0</v>
      </c>
      <c r="J18" s="90"/>
    </row>
    <row r="19" spans="1:10" s="9" customFormat="1" x14ac:dyDescent="0.2">
      <c r="A19" s="89"/>
      <c r="B19" s="238"/>
      <c r="C19" s="165"/>
      <c r="D19" s="237"/>
      <c r="E19" s="62"/>
      <c r="F19" s="233">
        <f t="shared" si="2"/>
        <v>0</v>
      </c>
      <c r="G19" s="63"/>
      <c r="H19" s="234" t="e">
        <f>Table8[[#This Row],[Fringe Benefits]]/Table8[[#This Row],[Subtotal Salary]]</f>
        <v>#DIV/0!</v>
      </c>
      <c r="I19" s="235">
        <f t="shared" si="3"/>
        <v>0</v>
      </c>
      <c r="J19" s="90"/>
    </row>
    <row r="20" spans="1:10" s="10" customFormat="1" x14ac:dyDescent="0.2">
      <c r="A20" s="88"/>
      <c r="B20" s="238"/>
      <c r="C20" s="165"/>
      <c r="D20" s="237"/>
      <c r="E20" s="62"/>
      <c r="F20" s="233">
        <f t="shared" si="2"/>
        <v>0</v>
      </c>
      <c r="G20" s="63"/>
      <c r="H20" s="234" t="e">
        <f>Table8[[#This Row],[Fringe Benefits]]/Table8[[#This Row],[Subtotal Salary]]</f>
        <v>#DIV/0!</v>
      </c>
      <c r="I20" s="235">
        <f t="shared" si="3"/>
        <v>0</v>
      </c>
      <c r="J20" s="90"/>
    </row>
    <row r="21" spans="1:10" s="10" customFormat="1" ht="15.6" customHeight="1" x14ac:dyDescent="0.2">
      <c r="A21" s="88"/>
      <c r="B21" s="238"/>
      <c r="C21" s="165"/>
      <c r="D21" s="237"/>
      <c r="E21" s="62"/>
      <c r="F21" s="233">
        <f t="shared" si="2"/>
        <v>0</v>
      </c>
      <c r="G21" s="63"/>
      <c r="H21" s="234" t="e">
        <f>Table8[[#This Row],[Fringe Benefits]]/Table8[[#This Row],[Subtotal Salary]]</f>
        <v>#DIV/0!</v>
      </c>
      <c r="I21" s="235">
        <f t="shared" si="3"/>
        <v>0</v>
      </c>
      <c r="J21" s="90"/>
    </row>
    <row r="22" spans="1:10" s="9" customFormat="1" ht="30.6" customHeight="1" thickBot="1" x14ac:dyDescent="0.25">
      <c r="A22" s="521" t="s">
        <v>73</v>
      </c>
      <c r="B22" s="522"/>
      <c r="C22" s="522"/>
      <c r="D22" s="522"/>
      <c r="E22" s="523"/>
      <c r="F22" s="108">
        <f>SUM(F11:F21)</f>
        <v>0</v>
      </c>
      <c r="G22" s="108">
        <f>SUM(G11:G21)</f>
        <v>0</v>
      </c>
      <c r="H22" s="236"/>
      <c r="I22" s="108">
        <f>SUM(I11:I21)</f>
        <v>0</v>
      </c>
      <c r="J22" s="109"/>
    </row>
    <row r="23" spans="1:10" x14ac:dyDescent="0.2">
      <c r="A23" s="475" t="s">
        <v>32</v>
      </c>
      <c r="B23" s="476"/>
      <c r="C23" s="476"/>
      <c r="D23" s="476"/>
      <c r="E23" s="476"/>
      <c r="F23" s="476"/>
      <c r="G23" s="476"/>
      <c r="H23" s="476"/>
      <c r="I23" s="476"/>
      <c r="J23" s="477"/>
    </row>
    <row r="24" spans="1:10" ht="35.85" customHeight="1" thickBot="1" x14ac:dyDescent="0.25">
      <c r="A24" s="478"/>
      <c r="B24" s="479"/>
      <c r="C24" s="479"/>
      <c r="D24" s="479"/>
      <c r="E24" s="479"/>
      <c r="F24" s="479"/>
      <c r="G24" s="479"/>
      <c r="H24" s="479"/>
      <c r="I24" s="479"/>
      <c r="J24" s="480"/>
    </row>
  </sheetData>
  <sheetProtection formatCells="0" formatColumns="0" formatRows="0" insertRows="0" deleteRows="0"/>
  <mergeCells count="5">
    <mergeCell ref="A23:J24"/>
    <mergeCell ref="A2:J2"/>
    <mergeCell ref="A3:J4"/>
    <mergeCell ref="A22:E22"/>
    <mergeCell ref="A6:J6"/>
  </mergeCells>
  <printOptions horizontalCentered="1"/>
  <pageMargins left="0.5" right="0.5" top="0.25" bottom="0.25" header="0.5" footer="0.5"/>
  <pageSetup scale="64" orientation="landscape" horizontalDpi="300" verticalDpi="300" r:id="rId1"/>
  <headerFooter alignWithMargins="0"/>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31584716-D711-4FC3-9C53-E65CE7A62B38}">
          <x14:formula1>
            <xm:f>List!$A$1:$A$11</xm:f>
          </x14:formula1>
          <xm:sqref>D8</xm:sqref>
        </x14:dataValidation>
        <x14:dataValidation type="list" allowBlank="1" showInputMessage="1" showErrorMessage="1" xr:uid="{B052EAD1-DD47-47E8-A706-AD0D8F5EA907}">
          <x14:formula1>
            <xm:f>List!$A$1:$A$4</xm:f>
          </x14:formula1>
          <xm:sqref>D9:D10 D12:D21 D11</xm:sqref>
        </x14:dataValidation>
        <x14:dataValidation type="list" allowBlank="1" showInputMessage="1" showErrorMessage="1" xr:uid="{6C866DE4-8C97-4DEE-A0A7-6A1550767358}">
          <x14:formula1>
            <xm:f>List!$G$1:$G$3</xm:f>
          </x14:formula1>
          <xm:sqref>B8:B21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N28"/>
  <sheetViews>
    <sheetView showGridLines="0" topLeftCell="B4" zoomScale="130" zoomScaleNormal="130" workbookViewId="0">
      <selection activeCell="G7" sqref="G7"/>
    </sheetView>
  </sheetViews>
  <sheetFormatPr defaultColWidth="9.28515625" defaultRowHeight="12.75" x14ac:dyDescent="0.2"/>
  <cols>
    <col min="1" max="1" width="52.42578125" style="2" customWidth="1"/>
    <col min="2" max="2" width="12.5703125" style="2" customWidth="1"/>
    <col min="3" max="3" width="11.28515625" style="31" customWidth="1"/>
    <col min="4" max="4" width="13.7109375" style="31" customWidth="1"/>
    <col min="5" max="6" width="12" style="32" customWidth="1"/>
    <col min="7" max="7" width="14.5703125" style="32" customWidth="1"/>
    <col min="8" max="8" width="10.7109375" style="32" customWidth="1"/>
    <col min="9" max="9" width="15" style="32" customWidth="1"/>
    <col min="10" max="10" width="13.7109375" style="32" customWidth="1"/>
    <col min="11" max="11" width="41.28515625" style="33" customWidth="1"/>
    <col min="12" max="16384" width="9.28515625" style="2"/>
  </cols>
  <sheetData>
    <row r="1" spans="1:14" s="27" customFormat="1" ht="12.75" customHeight="1" x14ac:dyDescent="0.2">
      <c r="A1" s="527" t="s">
        <v>16</v>
      </c>
      <c r="B1" s="527"/>
      <c r="C1" s="527"/>
      <c r="D1" s="527"/>
      <c r="E1" s="527"/>
      <c r="F1" s="527"/>
      <c r="G1" s="527"/>
      <c r="H1" s="527"/>
      <c r="I1" s="527"/>
      <c r="J1" s="527"/>
      <c r="K1" s="527"/>
    </row>
    <row r="2" spans="1:14" s="29" customFormat="1" ht="15.75" customHeight="1" thickBot="1" x14ac:dyDescent="0.25">
      <c r="A2" s="528"/>
      <c r="B2" s="528"/>
      <c r="C2" s="528"/>
      <c r="D2" s="528"/>
      <c r="E2" s="528"/>
      <c r="F2" s="528"/>
      <c r="G2" s="528"/>
      <c r="H2" s="528"/>
      <c r="I2" s="528"/>
      <c r="J2" s="528"/>
      <c r="K2" s="528"/>
      <c r="L2" s="28"/>
      <c r="M2" s="28"/>
      <c r="N2" s="28"/>
    </row>
    <row r="3" spans="1:14" ht="156" customHeight="1" thickBot="1" x14ac:dyDescent="0.25">
      <c r="A3" s="533" t="s">
        <v>74</v>
      </c>
      <c r="B3" s="534"/>
      <c r="C3" s="534"/>
      <c r="D3" s="534"/>
      <c r="E3" s="534"/>
      <c r="F3" s="534"/>
      <c r="G3" s="534"/>
      <c r="H3" s="534"/>
      <c r="I3" s="534"/>
      <c r="J3" s="534"/>
      <c r="K3" s="535"/>
      <c r="L3" s="112"/>
      <c r="M3" s="112"/>
      <c r="N3" s="112"/>
    </row>
    <row r="4" spans="1:14" ht="9" customHeight="1" x14ac:dyDescent="0.2">
      <c r="A4" s="143"/>
      <c r="B4" s="190"/>
      <c r="C4" s="209"/>
      <c r="D4" s="209"/>
      <c r="E4" s="223"/>
      <c r="F4" s="223"/>
      <c r="G4" s="223"/>
      <c r="H4" s="223"/>
      <c r="I4" s="223"/>
      <c r="J4" s="223"/>
      <c r="K4" s="191"/>
      <c r="L4" s="112"/>
      <c r="M4" s="112"/>
      <c r="N4" s="112"/>
    </row>
    <row r="5" spans="1:14" s="27" customFormat="1" ht="56.85" customHeight="1" thickBot="1" x14ac:dyDescent="0.3">
      <c r="A5" s="210" t="s">
        <v>75</v>
      </c>
      <c r="B5" s="85" t="s">
        <v>76</v>
      </c>
      <c r="C5" s="85" t="s">
        <v>77</v>
      </c>
      <c r="D5" s="224" t="s">
        <v>78</v>
      </c>
      <c r="E5" s="224" t="s">
        <v>79</v>
      </c>
      <c r="F5" s="224" t="s">
        <v>80</v>
      </c>
      <c r="G5" s="224" t="s">
        <v>81</v>
      </c>
      <c r="H5" s="224" t="s">
        <v>82</v>
      </c>
      <c r="I5" s="224" t="s">
        <v>83</v>
      </c>
      <c r="J5" s="212" t="s">
        <v>84</v>
      </c>
      <c r="K5" s="213" t="s">
        <v>85</v>
      </c>
    </row>
    <row r="6" spans="1:14" s="35" customFormat="1" ht="90" thickBot="1" x14ac:dyDescent="0.25">
      <c r="A6" s="367" t="s">
        <v>86</v>
      </c>
      <c r="B6" s="368">
        <v>4</v>
      </c>
      <c r="C6" s="368">
        <v>2</v>
      </c>
      <c r="D6" s="225">
        <v>180</v>
      </c>
      <c r="E6" s="225">
        <v>500</v>
      </c>
      <c r="F6" s="225">
        <v>100</v>
      </c>
      <c r="G6" s="225">
        <v>80</v>
      </c>
      <c r="H6" s="225">
        <v>59</v>
      </c>
      <c r="I6" s="225">
        <v>60</v>
      </c>
      <c r="J6" s="424">
        <f t="shared" ref="J6:J16" si="0">(((B6-1)*D6)*C6)+(C6*E6)+(C6*F6)+((C6*G6)*B6)+H6+I6</f>
        <v>3039</v>
      </c>
      <c r="K6" s="214" t="s">
        <v>87</v>
      </c>
    </row>
    <row r="7" spans="1:14" s="35" customFormat="1" ht="100.5" customHeight="1" x14ac:dyDescent="0.2">
      <c r="A7" s="65"/>
      <c r="B7" s="66"/>
      <c r="C7" s="66"/>
      <c r="D7" s="67"/>
      <c r="E7" s="67"/>
      <c r="F7" s="67"/>
      <c r="G7" s="67"/>
      <c r="H7" s="67"/>
      <c r="I7" s="67"/>
      <c r="J7" s="215">
        <f t="shared" si="0"/>
        <v>0</v>
      </c>
      <c r="K7" s="69"/>
    </row>
    <row r="8" spans="1:14" x14ac:dyDescent="0.2">
      <c r="A8" s="65"/>
      <c r="B8" s="66"/>
      <c r="C8" s="66"/>
      <c r="D8" s="67"/>
      <c r="E8" s="67"/>
      <c r="F8" s="67"/>
      <c r="G8" s="67"/>
      <c r="H8" s="67"/>
      <c r="I8" s="67"/>
      <c r="J8" s="217">
        <f t="shared" si="0"/>
        <v>0</v>
      </c>
      <c r="K8" s="69"/>
      <c r="L8" s="112"/>
      <c r="M8" s="112"/>
      <c r="N8" s="112"/>
    </row>
    <row r="9" spans="1:14" x14ac:dyDescent="0.2">
      <c r="A9" s="65"/>
      <c r="B9" s="66"/>
      <c r="C9" s="66"/>
      <c r="D9" s="67"/>
      <c r="E9" s="67"/>
      <c r="F9" s="67"/>
      <c r="G9" s="67"/>
      <c r="H9" s="67"/>
      <c r="I9" s="67"/>
      <c r="J9" s="217">
        <f t="shared" si="0"/>
        <v>0</v>
      </c>
      <c r="K9" s="69"/>
      <c r="L9" s="112"/>
      <c r="M9" s="112"/>
      <c r="N9" s="112"/>
    </row>
    <row r="10" spans="1:14" x14ac:dyDescent="0.2">
      <c r="A10" s="65"/>
      <c r="B10" s="66"/>
      <c r="C10" s="66"/>
      <c r="D10" s="67"/>
      <c r="E10" s="67"/>
      <c r="F10" s="67"/>
      <c r="G10" s="67"/>
      <c r="H10" s="67"/>
      <c r="I10" s="67"/>
      <c r="J10" s="217">
        <f t="shared" si="0"/>
        <v>0</v>
      </c>
      <c r="K10" s="69"/>
      <c r="L10" s="112"/>
      <c r="M10" s="112"/>
      <c r="N10" s="112"/>
    </row>
    <row r="11" spans="1:14" x14ac:dyDescent="0.2">
      <c r="A11" s="65"/>
      <c r="B11" s="66"/>
      <c r="C11" s="66"/>
      <c r="D11" s="67"/>
      <c r="E11" s="67"/>
      <c r="F11" s="67"/>
      <c r="G11" s="67"/>
      <c r="H11" s="67"/>
      <c r="I11" s="67"/>
      <c r="J11" s="217">
        <f t="shared" si="0"/>
        <v>0</v>
      </c>
      <c r="K11" s="69"/>
      <c r="L11" s="112"/>
      <c r="M11" s="112"/>
      <c r="N11" s="112"/>
    </row>
    <row r="12" spans="1:14" x14ac:dyDescent="0.2">
      <c r="A12" s="65"/>
      <c r="B12" s="66"/>
      <c r="C12" s="66"/>
      <c r="D12" s="67"/>
      <c r="E12" s="67"/>
      <c r="F12" s="67"/>
      <c r="G12" s="67"/>
      <c r="H12" s="67"/>
      <c r="I12" s="67"/>
      <c r="J12" s="217">
        <f t="shared" si="0"/>
        <v>0</v>
      </c>
      <c r="K12" s="69"/>
      <c r="L12" s="112"/>
      <c r="M12" s="112"/>
      <c r="N12" s="112"/>
    </row>
    <row r="13" spans="1:14" x14ac:dyDescent="0.2">
      <c r="A13" s="65"/>
      <c r="B13" s="66"/>
      <c r="C13" s="66"/>
      <c r="D13" s="67"/>
      <c r="E13" s="67"/>
      <c r="F13" s="67"/>
      <c r="G13" s="67"/>
      <c r="H13" s="67"/>
      <c r="I13" s="67"/>
      <c r="J13" s="217">
        <f t="shared" si="0"/>
        <v>0</v>
      </c>
      <c r="K13" s="69"/>
      <c r="L13" s="112"/>
      <c r="M13" s="112"/>
      <c r="N13" s="112"/>
    </row>
    <row r="14" spans="1:14" x14ac:dyDescent="0.2">
      <c r="A14" s="65"/>
      <c r="B14" s="66"/>
      <c r="C14" s="66"/>
      <c r="D14" s="67"/>
      <c r="E14" s="67"/>
      <c r="F14" s="67"/>
      <c r="G14" s="67"/>
      <c r="H14" s="67"/>
      <c r="I14" s="67"/>
      <c r="J14" s="217">
        <f t="shared" si="0"/>
        <v>0</v>
      </c>
      <c r="K14" s="69"/>
      <c r="L14" s="112"/>
      <c r="M14" s="112"/>
      <c r="N14" s="112"/>
    </row>
    <row r="15" spans="1:14" x14ac:dyDescent="0.2">
      <c r="A15" s="22"/>
      <c r="B15" s="66"/>
      <c r="C15" s="66"/>
      <c r="D15" s="67"/>
      <c r="E15" s="67"/>
      <c r="F15" s="67"/>
      <c r="G15" s="67"/>
      <c r="H15" s="67"/>
      <c r="I15" s="67"/>
      <c r="J15" s="217">
        <f t="shared" si="0"/>
        <v>0</v>
      </c>
      <c r="K15" s="69"/>
      <c r="L15" s="112"/>
      <c r="M15" s="112"/>
      <c r="N15" s="112"/>
    </row>
    <row r="16" spans="1:14" x14ac:dyDescent="0.2">
      <c r="A16" s="116"/>
      <c r="B16" s="117"/>
      <c r="C16" s="117"/>
      <c r="D16" s="118"/>
      <c r="E16" s="118"/>
      <c r="F16" s="118"/>
      <c r="G16" s="118"/>
      <c r="H16" s="118"/>
      <c r="I16" s="118"/>
      <c r="J16" s="218">
        <f t="shared" si="0"/>
        <v>0</v>
      </c>
      <c r="K16" s="120"/>
      <c r="L16" s="112"/>
      <c r="M16" s="112"/>
      <c r="N16" s="112"/>
    </row>
    <row r="17" spans="1:14" ht="13.5" thickBot="1" x14ac:dyDescent="0.25">
      <c r="A17" s="75"/>
      <c r="B17" s="91"/>
      <c r="C17" s="91"/>
      <c r="D17" s="92"/>
      <c r="E17" s="92"/>
      <c r="F17" s="92"/>
      <c r="G17" s="92"/>
      <c r="H17" s="92"/>
      <c r="I17" s="92"/>
      <c r="J17" s="93"/>
      <c r="K17" s="94"/>
      <c r="L17" s="112"/>
      <c r="M17" s="112"/>
      <c r="N17" s="112"/>
    </row>
    <row r="18" spans="1:14" ht="15.75" thickBot="1" x14ac:dyDescent="0.25">
      <c r="A18" s="536" t="s">
        <v>88</v>
      </c>
      <c r="B18" s="536"/>
      <c r="C18" s="536"/>
      <c r="D18" s="536"/>
      <c r="E18" s="536"/>
      <c r="F18" s="536"/>
      <c r="G18" s="536"/>
      <c r="H18" s="537"/>
      <c r="I18" s="429"/>
      <c r="J18" s="316">
        <f>SUM(J7:J16)</f>
        <v>0</v>
      </c>
      <c r="K18" s="226"/>
      <c r="L18" s="112"/>
      <c r="M18" s="112"/>
      <c r="N18" s="112"/>
    </row>
    <row r="19" spans="1:14" s="27" customFormat="1" ht="16.5" customHeight="1" thickBot="1" x14ac:dyDescent="0.25">
      <c r="A19" s="112"/>
      <c r="B19" s="113"/>
      <c r="C19" s="113"/>
      <c r="D19" s="114"/>
      <c r="E19" s="114"/>
      <c r="F19" s="114"/>
      <c r="G19" s="114"/>
      <c r="H19" s="114"/>
      <c r="I19" s="114"/>
      <c r="J19" s="115"/>
      <c r="K19" s="121"/>
    </row>
    <row r="20" spans="1:14" ht="6.75" customHeight="1" x14ac:dyDescent="0.2">
      <c r="A20" s="529" t="s">
        <v>32</v>
      </c>
      <c r="B20" s="529"/>
      <c r="C20" s="529"/>
      <c r="D20" s="529"/>
      <c r="E20" s="529"/>
      <c r="F20" s="529"/>
      <c r="G20" s="529"/>
      <c r="H20" s="529"/>
      <c r="I20" s="529"/>
      <c r="J20" s="529"/>
      <c r="K20" s="530"/>
      <c r="L20" s="112"/>
      <c r="M20" s="112"/>
      <c r="N20" s="112"/>
    </row>
    <row r="21" spans="1:14" ht="17.100000000000001" customHeight="1" thickBot="1" x14ac:dyDescent="0.25">
      <c r="A21" s="531"/>
      <c r="B21" s="531"/>
      <c r="C21" s="531"/>
      <c r="D21" s="531"/>
      <c r="E21" s="531"/>
      <c r="F21" s="531"/>
      <c r="G21" s="531"/>
      <c r="H21" s="531"/>
      <c r="I21" s="531"/>
      <c r="J21" s="531"/>
      <c r="K21" s="532"/>
      <c r="L21" s="112"/>
      <c r="M21" s="112"/>
      <c r="N21" s="112"/>
    </row>
    <row r="22" spans="1:14" ht="11.25" customHeight="1" x14ac:dyDescent="0.2">
      <c r="A22" s="112"/>
      <c r="B22" s="112"/>
      <c r="C22" s="113"/>
      <c r="D22" s="113"/>
      <c r="E22" s="114"/>
      <c r="F22" s="114"/>
      <c r="G22" s="114"/>
      <c r="H22" s="114"/>
      <c r="I22" s="114"/>
      <c r="J22" s="114"/>
      <c r="K22" s="115"/>
      <c r="L22" s="112"/>
      <c r="M22" s="112"/>
      <c r="N22" s="112"/>
    </row>
    <row r="27" spans="1:14" x14ac:dyDescent="0.2">
      <c r="A27" s="112"/>
      <c r="B27" s="112"/>
      <c r="C27" s="113"/>
      <c r="D27" s="113"/>
      <c r="E27" s="114"/>
      <c r="F27" s="114"/>
      <c r="G27" s="114"/>
      <c r="H27" s="114"/>
      <c r="I27" s="114"/>
      <c r="J27" s="114"/>
      <c r="K27" s="115"/>
      <c r="L27" s="112"/>
      <c r="M27" s="112"/>
      <c r="N27" s="112"/>
    </row>
    <row r="28" spans="1:14" x14ac:dyDescent="0.2">
      <c r="A28" s="112"/>
      <c r="B28" s="112"/>
      <c r="C28" s="113"/>
      <c r="D28" s="113"/>
      <c r="E28" s="114"/>
      <c r="F28" s="114"/>
      <c r="G28" s="114"/>
      <c r="H28" s="114"/>
      <c r="I28" s="114"/>
      <c r="J28" s="114"/>
      <c r="K28" s="115"/>
      <c r="L28" s="112"/>
      <c r="M28" s="112"/>
      <c r="N28" s="112"/>
    </row>
  </sheetData>
  <sheetProtection formatCells="0" formatColumns="0" formatRows="0" insertRows="0" deleteRows="0"/>
  <customSheetViews>
    <customSheetView guid="{BF352FCE-C1BE-4B84-9561-6030FEF6A15F}" scale="90" showPageBreaks="1" fitToPage="1">
      <selection activeCell="K1" sqref="K1"/>
      <pageMargins left="0" right="0" top="0" bottom="0" header="0" footer="0"/>
      <printOptions horizontalCentered="1"/>
      <pageSetup scale="80" orientation="landscape" r:id="rId1"/>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 right="0" top="0" bottom="0" header="0" footer="0"/>
      <printOptions horizontalCentered="1"/>
      <pageSetup scale="84" fitToHeight="7" orientation="landscape" r:id="rId2"/>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 right="0" top="0" bottom="0" header="0" footer="0"/>
      <printOptions horizontalCentered="1"/>
      <pageSetup scale="84" fitToHeight="7" orientation="landscape" r:id="rId3"/>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 right="0" top="0" bottom="0" header="0" footer="0"/>
      <printOptions horizontalCentered="1"/>
      <pageSetup scale="84" fitToHeight="7" orientation="landscape" r:id="rId4"/>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 right="0" top="0" bottom="0" header="0" footer="0"/>
      <printOptions horizontalCentered="1"/>
      <pageSetup scale="84" fitToHeight="7" orientation="landscape" r:id="rId5"/>
      <headerFooter alignWithMargins="0">
        <oddFooter>&amp;Lc. Travel&amp;RPage &amp;P of &amp;N</oddFooter>
      </headerFooter>
    </customSheetView>
    <customSheetView guid="{D7FF18E2-A72D-4088-BD59-9D74A43C39A8}" scale="90" showPageBreaks="1" topLeftCell="A4">
      <selection activeCell="G9" sqref="G9"/>
      <rowBreaks count="2" manualBreakCount="2">
        <brk id="24" max="16383" man="1"/>
        <brk id="65" max="16383" man="1"/>
      </rowBreaks>
      <pageMargins left="0" right="0" top="0" bottom="0" header="0" footer="0"/>
      <printOptions horizontalCentered="1"/>
      <pageSetup scale="84" fitToHeight="7" orientation="landscape" r:id="rId6"/>
      <headerFooter alignWithMargins="0">
        <oddFooter>&amp;Lc. Travel&amp;RPage &amp;P of &amp;N</oddFooter>
      </headerFooter>
    </customSheetView>
  </customSheetViews>
  <mergeCells count="4">
    <mergeCell ref="A1:K2"/>
    <mergeCell ref="A20:K21"/>
    <mergeCell ref="A3:K3"/>
    <mergeCell ref="A18:H18"/>
  </mergeCells>
  <phoneticPr fontId="4" type="noConversion"/>
  <printOptions horizontalCentered="1"/>
  <pageMargins left="0.5" right="0.5" top="0.25" bottom="0.25" header="0.5" footer="0.5"/>
  <pageSetup scale="62" orientation="landscape" horizontalDpi="300" verticalDpi="300" r:id="rId7"/>
  <headerFooter alignWithMargins="0"/>
  <drawing r:id="rId8"/>
  <tableParts count="1">
    <tablePart r:id="rId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L21"/>
  <sheetViews>
    <sheetView showGridLines="0" zoomScale="120" zoomScaleNormal="120" workbookViewId="0">
      <selection activeCell="B7" sqref="B7:C7"/>
    </sheetView>
  </sheetViews>
  <sheetFormatPr defaultColWidth="9.28515625" defaultRowHeight="12.75" x14ac:dyDescent="0.2"/>
  <cols>
    <col min="1" max="1" width="37.28515625" style="2" customWidth="1"/>
    <col min="2" max="2" width="8" style="2" customWidth="1"/>
    <col min="3" max="3" width="23.7109375" style="2" customWidth="1"/>
    <col min="4" max="4" width="23.7109375" style="38" customWidth="1"/>
    <col min="5" max="5" width="38.7109375" style="33" customWidth="1"/>
    <col min="6" max="6" width="54.7109375" style="33" customWidth="1"/>
    <col min="7" max="16384" width="9.28515625" style="2"/>
  </cols>
  <sheetData>
    <row r="1" spans="1:12" s="36" customFormat="1" ht="12.75" customHeight="1" x14ac:dyDescent="0.2">
      <c r="A1" s="527" t="s">
        <v>17</v>
      </c>
      <c r="B1" s="527"/>
      <c r="C1" s="527"/>
      <c r="D1" s="527"/>
      <c r="E1" s="527"/>
      <c r="F1" s="527"/>
      <c r="G1" s="394"/>
      <c r="H1" s="394"/>
      <c r="I1" s="394"/>
    </row>
    <row r="2" spans="1:12" s="37" customFormat="1" ht="18.75" thickBot="1" x14ac:dyDescent="0.25">
      <c r="A2" s="543"/>
      <c r="B2" s="543"/>
      <c r="C2" s="543"/>
      <c r="D2" s="543"/>
      <c r="E2" s="543"/>
      <c r="F2" s="543"/>
      <c r="G2" s="28"/>
      <c r="H2" s="28"/>
      <c r="I2" s="28"/>
      <c r="J2" s="28"/>
      <c r="K2" s="28"/>
      <c r="L2" s="28"/>
    </row>
    <row r="3" spans="1:12" ht="126" customHeight="1" thickBot="1" x14ac:dyDescent="0.25">
      <c r="A3" s="538" t="s">
        <v>89</v>
      </c>
      <c r="B3" s="539"/>
      <c r="C3" s="539"/>
      <c r="D3" s="539"/>
      <c r="E3" s="539"/>
      <c r="F3" s="540"/>
      <c r="G3" s="112"/>
      <c r="H3" s="112"/>
      <c r="I3" s="112"/>
      <c r="J3" s="112"/>
      <c r="K3" s="112"/>
      <c r="L3" s="112"/>
    </row>
    <row r="4" spans="1:12" ht="3.75" customHeight="1" x14ac:dyDescent="0.2">
      <c r="A4" s="143"/>
      <c r="B4" s="143"/>
      <c r="C4" s="190"/>
      <c r="D4" s="207"/>
      <c r="E4" s="191"/>
      <c r="F4" s="191"/>
      <c r="G4" s="112"/>
      <c r="H4" s="112"/>
      <c r="I4" s="112"/>
      <c r="J4" s="112"/>
      <c r="K4" s="112"/>
      <c r="L4" s="112"/>
    </row>
    <row r="5" spans="1:12" s="27" customFormat="1" ht="15.75" thickBot="1" x14ac:dyDescent="0.3">
      <c r="A5" s="210" t="s">
        <v>90</v>
      </c>
      <c r="B5" s="211" t="s">
        <v>91</v>
      </c>
      <c r="C5" s="212" t="s">
        <v>92</v>
      </c>
      <c r="D5" s="212" t="s">
        <v>93</v>
      </c>
      <c r="E5" s="85" t="s">
        <v>94</v>
      </c>
      <c r="F5" s="213" t="s">
        <v>95</v>
      </c>
    </row>
    <row r="6" spans="1:12" ht="125.1" customHeight="1" thickBot="1" x14ac:dyDescent="0.25">
      <c r="A6" s="219" t="s">
        <v>96</v>
      </c>
      <c r="B6" s="220">
        <v>1</v>
      </c>
      <c r="C6" s="196">
        <v>13699</v>
      </c>
      <c r="D6" s="196">
        <f>B6*C6</f>
        <v>13699</v>
      </c>
      <c r="E6" s="221" t="s">
        <v>97</v>
      </c>
      <c r="F6" s="222" t="s">
        <v>98</v>
      </c>
      <c r="G6" s="112"/>
      <c r="H6" s="112"/>
      <c r="I6" s="112"/>
      <c r="J6" s="112"/>
      <c r="K6" s="112"/>
      <c r="L6" s="112"/>
    </row>
    <row r="7" spans="1:12" x14ac:dyDescent="0.2">
      <c r="A7" s="64"/>
      <c r="B7" s="122"/>
      <c r="C7" s="123"/>
      <c r="D7" s="217">
        <f t="shared" ref="D7:D16" si="0">B7*C7</f>
        <v>0</v>
      </c>
      <c r="E7" s="304"/>
      <c r="F7" s="69"/>
      <c r="G7" s="112"/>
      <c r="H7" s="112"/>
      <c r="I7" s="112"/>
      <c r="J7" s="112"/>
      <c r="K7" s="112"/>
      <c r="L7" s="112"/>
    </row>
    <row r="8" spans="1:12" x14ac:dyDescent="0.2">
      <c r="A8" s="65"/>
      <c r="B8" s="71"/>
      <c r="C8" s="76"/>
      <c r="D8" s="217">
        <f t="shared" si="0"/>
        <v>0</v>
      </c>
      <c r="E8" s="74"/>
      <c r="F8" s="69"/>
      <c r="G8" s="112"/>
      <c r="H8" s="112"/>
      <c r="I8" s="112"/>
      <c r="J8" s="112"/>
      <c r="K8" s="112"/>
      <c r="L8" s="112"/>
    </row>
    <row r="9" spans="1:12" x14ac:dyDescent="0.2">
      <c r="A9" s="65"/>
      <c r="B9" s="71"/>
      <c r="C9" s="76"/>
      <c r="D9" s="217">
        <f t="shared" si="0"/>
        <v>0</v>
      </c>
      <c r="E9" s="74"/>
      <c r="F9" s="69"/>
      <c r="G9" s="112"/>
      <c r="H9" s="112"/>
      <c r="I9" s="112"/>
      <c r="J9" s="112"/>
      <c r="K9" s="112"/>
      <c r="L9" s="112"/>
    </row>
    <row r="10" spans="1:12" x14ac:dyDescent="0.2">
      <c r="A10" s="65"/>
      <c r="B10" s="71"/>
      <c r="C10" s="76"/>
      <c r="D10" s="217">
        <f t="shared" si="0"/>
        <v>0</v>
      </c>
      <c r="E10" s="74"/>
      <c r="F10" s="69"/>
      <c r="G10" s="112"/>
      <c r="H10" s="112"/>
      <c r="I10" s="112"/>
      <c r="J10" s="112"/>
      <c r="K10" s="112"/>
      <c r="L10" s="112"/>
    </row>
    <row r="11" spans="1:12" x14ac:dyDescent="0.2">
      <c r="A11" s="65"/>
      <c r="B11" s="71"/>
      <c r="C11" s="76"/>
      <c r="D11" s="217">
        <f t="shared" si="0"/>
        <v>0</v>
      </c>
      <c r="E11" s="74"/>
      <c r="F11" s="69"/>
      <c r="G11" s="112"/>
      <c r="H11" s="112"/>
      <c r="I11" s="112"/>
      <c r="J11" s="112"/>
      <c r="K11" s="112"/>
      <c r="L11" s="112"/>
    </row>
    <row r="12" spans="1:12" x14ac:dyDescent="0.2">
      <c r="A12" s="65"/>
      <c r="B12" s="71"/>
      <c r="C12" s="76"/>
      <c r="D12" s="217">
        <f>B12*C12</f>
        <v>0</v>
      </c>
      <c r="E12" s="74"/>
      <c r="F12" s="69"/>
      <c r="G12" s="112"/>
      <c r="H12" s="112"/>
      <c r="I12" s="112"/>
      <c r="J12" s="112"/>
      <c r="K12" s="112"/>
      <c r="L12" s="112"/>
    </row>
    <row r="13" spans="1:12" x14ac:dyDescent="0.2">
      <c r="A13" s="65"/>
      <c r="B13" s="71"/>
      <c r="C13" s="76"/>
      <c r="D13" s="217">
        <f t="shared" si="0"/>
        <v>0</v>
      </c>
      <c r="E13" s="74"/>
      <c r="F13" s="69"/>
      <c r="G13" s="112"/>
      <c r="H13" s="112"/>
      <c r="I13" s="112"/>
      <c r="J13" s="112"/>
      <c r="K13" s="112"/>
      <c r="L13" s="112"/>
    </row>
    <row r="14" spans="1:12" x14ac:dyDescent="0.2">
      <c r="A14" s="65"/>
      <c r="B14" s="71"/>
      <c r="C14" s="76"/>
      <c r="D14" s="217">
        <f t="shared" si="0"/>
        <v>0</v>
      </c>
      <c r="E14" s="74"/>
      <c r="F14" s="69"/>
      <c r="G14" s="112"/>
      <c r="H14" s="112"/>
      <c r="I14" s="112"/>
      <c r="J14" s="112"/>
      <c r="K14" s="112"/>
      <c r="L14" s="112"/>
    </row>
    <row r="15" spans="1:12" x14ac:dyDescent="0.2">
      <c r="A15" s="65"/>
      <c r="B15" s="71"/>
      <c r="C15" s="76"/>
      <c r="D15" s="217">
        <f t="shared" si="0"/>
        <v>0</v>
      </c>
      <c r="E15" s="74"/>
      <c r="F15" s="69"/>
      <c r="G15" s="112"/>
      <c r="H15" s="112"/>
      <c r="I15" s="112"/>
      <c r="J15" s="112"/>
      <c r="K15" s="112"/>
      <c r="L15" s="112"/>
    </row>
    <row r="16" spans="1:12" x14ac:dyDescent="0.2">
      <c r="A16" s="116"/>
      <c r="B16" s="124"/>
      <c r="C16" s="125"/>
      <c r="D16" s="218">
        <f t="shared" si="0"/>
        <v>0</v>
      </c>
      <c r="E16" s="126"/>
      <c r="F16" s="120"/>
      <c r="G16" s="112"/>
      <c r="H16" s="112"/>
      <c r="I16" s="112"/>
      <c r="J16" s="112"/>
      <c r="K16" s="112"/>
      <c r="L16" s="112"/>
    </row>
    <row r="17" spans="1:6" ht="3.6" customHeight="1" thickBot="1" x14ac:dyDescent="0.25">
      <c r="A17" s="127"/>
      <c r="B17" s="128"/>
      <c r="C17" s="75"/>
      <c r="D17" s="128"/>
      <c r="E17" s="129"/>
      <c r="F17" s="130"/>
    </row>
    <row r="18" spans="1:6" ht="18.600000000000001" customHeight="1" thickBot="1" x14ac:dyDescent="0.25">
      <c r="A18" s="431" t="s">
        <v>99</v>
      </c>
      <c r="B18" s="434"/>
      <c r="C18" s="429"/>
      <c r="D18" s="369">
        <f>SUM(D7:D16)</f>
        <v>0</v>
      </c>
      <c r="E18" s="370"/>
      <c r="F18" s="439"/>
    </row>
    <row r="19" spans="1:6" ht="13.5" thickBot="1" x14ac:dyDescent="0.25">
      <c r="A19" s="112"/>
      <c r="B19" s="112"/>
      <c r="C19" s="112"/>
      <c r="D19" s="131"/>
      <c r="E19" s="115"/>
      <c r="F19" s="115"/>
    </row>
    <row r="20" spans="1:6" ht="11.25" customHeight="1" x14ac:dyDescent="0.2">
      <c r="A20" s="541" t="s">
        <v>32</v>
      </c>
      <c r="B20" s="529"/>
      <c r="C20" s="529"/>
      <c r="D20" s="529"/>
      <c r="E20" s="529"/>
      <c r="F20" s="530"/>
    </row>
    <row r="21" spans="1:6" ht="30" customHeight="1" thickBot="1" x14ac:dyDescent="0.25">
      <c r="A21" s="542"/>
      <c r="B21" s="531"/>
      <c r="C21" s="531"/>
      <c r="D21" s="531"/>
      <c r="E21" s="531"/>
      <c r="F21" s="532"/>
    </row>
  </sheetData>
  <sheetProtection formatCells="0" formatColumns="0" formatRows="0" insertRows="0" deleteRows="0"/>
  <customSheetViews>
    <customSheetView guid="{BF352FCE-C1BE-4B84-9561-6030FEF6A15F}" scale="90" showPageBreaks="1" fitToPage="1">
      <selection activeCell="F1" sqref="F1"/>
      <pageMargins left="0" right="0" top="0" bottom="0" header="0" footer="0"/>
      <printOptions horizontalCentered="1"/>
      <pageSetup scale="80" orientation="landscape" r:id="rId1"/>
      <headerFooter alignWithMargins="0">
        <oddFooter>&amp;Ld. Equipment&amp;RPage &amp;P of &amp;N</oddFooter>
      </headerFooter>
    </customSheetView>
    <customSheetView guid="{D5CEF8EB-A9A7-4458-BF65-8F18E34CBA87}" scale="90" showPageBreaks="1" fitToPage="1">
      <selection activeCell="H38" sqref="H38"/>
      <pageMargins left="0" right="0" top="0" bottom="0" header="0" footer="0"/>
      <printOptions horizontalCentered="1"/>
      <pageSetup scale="86" fitToHeight="4" orientation="landscape" r:id="rId2"/>
      <headerFooter alignWithMargins="0">
        <oddFooter>&amp;Ld. Equipment&amp;RPage &amp;P of &amp;N</oddFooter>
      </headerFooter>
    </customSheetView>
    <customSheetView guid="{6588CF8C-0BB8-4786-9A46-0A2D10254132}" scale="90" showPageBreaks="1" fitToPage="1" topLeftCell="A4">
      <selection activeCell="I5" sqref="I5"/>
      <pageMargins left="0" right="0" top="0" bottom="0" header="0" footer="0"/>
      <printOptions horizontalCentered="1"/>
      <pageSetup scale="86" fitToHeight="4" orientation="landscape" r:id="rId3"/>
      <headerFooter alignWithMargins="0">
        <oddFooter>&amp;Ld. Equipment&amp;RPage &amp;P of &amp;N</oddFooter>
      </headerFooter>
    </customSheetView>
    <customSheetView guid="{712CE29F-EFCA-4968-A7C5-599F87319D6A}" scale="90" fitToPage="1">
      <selection activeCell="D40" sqref="D40"/>
      <pageMargins left="0" right="0" top="0" bottom="0" header="0" footer="0"/>
      <printOptions horizontalCentered="1"/>
      <pageSetup scale="86" fitToHeight="4" orientation="landscape" r:id="rId4"/>
      <headerFooter alignWithMargins="0">
        <oddFooter>&amp;Ld. Equipment&amp;RPage &amp;P of &amp;N</oddFooter>
      </headerFooter>
    </customSheetView>
    <customSheetView guid="{5BEC5FDE-32D0-42EF-8D2A-06DCBD4F05CC}" scale="90" showPageBreaks="1" fitToPage="1">
      <selection activeCell="I5" sqref="I5"/>
      <pageMargins left="0" right="0" top="0" bottom="0" header="0" footer="0"/>
      <printOptions horizontalCentered="1"/>
      <pageSetup scale="86" fitToHeight="4" orientation="landscape" r:id="rId5"/>
      <headerFooter alignWithMargins="0">
        <oddFooter>&amp;Ld. Equipment&amp;RPage &amp;P of &amp;N</oddFooter>
      </headerFooter>
    </customSheetView>
    <customSheetView guid="{D7FF18E2-A72D-4088-BD59-9D74A43C39A8}" scale="90" showPageBreaks="1" fitToPage="1" topLeftCell="A11">
      <selection activeCell="D41" sqref="D41"/>
      <pageMargins left="0" right="0" top="0" bottom="0" header="0" footer="0"/>
      <printOptions horizontalCentered="1"/>
      <pageSetup scale="86" fitToHeight="4" orientation="landscape" r:id="rId6"/>
      <headerFooter alignWithMargins="0">
        <oddFooter>&amp;Ld. Equipment&amp;RPage &amp;P of &amp;N</oddFooter>
      </headerFooter>
    </customSheetView>
  </customSheetViews>
  <mergeCells count="3">
    <mergeCell ref="A3:F3"/>
    <mergeCell ref="A20:F21"/>
    <mergeCell ref="A1:F2"/>
  </mergeCells>
  <phoneticPr fontId="4" type="noConversion"/>
  <printOptions horizontalCentered="1"/>
  <pageMargins left="0.5" right="0.5" top="0.25" bottom="0.25" header="0.5" footer="0.5"/>
  <pageSetup scale="75" orientation="landscape" horizontalDpi="300" verticalDpi="300" r:id="rId7"/>
  <headerFooter alignWithMargins="0"/>
  <drawing r:id="rId8"/>
  <tableParts count="1">
    <tablePart r:id="rId9"/>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L49"/>
  <sheetViews>
    <sheetView showGridLines="0" topLeftCell="A2" zoomScaleNormal="100" workbookViewId="0">
      <selection activeCell="A4" sqref="A4"/>
    </sheetView>
  </sheetViews>
  <sheetFormatPr defaultColWidth="9.28515625" defaultRowHeight="12.75" x14ac:dyDescent="0.2"/>
  <cols>
    <col min="1" max="1" width="55.28515625" style="2" customWidth="1"/>
    <col min="2" max="2" width="11.7109375" style="2" customWidth="1"/>
    <col min="3" max="3" width="18.28515625" style="38" customWidth="1"/>
    <col min="4" max="4" width="19.7109375" style="39" customWidth="1"/>
    <col min="5" max="5" width="37.42578125" style="33" customWidth="1"/>
    <col min="6" max="6" width="48.42578125" style="31" customWidth="1"/>
    <col min="7" max="16384" width="9.28515625" style="2"/>
  </cols>
  <sheetData>
    <row r="1" spans="1:12" s="36" customFormat="1" ht="12.75" customHeight="1" x14ac:dyDescent="0.2">
      <c r="A1" s="544"/>
      <c r="B1" s="544"/>
      <c r="C1" s="189"/>
      <c r="D1" s="189"/>
      <c r="E1" s="189"/>
      <c r="F1" s="430"/>
      <c r="G1" s="394"/>
      <c r="H1" s="394"/>
      <c r="I1" s="394"/>
    </row>
    <row r="2" spans="1:12" s="37" customFormat="1" ht="18.75" thickBot="1" x14ac:dyDescent="0.25">
      <c r="A2" s="543" t="s">
        <v>18</v>
      </c>
      <c r="B2" s="543"/>
      <c r="C2" s="543"/>
      <c r="D2" s="543"/>
      <c r="E2" s="543"/>
      <c r="F2" s="543"/>
      <c r="G2" s="28"/>
      <c r="H2" s="28"/>
      <c r="I2" s="28"/>
      <c r="J2" s="28"/>
      <c r="K2" s="28"/>
      <c r="L2" s="28"/>
    </row>
    <row r="3" spans="1:12" ht="139.5" customHeight="1" thickBot="1" x14ac:dyDescent="0.25">
      <c r="A3" s="538" t="s">
        <v>100</v>
      </c>
      <c r="B3" s="539"/>
      <c r="C3" s="539"/>
      <c r="D3" s="539"/>
      <c r="E3" s="539"/>
      <c r="F3" s="540"/>
      <c r="G3" s="112"/>
      <c r="H3" s="112"/>
      <c r="I3" s="112"/>
      <c r="J3" s="112"/>
      <c r="K3" s="112"/>
      <c r="L3" s="112"/>
    </row>
    <row r="4" spans="1:12" x14ac:dyDescent="0.2">
      <c r="A4" s="143"/>
      <c r="B4" s="190"/>
      <c r="C4" s="207"/>
      <c r="D4" s="208"/>
      <c r="E4" s="191"/>
      <c r="F4" s="209"/>
      <c r="G4" s="112"/>
      <c r="H4" s="112"/>
      <c r="I4" s="112"/>
      <c r="J4" s="112"/>
      <c r="K4" s="112"/>
      <c r="L4" s="112"/>
    </row>
    <row r="5" spans="1:12" s="27" customFormat="1" ht="15.75" thickBot="1" x14ac:dyDescent="0.3">
      <c r="A5" s="210" t="s">
        <v>101</v>
      </c>
      <c r="B5" s="211" t="s">
        <v>91</v>
      </c>
      <c r="C5" s="86" t="s">
        <v>92</v>
      </c>
      <c r="D5" s="212" t="s">
        <v>93</v>
      </c>
      <c r="E5" s="85" t="s">
        <v>94</v>
      </c>
      <c r="F5" s="213" t="s">
        <v>95</v>
      </c>
    </row>
    <row r="6" spans="1:12" s="27" customFormat="1" ht="81" customHeight="1" x14ac:dyDescent="0.2">
      <c r="A6" s="405" t="s">
        <v>102</v>
      </c>
      <c r="B6" s="406">
        <v>2</v>
      </c>
      <c r="C6" s="407">
        <v>1000</v>
      </c>
      <c r="D6" s="407">
        <f>B6*C6</f>
        <v>2000</v>
      </c>
      <c r="E6" s="408" t="s">
        <v>103</v>
      </c>
      <c r="F6" s="408" t="s">
        <v>104</v>
      </c>
    </row>
    <row r="7" spans="1:12" s="27" customFormat="1" ht="105.6" customHeight="1" thickBot="1" x14ac:dyDescent="0.25">
      <c r="A7" s="285" t="s">
        <v>105</v>
      </c>
      <c r="B7" s="397">
        <v>36</v>
      </c>
      <c r="C7" s="195">
        <v>150</v>
      </c>
      <c r="D7" s="286">
        <f>B7*C7</f>
        <v>5400</v>
      </c>
      <c r="E7" s="214" t="s">
        <v>106</v>
      </c>
      <c r="F7" s="214" t="s">
        <v>107</v>
      </c>
    </row>
    <row r="8" spans="1:12" x14ac:dyDescent="0.2">
      <c r="A8" s="64"/>
      <c r="B8" s="122"/>
      <c r="C8" s="133"/>
      <c r="D8" s="215">
        <f t="shared" ref="D8:D10" si="0">B8*C8</f>
        <v>0</v>
      </c>
      <c r="E8" s="134"/>
      <c r="F8" s="110"/>
      <c r="G8" s="112"/>
      <c r="H8" s="112"/>
      <c r="I8" s="112"/>
      <c r="J8" s="112"/>
      <c r="K8" s="112"/>
      <c r="L8" s="112"/>
    </row>
    <row r="9" spans="1:12" x14ac:dyDescent="0.2">
      <c r="A9" s="65"/>
      <c r="B9" s="71"/>
      <c r="C9" s="72"/>
      <c r="D9" s="215">
        <f t="shared" si="0"/>
        <v>0</v>
      </c>
      <c r="E9" s="134"/>
      <c r="F9" s="110"/>
      <c r="G9" s="112"/>
      <c r="H9" s="112"/>
      <c r="I9" s="112"/>
      <c r="J9" s="112"/>
      <c r="K9" s="112"/>
      <c r="L9" s="112"/>
    </row>
    <row r="10" spans="1:12" x14ac:dyDescent="0.2">
      <c r="A10" s="305"/>
      <c r="B10" s="71"/>
      <c r="C10" s="72"/>
      <c r="D10" s="215">
        <f t="shared" si="0"/>
        <v>0</v>
      </c>
      <c r="E10" s="306"/>
      <c r="F10" s="153"/>
      <c r="G10" s="112"/>
      <c r="H10" s="112"/>
      <c r="I10" s="112"/>
      <c r="J10" s="112"/>
      <c r="K10" s="112"/>
      <c r="L10" s="112"/>
    </row>
    <row r="11" spans="1:12" x14ac:dyDescent="0.2">
      <c r="A11" s="65"/>
      <c r="B11" s="71"/>
      <c r="C11" s="72"/>
      <c r="D11" s="215">
        <f t="shared" ref="D11:D15" si="1">B11*C11</f>
        <v>0</v>
      </c>
      <c r="E11" s="74"/>
      <c r="F11" s="110"/>
      <c r="G11" s="112"/>
      <c r="H11" s="112"/>
      <c r="I11" s="112"/>
      <c r="J11" s="112"/>
      <c r="K11" s="112"/>
      <c r="L11" s="112"/>
    </row>
    <row r="12" spans="1:12" x14ac:dyDescent="0.2">
      <c r="A12" s="65"/>
      <c r="B12" s="71"/>
      <c r="C12" s="72"/>
      <c r="D12" s="215">
        <f>B12*C12</f>
        <v>0</v>
      </c>
      <c r="E12" s="74"/>
      <c r="F12" s="110"/>
      <c r="G12" s="112"/>
      <c r="H12" s="112"/>
      <c r="I12" s="112"/>
      <c r="J12" s="112"/>
      <c r="K12" s="112"/>
      <c r="L12" s="112"/>
    </row>
    <row r="13" spans="1:12" x14ac:dyDescent="0.2">
      <c r="A13" s="65"/>
      <c r="B13" s="71"/>
      <c r="C13" s="72"/>
      <c r="D13" s="215">
        <f t="shared" si="1"/>
        <v>0</v>
      </c>
      <c r="E13" s="74"/>
      <c r="F13" s="110"/>
      <c r="G13" s="112"/>
      <c r="H13" s="112"/>
      <c r="I13" s="112"/>
      <c r="J13" s="112"/>
      <c r="K13" s="112"/>
      <c r="L13" s="112"/>
    </row>
    <row r="14" spans="1:12" x14ac:dyDescent="0.2">
      <c r="A14" s="65"/>
      <c r="B14" s="71"/>
      <c r="C14" s="72"/>
      <c r="D14" s="215">
        <f t="shared" si="1"/>
        <v>0</v>
      </c>
      <c r="E14" s="74"/>
      <c r="F14" s="69"/>
      <c r="G14" s="112"/>
      <c r="H14" s="112"/>
      <c r="I14" s="112"/>
      <c r="J14" s="112"/>
      <c r="K14" s="112"/>
      <c r="L14" s="112"/>
    </row>
    <row r="15" spans="1:12" ht="13.5" thickBot="1" x14ac:dyDescent="0.25">
      <c r="A15" s="116"/>
      <c r="B15" s="124"/>
      <c r="C15" s="135"/>
      <c r="D15" s="216">
        <f t="shared" si="1"/>
        <v>0</v>
      </c>
      <c r="E15" s="126"/>
      <c r="F15" s="120"/>
      <c r="G15" s="112"/>
      <c r="H15" s="112"/>
      <c r="I15" s="112"/>
      <c r="J15" s="112"/>
      <c r="K15" s="112"/>
      <c r="L15" s="112"/>
    </row>
    <row r="16" spans="1:12" ht="13.5" hidden="1" thickBot="1" x14ac:dyDescent="0.25">
      <c r="A16" s="550" t="s">
        <v>108</v>
      </c>
      <c r="B16" s="551"/>
      <c r="C16" s="136"/>
      <c r="D16" s="137"/>
      <c r="E16" s="70">
        <f>ROUND(SUM(D8:D15),0)</f>
        <v>0</v>
      </c>
      <c r="F16" s="138"/>
      <c r="G16" s="112"/>
      <c r="H16" s="112"/>
      <c r="I16" s="112"/>
      <c r="J16" s="112"/>
      <c r="K16" s="112"/>
      <c r="L16" s="112"/>
    </row>
    <row r="17" spans="1:12" s="27" customFormat="1" ht="15.75" hidden="1" thickBot="1" x14ac:dyDescent="0.25">
      <c r="A17" s="546" t="s">
        <v>109</v>
      </c>
      <c r="B17" s="547"/>
      <c r="C17" s="547"/>
      <c r="D17" s="547"/>
      <c r="E17" s="547"/>
      <c r="F17" s="547"/>
    </row>
    <row r="18" spans="1:12" ht="13.5" hidden="1" thickBot="1" x14ac:dyDescent="0.25">
      <c r="A18" s="139"/>
      <c r="B18" s="23"/>
      <c r="C18" s="122"/>
      <c r="D18" s="133"/>
      <c r="E18" s="73">
        <f>C18*D18</f>
        <v>0</v>
      </c>
      <c r="F18" s="134"/>
      <c r="G18" s="112"/>
      <c r="H18" s="112"/>
      <c r="I18" s="112"/>
      <c r="J18" s="112"/>
      <c r="K18" s="112"/>
      <c r="L18" s="112"/>
    </row>
    <row r="19" spans="1:12" ht="13.5" hidden="1" thickBot="1" x14ac:dyDescent="0.25">
      <c r="A19" s="140"/>
      <c r="B19" s="141"/>
      <c r="C19" s="122"/>
      <c r="D19" s="133"/>
      <c r="E19" s="73">
        <f>C19*D19</f>
        <v>0</v>
      </c>
      <c r="F19" s="134"/>
      <c r="G19" s="112"/>
      <c r="H19" s="112"/>
      <c r="I19" s="112"/>
      <c r="J19" s="112"/>
      <c r="K19" s="112"/>
      <c r="L19" s="112"/>
    </row>
    <row r="20" spans="1:12" ht="13.5" hidden="1" thickBot="1" x14ac:dyDescent="0.25">
      <c r="A20" s="140"/>
      <c r="B20" s="142"/>
      <c r="C20" s="71"/>
      <c r="D20" s="72"/>
      <c r="E20" s="68">
        <f t="shared" ref="E20:E25" si="2">C20*D20</f>
        <v>0</v>
      </c>
      <c r="F20" s="74"/>
      <c r="G20" s="112"/>
      <c r="H20" s="112"/>
      <c r="I20" s="112"/>
      <c r="J20" s="112"/>
      <c r="K20" s="112"/>
      <c r="L20" s="143"/>
    </row>
    <row r="21" spans="1:12" ht="13.5" hidden="1" thickBot="1" x14ac:dyDescent="0.25">
      <c r="A21" s="140"/>
      <c r="B21" s="142"/>
      <c r="C21" s="71"/>
      <c r="D21" s="72"/>
      <c r="E21" s="68">
        <f t="shared" si="2"/>
        <v>0</v>
      </c>
      <c r="F21" s="74"/>
      <c r="G21" s="112"/>
      <c r="H21" s="112"/>
      <c r="I21" s="112"/>
      <c r="J21" s="112"/>
      <c r="K21" s="112"/>
      <c r="L21" s="112"/>
    </row>
    <row r="22" spans="1:12" ht="13.5" hidden="1" thickBot="1" x14ac:dyDescent="0.25">
      <c r="A22" s="140"/>
      <c r="B22" s="142"/>
      <c r="C22" s="71"/>
      <c r="D22" s="72"/>
      <c r="E22" s="68">
        <f t="shared" si="2"/>
        <v>0</v>
      </c>
      <c r="F22" s="74"/>
      <c r="G22" s="112"/>
      <c r="H22" s="112"/>
      <c r="I22" s="112"/>
      <c r="J22" s="112"/>
      <c r="K22" s="112"/>
      <c r="L22" s="112"/>
    </row>
    <row r="23" spans="1:12" ht="13.5" hidden="1" thickBot="1" x14ac:dyDescent="0.25">
      <c r="A23" s="140"/>
      <c r="B23" s="142"/>
      <c r="C23" s="71"/>
      <c r="D23" s="72"/>
      <c r="E23" s="68">
        <f t="shared" si="2"/>
        <v>0</v>
      </c>
      <c r="F23" s="74"/>
      <c r="G23" s="112"/>
      <c r="H23" s="112"/>
      <c r="I23" s="112"/>
      <c r="J23" s="112"/>
      <c r="K23" s="112"/>
      <c r="L23" s="112"/>
    </row>
    <row r="24" spans="1:12" ht="13.5" hidden="1" thickBot="1" x14ac:dyDescent="0.25">
      <c r="A24" s="140"/>
      <c r="B24" s="142"/>
      <c r="C24" s="71"/>
      <c r="D24" s="72"/>
      <c r="E24" s="68">
        <f t="shared" si="2"/>
        <v>0</v>
      </c>
      <c r="F24" s="74"/>
      <c r="G24" s="112"/>
      <c r="H24" s="112"/>
      <c r="I24" s="112"/>
      <c r="J24" s="112"/>
      <c r="K24" s="112"/>
      <c r="L24" s="112"/>
    </row>
    <row r="25" spans="1:12" ht="13.5" hidden="1" thickBot="1" x14ac:dyDescent="0.25">
      <c r="A25" s="144"/>
      <c r="B25" s="145"/>
      <c r="C25" s="124"/>
      <c r="D25" s="135"/>
      <c r="E25" s="119">
        <f t="shared" si="2"/>
        <v>0</v>
      </c>
      <c r="F25" s="126"/>
      <c r="G25" s="112"/>
      <c r="H25" s="112"/>
      <c r="I25" s="112"/>
      <c r="J25" s="112"/>
      <c r="K25" s="112"/>
      <c r="L25" s="112"/>
    </row>
    <row r="26" spans="1:12" ht="13.5" hidden="1" thickBot="1" x14ac:dyDescent="0.25">
      <c r="A26" s="548" t="s">
        <v>110</v>
      </c>
      <c r="B26" s="549"/>
      <c r="C26" s="317"/>
      <c r="D26" s="318"/>
      <c r="E26" s="319">
        <f>ROUND(SUM(E18:E25),0)</f>
        <v>0</v>
      </c>
      <c r="F26" s="320"/>
      <c r="G26" s="112"/>
      <c r="H26" s="112"/>
      <c r="I26" s="112"/>
      <c r="J26" s="112"/>
      <c r="K26" s="112"/>
      <c r="L26" s="112"/>
    </row>
    <row r="27" spans="1:12" s="27" customFormat="1" ht="15.75" hidden="1" thickBot="1" x14ac:dyDescent="0.25">
      <c r="A27" s="546" t="s">
        <v>111</v>
      </c>
      <c r="B27" s="547"/>
      <c r="C27" s="547"/>
      <c r="D27" s="547"/>
      <c r="E27" s="547"/>
      <c r="F27" s="547"/>
    </row>
    <row r="28" spans="1:12" ht="13.5" hidden="1" thickBot="1" x14ac:dyDescent="0.25">
      <c r="A28" s="139"/>
      <c r="B28" s="24"/>
      <c r="C28" s="122"/>
      <c r="D28" s="133"/>
      <c r="E28" s="73">
        <f>C28*D28</f>
        <v>0</v>
      </c>
      <c r="F28" s="134"/>
      <c r="G28" s="112"/>
      <c r="H28" s="112"/>
      <c r="I28" s="112"/>
      <c r="J28" s="112"/>
      <c r="K28" s="112"/>
      <c r="L28" s="112"/>
    </row>
    <row r="29" spans="1:12" ht="13.5" hidden="1" thickBot="1" x14ac:dyDescent="0.25">
      <c r="A29" s="140"/>
      <c r="B29" s="64"/>
      <c r="C29" s="122"/>
      <c r="D29" s="133"/>
      <c r="E29" s="73">
        <f>C29*D29</f>
        <v>0</v>
      </c>
      <c r="F29" s="134"/>
      <c r="G29" s="112"/>
      <c r="H29" s="112"/>
      <c r="I29" s="112"/>
      <c r="J29" s="112"/>
      <c r="K29" s="112"/>
      <c r="L29" s="112"/>
    </row>
    <row r="30" spans="1:12" ht="13.5" hidden="1" thickBot="1" x14ac:dyDescent="0.25">
      <c r="A30" s="140"/>
      <c r="B30" s="65"/>
      <c r="C30" s="71"/>
      <c r="D30" s="72"/>
      <c r="E30" s="68">
        <f t="shared" ref="E30:E35" si="3">C30*D30</f>
        <v>0</v>
      </c>
      <c r="F30" s="74"/>
      <c r="G30" s="112"/>
      <c r="H30" s="112"/>
      <c r="I30" s="112"/>
      <c r="J30" s="112"/>
      <c r="K30" s="112"/>
      <c r="L30" s="112"/>
    </row>
    <row r="31" spans="1:12" ht="13.5" hidden="1" thickBot="1" x14ac:dyDescent="0.25">
      <c r="A31" s="140"/>
      <c r="B31" s="65"/>
      <c r="C31" s="71"/>
      <c r="D31" s="72"/>
      <c r="E31" s="68">
        <f t="shared" si="3"/>
        <v>0</v>
      </c>
      <c r="F31" s="74"/>
      <c r="G31" s="112"/>
      <c r="H31" s="112"/>
      <c r="I31" s="112"/>
      <c r="J31" s="112"/>
      <c r="K31" s="112"/>
      <c r="L31" s="112"/>
    </row>
    <row r="32" spans="1:12" ht="13.5" hidden="1" thickBot="1" x14ac:dyDescent="0.25">
      <c r="A32" s="140"/>
      <c r="B32" s="65"/>
      <c r="C32" s="71"/>
      <c r="D32" s="72"/>
      <c r="E32" s="68">
        <f t="shared" si="3"/>
        <v>0</v>
      </c>
      <c r="F32" s="74"/>
      <c r="G32" s="112"/>
      <c r="H32" s="112"/>
      <c r="I32" s="112"/>
      <c r="J32" s="112"/>
      <c r="K32" s="112"/>
      <c r="L32" s="112"/>
    </row>
    <row r="33" spans="1:6" ht="13.5" hidden="1" thickBot="1" x14ac:dyDescent="0.25">
      <c r="A33" s="140"/>
      <c r="B33" s="65"/>
      <c r="C33" s="71"/>
      <c r="D33" s="72"/>
      <c r="E33" s="68">
        <f t="shared" si="3"/>
        <v>0</v>
      </c>
      <c r="F33" s="74"/>
    </row>
    <row r="34" spans="1:6" ht="13.5" hidden="1" thickBot="1" x14ac:dyDescent="0.25">
      <c r="A34" s="140"/>
      <c r="B34" s="65"/>
      <c r="C34" s="71"/>
      <c r="D34" s="72"/>
      <c r="E34" s="68">
        <f t="shared" si="3"/>
        <v>0</v>
      </c>
      <c r="F34" s="74"/>
    </row>
    <row r="35" spans="1:6" ht="13.5" hidden="1" thickBot="1" x14ac:dyDescent="0.25">
      <c r="A35" s="144"/>
      <c r="B35" s="116"/>
      <c r="C35" s="124"/>
      <c r="D35" s="135"/>
      <c r="E35" s="119">
        <f t="shared" si="3"/>
        <v>0</v>
      </c>
      <c r="F35" s="126"/>
    </row>
    <row r="36" spans="1:6" ht="13.5" hidden="1" thickBot="1" x14ac:dyDescent="0.25">
      <c r="A36" s="548" t="s">
        <v>112</v>
      </c>
      <c r="B36" s="549"/>
      <c r="C36" s="317"/>
      <c r="D36" s="318"/>
      <c r="E36" s="319">
        <f>ROUND(SUM(E28:E35),0)</f>
        <v>0</v>
      </c>
      <c r="F36" s="320"/>
    </row>
    <row r="37" spans="1:6" ht="7.5" customHeight="1" thickBot="1" x14ac:dyDescent="0.25">
      <c r="A37" s="146"/>
      <c r="B37" s="440"/>
      <c r="C37" s="441"/>
      <c r="D37" s="442"/>
      <c r="E37" s="443"/>
      <c r="F37" s="444"/>
    </row>
    <row r="38" spans="1:6" s="27" customFormat="1" ht="15.75" thickBot="1" x14ac:dyDescent="0.25">
      <c r="A38" s="552" t="s">
        <v>113</v>
      </c>
      <c r="B38" s="536"/>
      <c r="C38" s="537"/>
      <c r="D38" s="316">
        <f>SUM(D8:D15)</f>
        <v>0</v>
      </c>
      <c r="E38" s="321"/>
      <c r="F38" s="445"/>
    </row>
    <row r="39" spans="1:6" ht="13.5" thickBot="1" x14ac:dyDescent="0.25">
      <c r="A39" s="112"/>
      <c r="B39" s="112"/>
      <c r="C39" s="131"/>
      <c r="D39" s="132"/>
      <c r="E39" s="115"/>
      <c r="F39" s="113"/>
    </row>
    <row r="40" spans="1:6" ht="11.25" customHeight="1" x14ac:dyDescent="0.2">
      <c r="A40" s="541" t="s">
        <v>32</v>
      </c>
      <c r="B40" s="529"/>
      <c r="C40" s="529"/>
      <c r="D40" s="529"/>
      <c r="E40" s="529"/>
      <c r="F40" s="530"/>
    </row>
    <row r="41" spans="1:6" ht="11.25" customHeight="1" thickBot="1" x14ac:dyDescent="0.25">
      <c r="A41" s="542"/>
      <c r="B41" s="545"/>
      <c r="C41" s="545"/>
      <c r="D41" s="545"/>
      <c r="E41" s="545"/>
      <c r="F41" s="532"/>
    </row>
    <row r="49" spans="4:4" x14ac:dyDescent="0.2">
      <c r="D49" s="147"/>
    </row>
  </sheetData>
  <sheetProtection formatCells="0" formatColumns="0" formatRows="0" insertRows="0" deleteRows="0"/>
  <customSheetViews>
    <customSheetView guid="{BF352FCE-C1BE-4B84-9561-6030FEF6A15F}" scale="90" showPageBreaks="1" fitToPage="1">
      <selection activeCell="F1" sqref="F1"/>
      <pageMargins left="0" right="0" top="0" bottom="0" header="0" footer="0"/>
      <printOptions horizontalCentered="1"/>
      <pageSetup scale="85" orientation="landscape" r:id="rId1"/>
      <headerFooter alignWithMargins="0">
        <oddFooter>&amp;Le. Supplies&amp;RPage &amp;P of &amp;N</oddFooter>
      </headerFooter>
    </customSheetView>
    <customSheetView guid="{D5CEF8EB-A9A7-4458-BF65-8F18E34CBA87}" scale="90" showPageBreaks="1" fitToPage="1">
      <selection activeCell="D31" sqref="D31"/>
      <pageMargins left="0" right="0" top="0" bottom="0" header="0" footer="0"/>
      <printOptions horizontalCentered="1"/>
      <pageSetup scale="86" fitToHeight="5" orientation="landscape" r:id="rId2"/>
      <headerFooter alignWithMargins="0">
        <oddFooter>&amp;Le. Supplies&amp;RPage &amp;P of &amp;N</oddFooter>
      </headerFooter>
    </customSheetView>
    <customSheetView guid="{6588CF8C-0BB8-4786-9A46-0A2D10254132}" scale="90" showPageBreaks="1" fitToPage="1">
      <selection activeCell="E15" sqref="E15"/>
      <pageMargins left="0" right="0" top="0" bottom="0" header="0" footer="0"/>
      <printOptions horizontalCentered="1"/>
      <pageSetup scale="86" fitToHeight="5" orientation="landscape" r:id="rId3"/>
      <headerFooter alignWithMargins="0">
        <oddFooter>&amp;Le. Supplies&amp;RPage &amp;P of &amp;N</oddFooter>
      </headerFooter>
    </customSheetView>
    <customSheetView guid="{712CE29F-EFCA-4968-A7C5-599F87319D6A}" scale="90" fitToPage="1">
      <selection sqref="A1:D1"/>
      <pageMargins left="0" right="0" top="0" bottom="0" header="0" footer="0"/>
      <printOptions horizontalCentered="1"/>
      <pageSetup scale="86" fitToHeight="5" orientation="landscape" r:id="rId4"/>
      <headerFooter alignWithMargins="0">
        <oddFooter>&amp;Le. Supplies&amp;RPage &amp;P of &amp;N</oddFooter>
      </headerFooter>
    </customSheetView>
    <customSheetView guid="{5BEC5FDE-32D0-42EF-8D2A-06DCBD4F05CC}" scale="90" showPageBreaks="1" fitToPage="1" topLeftCell="A7">
      <selection activeCell="E15" sqref="E15"/>
      <pageMargins left="0" right="0" top="0" bottom="0" header="0" footer="0"/>
      <printOptions horizontalCentered="1"/>
      <pageSetup scale="86" fitToHeight="5" orientation="landscape" r:id="rId5"/>
      <headerFooter alignWithMargins="0">
        <oddFooter>&amp;Le. Supplies&amp;RPage &amp;P of &amp;N</oddFooter>
      </headerFooter>
    </customSheetView>
    <customSheetView guid="{D7FF18E2-A72D-4088-BD59-9D74A43C39A8}" scale="90" showPageBreaks="1" fitToPage="1" topLeftCell="A15">
      <selection activeCell="D45" sqref="D45"/>
      <pageMargins left="0" right="0" top="0" bottom="0" header="0" footer="0"/>
      <printOptions horizontalCentered="1"/>
      <pageSetup scale="86" fitToHeight="5" orientation="landscape" r:id="rId6"/>
      <headerFooter alignWithMargins="0">
        <oddFooter>&amp;Le. Supplies&amp;RPage &amp;P of &amp;N</oddFooter>
      </headerFooter>
    </customSheetView>
  </customSheetViews>
  <mergeCells count="10">
    <mergeCell ref="A1:B1"/>
    <mergeCell ref="A3:F3"/>
    <mergeCell ref="A40:F41"/>
    <mergeCell ref="A2:F2"/>
    <mergeCell ref="A17:F17"/>
    <mergeCell ref="A27:F27"/>
    <mergeCell ref="A36:B36"/>
    <mergeCell ref="A26:B26"/>
    <mergeCell ref="A16:B16"/>
    <mergeCell ref="A38:C38"/>
  </mergeCells>
  <phoneticPr fontId="4" type="noConversion"/>
  <printOptions horizontalCentered="1"/>
  <pageMargins left="0.5" right="0.5" top="0.25" bottom="0.25" header="0.5" footer="0.5"/>
  <pageSetup scale="68" orientation="landscape" horizontalDpi="300" verticalDpi="300" r:id="rId7"/>
  <headerFooter alignWithMargins="0"/>
  <drawing r:id="rId8"/>
  <tableParts count="1">
    <tablePart r:id="rId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N44"/>
  <sheetViews>
    <sheetView showGridLines="0" topLeftCell="A3" zoomScaleNormal="100" workbookViewId="0">
      <selection activeCell="B26" sqref="B26"/>
    </sheetView>
  </sheetViews>
  <sheetFormatPr defaultColWidth="9.28515625" defaultRowHeight="12.75" x14ac:dyDescent="0.2"/>
  <cols>
    <col min="1" max="2" width="26.42578125" style="2" customWidth="1"/>
    <col min="3" max="3" width="63.5703125" style="2" customWidth="1"/>
    <col min="4" max="4" width="63.28515625" style="2" customWidth="1"/>
    <col min="5" max="5" width="14.28515625" style="38" customWidth="1"/>
    <col min="6" max="6" width="15.7109375" style="38" customWidth="1"/>
    <col min="7" max="7" width="11.5703125" style="38" customWidth="1"/>
    <col min="8" max="8" width="12.28515625" style="38" customWidth="1"/>
    <col min="9" max="9" width="10.7109375" style="38" customWidth="1"/>
    <col min="10" max="10" width="14.5703125" style="38" customWidth="1"/>
    <col min="11" max="16384" width="9.28515625" style="2"/>
  </cols>
  <sheetData>
    <row r="1" spans="1:14" s="36" customFormat="1" ht="12.75" customHeight="1" x14ac:dyDescent="0.2">
      <c r="A1" s="430"/>
      <c r="B1" s="430"/>
      <c r="C1" s="430"/>
      <c r="D1" s="430"/>
      <c r="E1" s="198"/>
      <c r="F1" s="198"/>
      <c r="G1" s="198"/>
      <c r="H1" s="198"/>
      <c r="I1" s="198"/>
      <c r="J1" s="198"/>
      <c r="K1" s="394"/>
    </row>
    <row r="2" spans="1:14" s="29" customFormat="1" ht="18.600000000000001" customHeight="1" x14ac:dyDescent="0.2">
      <c r="A2" s="527" t="s">
        <v>19</v>
      </c>
      <c r="B2" s="527"/>
      <c r="C2" s="527"/>
      <c r="D2" s="527"/>
      <c r="E2" s="527"/>
      <c r="F2" s="527"/>
      <c r="G2" s="527"/>
      <c r="H2" s="527"/>
      <c r="I2" s="527"/>
      <c r="J2" s="527"/>
      <c r="K2" s="28"/>
      <c r="L2" s="28"/>
      <c r="M2" s="28"/>
      <c r="N2" s="28"/>
    </row>
    <row r="3" spans="1:14" ht="252.75" customHeight="1" x14ac:dyDescent="0.2">
      <c r="A3" s="556" t="s">
        <v>114</v>
      </c>
      <c r="B3" s="557"/>
      <c r="C3" s="557"/>
      <c r="D3" s="557"/>
      <c r="E3" s="557"/>
      <c r="F3" s="557"/>
      <c r="G3" s="557"/>
      <c r="H3" s="557"/>
      <c r="I3" s="557"/>
      <c r="J3" s="557"/>
      <c r="K3" s="112"/>
      <c r="L3" s="112"/>
      <c r="M3" s="112"/>
      <c r="N3" s="112"/>
    </row>
    <row r="4" spans="1:14" ht="7.5" customHeight="1" thickBot="1" x14ac:dyDescent="0.25">
      <c r="A4" s="143"/>
      <c r="B4" s="143"/>
      <c r="C4" s="199"/>
      <c r="D4" s="199"/>
      <c r="E4" s="200"/>
      <c r="F4" s="200"/>
      <c r="G4" s="200"/>
      <c r="H4" s="200"/>
      <c r="I4" s="200"/>
      <c r="J4" s="200"/>
      <c r="K4" s="112"/>
      <c r="L4" s="112"/>
      <c r="M4" s="112"/>
      <c r="N4" s="112"/>
    </row>
    <row r="5" spans="1:14" ht="21.75" customHeight="1" thickBot="1" x14ac:dyDescent="0.25">
      <c r="A5" s="564" t="s">
        <v>115</v>
      </c>
      <c r="B5" s="564" t="s">
        <v>116</v>
      </c>
      <c r="C5" s="564" t="s">
        <v>62</v>
      </c>
      <c r="D5" s="564" t="s">
        <v>117</v>
      </c>
      <c r="E5" s="566" t="s">
        <v>118</v>
      </c>
      <c r="F5" s="553" t="s">
        <v>119</v>
      </c>
      <c r="G5" s="554"/>
      <c r="H5" s="554"/>
      <c r="I5" s="554"/>
      <c r="J5" s="555"/>
      <c r="K5" s="112"/>
      <c r="L5" s="112"/>
      <c r="M5" s="112"/>
      <c r="N5" s="112"/>
    </row>
    <row r="6" spans="1:14" ht="65.099999999999994" customHeight="1" thickBot="1" x14ac:dyDescent="0.3">
      <c r="A6" s="565"/>
      <c r="B6" s="565"/>
      <c r="C6" s="565"/>
      <c r="D6" s="565"/>
      <c r="E6" s="567"/>
      <c r="F6" s="256" t="s">
        <v>120</v>
      </c>
      <c r="G6" s="256" t="s">
        <v>121</v>
      </c>
      <c r="H6" s="256" t="s">
        <v>122</v>
      </c>
      <c r="I6" s="256" t="s">
        <v>123</v>
      </c>
      <c r="J6" s="256" t="s">
        <v>124</v>
      </c>
      <c r="K6" s="112"/>
      <c r="L6" s="112"/>
      <c r="M6" s="112"/>
      <c r="N6" s="112"/>
    </row>
    <row r="7" spans="1:14" ht="145.5" customHeight="1" thickBot="1" x14ac:dyDescent="0.25">
      <c r="A7" s="201" t="s">
        <v>125</v>
      </c>
      <c r="B7" s="201" t="s">
        <v>126</v>
      </c>
      <c r="C7" s="202" t="s">
        <v>127</v>
      </c>
      <c r="D7" s="287" t="s">
        <v>128</v>
      </c>
      <c r="E7" s="258">
        <v>2000000</v>
      </c>
      <c r="F7" s="265" t="s">
        <v>68</v>
      </c>
      <c r="G7" s="265"/>
      <c r="H7" s="265"/>
      <c r="I7" s="265"/>
      <c r="J7" s="265"/>
      <c r="K7" s="112"/>
      <c r="L7" s="112"/>
      <c r="M7" s="112"/>
      <c r="N7" s="112"/>
    </row>
    <row r="8" spans="1:14" x14ac:dyDescent="0.2">
      <c r="A8" s="77"/>
      <c r="B8" s="77"/>
      <c r="C8" s="148"/>
      <c r="D8" s="166"/>
      <c r="E8" s="248"/>
      <c r="F8" s="248"/>
      <c r="G8" s="248"/>
      <c r="H8" s="249"/>
      <c r="I8" s="248"/>
      <c r="J8" s="249"/>
      <c r="K8" s="112"/>
      <c r="L8" s="112"/>
      <c r="M8" s="112"/>
      <c r="N8" s="112"/>
    </row>
    <row r="9" spans="1:14" x14ac:dyDescent="0.2">
      <c r="A9" s="77"/>
      <c r="B9" s="77"/>
      <c r="C9" s="148"/>
      <c r="D9" s="166"/>
      <c r="E9" s="248"/>
      <c r="F9" s="307"/>
      <c r="G9" s="308"/>
      <c r="H9" s="308"/>
      <c r="I9" s="307"/>
      <c r="J9" s="308"/>
      <c r="K9" s="112"/>
      <c r="L9" s="112"/>
      <c r="M9" s="112"/>
      <c r="N9" s="112"/>
    </row>
    <row r="10" spans="1:14" x14ac:dyDescent="0.2">
      <c r="A10" s="77"/>
      <c r="B10" s="77"/>
      <c r="C10" s="148"/>
      <c r="D10" s="166"/>
      <c r="E10" s="248"/>
      <c r="F10" s="248"/>
      <c r="G10" s="249"/>
      <c r="H10" s="249"/>
      <c r="I10" s="248"/>
      <c r="J10" s="249"/>
      <c r="K10" s="112"/>
      <c r="L10" s="112"/>
      <c r="M10" s="112"/>
      <c r="N10" s="112"/>
    </row>
    <row r="11" spans="1:14" x14ac:dyDescent="0.2">
      <c r="A11" s="77"/>
      <c r="B11" s="77"/>
      <c r="C11" s="148"/>
      <c r="D11" s="166"/>
      <c r="E11" s="248"/>
      <c r="F11" s="248"/>
      <c r="G11" s="249"/>
      <c r="H11" s="249"/>
      <c r="I11" s="248"/>
      <c r="J11" s="249"/>
      <c r="K11" s="112"/>
      <c r="L11" s="112"/>
      <c r="M11" s="112"/>
      <c r="N11" s="112"/>
    </row>
    <row r="12" spans="1:14" x14ac:dyDescent="0.2">
      <c r="A12" s="77"/>
      <c r="B12" s="77"/>
      <c r="C12" s="148"/>
      <c r="D12" s="166"/>
      <c r="E12" s="248"/>
      <c r="F12" s="248"/>
      <c r="G12" s="249"/>
      <c r="H12" s="249"/>
      <c r="I12" s="248"/>
      <c r="J12" s="249"/>
      <c r="K12" s="112"/>
      <c r="L12" s="112"/>
      <c r="M12" s="112"/>
      <c r="N12" s="112"/>
    </row>
    <row r="13" spans="1:14" x14ac:dyDescent="0.2">
      <c r="A13" s="77"/>
      <c r="B13" s="77"/>
      <c r="C13" s="148"/>
      <c r="D13" s="166"/>
      <c r="E13" s="248"/>
      <c r="F13" s="248"/>
      <c r="G13" s="249"/>
      <c r="H13" s="249"/>
      <c r="I13" s="248"/>
      <c r="J13" s="249"/>
      <c r="K13" s="112"/>
      <c r="L13" s="112"/>
      <c r="M13" s="112"/>
      <c r="N13" s="112"/>
    </row>
    <row r="14" spans="1:14" x14ac:dyDescent="0.2">
      <c r="A14" s="77"/>
      <c r="B14" s="77"/>
      <c r="C14" s="148"/>
      <c r="D14" s="166"/>
      <c r="E14" s="248"/>
      <c r="F14" s="248"/>
      <c r="G14" s="249"/>
      <c r="H14" s="249"/>
      <c r="I14" s="248"/>
      <c r="J14" s="249"/>
      <c r="K14" s="112"/>
      <c r="L14" s="112"/>
      <c r="M14" s="112"/>
      <c r="N14" s="112"/>
    </row>
    <row r="15" spans="1:14" x14ac:dyDescent="0.2">
      <c r="A15" s="77"/>
      <c r="B15" s="77"/>
      <c r="C15" s="148"/>
      <c r="D15" s="166"/>
      <c r="E15" s="248"/>
      <c r="F15" s="248"/>
      <c r="G15" s="249"/>
      <c r="H15" s="249"/>
      <c r="I15" s="248"/>
      <c r="J15" s="249"/>
      <c r="K15" s="112"/>
      <c r="L15" s="112"/>
      <c r="M15" s="112"/>
      <c r="N15" s="112"/>
    </row>
    <row r="16" spans="1:14" x14ac:dyDescent="0.2">
      <c r="A16" s="77"/>
      <c r="B16" s="77"/>
      <c r="C16" s="148"/>
      <c r="D16" s="166"/>
      <c r="E16" s="248"/>
      <c r="F16" s="248"/>
      <c r="G16" s="249"/>
      <c r="H16" s="249"/>
      <c r="I16" s="248"/>
      <c r="J16" s="249"/>
      <c r="K16" s="112"/>
      <c r="L16" s="112"/>
      <c r="M16" s="112"/>
      <c r="N16" s="112"/>
    </row>
    <row r="17" spans="1:14" x14ac:dyDescent="0.2">
      <c r="A17" s="77"/>
      <c r="B17" s="77"/>
      <c r="C17" s="148"/>
      <c r="D17" s="166"/>
      <c r="E17" s="248"/>
      <c r="F17" s="248"/>
      <c r="G17" s="249"/>
      <c r="H17" s="249"/>
      <c r="I17" s="248"/>
      <c r="J17" s="249"/>
      <c r="K17" s="112"/>
      <c r="L17" s="112"/>
      <c r="M17" s="112"/>
      <c r="N17" s="112"/>
    </row>
    <row r="18" spans="1:14" x14ac:dyDescent="0.2">
      <c r="A18" s="77"/>
      <c r="B18" s="77"/>
      <c r="C18" s="148"/>
      <c r="D18" s="166"/>
      <c r="E18" s="248"/>
      <c r="F18" s="248"/>
      <c r="G18" s="249"/>
      <c r="H18" s="249"/>
      <c r="I18" s="248"/>
      <c r="J18" s="249"/>
      <c r="K18" s="112"/>
      <c r="L18" s="112"/>
      <c r="M18" s="112"/>
      <c r="N18" s="112"/>
    </row>
    <row r="19" spans="1:14" x14ac:dyDescent="0.2">
      <c r="A19" s="77"/>
      <c r="B19" s="77"/>
      <c r="C19" s="148"/>
      <c r="D19" s="166"/>
      <c r="E19" s="248"/>
      <c r="F19" s="248"/>
      <c r="G19" s="249"/>
      <c r="H19" s="249"/>
      <c r="I19" s="248"/>
      <c r="J19" s="249"/>
      <c r="K19" s="112"/>
      <c r="L19" s="112"/>
      <c r="M19" s="112"/>
      <c r="N19" s="112"/>
    </row>
    <row r="20" spans="1:14" x14ac:dyDescent="0.2">
      <c r="A20" s="149"/>
      <c r="B20" s="149"/>
      <c r="C20" s="150"/>
      <c r="D20" s="166"/>
      <c r="E20" s="248"/>
      <c r="F20" s="248"/>
      <c r="G20" s="249"/>
      <c r="H20" s="249"/>
      <c r="I20" s="248"/>
      <c r="J20" s="249"/>
      <c r="K20" s="112"/>
      <c r="L20" s="112"/>
      <c r="M20" s="112"/>
      <c r="N20" s="112"/>
    </row>
    <row r="21" spans="1:14" x14ac:dyDescent="0.2">
      <c r="A21" s="149"/>
      <c r="B21" s="149"/>
      <c r="C21" s="150"/>
      <c r="D21" s="166"/>
      <c r="E21" s="248"/>
      <c r="F21" s="248"/>
      <c r="G21" s="249"/>
      <c r="H21" s="249"/>
      <c r="I21" s="248"/>
      <c r="J21" s="249"/>
      <c r="K21" s="112"/>
      <c r="L21" s="112"/>
      <c r="M21" s="112"/>
      <c r="N21" s="112"/>
    </row>
    <row r="22" spans="1:14" x14ac:dyDescent="0.2">
      <c r="A22" s="149"/>
      <c r="B22" s="149"/>
      <c r="C22" s="150"/>
      <c r="D22" s="166"/>
      <c r="E22" s="248"/>
      <c r="F22" s="248"/>
      <c r="G22" s="249"/>
      <c r="H22" s="249"/>
      <c r="I22" s="248"/>
      <c r="J22" s="249"/>
      <c r="K22" s="112"/>
      <c r="L22" s="112"/>
      <c r="M22" s="112"/>
      <c r="N22" s="112"/>
    </row>
    <row r="23" spans="1:14" x14ac:dyDescent="0.2">
      <c r="A23" s="282"/>
      <c r="B23" s="282"/>
      <c r="C23" s="282"/>
      <c r="D23" s="282"/>
      <c r="E23" s="279"/>
      <c r="F23" s="279"/>
      <c r="G23" s="279"/>
      <c r="H23" s="279"/>
      <c r="I23" s="279"/>
      <c r="J23" s="279"/>
      <c r="K23" s="112"/>
      <c r="L23" s="112"/>
      <c r="M23" s="112"/>
      <c r="N23" s="112"/>
    </row>
    <row r="24" spans="1:14" s="27" customFormat="1" ht="13.5" thickBot="1" x14ac:dyDescent="0.25">
      <c r="A24" s="561" t="s">
        <v>129</v>
      </c>
      <c r="B24" s="562"/>
      <c r="C24" s="562"/>
      <c r="D24" s="562"/>
      <c r="E24" s="283">
        <f>SUM(E8:E23)</f>
        <v>0</v>
      </c>
      <c r="F24" s="283"/>
      <c r="G24" s="283">
        <f>SUM(G8:G23)</f>
        <v>0</v>
      </c>
      <c r="H24" s="558"/>
      <c r="I24" s="559"/>
      <c r="J24" s="560"/>
    </row>
    <row r="25" spans="1:14" ht="8.1" customHeight="1" thickBot="1" x14ac:dyDescent="0.25">
      <c r="A25" s="143"/>
      <c r="B25" s="143"/>
      <c r="C25" s="143"/>
      <c r="D25" s="143"/>
      <c r="E25" s="58"/>
      <c r="F25" s="58"/>
      <c r="G25" s="58"/>
      <c r="H25" s="58"/>
      <c r="I25" s="58"/>
      <c r="J25" s="58"/>
      <c r="K25" s="112"/>
      <c r="L25" s="112"/>
      <c r="M25" s="112"/>
      <c r="N25" s="112"/>
    </row>
    <row r="26" spans="1:14" ht="37.5" customHeight="1" thickBot="1" x14ac:dyDescent="0.25">
      <c r="A26" s="371" t="s">
        <v>115</v>
      </c>
      <c r="B26" s="371" t="s">
        <v>130</v>
      </c>
      <c r="C26" s="372" t="s">
        <v>62</v>
      </c>
      <c r="D26" s="447" t="s">
        <v>117</v>
      </c>
      <c r="E26" s="446" t="s">
        <v>131</v>
      </c>
      <c r="F26" s="246"/>
      <c r="G26" s="246"/>
      <c r="H26" s="246"/>
      <c r="I26" s="246"/>
      <c r="J26" s="246"/>
      <c r="K26" s="112"/>
      <c r="L26" s="112"/>
      <c r="M26" s="112"/>
      <c r="N26" s="112"/>
    </row>
    <row r="27" spans="1:14" ht="73.5" customHeight="1" thickBot="1" x14ac:dyDescent="0.25">
      <c r="A27" s="201" t="s">
        <v>132</v>
      </c>
      <c r="B27" s="409" t="s">
        <v>133</v>
      </c>
      <c r="C27" s="202" t="s">
        <v>134</v>
      </c>
      <c r="D27" s="373" t="s">
        <v>135</v>
      </c>
      <c r="E27" s="374">
        <v>500000</v>
      </c>
      <c r="F27" s="247"/>
      <c r="G27" s="247"/>
      <c r="H27" s="247"/>
      <c r="I27" s="247"/>
      <c r="J27" s="247"/>
      <c r="K27" s="112"/>
      <c r="L27" s="112"/>
      <c r="M27" s="112"/>
      <c r="N27" s="112"/>
    </row>
    <row r="28" spans="1:14" x14ac:dyDescent="0.2">
      <c r="A28" s="448"/>
      <c r="B28" s="169"/>
      <c r="C28" s="150"/>
      <c r="D28" s="166"/>
      <c r="E28" s="252"/>
      <c r="F28" s="58"/>
      <c r="G28" s="58"/>
      <c r="H28" s="58"/>
      <c r="I28" s="58"/>
      <c r="J28" s="58"/>
      <c r="K28" s="112"/>
      <c r="L28" s="112"/>
      <c r="M28" s="112"/>
      <c r="N28" s="112"/>
    </row>
    <row r="29" spans="1:14" x14ac:dyDescent="0.2">
      <c r="A29" s="169"/>
      <c r="B29" s="169"/>
      <c r="C29" s="150"/>
      <c r="D29" s="315"/>
      <c r="E29" s="252"/>
      <c r="F29" s="58"/>
      <c r="G29" s="58"/>
      <c r="H29" s="58"/>
      <c r="I29" s="58"/>
      <c r="J29" s="58"/>
      <c r="K29" s="112"/>
      <c r="L29" s="112"/>
      <c r="M29" s="112"/>
      <c r="N29" s="112"/>
    </row>
    <row r="30" spans="1:14" x14ac:dyDescent="0.2">
      <c r="A30" s="169"/>
      <c r="B30" s="169"/>
      <c r="C30" s="150"/>
      <c r="D30" s="166"/>
      <c r="E30" s="252"/>
      <c r="F30" s="58"/>
      <c r="G30" s="58"/>
      <c r="H30" s="58"/>
      <c r="I30" s="58"/>
      <c r="J30" s="58"/>
      <c r="K30" s="112"/>
      <c r="L30" s="112"/>
      <c r="M30" s="112"/>
      <c r="N30" s="112"/>
    </row>
    <row r="31" spans="1:14" x14ac:dyDescent="0.2">
      <c r="A31" s="169"/>
      <c r="B31" s="169"/>
      <c r="C31" s="150"/>
      <c r="D31" s="166"/>
      <c r="E31" s="252"/>
      <c r="F31" s="58"/>
      <c r="G31" s="58"/>
      <c r="H31" s="58"/>
      <c r="I31" s="58"/>
      <c r="J31" s="58"/>
      <c r="K31" s="112"/>
      <c r="L31" s="112"/>
      <c r="M31" s="112"/>
      <c r="N31" s="112"/>
    </row>
    <row r="32" spans="1:14" x14ac:dyDescent="0.2">
      <c r="A32" s="169"/>
      <c r="B32" s="169"/>
      <c r="C32" s="150"/>
      <c r="D32" s="166"/>
      <c r="E32" s="252"/>
      <c r="F32" s="58"/>
      <c r="G32" s="58"/>
      <c r="H32" s="58"/>
      <c r="I32" s="58"/>
      <c r="J32" s="58"/>
      <c r="K32" s="112"/>
      <c r="L32" s="112"/>
      <c r="M32" s="112"/>
      <c r="N32" s="112"/>
    </row>
    <row r="33" spans="1:11" x14ac:dyDescent="0.2">
      <c r="A33" s="169"/>
      <c r="B33" s="169"/>
      <c r="C33" s="150"/>
      <c r="D33" s="166"/>
      <c r="E33" s="252"/>
      <c r="F33" s="58"/>
      <c r="G33" s="58"/>
      <c r="H33" s="58"/>
      <c r="I33" s="58"/>
      <c r="J33" s="58"/>
      <c r="K33" s="112"/>
    </row>
    <row r="34" spans="1:11" x14ac:dyDescent="0.2">
      <c r="A34" s="169"/>
      <c r="B34" s="169"/>
      <c r="C34" s="150"/>
      <c r="D34" s="166"/>
      <c r="E34" s="252"/>
      <c r="F34" s="58"/>
      <c r="G34" s="58"/>
      <c r="H34" s="58"/>
      <c r="I34" s="58"/>
      <c r="J34" s="58"/>
      <c r="K34" s="112"/>
    </row>
    <row r="35" spans="1:11" x14ac:dyDescent="0.2">
      <c r="A35" s="170"/>
      <c r="B35" s="170"/>
      <c r="C35" s="150"/>
      <c r="D35" s="166"/>
      <c r="E35" s="252"/>
      <c r="F35" s="58"/>
      <c r="G35" s="58"/>
      <c r="H35" s="58"/>
      <c r="I35" s="58"/>
      <c r="J35" s="58"/>
      <c r="K35" s="112"/>
    </row>
    <row r="36" spans="1:11" x14ac:dyDescent="0.2">
      <c r="A36" s="170"/>
      <c r="B36" s="170"/>
      <c r="C36" s="150"/>
      <c r="D36" s="166"/>
      <c r="E36" s="252"/>
      <c r="F36" s="58"/>
      <c r="G36" s="58"/>
      <c r="H36" s="58"/>
      <c r="I36" s="58"/>
      <c r="J36" s="58"/>
      <c r="K36" s="112"/>
    </row>
    <row r="37" spans="1:11" ht="13.5" thickBot="1" x14ac:dyDescent="0.25">
      <c r="A37" s="171"/>
      <c r="B37" s="171"/>
      <c r="C37" s="282"/>
      <c r="D37" s="167"/>
      <c r="E37" s="253"/>
      <c r="F37" s="58"/>
      <c r="G37" s="58"/>
      <c r="H37" s="58"/>
      <c r="I37" s="58"/>
      <c r="J37" s="58"/>
      <c r="K37" s="112"/>
    </row>
    <row r="38" spans="1:11" s="27" customFormat="1" ht="13.5" thickBot="1" x14ac:dyDescent="0.25">
      <c r="A38" s="561" t="s">
        <v>136</v>
      </c>
      <c r="B38" s="562"/>
      <c r="C38" s="562"/>
      <c r="D38" s="562"/>
      <c r="E38" s="283">
        <f>SUM(E28:E37)</f>
        <v>0</v>
      </c>
      <c r="F38" s="254"/>
      <c r="G38" s="254"/>
      <c r="H38" s="254"/>
      <c r="I38" s="254"/>
      <c r="J38" s="254"/>
    </row>
    <row r="39" spans="1:11" s="40" customFormat="1" ht="7.5" customHeight="1" x14ac:dyDescent="0.2">
      <c r="A39" s="203"/>
      <c r="B39" s="203"/>
      <c r="C39" s="204"/>
      <c r="D39" s="204"/>
      <c r="E39" s="203"/>
      <c r="F39" s="203"/>
      <c r="G39" s="203"/>
      <c r="H39" s="203"/>
      <c r="I39" s="203"/>
      <c r="J39" s="203"/>
    </row>
    <row r="40" spans="1:11" ht="9.75" customHeight="1" thickBot="1" x14ac:dyDescent="0.25">
      <c r="A40" s="205"/>
      <c r="B40" s="205"/>
      <c r="C40" s="143"/>
      <c r="D40" s="143"/>
      <c r="E40" s="205"/>
      <c r="F40" s="205"/>
      <c r="G40" s="205"/>
      <c r="H40" s="205"/>
      <c r="I40" s="205"/>
      <c r="J40" s="205"/>
      <c r="K40" s="112"/>
    </row>
    <row r="41" spans="1:11" s="27" customFormat="1" ht="15.75" customHeight="1" thickBot="1" x14ac:dyDescent="0.25">
      <c r="A41" s="552" t="s">
        <v>137</v>
      </c>
      <c r="B41" s="536"/>
      <c r="C41" s="536"/>
      <c r="D41" s="563"/>
      <c r="E41" s="206">
        <f>E24+E38</f>
        <v>0</v>
      </c>
      <c r="F41" s="255"/>
      <c r="G41" s="255"/>
      <c r="H41" s="255"/>
      <c r="I41" s="255"/>
      <c r="J41" s="255"/>
    </row>
    <row r="42" spans="1:11" ht="13.5" thickBot="1" x14ac:dyDescent="0.25">
      <c r="A42" s="112"/>
      <c r="B42" s="112"/>
      <c r="C42" s="112"/>
      <c r="D42" s="112"/>
      <c r="E42" s="131"/>
      <c r="F42" s="131"/>
      <c r="G42" s="131"/>
      <c r="H42" s="131"/>
      <c r="I42" s="131"/>
      <c r="J42" s="131"/>
      <c r="K42" s="112"/>
    </row>
    <row r="43" spans="1:11" ht="11.25" customHeight="1" x14ac:dyDescent="0.2">
      <c r="A43" s="541" t="s">
        <v>32</v>
      </c>
      <c r="B43" s="529"/>
      <c r="C43" s="529"/>
      <c r="D43" s="529"/>
      <c r="E43" s="530"/>
      <c r="F43" s="121"/>
      <c r="G43" s="121"/>
      <c r="H43" s="121"/>
      <c r="I43" s="121"/>
      <c r="J43" s="121"/>
      <c r="K43" s="112"/>
    </row>
    <row r="44" spans="1:11" ht="36.6" customHeight="1" thickBot="1" x14ac:dyDescent="0.25">
      <c r="A44" s="542"/>
      <c r="B44" s="545"/>
      <c r="C44" s="545"/>
      <c r="D44" s="545"/>
      <c r="E44" s="532"/>
      <c r="F44" s="121"/>
      <c r="G44" s="121"/>
      <c r="H44" s="121"/>
      <c r="I44" s="121"/>
      <c r="J44" s="121"/>
      <c r="K44" s="112"/>
    </row>
  </sheetData>
  <sheetProtection formatCells="0" formatColumns="0" formatRows="0" insertRows="0" deleteRows="0"/>
  <customSheetViews>
    <customSheetView guid="{BF352FCE-C1BE-4B84-9561-6030FEF6A15F}" scale="90" showPageBreaks="1">
      <selection activeCell="D1" sqref="D1:F1"/>
      <pageMargins left="0" right="0" top="0" bottom="0" header="0" footer="0"/>
      <pageSetup scale="90" fitToWidth="0" fitToHeight="0" orientation="landscape" r:id="rId1"/>
      <headerFooter alignWithMargins="0">
        <oddFooter>&amp;Lf. Contractual&amp;RPage &amp;P of &amp;N</oddFooter>
      </headerFooter>
    </customSheetView>
    <customSheetView guid="{D5CEF8EB-A9A7-4458-BF65-8F18E34CBA87}" scale="90" showPageBreaks="1" printArea="1">
      <selection activeCell="G3" sqref="G3"/>
      <pageMargins left="0" right="0" top="0" bottom="0" header="0" footer="0"/>
      <printOptions horizontalCentered="1"/>
      <pageSetup scale="90" fitToHeight="5" orientation="landscape" r:id="rId2"/>
      <headerFooter alignWithMargins="0">
        <oddFooter>&amp;Lf. Contractual&amp;RPage &amp;P of &amp;N</oddFooter>
      </headerFooter>
    </customSheetView>
    <customSheetView guid="{6588CF8C-0BB8-4786-9A46-0A2D10254132}" scale="90" showPageBreaks="1" printArea="1">
      <selection activeCell="A6" sqref="A6:IV6"/>
      <pageMargins left="0" right="0" top="0" bottom="0" header="0" footer="0"/>
      <printOptions horizontalCentered="1"/>
      <pageSetup scale="90" fitToHeight="5" orientation="landscape" r:id="rId3"/>
      <headerFooter alignWithMargins="0">
        <oddFooter>&amp;Lf. Contractual&amp;RPage &amp;P of &amp;N</oddFooter>
      </headerFooter>
    </customSheetView>
    <customSheetView guid="{712CE29F-EFCA-4968-A7C5-599F87319D6A}" scale="90" topLeftCell="A4">
      <selection activeCell="A4" sqref="A4:F4"/>
      <pageMargins left="0" right="0" top="0" bottom="0" header="0" footer="0"/>
      <printOptions horizontalCentered="1"/>
      <pageSetup scale="90" fitToHeight="5" orientation="landscape" r:id="rId4"/>
      <headerFooter alignWithMargins="0">
        <oddFooter>&amp;Lf. Contractual&amp;RPage &amp;P of &amp;N</oddFooter>
      </headerFooter>
    </customSheetView>
    <customSheetView guid="{5BEC5FDE-32D0-42EF-8D2A-06DCBD4F05CC}" scale="90" showPageBreaks="1" printArea="1" topLeftCell="A4">
      <selection activeCell="E6" sqref="E6"/>
      <pageMargins left="0" right="0" top="0" bottom="0" header="0" footer="0"/>
      <printOptions horizontalCentered="1"/>
      <pageSetup scale="90" fitToHeight="5" orientation="landscape" r:id="rId5"/>
      <headerFooter alignWithMargins="0">
        <oddFooter>&amp;Lf. Contractual&amp;RPage &amp;P of &amp;N</oddFooter>
      </headerFooter>
    </customSheetView>
    <customSheetView guid="{D7FF18E2-A72D-4088-BD59-9D74A43C39A8}" scale="90" showPageBreaks="1" printArea="1" topLeftCell="A4">
      <selection activeCell="A18" sqref="A18"/>
      <pageMargins left="0" right="0" top="0" bottom="0" header="0" footer="0"/>
      <printOptions horizontalCentered="1"/>
      <pageSetup scale="90" fitToHeight="5" orientation="landscape" r:id="rId6"/>
      <headerFooter alignWithMargins="0">
        <oddFooter>&amp;Lf. Contractual&amp;RPage &amp;P of &amp;N</oddFooter>
      </headerFooter>
    </customSheetView>
  </customSheetViews>
  <mergeCells count="13">
    <mergeCell ref="F5:J5"/>
    <mergeCell ref="A3:J3"/>
    <mergeCell ref="A2:J2"/>
    <mergeCell ref="H24:J24"/>
    <mergeCell ref="A43:E44"/>
    <mergeCell ref="A24:D24"/>
    <mergeCell ref="A38:D38"/>
    <mergeCell ref="A41:D41"/>
    <mergeCell ref="A5:A6"/>
    <mergeCell ref="C5:C6"/>
    <mergeCell ref="D5:D6"/>
    <mergeCell ref="E5:E6"/>
    <mergeCell ref="B5:B6"/>
  </mergeCells>
  <phoneticPr fontId="4" type="noConversion"/>
  <conditionalFormatting sqref="G8:J23">
    <cfRule type="expression" dxfId="2" priority="1">
      <formula>$F8="no"</formula>
    </cfRule>
    <cfRule type="expression" dxfId="1" priority="2">
      <formula>$F8="tbd"</formula>
    </cfRule>
  </conditionalFormatting>
  <printOptions horizontalCentered="1"/>
  <pageMargins left="0.5" right="0.5" top="0.25" bottom="0.25" header="0.5" footer="0.5"/>
  <pageSetup scale="85" orientation="landscape" horizontalDpi="300" verticalDpi="300" r:id="rId7"/>
  <headerFooter alignWithMargins="0"/>
  <drawing r:id="rId8"/>
  <extLst>
    <ext xmlns:x14="http://schemas.microsoft.com/office/spreadsheetml/2009/9/main" uri="{CCE6A557-97BC-4b89-ADB6-D9C93CAAB3DF}">
      <x14:dataValidations xmlns:xm="http://schemas.microsoft.com/office/excel/2006/main" count="4">
        <x14:dataValidation type="list" allowBlank="1" showInputMessage="1" showErrorMessage="1" xr:uid="{9C53F015-4450-493F-9ED0-923EC38F49FE}">
          <x14:formula1>
            <xm:f>List!$S$1:$S$3</xm:f>
          </x14:formula1>
          <xm:sqref>F7:F23</xm:sqref>
        </x14:dataValidation>
        <x14:dataValidation type="list" allowBlank="1" showInputMessage="1" showErrorMessage="1" xr:uid="{9A5F01AF-6D4A-4382-88E5-5BA3D7BADE5D}">
          <x14:formula1>
            <xm:f>List!$U$1:$U$5</xm:f>
          </x14:formula1>
          <xm:sqref>I7:I23</xm:sqref>
        </x14:dataValidation>
        <x14:dataValidation type="list" allowBlank="1" showInputMessage="1" showErrorMessage="1" xr:uid="{47942657-1054-4A91-9104-F8B8C031DC66}">
          <x14:formula1>
            <xm:f>List!$V$1:$V$7</xm:f>
          </x14:formula1>
          <xm:sqref>J7:J23</xm:sqref>
        </x14:dataValidation>
        <x14:dataValidation type="list" allowBlank="1" showInputMessage="1" showErrorMessage="1" xr:uid="{EC33794B-446B-4474-B3EC-0F8E707A747C}">
          <x14:formula1>
            <xm:f>List!$T$1:$T$4</xm:f>
          </x14:formula1>
          <xm:sqref>H7:H23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1DE9B-EED5-4A86-994A-D917D47C81DB}">
  <sheetPr>
    <tabColor theme="4" tint="0.39997558519241921"/>
    <pageSetUpPr fitToPage="1"/>
  </sheetPr>
  <dimension ref="A1:J25"/>
  <sheetViews>
    <sheetView showGridLines="0" zoomScale="70" zoomScaleNormal="70" workbookViewId="0">
      <selection activeCell="A3" sqref="A3:D3"/>
    </sheetView>
  </sheetViews>
  <sheetFormatPr defaultColWidth="9.28515625" defaultRowHeight="12.75" x14ac:dyDescent="0.2"/>
  <cols>
    <col min="1" max="1" width="50.5703125" style="112" customWidth="1"/>
    <col min="2" max="2" width="16" style="112" customWidth="1"/>
    <col min="3" max="3" width="30.28515625" style="115" customWidth="1"/>
    <col min="4" max="4" width="68.5703125" style="393" customWidth="1"/>
    <col min="5" max="16384" width="9.28515625" style="112"/>
  </cols>
  <sheetData>
    <row r="1" spans="1:10" s="36" customFormat="1" ht="12.75" customHeight="1" x14ac:dyDescent="0.2">
      <c r="A1" s="544"/>
      <c r="B1" s="544"/>
      <c r="C1" s="380"/>
      <c r="D1" s="189"/>
      <c r="E1" s="394"/>
      <c r="F1" s="394"/>
      <c r="G1" s="394"/>
    </row>
    <row r="2" spans="1:10" s="29" customFormat="1" ht="18.75" thickBot="1" x14ac:dyDescent="0.25">
      <c r="A2" s="568" t="s">
        <v>20</v>
      </c>
      <c r="B2" s="568"/>
      <c r="C2" s="568"/>
      <c r="D2" s="568"/>
      <c r="E2" s="381"/>
      <c r="F2" s="381"/>
      <c r="G2" s="381"/>
      <c r="H2" s="28"/>
      <c r="I2" s="28"/>
      <c r="J2" s="28"/>
    </row>
    <row r="3" spans="1:10" ht="166.5" customHeight="1" x14ac:dyDescent="0.2">
      <c r="A3" s="569" t="s">
        <v>138</v>
      </c>
      <c r="B3" s="570"/>
      <c r="C3" s="570"/>
      <c r="D3" s="571"/>
    </row>
    <row r="4" spans="1:10" ht="11.25" customHeight="1" x14ac:dyDescent="0.2">
      <c r="A4" s="143"/>
      <c r="B4" s="190"/>
      <c r="C4" s="191"/>
      <c r="D4" s="382"/>
    </row>
    <row r="5" spans="1:10" ht="13.5" thickBot="1" x14ac:dyDescent="0.25">
      <c r="A5" s="143"/>
      <c r="B5" s="190"/>
      <c r="C5" s="191"/>
      <c r="D5" s="382"/>
    </row>
    <row r="6" spans="1:10" s="27" customFormat="1" ht="15.75" thickBot="1" x14ac:dyDescent="0.3">
      <c r="A6" s="193" t="s">
        <v>139</v>
      </c>
      <c r="B6" s="322" t="s">
        <v>140</v>
      </c>
      <c r="C6" s="323" t="s">
        <v>94</v>
      </c>
      <c r="D6" s="194" t="s">
        <v>95</v>
      </c>
    </row>
    <row r="7" spans="1:10" ht="33.6" customHeight="1" x14ac:dyDescent="0.2">
      <c r="A7" s="383"/>
      <c r="B7" s="123"/>
      <c r="C7" s="384"/>
      <c r="D7" s="385"/>
    </row>
    <row r="8" spans="1:10" ht="33.6" customHeight="1" x14ac:dyDescent="0.2">
      <c r="A8" s="386"/>
      <c r="B8" s="123"/>
      <c r="C8" s="387"/>
      <c r="D8" s="385"/>
    </row>
    <row r="9" spans="1:10" ht="33.6" customHeight="1" x14ac:dyDescent="0.2">
      <c r="A9" s="386"/>
      <c r="B9" s="123"/>
      <c r="C9" s="387"/>
      <c r="D9" s="388"/>
    </row>
    <row r="10" spans="1:10" ht="33.6" customHeight="1" x14ac:dyDescent="0.2">
      <c r="A10" s="386"/>
      <c r="B10" s="123"/>
      <c r="C10" s="387"/>
      <c r="D10" s="388"/>
    </row>
    <row r="11" spans="1:10" ht="33.6" customHeight="1" x14ac:dyDescent="0.2">
      <c r="A11" s="386"/>
      <c r="B11" s="123"/>
      <c r="C11" s="387"/>
      <c r="D11" s="388"/>
    </row>
    <row r="12" spans="1:10" ht="33.6" customHeight="1" x14ac:dyDescent="0.2">
      <c r="A12" s="386"/>
      <c r="B12" s="123"/>
      <c r="C12" s="387"/>
      <c r="D12" s="388"/>
    </row>
    <row r="13" spans="1:10" ht="33.6" customHeight="1" x14ac:dyDescent="0.2">
      <c r="A13" s="386"/>
      <c r="B13" s="123"/>
      <c r="C13" s="387"/>
      <c r="D13" s="388"/>
    </row>
    <row r="14" spans="1:10" ht="33.6" customHeight="1" x14ac:dyDescent="0.2">
      <c r="A14" s="386"/>
      <c r="B14" s="123"/>
      <c r="C14" s="387"/>
      <c r="D14" s="151"/>
    </row>
    <row r="15" spans="1:10" ht="33.6" customHeight="1" x14ac:dyDescent="0.2">
      <c r="A15" s="386"/>
      <c r="B15" s="123"/>
      <c r="C15" s="387"/>
      <c r="D15" s="151"/>
    </row>
    <row r="16" spans="1:10" ht="33.6" customHeight="1" x14ac:dyDescent="0.2">
      <c r="A16" s="386"/>
      <c r="B16" s="123"/>
      <c r="C16" s="387"/>
      <c r="D16" s="151"/>
    </row>
    <row r="17" spans="1:4" ht="33.6" customHeight="1" x14ac:dyDescent="0.2">
      <c r="A17" s="386"/>
      <c r="B17" s="123"/>
      <c r="C17" s="387"/>
      <c r="D17" s="151"/>
    </row>
    <row r="18" spans="1:4" ht="33.6" customHeight="1" x14ac:dyDescent="0.2">
      <c r="A18" s="386"/>
      <c r="B18" s="123"/>
      <c r="C18" s="387"/>
      <c r="D18" s="151"/>
    </row>
    <row r="19" spans="1:4" ht="33.6" customHeight="1" x14ac:dyDescent="0.2">
      <c r="A19" s="386"/>
      <c r="B19" s="123"/>
      <c r="C19" s="387"/>
      <c r="D19" s="151"/>
    </row>
    <row r="20" spans="1:4" ht="33.6" customHeight="1" thickBot="1" x14ac:dyDescent="0.25">
      <c r="A20" s="389"/>
      <c r="B20" s="390"/>
      <c r="C20" s="391"/>
      <c r="D20" s="392"/>
    </row>
    <row r="21" spans="1:4" ht="7.5" customHeight="1" thickBot="1" x14ac:dyDescent="0.25">
      <c r="A21" s="146"/>
      <c r="B21" s="440"/>
      <c r="C21" s="443"/>
      <c r="D21" s="449"/>
    </row>
    <row r="22" spans="1:4" s="27" customFormat="1" ht="15.75" thickBot="1" x14ac:dyDescent="0.25">
      <c r="A22" s="431" t="s">
        <v>141</v>
      </c>
      <c r="B22" s="316">
        <f>SUM(B7:B20)</f>
        <v>0</v>
      </c>
      <c r="C22" s="450"/>
      <c r="D22" s="451"/>
    </row>
    <row r="23" spans="1:4" ht="13.5" thickBot="1" x14ac:dyDescent="0.25"/>
    <row r="24" spans="1:4" ht="11.25" customHeight="1" x14ac:dyDescent="0.2">
      <c r="A24" s="541" t="s">
        <v>32</v>
      </c>
      <c r="B24" s="529"/>
      <c r="C24" s="529"/>
      <c r="D24" s="530"/>
    </row>
    <row r="25" spans="1:4" ht="11.25" customHeight="1" thickBot="1" x14ac:dyDescent="0.25">
      <c r="A25" s="542"/>
      <c r="B25" s="545"/>
      <c r="C25" s="545"/>
      <c r="D25" s="532"/>
    </row>
  </sheetData>
  <sheetProtection formatCells="0" formatColumns="0" formatRows="0" insertRows="0" deleteRows="0"/>
  <mergeCells count="4">
    <mergeCell ref="A1:B1"/>
    <mergeCell ref="A2:D2"/>
    <mergeCell ref="A3:D3"/>
    <mergeCell ref="A24:D25"/>
  </mergeCells>
  <printOptions horizontalCentered="1"/>
  <pageMargins left="0.5" right="0.5" top="0.25" bottom="0.25" header="0.5" footer="0.5"/>
  <pageSetup scale="83"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G18"/>
  <sheetViews>
    <sheetView showGridLines="0" tabSelected="1" zoomScale="70" zoomScaleNormal="70" workbookViewId="0">
      <selection activeCell="A3" sqref="A3:D3"/>
    </sheetView>
  </sheetViews>
  <sheetFormatPr defaultColWidth="9.28515625" defaultRowHeight="12.75" x14ac:dyDescent="0.2"/>
  <cols>
    <col min="1" max="1" width="56" style="2" customWidth="1"/>
    <col min="2" max="2" width="17.42578125" style="2" customWidth="1"/>
    <col min="3" max="3" width="30.7109375" style="290" customWidth="1"/>
    <col min="4" max="4" width="57.28515625" style="41" customWidth="1"/>
    <col min="5" max="16384" width="9.28515625" style="2"/>
  </cols>
  <sheetData>
    <row r="1" spans="1:7" s="36" customFormat="1" ht="12.75" customHeight="1" x14ac:dyDescent="0.2">
      <c r="A1" s="544"/>
      <c r="B1" s="544"/>
      <c r="C1" s="430"/>
      <c r="D1" s="430"/>
    </row>
    <row r="2" spans="1:7" s="37" customFormat="1" ht="18.75" thickBot="1" x14ac:dyDescent="0.25">
      <c r="A2" s="527" t="s">
        <v>21</v>
      </c>
      <c r="B2" s="527"/>
      <c r="C2" s="527"/>
      <c r="D2" s="527"/>
      <c r="E2" s="28"/>
      <c r="F2" s="28"/>
      <c r="G2" s="28"/>
    </row>
    <row r="3" spans="1:7" ht="143.85" customHeight="1" x14ac:dyDescent="0.2">
      <c r="A3" s="572" t="s">
        <v>142</v>
      </c>
      <c r="B3" s="539"/>
      <c r="C3" s="539"/>
      <c r="D3" s="540"/>
      <c r="E3" s="112"/>
      <c r="F3" s="112"/>
      <c r="G3" s="112"/>
    </row>
    <row r="4" spans="1:7" ht="6.75" customHeight="1" thickBot="1" x14ac:dyDescent="0.25">
      <c r="A4" s="143"/>
      <c r="B4" s="190"/>
      <c r="C4" s="288"/>
      <c r="D4" s="192"/>
      <c r="E4" s="112"/>
      <c r="F4" s="112"/>
      <c r="G4" s="112"/>
    </row>
    <row r="5" spans="1:7" s="27" customFormat="1" ht="15.75" thickBot="1" x14ac:dyDescent="0.3">
      <c r="A5" s="193" t="s">
        <v>139</v>
      </c>
      <c r="B5" s="322" t="s">
        <v>143</v>
      </c>
      <c r="C5" s="323" t="s">
        <v>94</v>
      </c>
      <c r="D5" s="194" t="s">
        <v>95</v>
      </c>
    </row>
    <row r="6" spans="1:7" ht="125.25" customHeight="1" thickBot="1" x14ac:dyDescent="0.25">
      <c r="A6" s="291" t="s">
        <v>144</v>
      </c>
      <c r="B6" s="196">
        <v>7200</v>
      </c>
      <c r="C6" s="292" t="s">
        <v>103</v>
      </c>
      <c r="D6" s="197" t="s">
        <v>145</v>
      </c>
      <c r="E6" s="112"/>
      <c r="F6" s="112"/>
      <c r="G6" s="112"/>
    </row>
    <row r="7" spans="1:7" x14ac:dyDescent="0.2">
      <c r="A7" s="305"/>
      <c r="B7" s="123"/>
      <c r="C7" s="134"/>
      <c r="D7" s="153"/>
      <c r="E7" s="112"/>
      <c r="F7" s="112"/>
      <c r="G7" s="112"/>
    </row>
    <row r="8" spans="1:7" x14ac:dyDescent="0.2">
      <c r="A8" s="154"/>
      <c r="B8" s="76"/>
      <c r="C8" s="306"/>
      <c r="D8" s="309"/>
      <c r="E8" s="112"/>
      <c r="F8" s="112"/>
      <c r="G8" s="112"/>
    </row>
    <row r="9" spans="1:7" ht="39" customHeight="1" x14ac:dyDescent="0.2">
      <c r="A9" s="154"/>
      <c r="B9" s="76"/>
      <c r="C9" s="155"/>
      <c r="D9" s="153"/>
      <c r="E9" s="112"/>
      <c r="F9" s="112"/>
      <c r="G9" s="112"/>
    </row>
    <row r="10" spans="1:7" ht="39" customHeight="1" x14ac:dyDescent="0.2">
      <c r="A10" s="154"/>
      <c r="B10" s="76"/>
      <c r="C10" s="155"/>
      <c r="D10" s="153"/>
      <c r="E10" s="112"/>
      <c r="F10" s="112"/>
      <c r="G10" s="112"/>
    </row>
    <row r="11" spans="1:7" ht="39" customHeight="1" x14ac:dyDescent="0.2">
      <c r="A11" s="156"/>
      <c r="B11" s="125"/>
      <c r="C11" s="157"/>
      <c r="D11" s="153"/>
      <c r="E11" s="112"/>
      <c r="F11" s="112"/>
      <c r="G11" s="112"/>
    </row>
    <row r="12" spans="1:7" ht="39" customHeight="1" x14ac:dyDescent="0.2">
      <c r="A12" s="156"/>
      <c r="B12" s="125"/>
      <c r="C12" s="157"/>
      <c r="D12" s="151"/>
      <c r="E12" s="112"/>
      <c r="F12" s="112"/>
      <c r="G12" s="112"/>
    </row>
    <row r="13" spans="1:7" ht="39" customHeight="1" x14ac:dyDescent="0.2">
      <c r="A13" s="156"/>
      <c r="B13" s="125"/>
      <c r="C13" s="157"/>
      <c r="D13" s="151"/>
      <c r="E13" s="112"/>
      <c r="F13" s="112"/>
      <c r="G13" s="112"/>
    </row>
    <row r="14" spans="1:7" ht="39" customHeight="1" thickBot="1" x14ac:dyDescent="0.25">
      <c r="A14" s="156"/>
      <c r="B14" s="125"/>
      <c r="C14" s="157"/>
      <c r="D14" s="158"/>
      <c r="E14" s="112"/>
      <c r="F14" s="112"/>
      <c r="G14" s="112"/>
    </row>
    <row r="15" spans="1:7" s="27" customFormat="1" ht="15.75" thickBot="1" x14ac:dyDescent="0.25">
      <c r="A15" s="431" t="s">
        <v>146</v>
      </c>
      <c r="B15" s="316">
        <f>SUM(B7:B14)</f>
        <v>0</v>
      </c>
      <c r="C15" s="452"/>
      <c r="D15" s="453"/>
    </row>
    <row r="16" spans="1:7" ht="13.5" thickBot="1" x14ac:dyDescent="0.25">
      <c r="A16" s="112"/>
      <c r="B16" s="112"/>
      <c r="C16" s="289"/>
      <c r="D16" s="152"/>
      <c r="E16" s="112"/>
      <c r="F16" s="112"/>
      <c r="G16" s="112"/>
    </row>
    <row r="17" spans="1:7" ht="11.25" customHeight="1" x14ac:dyDescent="0.2">
      <c r="A17" s="541" t="s">
        <v>32</v>
      </c>
      <c r="B17" s="529"/>
      <c r="C17" s="529"/>
      <c r="D17" s="530"/>
      <c r="E17" s="112"/>
      <c r="F17" s="112"/>
      <c r="G17" s="112"/>
    </row>
    <row r="18" spans="1:7" ht="11.25" customHeight="1" thickBot="1" x14ac:dyDescent="0.25">
      <c r="A18" s="542"/>
      <c r="B18" s="545"/>
      <c r="C18" s="545"/>
      <c r="D18" s="532"/>
      <c r="E18" s="112"/>
      <c r="F18" s="112"/>
      <c r="G18" s="112"/>
    </row>
  </sheetData>
  <sheetProtection formatCells="0" formatColumns="0" formatRows="0" insertRows="0" deleteRows="0"/>
  <customSheetViews>
    <customSheetView guid="{BF352FCE-C1BE-4B84-9561-6030FEF6A15F}" scale="90" showPageBreaks="1" fitToPage="1">
      <selection activeCell="A2" sqref="A2:D2"/>
      <pageMargins left="0" right="0" top="0" bottom="0" header="0" footer="0"/>
      <printOptions horizontalCentered="1"/>
      <pageSetup scale="84" orientation="landscape" r:id="rId1"/>
      <headerFooter alignWithMargins="0">
        <oddFooter>&amp;Lh. Other Direct Costs&amp;RPage &amp;P of &amp;N</oddFooter>
      </headerFooter>
    </customSheetView>
    <customSheetView guid="{D5CEF8EB-A9A7-4458-BF65-8F18E34CBA87}" scale="90" showPageBreaks="1" fitToPage="1" printArea="1">
      <selection activeCell="A3" sqref="A3:D3"/>
      <pageMargins left="0" right="0" top="0" bottom="0" header="0" footer="0"/>
      <printOptions horizontalCentered="1"/>
      <pageSetup scale="84" fitToHeight="6" orientation="landscape" r:id="rId2"/>
      <headerFooter alignWithMargins="0">
        <oddFooter>&amp;Lh. Other Direct Costs&amp;RPage &amp;P of &amp;N</oddFooter>
      </headerFooter>
    </customSheetView>
    <customSheetView guid="{6588CF8C-0BB8-4786-9A46-0A2D10254132}" scale="90" showPageBreaks="1" fitToPage="1" printArea="1">
      <selection activeCell="F3" sqref="F3"/>
      <pageMargins left="0" right="0" top="0" bottom="0" header="0" footer="0"/>
      <printOptions horizontalCentered="1"/>
      <pageSetup scale="84" fitToHeight="6" orientation="landscape" r:id="rId3"/>
      <headerFooter alignWithMargins="0">
        <oddFooter>&amp;Lh. Other Direct Costs&amp;RPage &amp;P of &amp;N</oddFooter>
      </headerFooter>
    </customSheetView>
    <customSheetView guid="{712CE29F-EFCA-4968-A7C5-599F87319D6A}" scale="90" fitToPage="1">
      <selection activeCell="B31" sqref="B31"/>
      <pageMargins left="0" right="0" top="0" bottom="0" header="0" footer="0"/>
      <printOptions horizontalCentered="1"/>
      <pageSetup scale="84" fitToHeight="6" orientation="landscape" r:id="rId4"/>
      <headerFooter alignWithMargins="0">
        <oddFooter>&amp;Lh. Other Direct Costs&amp;RPage &amp;P of &amp;N</oddFooter>
      </headerFooter>
    </customSheetView>
    <customSheetView guid="{5BEC5FDE-32D0-42EF-8D2A-06DCBD4F05CC}" scale="90" showPageBreaks="1" fitToPage="1" printArea="1">
      <selection activeCell="I5" sqref="I5"/>
      <pageMargins left="0" right="0" top="0" bottom="0" header="0" footer="0"/>
      <printOptions horizontalCentered="1"/>
      <pageSetup scale="84" fitToHeight="6" orientation="landscape" r:id="rId5"/>
      <headerFooter alignWithMargins="0">
        <oddFooter>&amp;Lh. Other Direct Costs&amp;RPage &amp;P of &amp;N</oddFooter>
      </headerFooter>
    </customSheetView>
    <customSheetView guid="{D7FF18E2-A72D-4088-BD59-9D74A43C39A8}" scale="90" showPageBreaks="1" fitToPage="1" printArea="1">
      <selection activeCell="I5" sqref="I5"/>
      <pageMargins left="0" right="0" top="0" bottom="0" header="0" footer="0"/>
      <printOptions horizontalCentered="1"/>
      <pageSetup scale="84" fitToHeight="6" orientation="landscape" r:id="rId6"/>
      <headerFooter alignWithMargins="0">
        <oddFooter>&amp;Lh. Other Direct Costs&amp;RPage &amp;P of &amp;N</oddFooter>
      </headerFooter>
    </customSheetView>
  </customSheetViews>
  <mergeCells count="4">
    <mergeCell ref="A1:B1"/>
    <mergeCell ref="A2:D2"/>
    <mergeCell ref="A17:D18"/>
    <mergeCell ref="A3:D3"/>
  </mergeCells>
  <phoneticPr fontId="4" type="noConversion"/>
  <printOptions horizontalCentered="1"/>
  <pageMargins left="0.5" right="0.5" top="0.25" bottom="0.25" header="0.5" footer="0.5"/>
  <pageSetup scale="80" orientation="landscape" horizontalDpi="300" verticalDpi="300" r:id="rId7"/>
  <headerFooter alignWithMargins="0"/>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22e1b4f-c6f8-409f-b084-72aab2c05563">
      <UserInfo>
        <DisplayName>McNichol, Scott S. (Fed)</DisplayName>
        <AccountId>11</AccountId>
        <AccountType/>
      </UserInfo>
      <UserInfo>
        <DisplayName>Olson, Darren R. (Fed)</DisplayName>
        <AccountId>10</AccountId>
        <AccountType/>
      </UserInfo>
    </SharedWithUsers>
    <TaxCatchAll xmlns="b22e1b4f-c6f8-409f-b084-72aab2c05563" xsi:nil="true"/>
    <lcf76f155ced4ddcb4097134ff3c332f xmlns="2f545177-1c72-456f-bb94-4cc434610f4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0E1791885D1294EAE8B1CEE68B93430" ma:contentTypeVersion="13" ma:contentTypeDescription="Create a new document." ma:contentTypeScope="" ma:versionID="1938e1d986abd6d87f53eb09e12f0918">
  <xsd:schema xmlns:xsd="http://www.w3.org/2001/XMLSchema" xmlns:xs="http://www.w3.org/2001/XMLSchema" xmlns:p="http://schemas.microsoft.com/office/2006/metadata/properties" xmlns:ns2="2f545177-1c72-456f-bb94-4cc434610f42" xmlns:ns3="b22e1b4f-c6f8-409f-b084-72aab2c05563" targetNamespace="http://schemas.microsoft.com/office/2006/metadata/properties" ma:root="true" ma:fieldsID="a3fe0ee516e62f79077e014759c88b37" ns2:_="" ns3:_="">
    <xsd:import namespace="2f545177-1c72-456f-bb94-4cc434610f42"/>
    <xsd:import namespace="b22e1b4f-c6f8-409f-b084-72aab2c0556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545177-1c72-456f-bb94-4cc434610f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172c634-55c1-468d-ac52-a610fc28aae6"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22e1b4f-c6f8-409f-b084-72aab2c055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f76f39cd-89c4-40f0-aaff-059eec1f7fd3}" ma:internalName="TaxCatchAll" ma:showField="CatchAllData" ma:web="b22e1b4f-c6f8-409f-b084-72aab2c055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5C459A-88E6-4C69-A7A2-C889E476A057}">
  <ds:schemaRefs>
    <ds:schemaRef ds:uri="http://schemas.microsoft.com/office/2006/metadata/properties"/>
    <ds:schemaRef ds:uri="http://schemas.microsoft.com/office/infopath/2007/PartnerControls"/>
    <ds:schemaRef ds:uri="b22e1b4f-c6f8-409f-b084-72aab2c05563"/>
    <ds:schemaRef ds:uri="2f545177-1c72-456f-bb94-4cc434610f42"/>
  </ds:schemaRefs>
</ds:datastoreItem>
</file>

<file path=customXml/itemProps2.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3.xml><?xml version="1.0" encoding="utf-8"?>
<ds:datastoreItem xmlns:ds="http://schemas.openxmlformats.org/officeDocument/2006/customXml" ds:itemID="{3CBE7AED-E523-4D8B-AC02-EF6BA618E3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545177-1c72-456f-bb94-4cc434610f42"/>
    <ds:schemaRef ds:uri="b22e1b4f-c6f8-409f-b084-72aab2c055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Summary INTERNAL USE</vt:lpstr>
      <vt:lpstr>Instructions and Summary</vt:lpstr>
      <vt:lpstr>a. Personnel</vt:lpstr>
      <vt:lpstr>b. Travel</vt:lpstr>
      <vt:lpstr>c. Equipment</vt:lpstr>
      <vt:lpstr>d. Supplies</vt:lpstr>
      <vt:lpstr>e. Contractual-Subawards</vt:lpstr>
      <vt:lpstr>f. Construction</vt:lpstr>
      <vt:lpstr>g. Other</vt:lpstr>
      <vt:lpstr>h. Indirect</vt:lpstr>
      <vt:lpstr>i. Cost Sharing-Matching</vt:lpstr>
      <vt:lpstr>List</vt:lpstr>
      <vt:lpstr>'a. Personnel'!Print_Titles</vt:lpstr>
      <vt:lpstr>'b. Travel'!Print_Titles</vt:lpstr>
      <vt:lpstr>'c. Equipment'!Print_Titles</vt:lpstr>
      <vt:lpstr>'d. Supplies'!Print_Titles</vt:lpstr>
      <vt:lpstr>'e. Contractual-Subawards'!Print_Titles</vt:lpstr>
      <vt:lpstr>'f. Construction'!Print_Titles</vt:lpstr>
      <vt:lpstr>'g. Other'!Print_Titles</vt:lpstr>
      <vt:lpstr>'i. Cost Sharing-Matching'!Print_Titles</vt:lpstr>
    </vt:vector>
  </TitlesOfParts>
  <Manager/>
  <Company>U.S. Department of Energy - Golden Field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subject/>
  <dc:creator>Pat Saito</dc:creator>
  <cp:keywords/>
  <dc:description/>
  <cp:lastModifiedBy>Diana Moreno Heyd</cp:lastModifiedBy>
  <cp:revision/>
  <dcterms:created xsi:type="dcterms:W3CDTF">2006-10-30T17:25:35Z</dcterms:created>
  <dcterms:modified xsi:type="dcterms:W3CDTF">2024-01-10T16:45:59Z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d0019cdb-69da-48e4-b67f-602f25d656a6</vt:lpwstr>
  </property>
  <property fmtid="{D5CDD505-2E9C-101B-9397-08002B2CF9AE}" pid="3" name="ContentTypeId">
    <vt:lpwstr>0x01010050E1791885D1294EAE8B1CEE68B93430</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ediaServiceImageTags">
    <vt:lpwstr/>
  </property>
  <property fmtid="{D5CDD505-2E9C-101B-9397-08002B2CF9AE}" pid="7" name="MSIP_Label_ea60d57e-af5b-4752-ac57-3e4f28ca11dc_Enabled">
    <vt:lpwstr>true</vt:lpwstr>
  </property>
  <property fmtid="{D5CDD505-2E9C-101B-9397-08002B2CF9AE}" pid="8" name="MSIP_Label_ea60d57e-af5b-4752-ac57-3e4f28ca11dc_SetDate">
    <vt:lpwstr>2023-06-22T16:14:33Z</vt:lpwstr>
  </property>
  <property fmtid="{D5CDD505-2E9C-101B-9397-08002B2CF9AE}" pid="9" name="MSIP_Label_ea60d57e-af5b-4752-ac57-3e4f28ca11dc_Method">
    <vt:lpwstr>Standard</vt:lpwstr>
  </property>
  <property fmtid="{D5CDD505-2E9C-101B-9397-08002B2CF9AE}" pid="10" name="MSIP_Label_ea60d57e-af5b-4752-ac57-3e4f28ca11dc_Name">
    <vt:lpwstr>ea60d57e-af5b-4752-ac57-3e4f28ca11dc</vt:lpwstr>
  </property>
  <property fmtid="{D5CDD505-2E9C-101B-9397-08002B2CF9AE}" pid="11" name="MSIP_Label_ea60d57e-af5b-4752-ac57-3e4f28ca11dc_SiteId">
    <vt:lpwstr>36da45f1-dd2c-4d1f-af13-5abe46b99921</vt:lpwstr>
  </property>
  <property fmtid="{D5CDD505-2E9C-101B-9397-08002B2CF9AE}" pid="12" name="MSIP_Label_ea60d57e-af5b-4752-ac57-3e4f28ca11dc_ActionId">
    <vt:lpwstr>6d219ecc-5637-4f6c-a72d-2f347e33adea</vt:lpwstr>
  </property>
  <property fmtid="{D5CDD505-2E9C-101B-9397-08002B2CF9AE}" pid="13" name="MSIP_Label_ea60d57e-af5b-4752-ac57-3e4f28ca11dc_ContentBits">
    <vt:lpwstr>0</vt:lpwstr>
  </property>
</Properties>
</file>