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usepa-my.sharepoint.com/personal/bernales_barbara_epa_gov/Documents/Desktop/ICR Program/2060-0734/"/>
    </mc:Choice>
  </mc:AlternateContent>
  <xr:revisionPtr revIDLastSave="189" documentId="8_{044EA3AD-3CCD-4847-91B2-3A671BB871E6}" xr6:coauthVersionLast="47" xr6:coauthVersionMax="47" xr10:uidLastSave="{2973396C-FB87-47AA-B010-D4AF4620C179}"/>
  <bookViews>
    <workbookView xWindow="3120" yWindow="345" windowWidth="22200" windowHeight="15135" xr2:uid="{00000000-000D-0000-FFFF-FFFF00000000}"/>
  </bookViews>
  <sheets>
    <sheet name="Company Information" sheetId="1" r:id="rId1"/>
    <sheet name="Next Year Allowances" sheetId="7" r:id="rId2"/>
    <sheet name="Lists" sheetId="3" state="hidden" r:id="rId3"/>
  </sheets>
  <definedNames>
    <definedName name="_xlnm._FilterDatabase" localSheetId="2" hidden="1">Lists!$A$1:$C$1</definedName>
    <definedName name="Common_Name">Lists!$B$2:$B$19</definedName>
    <definedName name="Option_1">Lists!$A$22:$A$23</definedName>
    <definedName name="Span">Lists!$E$2:$E$3</definedName>
    <definedName name="State">Lists!$H$2:$H$59</definedName>
    <definedName name="Year">Lists!$F$2:$F$5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2" i="7" l="1"/>
  <c r="H98" i="7"/>
  <c r="H97" i="7"/>
  <c r="H96" i="7"/>
  <c r="H95" i="7"/>
  <c r="H92" i="7" l="1"/>
  <c r="F92" i="7" s="1"/>
  <c r="D92" i="7" s="1"/>
  <c r="G92" i="7" l="1"/>
  <c r="E92" i="7" s="1"/>
  <c r="C92" i="7" s="1"/>
  <c r="B11" i="7" l="1"/>
  <c r="R76" i="7" l="1"/>
  <c r="Q76" i="7"/>
  <c r="R75" i="7"/>
  <c r="Q75" i="7"/>
  <c r="R74" i="7"/>
  <c r="Q74" i="7"/>
  <c r="R71" i="7"/>
  <c r="Q71" i="7"/>
  <c r="R45" i="7"/>
  <c r="O45" i="7" s="1"/>
  <c r="R46" i="7"/>
  <c r="O46" i="7" s="1"/>
  <c r="R47" i="7"/>
  <c r="O47" i="7" s="1"/>
  <c r="R44" i="7"/>
  <c r="O44" i="7" s="1"/>
  <c r="Q47" i="7"/>
  <c r="Q46" i="7"/>
  <c r="Q45" i="7"/>
  <c r="Q44" i="7"/>
  <c r="B9" i="7" l="1"/>
</calcChain>
</file>

<file path=xl/sharedStrings.xml><?xml version="1.0" encoding="utf-8"?>
<sst xmlns="http://schemas.openxmlformats.org/spreadsheetml/2006/main" count="273" uniqueCount="236">
  <si>
    <t>OMB Control Number: 2060-0734</t>
  </si>
  <si>
    <t>American Innovation and Manufacturing Act - HFC Application-Specific Allowance Holder Biannual Report</t>
  </si>
  <si>
    <t>Worksheet Instructions:</t>
  </si>
  <si>
    <t>Version:</t>
  </si>
  <si>
    <t>r0.6</t>
  </si>
  <si>
    <t>Updated:</t>
  </si>
  <si>
    <t>X/X/2023</t>
  </si>
  <si>
    <t>External Links:</t>
  </si>
  <si>
    <t>HFC Allocation Rule Reporting HelpDesk</t>
  </si>
  <si>
    <t>AIM Act Paperwork Reduction Act Burden</t>
  </si>
  <si>
    <t>Reporting Form Navigation:</t>
  </si>
  <si>
    <t>Section 1 - Company Identification</t>
  </si>
  <si>
    <t>Section 2 - Application-Specific Data</t>
  </si>
  <si>
    <t>Section 6 - Contracting Information</t>
  </si>
  <si>
    <t>Section 3 - Allowance Conferral Data</t>
  </si>
  <si>
    <t>Section 7 - Quantity Acquired in Previous Three Years</t>
  </si>
  <si>
    <t>Section 4 - Transition Plan</t>
  </si>
  <si>
    <t>EPA may request additional information or ask follow up questions to verify the accuracy of this submission and supporting documentation, including pursuant to CAA section 114 as authorized under the AIM Act.</t>
  </si>
  <si>
    <t>Instructions: Complete the following company information.</t>
  </si>
  <si>
    <t>Company Name:</t>
  </si>
  <si>
    <t>Company ID:</t>
  </si>
  <si>
    <t>Reporting Year:</t>
  </si>
  <si>
    <t>Reporting Period:</t>
  </si>
  <si>
    <t>Were allowances conferred or were HFCs received from a company to which allowances were conferred during the reporting period?</t>
  </si>
  <si>
    <t>No</t>
  </si>
  <si>
    <t>Is your company requesting additional allowances due to one or more of the circumstances listed in §84.13(b)(1)?</t>
  </si>
  <si>
    <t>Does the company contract out the manufacturing of defense sprays or metered dose inhalers, or pay another person to perform the servicing of onboard aerospace fire suppression?</t>
  </si>
  <si>
    <t>Is your company requesting application-specific allowances for the first time?</t>
  </si>
  <si>
    <r>
      <t xml:space="preserve">Instructions: Enter the quantity of each regulated substance that was acquired through conferring allowances, directly imported, or purchased without expending application-specific allowances (i.e., from the open market) during the previous six months. Additionally, provide the quantity held in inventory on the last day of the previous six-month period, and the quantity destroyed or recycled during the previous six months. </t>
    </r>
    <r>
      <rPr>
        <b/>
        <sz val="11"/>
        <color rgb="FFFF0000"/>
        <rFont val="Arial"/>
        <family val="2"/>
      </rPr>
      <t>Provide a screenshot from your tracking system, invoices, or other records documenting the quantity of material acquired held in inventory, if applicable.</t>
    </r>
  </si>
  <si>
    <t>HFC Application-Specific Data</t>
  </si>
  <si>
    <t>HFC</t>
  </si>
  <si>
    <t>Quantity Acquired through Conferring Allowances
(kg)
§84.31(h)(1)(i)</t>
  </si>
  <si>
    <t>Quantity of HFCs Your Company Imported Expending Your Allowances
(kg)
§84.31(h)(1)(ii)</t>
  </si>
  <si>
    <t>Quantity of HFCs Purchased for Application-Specific Use without Expending or Conferring Your Allowances
(kg)
§84.31(h)(1)(iii)</t>
  </si>
  <si>
    <t>Quantity Held in Inventory by the Reporting Company or Held under Contract by Another Company for the Reporting Company’s Use
(kg)
§84.31(h)(1)(iv)</t>
  </si>
  <si>
    <t>Quantity Destroyed
(kg)
§84.31(h)(1)(v)</t>
  </si>
  <si>
    <t>Quantity Recycled
(kg)
§84.31(h)(1)(v)</t>
  </si>
  <si>
    <r>
      <t xml:space="preserve">Instructions: Provide the names of the companies to which application-specific allowances were conferred during the </t>
    </r>
    <r>
      <rPr>
        <b/>
        <sz val="11"/>
        <color rgb="FFFF0000"/>
        <rFont val="Arial"/>
        <family val="2"/>
      </rPr>
      <t>reporting year</t>
    </r>
    <r>
      <rPr>
        <b/>
        <sz val="11"/>
        <rFont val="Arial"/>
        <family val="2"/>
      </rPr>
      <t xml:space="preserve"> as well </t>
    </r>
    <r>
      <rPr>
        <b/>
        <sz val="11"/>
        <color rgb="FFFF0000"/>
        <rFont val="Arial"/>
        <family val="2"/>
      </rPr>
      <t>as</t>
    </r>
    <r>
      <rPr>
        <b/>
        <sz val="11"/>
        <rFont val="Arial"/>
        <family val="2"/>
      </rPr>
      <t xml:space="preserve"> the quantity of regulated substances received from each company during the past six months.</t>
    </r>
  </si>
  <si>
    <t>HFC Allowance Conferral Data
§84.31(h)(1)(vi)</t>
  </si>
  <si>
    <t>6a</t>
  </si>
  <si>
    <t>6b</t>
  </si>
  <si>
    <t>7a</t>
  </si>
  <si>
    <t>7b</t>
  </si>
  <si>
    <t>8a</t>
  </si>
  <si>
    <t>8b</t>
  </si>
  <si>
    <t>9a</t>
  </si>
  <si>
    <t>9b</t>
  </si>
  <si>
    <t>Company to Which Allowances 
Were Conferred</t>
  </si>
  <si>
    <t>Company Contact Name</t>
  </si>
  <si>
    <t>Company Contact Email</t>
  </si>
  <si>
    <t>Company Contact Phone</t>
  </si>
  <si>
    <t>Quantity of Allowances Conferred
(MTEVe)</t>
  </si>
  <si>
    <t>HFC (1) Received</t>
  </si>
  <si>
    <t>Quantity of HFC (1) Received
(kg)</t>
  </si>
  <si>
    <t>HFC (2) Received</t>
  </si>
  <si>
    <t>Quantity of HFC (2) Received
(kg)</t>
  </si>
  <si>
    <t>HFC (3) Received</t>
  </si>
  <si>
    <t>Quantity of HFC (3) Received
(kg)</t>
  </si>
  <si>
    <t>HFC (4) Received</t>
  </si>
  <si>
    <t>Quantity of HFC (4) Received
(kg)</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</si>
  <si>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12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</si>
  <si>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EPA Form # 5900-551</t>
  </si>
  <si>
    <t>Complete and submit an HFC Application-Specific Allowance Holder Biannual Report if your company was allocated application-specific allowances (excluding recipients of application-specific allowances for mission-critical military end uses). Sections 1 and 2 must be completed prior to submission. Section 3 must be completed if allowances were conferred and/or material was received during the reporting period. Sections 4-7 should only be completed when submitting data for the January 1 – June 30 reporting period. Section 5 is required if your company is requesting additional allowances due to one or more of the circumstances listed in 84.13(b)(1). Section 6 is required if your company contracts out the manufacturing of defense sprays or metered dose inhalers, or pays another person to perform the servicing of onboard aerospace fire suppression. Section 7 is required when completing your July 2022 report or if you are requesting application-specific allowance for the first time.</t>
  </si>
  <si>
    <r>
      <rPr>
        <b/>
        <sz val="11"/>
        <color rgb="FFFF0000"/>
        <rFont val="Arial"/>
        <family val="2"/>
      </rPr>
      <t>Instructions:</t>
    </r>
    <r>
      <rPr>
        <b/>
        <sz val="11"/>
        <color theme="1"/>
        <rFont val="Arial"/>
        <family val="2"/>
      </rPr>
      <t xml:space="preserve"> Provide a description of plans to transition application-specific use of regulated substances to regulated substances with a lower exchange value or alternatives to regulated substances. §84.31(h)(1)(vii)</t>
    </r>
  </si>
  <si>
    <r>
      <t xml:space="preserve">Section 5 - </t>
    </r>
    <r>
      <rPr>
        <b/>
        <sz val="14"/>
        <color rgb="FFFF0000"/>
        <rFont val="Arial"/>
        <family val="2"/>
      </rPr>
      <t>Unique Circumstances</t>
    </r>
  </si>
  <si>
    <r>
      <t>Instructions: If the company is requesting allowances in addition to what the Agency will calculate based on data provided in Section 2 and Section 7</t>
    </r>
    <r>
      <rPr>
        <b/>
        <sz val="11"/>
        <color rgb="FFFF0000"/>
        <rFont val="Arial"/>
        <family val="2"/>
      </rPr>
      <t>, specify the unique circumstances under which you are requesting those additional allowances. §84.13(b)(1)</t>
    </r>
  </si>
  <si>
    <t>Demonstrated manufacturing capacity coming on line:</t>
  </si>
  <si>
    <t>The acquisition of another domestic manufacturer or its manufacturing facility or facilities:</t>
  </si>
  <si>
    <t>A global pandemic or other public health emergency that increases patients diagnosed with medical conditions treated by metered dose inhalers:</t>
  </si>
  <si>
    <t>Provide a projection of the monthly quantity of additional regulated substances needed for application-specific uses due to the unique circumstance(s) specified above by month in the next calendar year.</t>
  </si>
  <si>
    <r>
      <t xml:space="preserve">Additional Quantity Needed for Application-Specific Use </t>
    </r>
    <r>
      <rPr>
        <b/>
        <sz val="11"/>
        <color rgb="FFFF0000"/>
        <rFont val="Arial"/>
        <family val="2"/>
      </rPr>
      <t>Due to Unique Circumstances</t>
    </r>
    <r>
      <rPr>
        <b/>
        <sz val="11"/>
        <color theme="1"/>
        <rFont val="Arial"/>
        <family val="2"/>
      </rPr>
      <t xml:space="preserve">
§84.31(h)(1)(viii)</t>
    </r>
  </si>
  <si>
    <t>January
(kg)</t>
  </si>
  <si>
    <t>February
(kg)</t>
  </si>
  <si>
    <t>March
(kg)</t>
  </si>
  <si>
    <t>April
(kg)</t>
  </si>
  <si>
    <t>May
(kg)</t>
  </si>
  <si>
    <t>June
(kg)</t>
  </si>
  <si>
    <t>July
(kg)</t>
  </si>
  <si>
    <t>August
(kg)</t>
  </si>
  <si>
    <t>September
(kg)</t>
  </si>
  <si>
    <t>October
(kg)</t>
  </si>
  <si>
    <t>November
(kg)</t>
  </si>
  <si>
    <t>December
(kg)</t>
  </si>
  <si>
    <t>Total
(kg)</t>
  </si>
  <si>
    <t>O25:O28</t>
  </si>
  <si>
    <t>Provide a detailed explanation to justify the additional need for each applicable unique circumstance. §84.31(h)(1)(viii)</t>
  </si>
  <si>
    <t>Have you provided documentation along with this report that supports this additional need due to your unique circumstance(s)? Supporting documentation includes information in a format that can be verified, such as copies of permits or other documentation to clarify when the new line or facility is opening, agency approvals for new products or product modifications, and more recent sales numbers to document growth in MDI sales resulting from a public health emergency.</t>
  </si>
  <si>
    <t>Instructions: If the company is contracting out the manufacturing of defense sprays or metered dose inhalers, or paying another person (whether it is in cash, credit, goods, or services) to perform the servicing of onboard aerospace fire suppression, complete the following information for the contact doing to manufacturing or servicing.</t>
  </si>
  <si>
    <t>Manufacturing/Servicing Representative
§84.31(h)(1)(ix)</t>
  </si>
  <si>
    <t>Company Name</t>
  </si>
  <si>
    <t>Contact Name</t>
  </si>
  <si>
    <t>Contact Email</t>
  </si>
  <si>
    <t>Contact Street Address</t>
  </si>
  <si>
    <t>Contact City</t>
  </si>
  <si>
    <t>Contact State</t>
  </si>
  <si>
    <t>Contact Zip</t>
  </si>
  <si>
    <t>Provide clarification on whether the responses in this report apply to the company that is allocated application-specific allowances or the company receiving the contract for manufacturing and/or servicing using application-specific allowances. §84.31(h)(1)(ix)</t>
  </si>
  <si>
    <t>Instructions: For persons requesting application-specific allowances for the first time, provide the total quantity of all regulated substances acquired for application-specific use in the previous three years. Provide a copy of the sales records, invoices, or other records documenting that quantity. Make sure to specify the HFC weight per cylinder or unit if not included in the sales records or invoices. §84.31(h)(2)(ii)</t>
  </si>
  <si>
    <t>Year</t>
  </si>
  <si>
    <t xml:space="preserve"> Reporting Period</t>
  </si>
  <si>
    <t>July 1 - December 31</t>
  </si>
  <si>
    <t>January 1 - June 30</t>
  </si>
  <si>
    <t>Quantity Acquired 
(kg)</t>
  </si>
  <si>
    <t>Section 8 - Application Information</t>
  </si>
  <si>
    <t>Instructions: If you are requesting application-specific allowances for the first time, please provide a description of the use of regulated substances and a detailed explanation of how the use is an application-specific use listed in §84.13(a). §84.31(h)(2)(i)</t>
  </si>
  <si>
    <t>Application</t>
  </si>
  <si>
    <t>Description</t>
  </si>
  <si>
    <t>Chemical Name</t>
  </si>
  <si>
    <t>[Common Name]</t>
  </si>
  <si>
    <t>[CASRN]</t>
  </si>
  <si>
    <t>[Span]</t>
  </si>
  <si>
    <t>[Year]</t>
  </si>
  <si>
    <t>[State]</t>
  </si>
  <si>
    <r>
      <t>CHF</t>
    </r>
    <r>
      <rPr>
        <vertAlign val="subscript"/>
        <sz val="10"/>
        <color theme="1"/>
        <rFont val="Arial"/>
        <family val="2"/>
      </rPr>
      <t>3</t>
    </r>
  </si>
  <si>
    <t>HFC-23</t>
  </si>
  <si>
    <t>75-46-7</t>
  </si>
  <si>
    <t>Alabama</t>
  </si>
  <si>
    <r>
      <t>CH</t>
    </r>
    <r>
      <rPr>
        <vertAlign val="subscript"/>
        <sz val="10"/>
        <color theme="1"/>
        <rFont val="Arial"/>
        <family val="2"/>
      </rPr>
      <t>2</t>
    </r>
    <r>
      <rPr>
        <sz val="10"/>
        <color theme="1"/>
        <rFont val="Arial"/>
        <family val="2"/>
      </rPr>
      <t>F</t>
    </r>
    <r>
      <rPr>
        <vertAlign val="subscript"/>
        <sz val="10"/>
        <color theme="1"/>
        <rFont val="Arial"/>
        <family val="2"/>
      </rPr>
      <t>2</t>
    </r>
  </si>
  <si>
    <t>HFC-32</t>
  </si>
  <si>
    <t>75-10-5</t>
  </si>
  <si>
    <t>Alaska</t>
  </si>
  <si>
    <r>
      <t>CH</t>
    </r>
    <r>
      <rPr>
        <vertAlign val="subscript"/>
        <sz val="10"/>
        <color theme="1"/>
        <rFont val="Arial"/>
        <family val="2"/>
      </rPr>
      <t>3</t>
    </r>
    <r>
      <rPr>
        <sz val="10"/>
        <color theme="1"/>
        <rFont val="Arial"/>
        <family val="2"/>
      </rPr>
      <t>F</t>
    </r>
  </si>
  <si>
    <t>HFC-41</t>
  </si>
  <si>
    <t>593-53-3</t>
  </si>
  <si>
    <t>American Samoa</t>
  </si>
  <si>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</si>
  <si>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t>HFC-43-10mee</t>
  </si>
  <si>
    <t>138495-42-8</t>
  </si>
  <si>
    <t>Arizona</t>
  </si>
  <si>
    <r>
      <t>CHF</t>
    </r>
    <r>
      <rPr>
        <vertAlign val="subscript"/>
        <sz val="10"/>
        <color theme="1"/>
        <rFont val="Arial"/>
        <family val="2"/>
      </rPr>
      <t>2</t>
    </r>
    <r>
      <rPr>
        <sz val="10"/>
        <color theme="1"/>
        <rFont val="Arial"/>
        <family val="2"/>
      </rPr>
      <t>CF</t>
    </r>
    <r>
      <rPr>
        <vertAlign val="subscript"/>
        <sz val="10"/>
        <color theme="1"/>
        <rFont val="Arial"/>
        <family val="2"/>
      </rPr>
      <t>3</t>
    </r>
  </si>
  <si>
    <t>HFC-125</t>
  </si>
  <si>
    <t>354-33-6</t>
  </si>
  <si>
    <t>Arkansas</t>
  </si>
  <si>
    <r>
      <t>CHF</t>
    </r>
    <r>
      <rPr>
        <vertAlign val="subscript"/>
        <sz val="10"/>
        <color theme="1"/>
        <rFont val="Arial"/>
        <family val="2"/>
      </rPr>
      <t>2</t>
    </r>
    <r>
      <rPr>
        <sz val="10"/>
        <color theme="1"/>
        <rFont val="Arial"/>
        <family val="2"/>
      </rPr>
      <t>CHF</t>
    </r>
    <r>
      <rPr>
        <vertAlign val="subscript"/>
        <sz val="10"/>
        <color theme="1"/>
        <rFont val="Arial"/>
        <family val="2"/>
      </rPr>
      <t>2</t>
    </r>
  </si>
  <si>
    <t>HFC-134</t>
  </si>
  <si>
    <t>359-35-3</t>
  </si>
  <si>
    <t>California</t>
  </si>
  <si>
    <r>
      <t>CH</t>
    </r>
    <r>
      <rPr>
        <vertAlign val="subscript"/>
        <sz val="10"/>
        <color theme="1"/>
        <rFont val="Arial"/>
        <family val="2"/>
      </rPr>
      <t>2</t>
    </r>
    <r>
      <rPr>
        <sz val="10"/>
        <color theme="1"/>
        <rFont val="Arial"/>
        <family val="2"/>
      </rPr>
      <t>FCF</t>
    </r>
    <r>
      <rPr>
        <vertAlign val="subscript"/>
        <sz val="10"/>
        <color theme="1"/>
        <rFont val="Arial"/>
        <family val="2"/>
      </rPr>
      <t>3</t>
    </r>
  </si>
  <si>
    <t>HFC-134a</t>
  </si>
  <si>
    <t>811-97-2</t>
  </si>
  <si>
    <t>Colorado</t>
  </si>
  <si>
    <r>
      <t>CH</t>
    </r>
    <r>
      <rPr>
        <vertAlign val="subscript"/>
        <sz val="10"/>
        <color theme="1"/>
        <rFont val="Arial"/>
        <family val="2"/>
      </rPr>
      <t>2</t>
    </r>
    <r>
      <rPr>
        <sz val="10"/>
        <color theme="1"/>
        <rFont val="Arial"/>
        <family val="2"/>
      </rPr>
      <t>FCHF</t>
    </r>
    <r>
      <rPr>
        <vertAlign val="subscript"/>
        <sz val="10"/>
        <color theme="1"/>
        <rFont val="Arial"/>
        <family val="2"/>
      </rPr>
      <t>2</t>
    </r>
  </si>
  <si>
    <t>HFC-143</t>
  </si>
  <si>
    <t>430-66-0</t>
  </si>
  <si>
    <t>Connecticut</t>
  </si>
  <si>
    <r>
      <t>CH</t>
    </r>
    <r>
      <rPr>
        <vertAlign val="subscript"/>
        <sz val="10"/>
        <color theme="1"/>
        <rFont val="Arial"/>
        <family val="2"/>
      </rPr>
      <t>3</t>
    </r>
    <r>
      <rPr>
        <sz val="10"/>
        <color theme="1"/>
        <rFont val="Arial"/>
        <family val="2"/>
      </rPr>
      <t>CF</t>
    </r>
    <r>
      <rPr>
        <vertAlign val="subscript"/>
        <sz val="10"/>
        <color theme="1"/>
        <rFont val="Arial"/>
        <family val="2"/>
      </rPr>
      <t>3</t>
    </r>
  </si>
  <si>
    <t>HFC-143a</t>
  </si>
  <si>
    <t>420-46-2</t>
  </si>
  <si>
    <t>Delaware</t>
  </si>
  <si>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</si>
  <si>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t>HFC-152</t>
  </si>
  <si>
    <t>624-72-6</t>
  </si>
  <si>
    <t>District of Columbia</t>
  </si>
  <si>
    <r>
      <t>CH</t>
    </r>
    <r>
      <rPr>
        <vertAlign val="subscript"/>
        <sz val="10"/>
        <color theme="1"/>
        <rFont val="Arial"/>
        <family val="2"/>
      </rPr>
      <t>3</t>
    </r>
    <r>
      <rPr>
        <sz val="10"/>
        <color theme="1"/>
        <rFont val="Arial"/>
        <family val="2"/>
      </rPr>
      <t>CHF</t>
    </r>
    <r>
      <rPr>
        <vertAlign val="subscript"/>
        <sz val="10"/>
        <color theme="1"/>
        <rFont val="Arial"/>
        <family val="2"/>
      </rPr>
      <t>2</t>
    </r>
  </si>
  <si>
    <t>HFC-152a</t>
  </si>
  <si>
    <t>75-37-6</t>
  </si>
  <si>
    <t>Florida</t>
  </si>
  <si>
    <r>
      <t>CF</t>
    </r>
    <r>
      <rPr>
        <vertAlign val="subscript"/>
        <sz val="10"/>
        <color theme="1"/>
        <rFont val="Arial"/>
        <family val="2"/>
      </rPr>
      <t>3</t>
    </r>
    <r>
      <rPr>
        <sz val="10"/>
        <color theme="1"/>
        <rFont val="Arial"/>
        <family val="2"/>
      </rPr>
      <t>CHFCF</t>
    </r>
    <r>
      <rPr>
        <vertAlign val="subscript"/>
        <sz val="10"/>
        <color theme="1"/>
        <rFont val="Arial"/>
        <family val="2"/>
      </rPr>
      <t>3</t>
    </r>
  </si>
  <si>
    <t>HFC-227ea</t>
  </si>
  <si>
    <t>431-89-0</t>
  </si>
  <si>
    <t>Georgia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</si>
  <si>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</si>
  <si>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t>HFC-236cb</t>
  </si>
  <si>
    <t>677-56-5</t>
  </si>
  <si>
    <t>Guam</t>
  </si>
  <si>
    <r>
      <t>CHF</t>
    </r>
    <r>
      <rPr>
        <vertAlign val="subscript"/>
        <sz val="10"/>
        <color theme="1"/>
        <rFont val="Arial"/>
        <family val="2"/>
      </rPr>
      <t>2</t>
    </r>
    <r>
      <rPr>
        <sz val="10"/>
        <color theme="1"/>
        <rFont val="Arial"/>
        <family val="2"/>
      </rPr>
      <t>CHFCF</t>
    </r>
    <r>
      <rPr>
        <vertAlign val="subscript"/>
        <sz val="10"/>
        <color theme="1"/>
        <rFont val="Arial"/>
        <family val="2"/>
      </rPr>
      <t>3</t>
    </r>
  </si>
  <si>
    <t>HFC-236ea</t>
  </si>
  <si>
    <t>431-63-0</t>
  </si>
  <si>
    <t>Hawaii</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</si>
  <si>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</si>
  <si>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t>HFC-236fa</t>
  </si>
  <si>
    <t>690-39-1</t>
  </si>
  <si>
    <t>Idaho</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</si>
  <si>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</si>
  <si>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t>HFC-245ca</t>
  </si>
  <si>
    <t>1814-88-6</t>
  </si>
  <si>
    <t>Illinois</t>
  </si>
  <si>
    <t>HFC-245fa</t>
  </si>
  <si>
    <t>460-73-1</t>
  </si>
  <si>
    <t>Indiana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</si>
  <si>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</si>
  <si>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HFC-365mfc</t>
  </si>
  <si>
    <t>406-58-6</t>
  </si>
  <si>
    <t>Iowa</t>
  </si>
  <si>
    <t>Kansas</t>
  </si>
  <si>
    <t>[Option 1]</t>
  </si>
  <si>
    <t>Kentucky</t>
  </si>
  <si>
    <t>Yes</t>
  </si>
  <si>
    <t>Louisiana</t>
  </si>
  <si>
    <t>Maine</t>
  </si>
  <si>
    <t>Marshall Islands</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</si>
  <si>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</si>
  <si>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</si>
  <si>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</si>
  <si>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</si>
  <si>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</si>
  <si>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</si>
  <si>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</si>
  <si>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</si>
  <si>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</si>
  <si>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</si>
  <si>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</si>
  <si>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</si>
  <si>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</si>
  <si>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</si>
  <si>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</si>
  <si>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</si>
  <si>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</si>
  <si>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</si>
  <si>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</si>
  <si>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Pennsylvania</t>
  </si>
  <si>
    <t>Palau</t>
  </si>
  <si>
    <t>Puerto Rico</t>
  </si>
  <si>
    <t>Rhode Island</t>
  </si>
  <si>
    <t>South Carolina</t>
  </si>
  <si>
    <t>South Dakota</t>
  </si>
  <si>
    <t>Tennessee</t>
  </si>
  <si>
    <t>Texas</t>
  </si>
  <si>
    <t>Utah</t>
  </si>
  <si>
    <t>Vermont</t>
  </si>
  <si>
    <t>Virginia</t>
  </si>
  <si>
    <t>Washington</t>
  </si>
  <si>
    <t>West Virginia</t>
  </si>
  <si>
    <t>Wisconsin</t>
  </si>
  <si>
    <t>Wyoming</t>
  </si>
  <si>
    <t>U.S. Virgin Islands</t>
  </si>
  <si>
    <t xml:space="preserve">Section 9 - Total Quantity Requested for the Next Calendar Year (Optional) </t>
  </si>
  <si>
    <t>Quantity Requested (kg)</t>
  </si>
  <si>
    <t>Quantity Requested (MTEVe)</t>
  </si>
  <si>
    <t>Total Quantity Requested for the Next Calendar Year</t>
  </si>
  <si>
    <t>Total</t>
  </si>
  <si>
    <r>
      <t>Complete and submit an HFC Application-Specific Allowance Holder Biannual Report if your company was allocated application-specific allowances (excluding recipients of application-specific allowances for mission-critical military end uses). Sections 1 and 2 must be completed prior to submission. Section 3 must be completed if allowances were conferred and/or material was received during the reporting period. Sections 4-</t>
    </r>
    <r>
      <rPr>
        <sz val="11"/>
        <color rgb="FFFF0000"/>
        <rFont val="Arial"/>
        <family val="2"/>
      </rPr>
      <t>9</t>
    </r>
    <r>
      <rPr>
        <sz val="11"/>
        <color theme="1"/>
        <rFont val="Arial"/>
        <family val="2"/>
      </rPr>
      <t xml:space="preserve"> should only be completed when submitting data for the January 1 – June 30 reporting period. Section 5 is required if your company is requesting additional allowances due to one or more of the circumstances listed in 84.13(b)(1). Section 6 is required if your company contracts out the manufacturing of defense sprays or metered dose inhalers, or pays another person to perform the servicing of onboard aerospace fire suppression. Section</t>
    </r>
    <r>
      <rPr>
        <sz val="11"/>
        <color rgb="FFFF0000"/>
        <rFont val="Arial"/>
        <family val="2"/>
      </rPr>
      <t>s</t>
    </r>
    <r>
      <rPr>
        <sz val="11"/>
        <color theme="1"/>
        <rFont val="Arial"/>
        <family val="2"/>
      </rPr>
      <t xml:space="preserve"> 7</t>
    </r>
    <r>
      <rPr>
        <sz val="11"/>
        <color rgb="FFFF0000"/>
        <rFont val="Arial"/>
        <family val="2"/>
      </rPr>
      <t>-8 are</t>
    </r>
    <r>
      <rPr>
        <sz val="11"/>
        <color theme="1"/>
        <rFont val="Arial"/>
        <family val="2"/>
      </rPr>
      <t xml:space="preserve"> required if you are requesting application-specific allowance for the first time. </t>
    </r>
    <r>
      <rPr>
        <sz val="11"/>
        <color rgb="FFFF0000"/>
        <rFont val="Arial"/>
        <family val="2"/>
      </rPr>
      <t>Section 9 is optional.</t>
    </r>
  </si>
  <si>
    <t>Section 5 - Unique Circumstances</t>
  </si>
  <si>
    <t>Section 9 - Total Quantity Requested for the Next Calendar Year (Optional)</t>
  </si>
  <si>
    <t>Instructions: Provide an estimate of the total quantity of allowances you are requesting for the next calendar year. Note that EPA will allocate to the requested level if we can verify you are eligible for that amount.</t>
  </si>
  <si>
    <t>Expiration Date: XX/XX/202X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</si>
</sst>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0"/>
      <color theme="1"/>
      <name val="Arial"/>
      <family val="2"/>
    </font>
    <font>
      <sz val="11"/>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vertAlign val="subscript"/>
      <sz val="10"/>
      <color theme="1"/>
      <name val="Arial"/>
      <family val="2"/>
    </font>
    <font>
      <sz val="10"/>
      <color rgb="FF000000"/>
      <name val="Arial"/>
      <family val="2"/>
    </font>
    <font>
      <b/>
      <sz val="16"/>
      <color theme="1"/>
      <name val="Arial"/>
      <family val="2"/>
    </font>
    <font>
      <sz val="11"/>
      <color theme="0" tint="-0.249977111117893"/>
      <name val="Arial"/>
      <family val="2"/>
    </font>
    <font>
      <u/>
      <sz val="11"/>
      <color rgb="FF0563C1"/>
      <name val="Arial"/>
      <family val="2"/>
    </font>
    <font>
      <sz val="11"/>
      <color rgb="FF0563C1"/>
      <name val="Arial"/>
      <family val="2"/>
    </font>
    <font>
      <sz val="11"/>
      <color rgb="FFFF0000"/>
      <name val="Arial"/>
      <family val="2"/>
    </font>
    <font>
      <b/>
      <sz val="11"/>
      <color rgb="FFFF0000"/>
      <name val="Arial"/>
      <family val="2"/>
    </font>
    <font>
      <b/>
      <sz val="14"/>
      <color rgb="FFFF0000"/>
      <name val="Arial"/>
      <family val="2"/>
    </font>
    <font>
      <u/>
      <sz val="11"/>
      <color rgb="FFFF0000"/>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52">
    <border>
      <left/>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s>
  <cellStyleXfs count="5">
    <xf numFmtId="0" fontId="0" fillId="0" borderId="0"/>
    <xf numFmtId="0" fontId="4" fillId="0" borderId="0"/>
    <xf numFmtId="0" fontId="7" fillId="0" borderId="0" applyNumberFormat="0" applyFill="0" applyBorder="0" applyAlignment="0" applyProtection="0">
      <alignment vertical="top"/>
      <protection locked="0"/>
    </xf>
    <xf numFmtId="0" fontId="12" fillId="0" borderId="0"/>
    <xf numFmtId="0" fontId="13" fillId="0" borderId="0"/>
  </cellStyleXfs>
  <cellXfs count="241">
    <xf numFmtId="0" fontId="0" fillId="0" borderId="0" xfId="0"/>
    <xf numFmtId="0" fontId="5" fillId="4" borderId="3" xfId="1" applyFont="1" applyFill="1" applyBorder="1" applyAlignment="1">
      <alignment horizontal="left" vertical="center"/>
    </xf>
    <xf numFmtId="0" fontId="5" fillId="4" borderId="20" xfId="1" applyFont="1" applyFill="1" applyBorder="1" applyAlignment="1">
      <alignment horizontal="left" vertical="center"/>
    </xf>
    <xf numFmtId="0" fontId="8" fillId="0" borderId="0" xfId="1" applyFont="1" applyAlignment="1">
      <alignment vertical="center"/>
    </xf>
    <xf numFmtId="0" fontId="3" fillId="0" borderId="4"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0" fillId="0" borderId="4" xfId="0" applyBorder="1" applyAlignment="1">
      <alignment horizontal="center" vertical="center"/>
    </xf>
    <xf numFmtId="0" fontId="15" fillId="0" borderId="4" xfId="0" applyFont="1" applyBorder="1" applyAlignment="1">
      <alignment horizontal="center" vertical="center"/>
    </xf>
    <xf numFmtId="0" fontId="9" fillId="0" borderId="0" xfId="1" applyFont="1" applyAlignment="1">
      <alignment vertical="center"/>
    </xf>
    <xf numFmtId="0" fontId="10" fillId="0" borderId="0" xfId="0" applyFont="1" applyAlignment="1">
      <alignment vertical="center"/>
    </xf>
    <xf numFmtId="0" fontId="11" fillId="0" borderId="0" xfId="2" applyFont="1" applyBorder="1" applyAlignment="1" applyProtection="1">
      <alignment vertical="center"/>
    </xf>
    <xf numFmtId="0" fontId="10" fillId="0" borderId="0" xfId="0" applyFont="1" applyAlignment="1">
      <alignment horizontal="center" vertical="center"/>
    </xf>
    <xf numFmtId="0" fontId="5" fillId="0" borderId="0" xfId="1" applyFont="1" applyAlignment="1">
      <alignment vertical="center" wrapText="1"/>
    </xf>
    <xf numFmtId="0" fontId="9" fillId="0" borderId="0" xfId="0" applyFont="1" applyAlignment="1">
      <alignment vertical="center" wrapText="1"/>
    </xf>
    <xf numFmtId="0" fontId="16" fillId="0" borderId="0" xfId="0" applyFont="1" applyAlignment="1">
      <alignment vertical="center" wrapText="1"/>
    </xf>
    <xf numFmtId="0" fontId="0" fillId="0" borderId="0" xfId="0" applyAlignment="1">
      <alignment vertical="center"/>
    </xf>
    <xf numFmtId="0" fontId="9" fillId="2" borderId="2" xfId="1" applyFont="1" applyFill="1" applyBorder="1" applyAlignment="1">
      <alignment vertical="center"/>
    </xf>
    <xf numFmtId="0" fontId="9" fillId="4" borderId="12" xfId="0" applyFont="1" applyFill="1" applyBorder="1" applyAlignment="1">
      <alignment vertical="center"/>
    </xf>
    <xf numFmtId="0" fontId="17" fillId="0" borderId="0" xfId="0" applyFont="1" applyAlignment="1">
      <alignment vertical="center"/>
    </xf>
    <xf numFmtId="0" fontId="2" fillId="0" borderId="0" xfId="0" applyFont="1" applyAlignment="1">
      <alignment vertical="center"/>
    </xf>
    <xf numFmtId="0" fontId="0" fillId="0" borderId="7" xfId="0" applyBorder="1" applyAlignment="1">
      <alignment vertical="center"/>
    </xf>
    <xf numFmtId="0" fontId="0" fillId="0" borderId="8" xfId="0" applyBorder="1" applyAlignment="1">
      <alignment vertical="center"/>
    </xf>
    <xf numFmtId="0" fontId="6" fillId="3" borderId="11" xfId="1" applyFont="1" applyFill="1" applyBorder="1" applyAlignment="1" applyProtection="1">
      <alignment horizontal="center" vertical="center" wrapText="1"/>
      <protection locked="0"/>
    </xf>
    <xf numFmtId="0" fontId="6" fillId="3" borderId="21"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 xfId="1" applyFont="1" applyFill="1" applyBorder="1" applyAlignment="1" applyProtection="1">
      <alignment horizontal="center" vertical="center" wrapText="1"/>
      <protection locked="0"/>
    </xf>
    <xf numFmtId="4" fontId="6" fillId="3" borderId="19" xfId="1" applyNumberFormat="1" applyFont="1" applyFill="1" applyBorder="1" applyAlignment="1" applyProtection="1">
      <alignment horizontal="center" vertical="center" wrapText="1"/>
      <protection locked="0"/>
    </xf>
    <xf numFmtId="4" fontId="6" fillId="3" borderId="41" xfId="1" applyNumberFormat="1" applyFont="1" applyFill="1" applyBorder="1" applyAlignment="1" applyProtection="1">
      <alignment horizontal="center" vertical="center" wrapText="1"/>
      <protection locked="0"/>
    </xf>
    <xf numFmtId="4" fontId="6" fillId="3" borderId="37" xfId="1" applyNumberFormat="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4" fontId="6" fillId="3" borderId="4" xfId="1" applyNumberFormat="1" applyFont="1" applyFill="1" applyBorder="1" applyAlignment="1" applyProtection="1">
      <alignment horizontal="center" vertical="center" wrapText="1"/>
      <protection locked="0"/>
    </xf>
    <xf numFmtId="4" fontId="6" fillId="3" borderId="30" xfId="1" applyNumberFormat="1" applyFont="1" applyFill="1" applyBorder="1" applyAlignment="1" applyProtection="1">
      <alignment horizontal="center" vertical="center" wrapText="1"/>
      <protection locked="0"/>
    </xf>
    <xf numFmtId="4" fontId="6" fillId="3" borderId="39" xfId="1" applyNumberFormat="1" applyFont="1" applyFill="1" applyBorder="1" applyAlignment="1" applyProtection="1">
      <alignment horizontal="center" vertical="center" wrapText="1"/>
      <protection locked="0"/>
    </xf>
    <xf numFmtId="0" fontId="6" fillId="3" borderId="12" xfId="1" applyFont="1" applyFill="1" applyBorder="1" applyAlignment="1" applyProtection="1">
      <alignment horizontal="center" vertical="center" wrapText="1"/>
      <protection locked="0"/>
    </xf>
    <xf numFmtId="4" fontId="6" fillId="3" borderId="26" xfId="1" applyNumberFormat="1" applyFont="1" applyFill="1" applyBorder="1" applyAlignment="1" applyProtection="1">
      <alignment horizontal="center" vertical="center" wrapText="1"/>
      <protection locked="0"/>
    </xf>
    <xf numFmtId="4" fontId="6" fillId="3" borderId="42" xfId="1" applyNumberFormat="1" applyFont="1" applyFill="1" applyBorder="1" applyAlignment="1" applyProtection="1">
      <alignment horizontal="center" vertical="center" wrapText="1"/>
      <protection locked="0"/>
    </xf>
    <xf numFmtId="4" fontId="6" fillId="3" borderId="40" xfId="1" applyNumberFormat="1" applyFont="1" applyFill="1" applyBorder="1" applyAlignment="1" applyProtection="1">
      <alignment horizontal="center" vertical="center" wrapText="1"/>
      <protection locked="0"/>
    </xf>
    <xf numFmtId="0" fontId="6" fillId="3" borderId="4" xfId="1" applyFont="1" applyFill="1" applyBorder="1" applyAlignment="1" applyProtection="1">
      <alignment horizontal="center" vertical="center" wrapText="1"/>
      <protection locked="0"/>
    </xf>
    <xf numFmtId="164" fontId="6" fillId="3" borderId="4" xfId="1" applyNumberFormat="1" applyFont="1" applyFill="1" applyBorder="1" applyAlignment="1" applyProtection="1">
      <alignment horizontal="center" vertical="center" wrapText="1"/>
      <protection locked="0"/>
    </xf>
    <xf numFmtId="0" fontId="6" fillId="3" borderId="26" xfId="1" applyFont="1" applyFill="1" applyBorder="1" applyAlignment="1" applyProtection="1">
      <alignment horizontal="center" vertical="center" wrapText="1"/>
      <protection locked="0"/>
    </xf>
    <xf numFmtId="164" fontId="6" fillId="3" borderId="26" xfId="1" applyNumberFormat="1" applyFont="1" applyFill="1" applyBorder="1" applyAlignment="1" applyProtection="1">
      <alignment horizontal="center" vertical="center" wrapText="1"/>
      <protection locked="0"/>
    </xf>
    <xf numFmtId="0" fontId="6" fillId="3" borderId="19" xfId="1" applyFont="1" applyFill="1" applyBorder="1" applyAlignment="1" applyProtection="1">
      <alignment horizontal="center" vertical="center" wrapText="1"/>
      <protection locked="0"/>
    </xf>
    <xf numFmtId="0" fontId="6" fillId="3" borderId="43" xfId="1" applyFont="1" applyFill="1" applyBorder="1" applyAlignment="1" applyProtection="1">
      <alignment horizontal="center" vertical="center" wrapText="1"/>
      <protection locked="0"/>
    </xf>
    <xf numFmtId="0" fontId="6" fillId="3" borderId="5" xfId="1" applyFont="1" applyFill="1" applyBorder="1" applyAlignment="1" applyProtection="1">
      <alignment horizontal="center" vertical="center" wrapText="1"/>
      <protection locked="0"/>
    </xf>
    <xf numFmtId="0" fontId="18" fillId="0" borderId="9" xfId="2" applyFont="1" applyBorder="1" applyAlignment="1" applyProtection="1">
      <alignment vertical="center"/>
    </xf>
    <xf numFmtId="0" fontId="18" fillId="0" borderId="0" xfId="2" applyFont="1" applyBorder="1" applyAlignment="1" applyProtection="1">
      <alignment vertical="center"/>
    </xf>
    <xf numFmtId="0" fontId="18" fillId="0" borderId="7" xfId="2" applyFont="1" applyBorder="1" applyAlignment="1" applyProtection="1">
      <alignment vertical="center"/>
    </xf>
    <xf numFmtId="0" fontId="18" fillId="0" borderId="10" xfId="2" applyFont="1" applyBorder="1" applyAlignment="1" applyProtection="1">
      <alignment vertical="center"/>
    </xf>
    <xf numFmtId="0" fontId="18" fillId="0" borderId="8" xfId="2" applyFont="1" applyBorder="1" applyAlignment="1" applyProtection="1">
      <alignment vertical="center"/>
    </xf>
    <xf numFmtId="0" fontId="18" fillId="0" borderId="30" xfId="2" applyFont="1" applyBorder="1" applyAlignment="1" applyProtection="1">
      <alignment vertical="center"/>
    </xf>
    <xf numFmtId="4" fontId="6" fillId="4" borderId="14" xfId="1" applyNumberFormat="1" applyFont="1" applyFill="1" applyBorder="1" applyAlignment="1">
      <alignment horizontal="center" vertical="center" wrapText="1"/>
    </xf>
    <xf numFmtId="4" fontId="6" fillId="4" borderId="11" xfId="1" applyNumberFormat="1" applyFont="1" applyFill="1" applyBorder="1" applyAlignment="1">
      <alignment horizontal="center" vertical="center" wrapText="1"/>
    </xf>
    <xf numFmtId="4" fontId="6" fillId="4" borderId="13" xfId="1" applyNumberFormat="1" applyFont="1" applyFill="1" applyBorder="1" applyAlignment="1">
      <alignment horizontal="center" vertical="center" wrapText="1"/>
    </xf>
    <xf numFmtId="0" fontId="18" fillId="0" borderId="6" xfId="2" applyFont="1" applyBorder="1" applyAlignment="1" applyProtection="1">
      <alignment vertical="center"/>
    </xf>
    <xf numFmtId="0" fontId="6" fillId="0" borderId="0" xfId="1" applyFont="1" applyAlignment="1">
      <alignment horizontal="center" vertical="center"/>
    </xf>
    <xf numFmtId="4" fontId="6" fillId="3" borderId="11" xfId="1" applyNumberFormat="1" applyFont="1" applyFill="1" applyBorder="1" applyAlignment="1" applyProtection="1">
      <alignment horizontal="center" vertical="center" wrapText="1"/>
      <protection locked="0"/>
    </xf>
    <xf numFmtId="4" fontId="6" fillId="3" borderId="13" xfId="1" applyNumberFormat="1" applyFont="1" applyFill="1" applyBorder="1" applyAlignment="1" applyProtection="1">
      <alignment horizontal="center" vertical="center" wrapText="1"/>
      <protection locked="0"/>
    </xf>
    <xf numFmtId="164" fontId="6" fillId="3" borderId="5" xfId="1" applyNumberFormat="1" applyFont="1" applyFill="1" applyBorder="1" applyAlignment="1" applyProtection="1">
      <alignment horizontal="center" vertical="center" wrapText="1"/>
      <protection locked="0"/>
    </xf>
    <xf numFmtId="4" fontId="6" fillId="3" borderId="5" xfId="1" applyNumberFormat="1" applyFont="1" applyFill="1" applyBorder="1" applyAlignment="1" applyProtection="1">
      <alignment horizontal="center" vertical="center" wrapText="1"/>
      <protection locked="0"/>
    </xf>
    <xf numFmtId="4" fontId="6" fillId="3" borderId="44" xfId="1" applyNumberFormat="1" applyFont="1" applyFill="1" applyBorder="1" applyAlignment="1" applyProtection="1">
      <alignment horizontal="center" vertical="center" wrapText="1"/>
      <protection locked="0"/>
    </xf>
    <xf numFmtId="0" fontId="5" fillId="2" borderId="12"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18" fillId="0" borderId="45" xfId="2" applyFont="1" applyBorder="1" applyAlignment="1" applyProtection="1">
      <alignment vertical="center"/>
    </xf>
    <xf numFmtId="49" fontId="6" fillId="3" borderId="14" xfId="1" applyNumberFormat="1" applyFont="1" applyFill="1" applyBorder="1" applyAlignment="1" applyProtection="1">
      <alignment horizontal="center" vertical="center" wrapText="1"/>
      <protection locked="0"/>
    </xf>
    <xf numFmtId="49" fontId="6" fillId="3" borderId="44" xfId="1" applyNumberFormat="1" applyFont="1" applyFill="1" applyBorder="1" applyAlignment="1" applyProtection="1">
      <alignment horizontal="center" vertical="center" wrapText="1"/>
      <protection locked="0"/>
    </xf>
    <xf numFmtId="49" fontId="6" fillId="3" borderId="11" xfId="1" applyNumberFormat="1" applyFont="1" applyFill="1" applyBorder="1" applyAlignment="1" applyProtection="1">
      <alignment horizontal="center" vertical="center" wrapText="1"/>
      <protection locked="0"/>
    </xf>
    <xf numFmtId="49" fontId="6" fillId="3" borderId="13" xfId="1" applyNumberFormat="1" applyFont="1" applyFill="1" applyBorder="1" applyAlignment="1" applyProtection="1">
      <alignment horizontal="center" vertical="center" wrapText="1"/>
      <protection locked="0"/>
    </xf>
    <xf numFmtId="0" fontId="19" fillId="0" borderId="7" xfId="0" applyFont="1" applyBorder="1"/>
    <xf numFmtId="0" fontId="19" fillId="0" borderId="6" xfId="0" applyFont="1" applyBorder="1"/>
    <xf numFmtId="1" fontId="5" fillId="4" borderId="19" xfId="1" applyNumberFormat="1" applyFont="1" applyFill="1" applyBorder="1" applyAlignment="1">
      <alignment horizontal="center" vertical="center" wrapText="1"/>
    </xf>
    <xf numFmtId="1" fontId="5" fillId="4" borderId="14" xfId="1" applyNumberFormat="1" applyFont="1" applyFill="1" applyBorder="1" applyAlignment="1">
      <alignment horizontal="center" vertical="center" wrapText="1"/>
    </xf>
    <xf numFmtId="0" fontId="11" fillId="0" borderId="9" xfId="2" applyFont="1" applyBorder="1" applyAlignment="1" applyProtection="1">
      <alignment vertical="center"/>
    </xf>
    <xf numFmtId="14" fontId="20" fillId="0" borderId="9" xfId="0" applyNumberFormat="1" applyFont="1" applyBorder="1" applyAlignment="1">
      <alignment horizontal="left" vertical="center"/>
    </xf>
    <xf numFmtId="0" fontId="20" fillId="0" borderId="9" xfId="0" applyFont="1" applyBorder="1" applyAlignment="1">
      <alignment vertical="center"/>
    </xf>
    <xf numFmtId="0" fontId="22" fillId="0" borderId="0" xfId="1" applyFont="1" applyAlignment="1">
      <alignment vertical="center"/>
    </xf>
    <xf numFmtId="0" fontId="1" fillId="0" borderId="0" xfId="0" applyFont="1" applyAlignment="1">
      <alignment vertical="center"/>
    </xf>
    <xf numFmtId="0" fontId="1" fillId="0" borderId="0" xfId="0" applyFont="1" applyAlignment="1">
      <alignment horizontal="right" vertical="center"/>
    </xf>
    <xf numFmtId="0" fontId="1" fillId="0" borderId="7" xfId="0" applyFont="1" applyBorder="1" applyAlignment="1">
      <alignment vertical="center"/>
    </xf>
    <xf numFmtId="0" fontId="1" fillId="0" borderId="0" xfId="1" applyFont="1" applyAlignment="1">
      <alignment horizontal="center" vertical="center"/>
    </xf>
    <xf numFmtId="0" fontId="1" fillId="0" borderId="0" xfId="1" applyFont="1" applyAlignment="1" applyProtection="1">
      <alignment horizontal="center" vertical="center"/>
      <protection locked="0"/>
    </xf>
    <xf numFmtId="0" fontId="1" fillId="3" borderId="14" xfId="0" applyFont="1" applyFill="1" applyBorder="1" applyAlignment="1" applyProtection="1">
      <alignment horizontal="center" vertical="center" wrapText="1"/>
      <protection locked="0"/>
    </xf>
    <xf numFmtId="0" fontId="1" fillId="3" borderId="13"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2" borderId="2" xfId="1" applyFont="1" applyFill="1" applyBorder="1" applyAlignment="1">
      <alignment horizontal="center" vertical="center" wrapText="1"/>
    </xf>
    <xf numFmtId="0" fontId="1" fillId="2" borderId="19" xfId="1" applyFont="1" applyFill="1" applyBorder="1" applyAlignment="1">
      <alignment horizontal="center" vertical="center" wrapText="1"/>
    </xf>
    <xf numFmtId="0" fontId="1" fillId="2" borderId="41" xfId="1" applyFont="1" applyFill="1" applyBorder="1" applyAlignment="1">
      <alignment horizontal="center" vertical="center" wrapText="1"/>
    </xf>
    <xf numFmtId="0" fontId="1" fillId="2" borderId="37" xfId="1" applyFont="1" applyFill="1" applyBorder="1" applyAlignment="1">
      <alignment horizontal="center" vertical="center" wrapText="1"/>
    </xf>
    <xf numFmtId="0" fontId="1" fillId="2" borderId="14" xfId="1" applyFont="1" applyFill="1" applyBorder="1" applyAlignment="1">
      <alignment horizontal="center" vertical="center" wrapText="1"/>
    </xf>
    <xf numFmtId="0" fontId="1" fillId="0" borderId="0" xfId="0" applyFont="1" applyAlignment="1">
      <alignment vertical="center" wrapText="1"/>
    </xf>
    <xf numFmtId="0" fontId="1" fillId="0" borderId="9" xfId="0" applyFont="1" applyBorder="1" applyAlignment="1">
      <alignment vertical="center"/>
    </xf>
    <xf numFmtId="14" fontId="1" fillId="0" borderId="9" xfId="0" applyNumberFormat="1" applyFont="1" applyBorder="1" applyAlignment="1">
      <alignment horizontal="left" vertical="center"/>
    </xf>
    <xf numFmtId="0" fontId="1" fillId="0" borderId="0" xfId="0" applyFont="1" applyAlignment="1">
      <alignment horizontal="center" vertical="center"/>
    </xf>
    <xf numFmtId="2" fontId="1" fillId="0" borderId="4" xfId="0" applyNumberFormat="1" applyFont="1" applyBorder="1" applyAlignment="1">
      <alignment vertical="center"/>
    </xf>
    <xf numFmtId="0" fontId="1" fillId="0" borderId="4" xfId="0" applyFont="1" applyBorder="1" applyAlignment="1">
      <alignment vertical="center"/>
    </xf>
    <xf numFmtId="0" fontId="1" fillId="3" borderId="43" xfId="0" applyFont="1" applyFill="1" applyBorder="1" applyAlignment="1" applyProtection="1">
      <alignment horizontal="center" vertical="center" wrapText="1"/>
      <protection locked="0"/>
    </xf>
    <xf numFmtId="4" fontId="1" fillId="3" borderId="5" xfId="0" applyNumberFormat="1" applyFont="1" applyFill="1" applyBorder="1" applyAlignment="1" applyProtection="1">
      <alignment horizontal="center" vertical="center" wrapText="1"/>
      <protection locked="0"/>
    </xf>
    <xf numFmtId="4" fontId="1" fillId="4" borderId="44" xfId="0" applyNumberFormat="1" applyFont="1" applyFill="1" applyBorder="1" applyAlignment="1">
      <alignment horizontal="center" vertical="center" wrapText="1"/>
    </xf>
    <xf numFmtId="0" fontId="1" fillId="3" borderId="3" xfId="0" applyFont="1" applyFill="1" applyBorder="1" applyAlignment="1" applyProtection="1">
      <alignment horizontal="center" vertical="center" wrapText="1"/>
      <protection locked="0"/>
    </xf>
    <xf numFmtId="4" fontId="1" fillId="3" borderId="4" xfId="0" applyNumberFormat="1" applyFont="1" applyFill="1" applyBorder="1" applyAlignment="1" applyProtection="1">
      <alignment horizontal="center" vertical="center" wrapText="1"/>
      <protection locked="0"/>
    </xf>
    <xf numFmtId="4" fontId="1" fillId="4" borderId="11" xfId="0" applyNumberFormat="1" applyFont="1" applyFill="1" applyBorder="1" applyAlignment="1">
      <alignment horizontal="center" vertical="center" wrapText="1"/>
    </xf>
    <xf numFmtId="0" fontId="1" fillId="3" borderId="12" xfId="0" applyFont="1" applyFill="1" applyBorder="1" applyAlignment="1" applyProtection="1">
      <alignment horizontal="center" vertical="center" wrapText="1"/>
      <protection locked="0"/>
    </xf>
    <xf numFmtId="4" fontId="1" fillId="3" borderId="26" xfId="0" applyNumberFormat="1" applyFont="1" applyFill="1" applyBorder="1" applyAlignment="1" applyProtection="1">
      <alignment horizontal="center" vertical="center" wrapText="1"/>
      <protection locked="0"/>
    </xf>
    <xf numFmtId="4" fontId="1" fillId="4" borderId="13" xfId="0" applyNumberFormat="1" applyFont="1" applyFill="1" applyBorder="1" applyAlignment="1">
      <alignment horizontal="center" vertical="center" wrapText="1"/>
    </xf>
    <xf numFmtId="0" fontId="21" fillId="2" borderId="49" xfId="1" applyFont="1" applyFill="1" applyBorder="1" applyAlignment="1">
      <alignment horizontal="left" vertical="center" wrapText="1"/>
    </xf>
    <xf numFmtId="0" fontId="23" fillId="0" borderId="6" xfId="2" applyFont="1" applyBorder="1" applyAlignment="1" applyProtection="1">
      <alignment vertical="center"/>
    </xf>
    <xf numFmtId="0" fontId="18" fillId="0" borderId="0" xfId="2" applyFont="1" applyBorder="1" applyAlignment="1" applyProtection="1">
      <alignment horizontal="left" vertical="center"/>
    </xf>
    <xf numFmtId="0" fontId="1" fillId="3" borderId="2" xfId="0" applyFont="1" applyFill="1" applyBorder="1" applyAlignment="1" applyProtection="1">
      <alignment horizontal="center" vertical="center" wrapText="1"/>
      <protection locked="0"/>
    </xf>
    <xf numFmtId="4" fontId="1" fillId="4" borderId="14" xfId="0" applyNumberFormat="1" applyFont="1" applyFill="1" applyBorder="1" applyAlignment="1">
      <alignment horizontal="center" vertical="center" wrapText="1"/>
    </xf>
    <xf numFmtId="0" fontId="20" fillId="2" borderId="43" xfId="1" applyFont="1" applyFill="1" applyBorder="1" applyAlignment="1">
      <alignment horizontal="center" vertical="center" wrapText="1"/>
    </xf>
    <xf numFmtId="0" fontId="20" fillId="2" borderId="5" xfId="1" applyFont="1" applyFill="1" applyBorder="1" applyAlignment="1">
      <alignment horizontal="center" vertical="center" wrapText="1"/>
    </xf>
    <xf numFmtId="0" fontId="20" fillId="2" borderId="44" xfId="1" applyFont="1" applyFill="1" applyBorder="1" applyAlignment="1">
      <alignment horizontal="center" vertical="center" wrapText="1"/>
    </xf>
    <xf numFmtId="0" fontId="1" fillId="3" borderId="20" xfId="0" applyFont="1" applyFill="1" applyBorder="1" applyAlignment="1" applyProtection="1">
      <alignment horizontal="center" vertical="center" wrapText="1"/>
      <protection locked="0"/>
    </xf>
    <xf numFmtId="4" fontId="1" fillId="4" borderId="21" xfId="0" applyNumberFormat="1" applyFont="1" applyFill="1" applyBorder="1" applyAlignment="1">
      <alignment horizontal="center" vertical="center" wrapText="1"/>
    </xf>
    <xf numFmtId="4" fontId="9" fillId="4" borderId="13" xfId="0" applyNumberFormat="1" applyFont="1" applyFill="1" applyBorder="1" applyAlignment="1">
      <alignment horizontal="center" vertical="center" wrapText="1"/>
    </xf>
    <xf numFmtId="0" fontId="23" fillId="0" borderId="0" xfId="2" applyFont="1" applyBorder="1" applyAlignment="1" applyProtection="1">
      <alignment vertical="center"/>
    </xf>
    <xf numFmtId="0" fontId="19" fillId="0" borderId="0" xfId="0" applyFont="1" applyBorder="1"/>
    <xf numFmtId="0" fontId="18" fillId="0" borderId="46" xfId="2" applyFont="1" applyBorder="1" applyAlignment="1" applyProtection="1">
      <alignment vertical="center"/>
    </xf>
    <xf numFmtId="0" fontId="18" fillId="0" borderId="47" xfId="2" applyFont="1" applyBorder="1" applyAlignment="1" applyProtection="1">
      <alignment vertical="center"/>
    </xf>
    <xf numFmtId="0" fontId="11" fillId="0" borderId="46" xfId="2" applyFont="1" applyBorder="1" applyAlignment="1" applyProtection="1">
      <alignment horizontal="left" vertical="center"/>
    </xf>
    <xf numFmtId="0" fontId="0" fillId="0" borderId="0"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6" xfId="0" applyBorder="1" applyAlignment="1">
      <alignment vertical="center"/>
    </xf>
    <xf numFmtId="0" fontId="1" fillId="0" borderId="0" xfId="0" applyFont="1" applyAlignment="1">
      <alignment horizontal="left" vertical="center" wrapText="1"/>
    </xf>
    <xf numFmtId="0" fontId="9" fillId="4" borderId="4"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25" xfId="1" applyFont="1" applyFill="1" applyBorder="1" applyAlignment="1">
      <alignment horizontal="center" vertical="center" wrapText="1"/>
    </xf>
    <xf numFmtId="0" fontId="5" fillId="0" borderId="0" xfId="1" applyFont="1" applyAlignment="1">
      <alignment horizontal="left" vertical="center" wrapText="1"/>
    </xf>
    <xf numFmtId="0" fontId="9" fillId="4" borderId="3"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2" borderId="15" xfId="1" applyFont="1" applyFill="1" applyBorder="1" applyAlignment="1">
      <alignment horizontal="center" vertical="center"/>
    </xf>
    <xf numFmtId="0" fontId="9" fillId="2" borderId="27" xfId="1" applyFont="1" applyFill="1" applyBorder="1" applyAlignment="1">
      <alignment horizontal="center" vertical="center"/>
    </xf>
    <xf numFmtId="0" fontId="9" fillId="2" borderId="28" xfId="1" applyFont="1" applyFill="1" applyBorder="1" applyAlignment="1">
      <alignment horizontal="center" vertical="center"/>
    </xf>
    <xf numFmtId="0" fontId="5" fillId="2" borderId="20"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8"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9" fillId="4" borderId="45" xfId="0" applyFont="1" applyFill="1" applyBorder="1" applyAlignment="1">
      <alignment horizontal="left" vertical="center"/>
    </xf>
    <xf numFmtId="0" fontId="9" fillId="4" borderId="46" xfId="0" applyFont="1" applyFill="1" applyBorder="1" applyAlignment="1">
      <alignment horizontal="left" vertical="center"/>
    </xf>
    <xf numFmtId="0" fontId="9" fillId="4" borderId="47" xfId="0" applyFont="1" applyFill="1" applyBorder="1" applyAlignment="1">
      <alignment horizontal="left" vertical="center"/>
    </xf>
    <xf numFmtId="0" fontId="9" fillId="4" borderId="30" xfId="0" applyFont="1" applyFill="1" applyBorder="1" applyAlignment="1">
      <alignment horizontal="left" vertical="center"/>
    </xf>
    <xf numFmtId="0" fontId="9" fillId="4" borderId="31" xfId="0" applyFont="1" applyFill="1" applyBorder="1" applyAlignment="1">
      <alignment horizontal="left" vertical="center"/>
    </xf>
    <xf numFmtId="0" fontId="9" fillId="4" borderId="32"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19"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26" xfId="0" applyFont="1" applyFill="1" applyBorder="1" applyAlignment="1">
      <alignment horizontal="left" vertical="center" wrapText="1"/>
    </xf>
    <xf numFmtId="0" fontId="1" fillId="3" borderId="14" xfId="0" applyFont="1" applyFill="1" applyBorder="1" applyAlignment="1" applyProtection="1">
      <alignment horizontal="center" vertical="center" wrapText="1"/>
      <protection locked="0"/>
    </xf>
    <xf numFmtId="0" fontId="1" fillId="3" borderId="13" xfId="0" applyFont="1" applyFill="1" applyBorder="1" applyAlignment="1" applyProtection="1">
      <alignment horizontal="center" vertical="center" wrapText="1"/>
      <protection locked="0"/>
    </xf>
    <xf numFmtId="0" fontId="9" fillId="0" borderId="0" xfId="0" applyFont="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1" fillId="0" borderId="32" xfId="0" applyFont="1" applyBorder="1" applyAlignment="1">
      <alignment horizontal="left" vertical="center" wrapText="1"/>
    </xf>
    <xf numFmtId="0" fontId="18" fillId="0" borderId="31" xfId="2" applyFont="1" applyBorder="1" applyAlignment="1" applyProtection="1">
      <alignment horizontal="left" vertical="center"/>
    </xf>
    <xf numFmtId="0" fontId="1" fillId="3" borderId="11" xfId="0" applyFont="1" applyFill="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49" fontId="6" fillId="3" borderId="18" xfId="0" applyNumberFormat="1" applyFont="1" applyFill="1" applyBorder="1" applyAlignment="1" applyProtection="1">
      <alignment horizontal="left" vertical="center" wrapText="1"/>
      <protection locked="0"/>
    </xf>
    <xf numFmtId="49" fontId="6" fillId="3" borderId="17" xfId="0" applyNumberFormat="1" applyFont="1" applyFill="1" applyBorder="1" applyAlignment="1" applyProtection="1">
      <alignment horizontal="left" vertical="center" wrapText="1"/>
      <protection locked="0"/>
    </xf>
    <xf numFmtId="49" fontId="6" fillId="3" borderId="22" xfId="0" applyNumberFormat="1" applyFont="1" applyFill="1" applyBorder="1" applyAlignment="1" applyProtection="1">
      <alignment horizontal="left" vertical="center" wrapText="1"/>
      <protection locked="0"/>
    </xf>
    <xf numFmtId="49" fontId="6" fillId="3" borderId="1" xfId="0" applyNumberFormat="1" applyFont="1" applyFill="1" applyBorder="1" applyAlignment="1" applyProtection="1">
      <alignment horizontal="left" vertical="center" wrapText="1"/>
      <protection locked="0"/>
    </xf>
    <xf numFmtId="49" fontId="6" fillId="3" borderId="0" xfId="0" applyNumberFormat="1" applyFont="1" applyFill="1" applyAlignment="1" applyProtection="1">
      <alignment horizontal="left" vertical="center" wrapText="1"/>
      <protection locked="0"/>
    </xf>
    <xf numFmtId="49" fontId="6" fillId="3" borderId="25" xfId="0" applyNumberFormat="1" applyFont="1" applyFill="1" applyBorder="1" applyAlignment="1" applyProtection="1">
      <alignment horizontal="left" vertical="center" wrapText="1"/>
      <protection locked="0"/>
    </xf>
    <xf numFmtId="49" fontId="6" fillId="3" borderId="23" xfId="0" applyNumberFormat="1" applyFont="1" applyFill="1" applyBorder="1" applyAlignment="1" applyProtection="1">
      <alignment horizontal="left" vertical="center" wrapText="1"/>
      <protection locked="0"/>
    </xf>
    <xf numFmtId="49" fontId="6" fillId="3" borderId="16" xfId="0" applyNumberFormat="1" applyFont="1" applyFill="1" applyBorder="1" applyAlignment="1" applyProtection="1">
      <alignment horizontal="left" vertical="center" wrapText="1"/>
      <protection locked="0"/>
    </xf>
    <xf numFmtId="49" fontId="6" fillId="3" borderId="24" xfId="0" applyNumberFormat="1" applyFont="1" applyFill="1" applyBorder="1" applyAlignment="1" applyProtection="1">
      <alignment horizontal="left" vertical="center" wrapText="1"/>
      <protection locked="0"/>
    </xf>
    <xf numFmtId="49" fontId="9" fillId="2" borderId="35" xfId="1" applyNumberFormat="1" applyFont="1" applyFill="1" applyBorder="1" applyAlignment="1">
      <alignment horizontal="center" vertical="center" wrapText="1"/>
    </xf>
    <xf numFmtId="49" fontId="9" fillId="2" borderId="34" xfId="1" applyNumberFormat="1" applyFont="1" applyFill="1" applyBorder="1" applyAlignment="1">
      <alignment horizontal="center" vertical="center"/>
    </xf>
    <xf numFmtId="0" fontId="9" fillId="2" borderId="2"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26" xfId="0" applyFont="1" applyFill="1" applyBorder="1" applyAlignment="1">
      <alignment horizontal="left" vertical="center" wrapText="1"/>
    </xf>
    <xf numFmtId="0" fontId="1" fillId="3" borderId="44" xfId="0" applyFont="1" applyFill="1" applyBorder="1" applyAlignment="1" applyProtection="1">
      <alignment horizontal="center" vertical="center" wrapText="1"/>
      <protection locked="0"/>
    </xf>
    <xf numFmtId="49" fontId="5" fillId="4" borderId="35" xfId="1" applyNumberFormat="1" applyFont="1" applyFill="1" applyBorder="1" applyAlignment="1">
      <alignment horizontal="center" vertical="center" wrapText="1"/>
    </xf>
    <xf numFmtId="49" fontId="5" fillId="4" borderId="34" xfId="1" applyNumberFormat="1" applyFont="1" applyFill="1" applyBorder="1" applyAlignment="1">
      <alignment horizontal="center" vertical="center"/>
    </xf>
    <xf numFmtId="49" fontId="5" fillId="4" borderId="21" xfId="1" applyNumberFormat="1" applyFont="1" applyFill="1" applyBorder="1" applyAlignment="1">
      <alignment horizontal="center" vertical="center" wrapText="1"/>
    </xf>
    <xf numFmtId="49" fontId="5" fillId="4" borderId="48" xfId="1" applyNumberFormat="1" applyFont="1" applyFill="1" applyBorder="1" applyAlignment="1">
      <alignment horizontal="center" vertical="center"/>
    </xf>
    <xf numFmtId="0" fontId="9" fillId="2" borderId="23"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5" fillId="0" borderId="16" xfId="1" applyFont="1" applyBorder="1" applyAlignment="1">
      <alignment horizontal="left" vertical="center" wrapText="1"/>
    </xf>
    <xf numFmtId="0" fontId="21" fillId="0" borderId="16" xfId="1" applyFont="1" applyBorder="1" applyAlignment="1">
      <alignment horizontal="left" vertical="center" wrapText="1"/>
    </xf>
    <xf numFmtId="0" fontId="21" fillId="0" borderId="0" xfId="0" applyFont="1" applyAlignment="1">
      <alignment horizontal="left" vertical="top" wrapText="1"/>
    </xf>
    <xf numFmtId="0" fontId="21" fillId="0" borderId="16" xfId="0" applyFont="1" applyBorder="1" applyAlignment="1">
      <alignment horizontal="left" vertical="top" wrapText="1"/>
    </xf>
    <xf numFmtId="0" fontId="1" fillId="3" borderId="45" xfId="0" applyFont="1" applyFill="1" applyBorder="1" applyAlignment="1">
      <alignment horizontal="left" vertical="top"/>
    </xf>
    <xf numFmtId="0" fontId="1" fillId="3" borderId="46" xfId="0" applyFont="1" applyFill="1" applyBorder="1" applyAlignment="1">
      <alignment horizontal="left" vertical="top"/>
    </xf>
    <xf numFmtId="0" fontId="1" fillId="3" borderId="38" xfId="0" applyFont="1" applyFill="1" applyBorder="1" applyAlignment="1">
      <alignment horizontal="left" vertical="top"/>
    </xf>
    <xf numFmtId="0" fontId="1" fillId="3" borderId="9" xfId="0" applyFont="1" applyFill="1" applyBorder="1" applyAlignment="1">
      <alignment horizontal="left" vertical="top"/>
    </xf>
    <xf numFmtId="0" fontId="1" fillId="3" borderId="0" xfId="0" applyFont="1" applyFill="1" applyAlignment="1">
      <alignment horizontal="left" vertical="top"/>
    </xf>
    <xf numFmtId="0" fontId="1" fillId="3" borderId="25" xfId="0" applyFont="1" applyFill="1" applyBorder="1" applyAlignment="1">
      <alignment horizontal="left" vertical="top"/>
    </xf>
    <xf numFmtId="0" fontId="1" fillId="3" borderId="50" xfId="0" applyFont="1" applyFill="1" applyBorder="1" applyAlignment="1">
      <alignment horizontal="left" vertical="top"/>
    </xf>
    <xf numFmtId="0" fontId="1" fillId="3" borderId="16" xfId="0" applyFont="1" applyFill="1" applyBorder="1" applyAlignment="1">
      <alignment horizontal="left" vertical="top"/>
    </xf>
    <xf numFmtId="0" fontId="1" fillId="3" borderId="24" xfId="0" applyFont="1" applyFill="1" applyBorder="1" applyAlignment="1">
      <alignment horizontal="left" vertical="top"/>
    </xf>
    <xf numFmtId="0" fontId="21" fillId="2" borderId="20" xfId="1" applyFont="1" applyFill="1" applyBorder="1" applyAlignment="1">
      <alignment horizontal="left" vertical="center" wrapText="1"/>
    </xf>
    <xf numFmtId="0" fontId="21" fillId="2" borderId="33" xfId="1" applyFont="1" applyFill="1" applyBorder="1" applyAlignment="1">
      <alignment horizontal="left" vertical="center" wrapText="1"/>
    </xf>
    <xf numFmtId="0" fontId="21" fillId="2" borderId="36" xfId="1" applyFont="1" applyFill="1" applyBorder="1" applyAlignment="1">
      <alignment horizontal="left" vertical="center" wrapText="1"/>
    </xf>
    <xf numFmtId="0" fontId="1" fillId="3" borderId="41" xfId="0" applyFont="1" applyFill="1" applyBorder="1" applyAlignment="1">
      <alignment horizontal="center" vertical="center"/>
    </xf>
    <xf numFmtId="0" fontId="1" fillId="3" borderId="51" xfId="0" applyFont="1" applyFill="1" applyBorder="1" applyAlignment="1">
      <alignment horizontal="center" vertical="center"/>
    </xf>
    <xf numFmtId="0" fontId="1" fillId="3" borderId="37" xfId="0" applyFont="1" applyFill="1" applyBorder="1" applyAlignment="1">
      <alignment horizontal="center" vertical="center"/>
    </xf>
    <xf numFmtId="0" fontId="9" fillId="0" borderId="16" xfId="0" applyFont="1" applyBorder="1" applyAlignment="1">
      <alignment horizontal="left" vertical="center" wrapText="1"/>
    </xf>
    <xf numFmtId="0" fontId="5" fillId="2" borderId="4" xfId="1" applyFont="1" applyFill="1" applyBorder="1" applyAlignment="1">
      <alignment horizontal="center" vertical="center" wrapText="1"/>
    </xf>
    <xf numFmtId="0" fontId="5" fillId="2" borderId="35" xfId="1" applyFont="1" applyFill="1" applyBorder="1" applyAlignment="1">
      <alignment horizontal="center" vertical="center" wrapText="1"/>
    </xf>
    <xf numFmtId="0" fontId="5" fillId="2" borderId="26" xfId="1" applyFont="1" applyFill="1" applyBorder="1" applyAlignment="1">
      <alignment horizontal="center" vertical="center" wrapText="1"/>
    </xf>
    <xf numFmtId="0" fontId="5" fillId="2" borderId="13" xfId="1" applyFont="1" applyFill="1" applyBorder="1" applyAlignment="1">
      <alignment horizontal="center" vertical="center" wrapText="1"/>
    </xf>
    <xf numFmtId="4" fontId="21" fillId="4" borderId="12" xfId="0" applyNumberFormat="1" applyFont="1" applyFill="1" applyBorder="1" applyAlignment="1">
      <alignment horizontal="left" vertical="center" wrapText="1"/>
    </xf>
    <xf numFmtId="4" fontId="21" fillId="4" borderId="29" xfId="0" applyNumberFormat="1" applyFont="1" applyFill="1" applyBorder="1" applyAlignment="1">
      <alignment horizontal="left" vertical="center" wrapText="1"/>
    </xf>
    <xf numFmtId="0" fontId="21" fillId="0" borderId="0" xfId="0" applyFont="1" applyBorder="1" applyAlignment="1">
      <alignment horizontal="left" vertical="top" wrapText="1"/>
    </xf>
    <xf numFmtId="0" fontId="21" fillId="4" borderId="3"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2" borderId="4" xfId="1" applyFont="1" applyFill="1" applyBorder="1" applyAlignment="1">
      <alignment horizontal="center" vertical="center" wrapText="1"/>
    </xf>
    <xf numFmtId="0" fontId="21" fillId="2" borderId="26" xfId="1"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1" fillId="2" borderId="2" xfId="1" applyFont="1" applyFill="1" applyBorder="1" applyAlignment="1">
      <alignment horizontal="center" vertical="center" wrapText="1"/>
    </xf>
    <xf numFmtId="0" fontId="21" fillId="2" borderId="19" xfId="1" applyFont="1" applyFill="1" applyBorder="1" applyAlignment="1">
      <alignment horizontal="center" vertical="center" wrapText="1"/>
    </xf>
    <xf numFmtId="0" fontId="21" fillId="2" borderId="14" xfId="1" applyFont="1" applyFill="1" applyBorder="1" applyAlignment="1">
      <alignment horizontal="center" vertical="center" wrapText="1"/>
    </xf>
  </cellXfs>
  <cellStyles count="5">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s>
  <dxfs count="27">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s>
  <tableStyles count="0" defaultTableStyle="TableStyleMedium2" defaultPivotStyle="PivotStyleLight16"/>
  <colors>
    <mruColors>
      <color rgb="FFC0C0C0"/>
      <color rgb="FF99CCFF"/>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pa.gov/climate-hfcs-reduction/forms/hfc-allocation-rule-reporting-helpdesk" TargetMode="External"/><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epa.gov/climate-hfcs-reduction/forms/hfc-allocation-rule-reporting-helpdesk" TargetMode="External"/><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8"/>
  <sheetViews>
    <sheetView showGridLines="0" tabSelected="1" zoomScale="85" zoomScaleNormal="85" workbookViewId="0">
      <selection activeCell="B4" sqref="B4:E5"/>
    </sheetView>
  </sheetViews>
  <sheetFormatPr defaultColWidth="8.7109375" defaultRowHeight="15.95" customHeight="1" x14ac:dyDescent="0.2"/>
  <cols>
    <col min="1" max="1" width="5.85546875" style="10" customWidth="1"/>
    <col min="2" max="2" width="38.7109375" style="10" customWidth="1"/>
    <col min="3" max="3" width="34.7109375" style="10" customWidth="1"/>
    <col min="4" max="4" width="35.85546875" style="10" customWidth="1"/>
    <col min="5" max="6" width="45.5703125" style="10" customWidth="1"/>
    <col min="7" max="14" width="18.85546875" style="10" customWidth="1"/>
    <col min="15" max="16384" width="8.7109375" style="10"/>
  </cols>
  <sheetData>
    <row r="1" spans="2:8" ht="15.95" customHeight="1" x14ac:dyDescent="0.2">
      <c r="B1" s="80"/>
      <c r="C1" s="80"/>
      <c r="D1" s="80"/>
      <c r="E1" s="81" t="s">
        <v>0</v>
      </c>
      <c r="F1" s="80"/>
      <c r="G1" s="80"/>
      <c r="H1" s="80"/>
    </row>
    <row r="2" spans="2:8" ht="15.95" customHeight="1" x14ac:dyDescent="0.2">
      <c r="B2" s="80"/>
      <c r="C2" s="80"/>
      <c r="D2" s="80"/>
      <c r="E2" s="81" t="s">
        <v>235</v>
      </c>
      <c r="F2" s="80"/>
      <c r="G2" s="80"/>
      <c r="H2" s="80"/>
    </row>
    <row r="4" spans="2:8" ht="15.95" customHeight="1" x14ac:dyDescent="0.2">
      <c r="B4" s="156" t="s">
        <v>1</v>
      </c>
      <c r="C4" s="156"/>
      <c r="D4" s="156"/>
      <c r="E4" s="156"/>
      <c r="F4" s="15"/>
      <c r="G4" s="16"/>
      <c r="H4" s="16"/>
    </row>
    <row r="5" spans="2:8" ht="15.95" customHeight="1" x14ac:dyDescent="0.2">
      <c r="B5" s="157"/>
      <c r="C5" s="157"/>
      <c r="D5" s="157"/>
      <c r="E5" s="157"/>
      <c r="F5" s="16"/>
      <c r="G5" s="16"/>
      <c r="H5" s="16"/>
    </row>
    <row r="6" spans="2:8" ht="15.95" customHeight="1" x14ac:dyDescent="0.2">
      <c r="B6" s="161" t="s">
        <v>2</v>
      </c>
      <c r="C6" s="162"/>
      <c r="D6" s="162"/>
      <c r="E6" s="163"/>
      <c r="F6" s="16"/>
      <c r="G6" s="16"/>
      <c r="H6" s="16"/>
    </row>
    <row r="7" spans="2:8" ht="96" customHeight="1" x14ac:dyDescent="0.2">
      <c r="B7" s="171" t="s">
        <v>231</v>
      </c>
      <c r="C7" s="172"/>
      <c r="D7" s="172"/>
      <c r="E7" s="173"/>
      <c r="F7" s="16"/>
      <c r="G7" s="16"/>
      <c r="H7" s="16"/>
    </row>
    <row r="8" spans="2:8" ht="15.95" customHeight="1" x14ac:dyDescent="0.2">
      <c r="B8" s="161" t="s">
        <v>3</v>
      </c>
      <c r="C8" s="162"/>
      <c r="D8" s="162"/>
      <c r="E8" s="163"/>
      <c r="F8" s="16"/>
      <c r="G8" s="16"/>
      <c r="H8" s="16"/>
    </row>
    <row r="9" spans="2:8" ht="15.95" customHeight="1" x14ac:dyDescent="0.2">
      <c r="B9" s="78" t="s">
        <v>4</v>
      </c>
      <c r="C9" s="80"/>
      <c r="D9" s="80"/>
      <c r="E9" s="82"/>
      <c r="F9" s="16"/>
      <c r="G9" s="16"/>
      <c r="H9" s="16"/>
    </row>
    <row r="10" spans="2:8" ht="15.95" customHeight="1" x14ac:dyDescent="0.2">
      <c r="B10" s="161" t="s">
        <v>5</v>
      </c>
      <c r="C10" s="162"/>
      <c r="D10" s="162"/>
      <c r="E10" s="163"/>
      <c r="F10" s="16"/>
      <c r="G10" s="16"/>
      <c r="H10" s="16"/>
    </row>
    <row r="11" spans="2:8" ht="15.95" customHeight="1" x14ac:dyDescent="0.2">
      <c r="B11" s="77" t="s">
        <v>6</v>
      </c>
      <c r="C11" s="80"/>
      <c r="D11" s="80"/>
      <c r="E11" s="82"/>
      <c r="F11" s="16"/>
      <c r="G11" s="16"/>
      <c r="H11" s="16"/>
    </row>
    <row r="12" spans="2:8" ht="15.95" customHeight="1" x14ac:dyDescent="0.2">
      <c r="B12" s="161" t="s">
        <v>7</v>
      </c>
      <c r="C12" s="162"/>
      <c r="D12" s="162"/>
      <c r="E12" s="163"/>
      <c r="F12" s="16"/>
      <c r="G12" s="16"/>
      <c r="H12" s="16"/>
    </row>
    <row r="13" spans="2:8" ht="15.95" customHeight="1" x14ac:dyDescent="0.2">
      <c r="B13" s="51" t="s">
        <v>8</v>
      </c>
      <c r="C13" s="174" t="s">
        <v>9</v>
      </c>
      <c r="D13" s="174"/>
      <c r="E13" s="82"/>
      <c r="F13" s="16"/>
      <c r="G13" s="16"/>
      <c r="H13" s="16"/>
    </row>
    <row r="14" spans="2:8" ht="15.95" customHeight="1" x14ac:dyDescent="0.2">
      <c r="B14" s="158" t="s">
        <v>10</v>
      </c>
      <c r="C14" s="159"/>
      <c r="D14" s="159"/>
      <c r="E14" s="160"/>
      <c r="F14" s="16"/>
      <c r="G14" s="16"/>
      <c r="H14" s="16"/>
    </row>
    <row r="15" spans="2:8" ht="15.95" customHeight="1" x14ac:dyDescent="0.2">
      <c r="B15" s="67" t="s">
        <v>11</v>
      </c>
      <c r="C15" s="123" t="s">
        <v>13</v>
      </c>
      <c r="D15" s="123"/>
      <c r="E15" s="122"/>
      <c r="F15" s="16"/>
      <c r="G15" s="16"/>
      <c r="H15" s="16"/>
    </row>
    <row r="16" spans="2:8" ht="15.95" customHeight="1" x14ac:dyDescent="0.2">
      <c r="B16" s="76" t="s">
        <v>12</v>
      </c>
      <c r="C16" s="110" t="s">
        <v>15</v>
      </c>
      <c r="D16" s="110"/>
      <c r="E16" s="48"/>
      <c r="F16" s="16"/>
      <c r="G16" s="16"/>
      <c r="H16" s="16"/>
    </row>
    <row r="17" spans="2:8" ht="15.95" customHeight="1" x14ac:dyDescent="0.2">
      <c r="B17" s="46" t="s">
        <v>14</v>
      </c>
      <c r="C17" s="119" t="s">
        <v>103</v>
      </c>
      <c r="D17" s="120"/>
      <c r="E17" s="72"/>
      <c r="F17" s="16"/>
      <c r="G17" s="16"/>
      <c r="H17" s="16"/>
    </row>
    <row r="18" spans="2:8" ht="15.95" customHeight="1" x14ac:dyDescent="0.2">
      <c r="B18" s="46" t="s">
        <v>16</v>
      </c>
      <c r="C18" s="119" t="s">
        <v>233</v>
      </c>
      <c r="D18" s="120"/>
      <c r="E18" s="48"/>
      <c r="F18" s="16"/>
      <c r="G18" s="16"/>
      <c r="H18" s="16"/>
    </row>
    <row r="19" spans="2:8" ht="15.95" customHeight="1" x14ac:dyDescent="0.2">
      <c r="B19" s="49" t="s">
        <v>232</v>
      </c>
      <c r="C19" s="109"/>
      <c r="D19" s="73"/>
      <c r="E19" s="50"/>
      <c r="F19" s="16"/>
      <c r="G19" s="16"/>
      <c r="H19" s="16"/>
    </row>
    <row r="20" spans="2:8" ht="15.95" customHeight="1" x14ac:dyDescent="0.2">
      <c r="B20" s="80"/>
      <c r="C20" s="80"/>
      <c r="D20" s="80"/>
      <c r="E20" s="80"/>
      <c r="F20" s="16"/>
      <c r="G20" s="16"/>
      <c r="H20" s="16"/>
    </row>
    <row r="21" spans="2:8" ht="15.95" customHeight="1" x14ac:dyDescent="0.2">
      <c r="B21" s="170" t="s">
        <v>17</v>
      </c>
      <c r="C21" s="170"/>
      <c r="D21" s="170"/>
      <c r="E21" s="170"/>
      <c r="F21" s="14"/>
      <c r="G21" s="16"/>
      <c r="H21" s="16"/>
    </row>
    <row r="22" spans="2:8" ht="15.95" customHeight="1" x14ac:dyDescent="0.2">
      <c r="B22" s="170"/>
      <c r="C22" s="170"/>
      <c r="D22" s="170"/>
      <c r="E22" s="170"/>
      <c r="F22" s="14"/>
      <c r="G22" s="16"/>
      <c r="H22" s="16"/>
    </row>
    <row r="23" spans="2:8" ht="15.95" customHeight="1" x14ac:dyDescent="0.2">
      <c r="B23" s="80"/>
      <c r="C23" s="80"/>
      <c r="D23" s="80"/>
      <c r="E23" s="80"/>
      <c r="F23" s="80"/>
      <c r="G23" s="16"/>
      <c r="H23" s="16"/>
    </row>
    <row r="24" spans="2:8" ht="15.95" customHeight="1" x14ac:dyDescent="0.2">
      <c r="B24" s="3" t="s">
        <v>11</v>
      </c>
      <c r="C24" s="3"/>
      <c r="D24" s="3"/>
      <c r="E24" s="3"/>
      <c r="F24" s="3"/>
      <c r="G24" s="3"/>
      <c r="H24" s="80"/>
    </row>
    <row r="25" spans="2:8" ht="15.95" customHeight="1" thickBot="1" x14ac:dyDescent="0.25">
      <c r="B25" s="9" t="s">
        <v>18</v>
      </c>
      <c r="C25" s="9"/>
      <c r="D25" s="9"/>
      <c r="E25" s="9"/>
      <c r="F25" s="9"/>
      <c r="G25" s="16"/>
      <c r="H25" s="80"/>
    </row>
    <row r="26" spans="2:8" ht="15" x14ac:dyDescent="0.2">
      <c r="B26" s="17" t="s">
        <v>19</v>
      </c>
      <c r="C26" s="25"/>
      <c r="D26" s="83"/>
      <c r="E26" s="83"/>
      <c r="F26" s="84"/>
      <c r="G26" s="16"/>
      <c r="H26" s="80"/>
    </row>
    <row r="27" spans="2:8" ht="15" x14ac:dyDescent="0.2">
      <c r="B27" s="1" t="s">
        <v>20</v>
      </c>
      <c r="C27" s="23"/>
      <c r="D27" s="56"/>
      <c r="E27" s="56"/>
      <c r="F27" s="56"/>
      <c r="G27" s="16"/>
      <c r="H27" s="80"/>
    </row>
    <row r="28" spans="2:8" ht="15" x14ac:dyDescent="0.2">
      <c r="B28" s="2" t="s">
        <v>21</v>
      </c>
      <c r="C28" s="24"/>
      <c r="D28"/>
      <c r="E28"/>
      <c r="F28"/>
      <c r="G28" s="16"/>
      <c r="H28" s="80"/>
    </row>
    <row r="29" spans="2:8" ht="15.75" thickBot="1" x14ac:dyDescent="0.25">
      <c r="B29" s="18" t="s">
        <v>22</v>
      </c>
      <c r="C29" s="26"/>
      <c r="D29"/>
      <c r="E29"/>
      <c r="F29"/>
      <c r="G29" s="16"/>
      <c r="H29" s="80"/>
    </row>
    <row r="30" spans="2:8" ht="15.95" customHeight="1" thickBot="1" x14ac:dyDescent="0.25">
      <c r="B30" s="80"/>
      <c r="C30" s="80"/>
      <c r="D30" s="80"/>
      <c r="E30" s="80"/>
      <c r="F30" s="80"/>
      <c r="G30" s="16"/>
      <c r="H30" s="80"/>
    </row>
    <row r="31" spans="2:8" ht="15.95" customHeight="1" x14ac:dyDescent="0.2">
      <c r="B31" s="164" t="s">
        <v>23</v>
      </c>
      <c r="C31" s="165"/>
      <c r="D31" s="168"/>
      <c r="E31" s="80"/>
      <c r="F31" s="80"/>
      <c r="G31" s="16"/>
      <c r="H31" s="80"/>
    </row>
    <row r="32" spans="2:8" ht="15.95" customHeight="1" thickBot="1" x14ac:dyDescent="0.25">
      <c r="B32" s="166"/>
      <c r="C32" s="167"/>
      <c r="D32" s="169"/>
      <c r="E32" s="80"/>
      <c r="F32" s="80"/>
      <c r="G32" s="16"/>
      <c r="H32" s="80"/>
    </row>
    <row r="33" spans="2:8" ht="15.95" customHeight="1" thickBot="1" x14ac:dyDescent="0.25">
      <c r="B33" s="80"/>
      <c r="C33" s="80"/>
      <c r="D33" s="80"/>
      <c r="E33" s="80"/>
      <c r="F33" s="80"/>
      <c r="G33" s="16"/>
      <c r="H33" s="80"/>
    </row>
    <row r="34" spans="2:8" ht="15.95" customHeight="1" x14ac:dyDescent="0.2">
      <c r="B34" s="164" t="s">
        <v>25</v>
      </c>
      <c r="C34" s="165"/>
      <c r="D34" s="168"/>
      <c r="E34" s="80"/>
      <c r="F34" s="80"/>
      <c r="G34" s="16"/>
      <c r="H34" s="80"/>
    </row>
    <row r="35" spans="2:8" ht="15.95" customHeight="1" thickBot="1" x14ac:dyDescent="0.25">
      <c r="B35" s="166"/>
      <c r="C35" s="167"/>
      <c r="D35" s="169"/>
      <c r="E35" s="80"/>
      <c r="F35" s="80"/>
      <c r="G35" s="16"/>
      <c r="H35" s="80"/>
    </row>
    <row r="36" spans="2:8" ht="15.95" customHeight="1" thickBot="1" x14ac:dyDescent="0.25">
      <c r="B36" s="80"/>
      <c r="C36" s="80"/>
      <c r="D36" s="80"/>
      <c r="E36" s="80"/>
      <c r="F36" s="80"/>
      <c r="G36" s="16"/>
      <c r="H36" s="80"/>
    </row>
    <row r="37" spans="2:8" ht="15.95" customHeight="1" x14ac:dyDescent="0.2">
      <c r="B37" s="164" t="s">
        <v>26</v>
      </c>
      <c r="C37" s="165"/>
      <c r="D37" s="168"/>
      <c r="E37" s="80"/>
      <c r="F37" s="80"/>
      <c r="G37" s="16"/>
      <c r="H37" s="80"/>
    </row>
    <row r="38" spans="2:8" ht="15.95" customHeight="1" x14ac:dyDescent="0.2">
      <c r="B38" s="176"/>
      <c r="C38" s="177"/>
      <c r="D38" s="175"/>
      <c r="E38" s="80"/>
      <c r="F38" s="80"/>
      <c r="G38" s="16"/>
      <c r="H38" s="80"/>
    </row>
    <row r="39" spans="2:8" ht="15.95" customHeight="1" thickBot="1" x14ac:dyDescent="0.25">
      <c r="B39" s="166"/>
      <c r="C39" s="167"/>
      <c r="D39" s="169"/>
      <c r="E39" s="80"/>
      <c r="F39" s="80"/>
      <c r="G39" s="16"/>
      <c r="H39" s="80"/>
    </row>
    <row r="40" spans="2:8" customFormat="1" ht="15.95" customHeight="1" thickBot="1" x14ac:dyDescent="0.25"/>
    <row r="41" spans="2:8" ht="15.95" customHeight="1" x14ac:dyDescent="0.2">
      <c r="B41" s="164" t="s">
        <v>27</v>
      </c>
      <c r="C41" s="165"/>
      <c r="D41" s="168"/>
      <c r="E41" s="80"/>
      <c r="F41" s="80"/>
      <c r="G41" s="16"/>
      <c r="H41" s="80"/>
    </row>
    <row r="42" spans="2:8" ht="15.95" customHeight="1" thickBot="1" x14ac:dyDescent="0.25">
      <c r="B42" s="166"/>
      <c r="C42" s="167"/>
      <c r="D42" s="169"/>
      <c r="E42" s="80"/>
      <c r="F42" s="80"/>
      <c r="G42" s="16"/>
      <c r="H42" s="80"/>
    </row>
    <row r="43" spans="2:8" ht="15.95" customHeight="1" x14ac:dyDescent="0.2">
      <c r="B43" s="80"/>
      <c r="C43" s="80"/>
      <c r="D43" s="80"/>
      <c r="E43" s="80"/>
      <c r="F43" s="80"/>
      <c r="G43" s="16"/>
      <c r="H43" s="80"/>
    </row>
    <row r="44" spans="2:8" ht="15.95" customHeight="1" x14ac:dyDescent="0.2">
      <c r="B44" s="3" t="s">
        <v>12</v>
      </c>
      <c r="C44" s="9"/>
      <c r="D44" s="9"/>
      <c r="E44" s="9"/>
      <c r="F44" s="9"/>
      <c r="G44" s="9"/>
      <c r="H44" s="80"/>
    </row>
    <row r="45" spans="2:8" ht="15.95" customHeight="1" x14ac:dyDescent="0.2">
      <c r="B45" s="141" t="s">
        <v>28</v>
      </c>
      <c r="C45" s="141"/>
      <c r="D45" s="141"/>
      <c r="E45" s="141"/>
      <c r="F45" s="141"/>
      <c r="G45" s="141"/>
      <c r="H45" s="141"/>
    </row>
    <row r="46" spans="2:8" ht="30.6" customHeight="1" thickBot="1" x14ac:dyDescent="0.25">
      <c r="B46" s="141"/>
      <c r="C46" s="141"/>
      <c r="D46" s="141"/>
      <c r="E46" s="141"/>
      <c r="F46" s="141"/>
      <c r="G46" s="141"/>
      <c r="H46" s="141"/>
    </row>
    <row r="47" spans="2:8" ht="15.95" customHeight="1" thickBot="1" x14ac:dyDescent="0.25">
      <c r="B47" s="145" t="s">
        <v>29</v>
      </c>
      <c r="C47" s="146"/>
      <c r="D47" s="146"/>
      <c r="E47" s="146"/>
      <c r="F47" s="146"/>
      <c r="G47" s="146"/>
      <c r="H47" s="147"/>
    </row>
    <row r="48" spans="2:8" ht="15.95" customHeight="1" x14ac:dyDescent="0.2">
      <c r="B48" s="88">
        <v>1</v>
      </c>
      <c r="C48" s="89">
        <v>2</v>
      </c>
      <c r="D48" s="90">
        <v>3</v>
      </c>
      <c r="E48" s="90">
        <v>4</v>
      </c>
      <c r="F48" s="90">
        <v>5</v>
      </c>
      <c r="G48" s="89">
        <v>6</v>
      </c>
      <c r="H48" s="91">
        <v>7</v>
      </c>
    </row>
    <row r="49" spans="1:14" ht="15.95" customHeight="1" x14ac:dyDescent="0.2">
      <c r="B49" s="148" t="s">
        <v>30</v>
      </c>
      <c r="C49" s="130" t="s">
        <v>31</v>
      </c>
      <c r="D49" s="130" t="s">
        <v>32</v>
      </c>
      <c r="E49" s="130" t="s">
        <v>33</v>
      </c>
      <c r="F49" s="130" t="s">
        <v>34</v>
      </c>
      <c r="G49" s="130" t="s">
        <v>35</v>
      </c>
      <c r="H49" s="153" t="s">
        <v>36</v>
      </c>
    </row>
    <row r="50" spans="1:14" ht="15.95" customHeight="1" x14ac:dyDescent="0.2">
      <c r="A50" s="80"/>
      <c r="B50" s="149"/>
      <c r="C50" s="151"/>
      <c r="D50" s="151"/>
      <c r="E50" s="151"/>
      <c r="F50" s="151"/>
      <c r="G50" s="151"/>
      <c r="H50" s="154"/>
      <c r="I50" s="80"/>
      <c r="J50" s="80"/>
      <c r="K50" s="80"/>
      <c r="L50" s="80"/>
      <c r="M50" s="80"/>
      <c r="N50" s="80"/>
    </row>
    <row r="51" spans="1:14" ht="15.95" customHeight="1" x14ac:dyDescent="0.2">
      <c r="A51" s="80"/>
      <c r="B51" s="149"/>
      <c r="C51" s="151"/>
      <c r="D51" s="151"/>
      <c r="E51" s="151"/>
      <c r="F51" s="151"/>
      <c r="G51" s="151"/>
      <c r="H51" s="154"/>
      <c r="I51" s="80"/>
      <c r="J51" s="80"/>
      <c r="K51" s="80"/>
      <c r="L51" s="80"/>
      <c r="M51" s="80"/>
      <c r="N51" s="80"/>
    </row>
    <row r="52" spans="1:14" ht="15.95" customHeight="1" x14ac:dyDescent="0.2">
      <c r="A52" s="80"/>
      <c r="B52" s="149"/>
      <c r="C52" s="151"/>
      <c r="D52" s="151"/>
      <c r="E52" s="151"/>
      <c r="F52" s="151"/>
      <c r="G52" s="151"/>
      <c r="H52" s="154"/>
      <c r="I52" s="80"/>
      <c r="J52" s="80"/>
      <c r="K52" s="80"/>
      <c r="L52" s="80"/>
      <c r="M52" s="80"/>
      <c r="N52" s="80"/>
    </row>
    <row r="53" spans="1:14" ht="15.95" customHeight="1" thickBot="1" x14ac:dyDescent="0.25">
      <c r="A53" s="80"/>
      <c r="B53" s="150"/>
      <c r="C53" s="152"/>
      <c r="D53" s="152"/>
      <c r="E53" s="152"/>
      <c r="F53" s="152"/>
      <c r="G53" s="152"/>
      <c r="H53" s="155"/>
      <c r="I53" s="80"/>
      <c r="J53" s="80"/>
      <c r="K53" s="80"/>
      <c r="L53" s="80"/>
      <c r="M53" s="80"/>
      <c r="N53" s="80"/>
    </row>
    <row r="54" spans="1:14" ht="14.25" x14ac:dyDescent="0.2">
      <c r="A54" s="19">
        <v>1</v>
      </c>
      <c r="B54" s="27"/>
      <c r="C54" s="28"/>
      <c r="D54" s="29"/>
      <c r="E54" s="29"/>
      <c r="F54" s="29"/>
      <c r="G54" s="28"/>
      <c r="H54" s="30"/>
      <c r="I54" s="80"/>
      <c r="J54" s="80"/>
      <c r="K54" s="80"/>
      <c r="L54" s="80"/>
      <c r="M54" s="80"/>
      <c r="N54" s="80"/>
    </row>
    <row r="55" spans="1:14" ht="14.25" x14ac:dyDescent="0.2">
      <c r="A55" s="19">
        <v>2</v>
      </c>
      <c r="B55" s="31"/>
      <c r="C55" s="32"/>
      <c r="D55" s="33"/>
      <c r="E55" s="33"/>
      <c r="F55" s="33"/>
      <c r="G55" s="32"/>
      <c r="H55" s="34"/>
      <c r="I55" s="80"/>
      <c r="J55" s="80"/>
      <c r="K55" s="80"/>
      <c r="L55" s="80"/>
      <c r="M55" s="80"/>
      <c r="N55" s="80"/>
    </row>
    <row r="56" spans="1:14" ht="14.25" x14ac:dyDescent="0.2">
      <c r="A56" s="19">
        <v>3</v>
      </c>
      <c r="B56" s="31"/>
      <c r="C56" s="32"/>
      <c r="D56" s="33"/>
      <c r="E56" s="33"/>
      <c r="F56" s="33"/>
      <c r="G56" s="32"/>
      <c r="H56" s="34"/>
      <c r="I56" s="80"/>
      <c r="J56" s="80"/>
      <c r="K56" s="80"/>
      <c r="L56" s="80"/>
      <c r="M56" s="80"/>
      <c r="N56" s="80"/>
    </row>
    <row r="57" spans="1:14" ht="15" thickBot="1" x14ac:dyDescent="0.25">
      <c r="A57" s="19">
        <v>4</v>
      </c>
      <c r="B57" s="35"/>
      <c r="C57" s="36"/>
      <c r="D57" s="37"/>
      <c r="E57" s="37"/>
      <c r="F57" s="37"/>
      <c r="G57" s="36"/>
      <c r="H57" s="38"/>
      <c r="I57" s="80"/>
      <c r="J57" s="80"/>
      <c r="K57" s="80"/>
      <c r="L57" s="80"/>
      <c r="M57" s="80"/>
      <c r="N57" s="80"/>
    </row>
    <row r="58" spans="1:14" ht="15.95" customHeight="1" x14ac:dyDescent="0.2">
      <c r="A58" s="80"/>
      <c r="B58" s="80"/>
      <c r="C58" s="80"/>
      <c r="D58" s="80"/>
      <c r="E58" s="80"/>
      <c r="F58" s="80"/>
      <c r="G58" s="16"/>
      <c r="H58" s="80"/>
      <c r="I58" s="80"/>
      <c r="J58" s="80"/>
      <c r="K58" s="80"/>
      <c r="L58" s="80"/>
      <c r="M58" s="80"/>
      <c r="N58" s="80"/>
    </row>
    <row r="59" spans="1:14" ht="15.95" customHeight="1" x14ac:dyDescent="0.2">
      <c r="A59" s="80"/>
      <c r="B59" s="3" t="s">
        <v>14</v>
      </c>
      <c r="C59" s="9"/>
      <c r="D59" s="9"/>
      <c r="E59" s="9"/>
      <c r="F59" s="9"/>
      <c r="G59" s="9"/>
      <c r="H59" s="80"/>
      <c r="I59" s="80"/>
      <c r="J59" s="80"/>
      <c r="K59" s="80"/>
      <c r="L59" s="80"/>
      <c r="M59" s="80"/>
      <c r="N59" s="80"/>
    </row>
    <row r="60" spans="1:14" ht="15.95" customHeight="1" thickBot="1" x14ac:dyDescent="0.25">
      <c r="A60" s="80"/>
      <c r="B60" s="141" t="s">
        <v>37</v>
      </c>
      <c r="C60" s="141"/>
      <c r="D60" s="141"/>
      <c r="E60" s="141"/>
      <c r="F60" s="141"/>
      <c r="G60" s="141"/>
      <c r="H60" s="141"/>
      <c r="I60" s="141"/>
      <c r="J60" s="141"/>
      <c r="K60" s="141"/>
      <c r="L60" s="141"/>
      <c r="M60" s="141"/>
      <c r="N60" s="141"/>
    </row>
    <row r="61" spans="1:14" ht="15.95" customHeight="1" x14ac:dyDescent="0.2">
      <c r="A61" s="80"/>
      <c r="B61" s="135" t="s">
        <v>38</v>
      </c>
      <c r="C61" s="136"/>
      <c r="D61" s="136"/>
      <c r="E61" s="136"/>
      <c r="F61" s="136"/>
      <c r="G61" s="136"/>
      <c r="H61" s="136"/>
      <c r="I61" s="136"/>
      <c r="J61" s="136"/>
      <c r="K61" s="136"/>
      <c r="L61" s="136"/>
      <c r="M61" s="136"/>
      <c r="N61" s="137"/>
    </row>
    <row r="62" spans="1:14" ht="15.95" customHeight="1" thickBot="1" x14ac:dyDescent="0.25">
      <c r="A62" s="80"/>
      <c r="B62" s="138"/>
      <c r="C62" s="139"/>
      <c r="D62" s="139"/>
      <c r="E62" s="139"/>
      <c r="F62" s="139"/>
      <c r="G62" s="139"/>
      <c r="H62" s="139"/>
      <c r="I62" s="139"/>
      <c r="J62" s="139"/>
      <c r="K62" s="139"/>
      <c r="L62" s="139"/>
      <c r="M62" s="139"/>
      <c r="N62" s="140"/>
    </row>
    <row r="63" spans="1:14" ht="15.95" customHeight="1" x14ac:dyDescent="0.2">
      <c r="A63" s="80"/>
      <c r="B63" s="88">
        <v>1</v>
      </c>
      <c r="C63" s="89">
        <v>2</v>
      </c>
      <c r="D63" s="89">
        <v>3</v>
      </c>
      <c r="E63" s="89">
        <v>4</v>
      </c>
      <c r="F63" s="89">
        <v>5</v>
      </c>
      <c r="G63" s="89" t="s">
        <v>39</v>
      </c>
      <c r="H63" s="89" t="s">
        <v>40</v>
      </c>
      <c r="I63" s="89" t="s">
        <v>41</v>
      </c>
      <c r="J63" s="89" t="s">
        <v>42</v>
      </c>
      <c r="K63" s="89" t="s">
        <v>43</v>
      </c>
      <c r="L63" s="89" t="s">
        <v>44</v>
      </c>
      <c r="M63" s="89" t="s">
        <v>45</v>
      </c>
      <c r="N63" s="92" t="s">
        <v>46</v>
      </c>
    </row>
    <row r="64" spans="1:14" ht="15.95" customHeight="1" x14ac:dyDescent="0.2">
      <c r="A64" s="80"/>
      <c r="B64" s="142" t="s">
        <v>47</v>
      </c>
      <c r="C64" s="129" t="s">
        <v>48</v>
      </c>
      <c r="D64" s="129" t="s">
        <v>49</v>
      </c>
      <c r="E64" s="129" t="s">
        <v>50</v>
      </c>
      <c r="F64" s="129" t="s">
        <v>51</v>
      </c>
      <c r="G64" s="129" t="s">
        <v>52</v>
      </c>
      <c r="H64" s="129" t="s">
        <v>53</v>
      </c>
      <c r="I64" s="129" t="s">
        <v>54</v>
      </c>
      <c r="J64" s="129" t="s">
        <v>55</v>
      </c>
      <c r="K64" s="129" t="s">
        <v>56</v>
      </c>
      <c r="L64" s="129" t="s">
        <v>57</v>
      </c>
      <c r="M64" s="129" t="s">
        <v>58</v>
      </c>
      <c r="N64" s="132" t="s">
        <v>59</v>
      </c>
    </row>
    <row r="65" spans="1:14" ht="15.95" customHeight="1" x14ac:dyDescent="0.2">
      <c r="A65" s="80"/>
      <c r="B65" s="143"/>
      <c r="C65" s="130"/>
      <c r="D65" s="130"/>
      <c r="E65" s="130"/>
      <c r="F65" s="130"/>
      <c r="G65" s="130"/>
      <c r="H65" s="130"/>
      <c r="I65" s="130"/>
      <c r="J65" s="130"/>
      <c r="K65" s="130"/>
      <c r="L65" s="130"/>
      <c r="M65" s="130"/>
      <c r="N65" s="133"/>
    </row>
    <row r="66" spans="1:14" ht="15.95" customHeight="1" thickBot="1" x14ac:dyDescent="0.25">
      <c r="A66" s="80"/>
      <c r="B66" s="144"/>
      <c r="C66" s="131"/>
      <c r="D66" s="131"/>
      <c r="E66" s="131"/>
      <c r="F66" s="131"/>
      <c r="G66" s="131"/>
      <c r="H66" s="131"/>
      <c r="I66" s="131"/>
      <c r="J66" s="131"/>
      <c r="K66" s="131"/>
      <c r="L66" s="131"/>
      <c r="M66" s="131"/>
      <c r="N66" s="134"/>
    </row>
    <row r="67" spans="1:14" ht="14.25" x14ac:dyDescent="0.2">
      <c r="A67" s="19">
        <v>1</v>
      </c>
      <c r="B67" s="44"/>
      <c r="C67" s="45"/>
      <c r="D67" s="45"/>
      <c r="E67" s="45"/>
      <c r="F67" s="59"/>
      <c r="G67" s="59"/>
      <c r="H67" s="60"/>
      <c r="I67" s="59"/>
      <c r="J67" s="60"/>
      <c r="K67" s="59"/>
      <c r="L67" s="60"/>
      <c r="M67" s="59"/>
      <c r="N67" s="61"/>
    </row>
    <row r="68" spans="1:14" ht="14.25" x14ac:dyDescent="0.2">
      <c r="A68" s="19">
        <v>2</v>
      </c>
      <c r="B68" s="31"/>
      <c r="C68" s="39"/>
      <c r="D68" s="39"/>
      <c r="E68" s="39"/>
      <c r="F68" s="40"/>
      <c r="G68" s="40"/>
      <c r="H68" s="32"/>
      <c r="I68" s="40"/>
      <c r="J68" s="32"/>
      <c r="K68" s="40"/>
      <c r="L68" s="32"/>
      <c r="M68" s="40"/>
      <c r="N68" s="57"/>
    </row>
    <row r="69" spans="1:14" ht="14.25" x14ac:dyDescent="0.2">
      <c r="A69" s="19">
        <v>3</v>
      </c>
      <c r="B69" s="31"/>
      <c r="C69" s="39"/>
      <c r="D69" s="39"/>
      <c r="E69" s="39"/>
      <c r="F69" s="40"/>
      <c r="G69" s="40"/>
      <c r="H69" s="32"/>
      <c r="I69" s="40"/>
      <c r="J69" s="32"/>
      <c r="K69" s="40"/>
      <c r="L69" s="32"/>
      <c r="M69" s="40"/>
      <c r="N69" s="57"/>
    </row>
    <row r="70" spans="1:14" ht="14.25" x14ac:dyDescent="0.2">
      <c r="A70" s="19">
        <v>4</v>
      </c>
      <c r="B70" s="31"/>
      <c r="C70" s="39"/>
      <c r="D70" s="39"/>
      <c r="E70" s="39"/>
      <c r="F70" s="40"/>
      <c r="G70" s="40"/>
      <c r="H70" s="32"/>
      <c r="I70" s="40"/>
      <c r="J70" s="32"/>
      <c r="K70" s="40"/>
      <c r="L70" s="32"/>
      <c r="M70" s="40"/>
      <c r="N70" s="57"/>
    </row>
    <row r="71" spans="1:14" ht="15" thickBot="1" x14ac:dyDescent="0.25">
      <c r="A71" s="19">
        <v>5</v>
      </c>
      <c r="B71" s="35"/>
      <c r="C71" s="41"/>
      <c r="D71" s="41"/>
      <c r="E71" s="41"/>
      <c r="F71" s="42"/>
      <c r="G71" s="42"/>
      <c r="H71" s="36"/>
      <c r="I71" s="42"/>
      <c r="J71" s="36"/>
      <c r="K71" s="42"/>
      <c r="L71" s="36"/>
      <c r="M71" s="42"/>
      <c r="N71" s="58"/>
    </row>
    <row r="73" spans="1:14" ht="15.95" customHeight="1" x14ac:dyDescent="0.2">
      <c r="A73" s="80"/>
      <c r="B73" s="128" t="s">
        <v>60</v>
      </c>
      <c r="C73" s="128"/>
      <c r="D73" s="128"/>
      <c r="E73" s="128"/>
      <c r="F73" s="128"/>
      <c r="G73" s="128"/>
      <c r="H73" s="128"/>
      <c r="I73" s="93"/>
      <c r="J73" s="80"/>
      <c r="K73" s="80"/>
      <c r="L73" s="80"/>
      <c r="M73" s="80"/>
      <c r="N73" s="80"/>
    </row>
    <row r="74" spans="1:14" ht="15.95" customHeight="1" x14ac:dyDescent="0.2">
      <c r="A74" s="80"/>
      <c r="B74" s="128"/>
      <c r="C74" s="128"/>
      <c r="D74" s="128"/>
      <c r="E74" s="128"/>
      <c r="F74" s="128"/>
      <c r="G74" s="128"/>
      <c r="H74" s="128"/>
      <c r="I74" s="93"/>
      <c r="J74" s="80"/>
      <c r="K74" s="80"/>
      <c r="L74" s="80"/>
      <c r="M74" s="80"/>
      <c r="N74" s="80"/>
    </row>
    <row r="75" spans="1:14" ht="15.95" customHeight="1" x14ac:dyDescent="0.2">
      <c r="A75" s="80"/>
      <c r="B75" s="128"/>
      <c r="C75" s="128"/>
      <c r="D75" s="128"/>
      <c r="E75" s="128"/>
      <c r="F75" s="128"/>
      <c r="G75" s="128"/>
      <c r="H75" s="128"/>
      <c r="I75" s="93"/>
      <c r="J75" s="80"/>
      <c r="K75" s="80"/>
      <c r="L75" s="80"/>
      <c r="M75" s="80"/>
      <c r="N75" s="80"/>
    </row>
    <row r="76" spans="1:14" ht="15.95" customHeight="1" x14ac:dyDescent="0.2">
      <c r="A76" s="80"/>
      <c r="B76" s="128"/>
      <c r="C76" s="128"/>
      <c r="D76" s="128"/>
      <c r="E76" s="128"/>
      <c r="F76" s="128"/>
      <c r="G76" s="128"/>
      <c r="H76" s="128"/>
      <c r="I76" s="80"/>
      <c r="J76" s="80"/>
      <c r="K76" s="80"/>
      <c r="L76" s="80"/>
      <c r="M76" s="80"/>
      <c r="N76" s="80"/>
    </row>
    <row r="77" spans="1:14" ht="15.95" customHeight="1" x14ac:dyDescent="0.2">
      <c r="A77" s="80"/>
      <c r="B77" s="80"/>
      <c r="C77" s="80"/>
      <c r="D77" s="80"/>
      <c r="E77" s="80"/>
      <c r="F77" s="80"/>
      <c r="G77" s="80"/>
      <c r="H77" s="80"/>
      <c r="I77" s="80"/>
      <c r="J77" s="80"/>
      <c r="K77" s="80"/>
      <c r="L77" s="80"/>
      <c r="M77" s="80"/>
      <c r="N77" s="80"/>
    </row>
    <row r="78" spans="1:14" ht="15.95" customHeight="1" x14ac:dyDescent="0.2">
      <c r="A78" s="80"/>
      <c r="B78" s="80" t="s">
        <v>61</v>
      </c>
      <c r="C78" s="80"/>
      <c r="D78" s="80"/>
      <c r="E78" s="80"/>
      <c r="F78" s="80"/>
      <c r="G78" s="80"/>
      <c r="H78" s="80"/>
      <c r="I78" s="80"/>
      <c r="J78" s="80"/>
      <c r="K78" s="80"/>
      <c r="L78" s="80"/>
      <c r="M78" s="80"/>
      <c r="N78" s="80"/>
    </row>
  </sheetData>
  <mergeCells count="42">
    <mergeCell ref="B41:C42"/>
    <mergeCell ref="D41:D42"/>
    <mergeCell ref="B21:E22"/>
    <mergeCell ref="B7:E7"/>
    <mergeCell ref="C13:D13"/>
    <mergeCell ref="B31:C32"/>
    <mergeCell ref="D31:D32"/>
    <mergeCell ref="B34:C35"/>
    <mergeCell ref="D34:D35"/>
    <mergeCell ref="D37:D39"/>
    <mergeCell ref="B37:C39"/>
    <mergeCell ref="B4:E5"/>
    <mergeCell ref="B14:E14"/>
    <mergeCell ref="B12:E12"/>
    <mergeCell ref="B10:E10"/>
    <mergeCell ref="B8:E8"/>
    <mergeCell ref="B6:E6"/>
    <mergeCell ref="B45:H46"/>
    <mergeCell ref="B47:H47"/>
    <mergeCell ref="B49:B53"/>
    <mergeCell ref="C49:C53"/>
    <mergeCell ref="D49:D53"/>
    <mergeCell ref="E49:E53"/>
    <mergeCell ref="F49:F53"/>
    <mergeCell ref="G49:G53"/>
    <mergeCell ref="H49:H53"/>
    <mergeCell ref="B73:H76"/>
    <mergeCell ref="M64:M66"/>
    <mergeCell ref="N64:N66"/>
    <mergeCell ref="B61:N62"/>
    <mergeCell ref="B60:N60"/>
    <mergeCell ref="G64:G66"/>
    <mergeCell ref="I64:I66"/>
    <mergeCell ref="J64:J66"/>
    <mergeCell ref="K64:K66"/>
    <mergeCell ref="L64:L66"/>
    <mergeCell ref="H64:H66"/>
    <mergeCell ref="F64:F66"/>
    <mergeCell ref="B64:B66"/>
    <mergeCell ref="D64:D66"/>
    <mergeCell ref="C64:C66"/>
    <mergeCell ref="E64:E66"/>
  </mergeCells>
  <conditionalFormatting sqref="B67:N71">
    <cfRule type="expression" dxfId="26" priority="2">
      <formula>$D$31="No"</formula>
    </cfRule>
  </conditionalFormatting>
  <conditionalFormatting sqref="D34:D35">
    <cfRule type="expression" dxfId="25" priority="5">
      <formula>$C$29="July 1 - December 31"</formula>
    </cfRule>
  </conditionalFormatting>
  <conditionalFormatting sqref="D37:D39">
    <cfRule type="expression" dxfId="24" priority="8">
      <formula>$C$29="July 1 - December 31"</formula>
    </cfRule>
  </conditionalFormatting>
  <conditionalFormatting sqref="D41:D42">
    <cfRule type="expression" dxfId="23" priority="1">
      <formula>$C$29="July 1 - December 31"</formula>
    </cfRule>
  </conditionalFormatting>
  <dataValidations count="19">
    <dataValidation type="list" allowBlank="1" showInputMessage="1" showErrorMessage="1" sqref="C29" xr:uid="{00000000-0002-0000-0000-000000000000}">
      <formula1>Span</formula1>
    </dataValidation>
    <dataValidation type="list" allowBlank="1" showInputMessage="1" showErrorMessage="1" sqref="C28" xr:uid="{00000000-0002-0000-0000-000001000000}">
      <formula1>Year</formula1>
    </dataValidation>
    <dataValidation operator="greaterThanOrEqual" allowBlank="1" showInputMessage="1" showErrorMessage="1" error="The enter value must not be negative." sqref="B67:D71" xr:uid="{00000000-0002-0000-0000-000002000000}"/>
    <dataValidation type="decimal" operator="greaterThanOrEqual" allowBlank="1" showInputMessage="1" showErrorMessage="1" error="Quantity of HFC (4) Received must be greater than or equal to 0." sqref="N67:N71" xr:uid="{00000000-0002-0000-0000-000003000000}">
      <formula1>0</formula1>
    </dataValidation>
    <dataValidation type="list" allowBlank="1" showInputMessage="1" showErrorMessage="1" sqref="B54:B57" xr:uid="{00000000-0002-0000-0000-000004000000}">
      <formula1>Common_Name</formula1>
    </dataValidation>
    <dataValidation type="decimal" operator="greaterThanOrEqual" allowBlank="1" showInputMessage="1" showErrorMessage="1" error="Quantity Recycled must be greater than or equal to 0." sqref="H54:H57" xr:uid="{00000000-0002-0000-0000-000005000000}">
      <formula1>0</formula1>
    </dataValidation>
    <dataValidation allowBlank="1" showInputMessage="1" showErrorMessage="1" prompt="Company ID must match the assigned ID to the company from the HFC Reporting System." sqref="C27" xr:uid="{00000000-0002-0000-0000-000006000000}"/>
    <dataValidation type="decimal" operator="greaterThanOrEqual" allowBlank="1" showInputMessage="1" showErrorMessage="1" error="Quantity Acquired through Conferring Allowances must be greater than or equal to 0." sqref="C54:C57" xr:uid="{00000000-0002-0000-0000-000007000000}">
      <formula1>0</formula1>
    </dataValidation>
    <dataValidation type="decimal" operator="greaterThanOrEqual" allowBlank="1" showInputMessage="1" showErrorMessage="1" error="Quantity of HFCs Imported Using Your Allowances must be greater than or equal to 0." sqref="D54:D57" xr:uid="{00000000-0002-0000-0000-000008000000}">
      <formula1>0</formula1>
    </dataValidation>
    <dataValidation type="decimal" operator="greaterThanOrEqual" allowBlank="1" showInputMessage="1" showErrorMessage="1" error="Quantity of HFCs Purchased for Application-Specific Use without Expending or Conferring Your Allowances must be greater than or equal to 0." sqref="E54:E57" xr:uid="{00000000-0002-0000-0000-000009000000}">
      <formula1>0</formula1>
    </dataValidation>
    <dataValidation type="decimal" operator="greaterThanOrEqual" allowBlank="1" showInputMessage="1" showErrorMessage="1" error="Quantity Held in Inventory by the Reporting Company or Held under Contract by Another Company for the Reporting Company’s Use must be greater than or equal to 0." sqref="F54:F57" xr:uid="{00000000-0002-0000-0000-00000A000000}">
      <formula1>0</formula1>
    </dataValidation>
    <dataValidation type="decimal" operator="greaterThanOrEqual" allowBlank="1" showInputMessage="1" showErrorMessage="1" error="Quantity Destroyed must be greater than or equal to 0." sqref="G54:G57" xr:uid="{00000000-0002-0000-0000-00000B000000}">
      <formula1>0</formula1>
    </dataValidation>
    <dataValidation type="decimal" operator="greaterThanOrEqual" allowBlank="1" showInputMessage="1" showErrorMessage="1" error="Quantity of Allowances Conferred must be greater than or equal to 0." sqref="F67:F71" xr:uid="{00000000-0002-0000-0000-00000C000000}">
      <formula1>0</formula1>
    </dataValidation>
    <dataValidation type="custom" operator="greaterThanOrEqual" allowBlank="1" showInputMessage="1" showErrorMessage="1" error="The Company Contact Phone must be 10 numerical characters in length, in the form of XXXXXXXXXX, and contain no special characters." prompt="Company Contact Phone must be numerical characters, in the form of XXXXXXXXXX, and contain no special characters." sqref="E67:E71" xr:uid="{00000000-0002-0000-0000-00000D000000}">
      <formula1>AND(ISNUMBER(E67), LEN(E67)=10)</formula1>
    </dataValidation>
    <dataValidation type="list" allowBlank="1" showInputMessage="1" showErrorMessage="1" sqref="D37:D39 D31:D32 D34:D35 D41:D42" xr:uid="{00000000-0002-0000-0000-00000E000000}">
      <formula1>Option_1</formula1>
    </dataValidation>
    <dataValidation type="list" operator="greaterThanOrEqual" allowBlank="1" showInputMessage="1" showErrorMessage="1" sqref="M67:M71 G67:G71 I67:I71 K67:K71" xr:uid="{00000000-0002-0000-0000-00000F000000}">
      <formula1>Common_Name</formula1>
    </dataValidation>
    <dataValidation type="decimal" operator="greaterThanOrEqual" allowBlank="1" showInputMessage="1" showErrorMessage="1" error="Quantity of HFC (1) Received must be greater than or equal to 0." sqref="H67:H71" xr:uid="{00000000-0002-0000-0000-000010000000}">
      <formula1>0</formula1>
    </dataValidation>
    <dataValidation type="decimal" operator="greaterThanOrEqual" allowBlank="1" showInputMessage="1" showErrorMessage="1" error="Quantity of HFC (2) Received must be greater than or equal to 0." sqref="J67:J71" xr:uid="{00000000-0002-0000-0000-000011000000}">
      <formula1>0</formula1>
    </dataValidation>
    <dataValidation type="decimal" operator="greaterThanOrEqual" allowBlank="1" showInputMessage="1" showErrorMessage="1" error="Quantity of HFC (3) Received must be greater than or equal to 0." sqref="L67:L71" xr:uid="{00000000-0002-0000-0000-000012000000}">
      <formula1>0</formula1>
    </dataValidation>
  </dataValidations>
  <hyperlinks>
    <hyperlink ref="B15" location="'Company Information'!C25" display="Section 1 - Company Identification" xr:uid="{00000000-0004-0000-0000-000000000000}"/>
    <hyperlink ref="B16" location="'Company Information'!B53" display="Section 2 - Application-Specific Data" xr:uid="{00000000-0004-0000-0000-000001000000}"/>
    <hyperlink ref="B17" location="'Company Information'!B65" display="Section 3 - Allowance Conferral Data" xr:uid="{00000000-0004-0000-0000-000002000000}"/>
    <hyperlink ref="B18" location="'Next Year Allowances'!B23" display="Section 4 - Transition Plan" xr:uid="{00000000-0004-0000-0000-000003000000}"/>
    <hyperlink ref="B13" r:id="rId1" display="https://www.epa.gov/climate-hfcs-reduction/forms/hfc-allocation-rule-reporting-helpdesk" xr:uid="{00000000-0004-0000-0000-000006000000}"/>
    <hyperlink ref="C13" r:id="rId2" display="https://www.epa.gov/climate-hfcs-reduction/american-innovation-and-manufacturing-aim-act-paperwork-reduction-act-burden" xr:uid="{00000000-0004-0000-0000-000007000000}"/>
    <hyperlink ref="C15" r:id="rId3" display="https://www.epa.gov/climate-hfcs-reduction/forms/hfc-allocation-rule-reporting-helpdesk" xr:uid="{988B9CCE-F2AD-41A9-B295-25CFFC5C20AE}"/>
  </hyperlinks>
  <pageMargins left="0.7" right="0.7" top="0.75" bottom="0.75" header="0.3" footer="0.3"/>
  <pageSetup scale="85" orientation="portrait" horizontalDpi="300" verticalDpi="12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22"/>
  <sheetViews>
    <sheetView showGridLines="0" topLeftCell="A506" zoomScale="75" zoomScaleNormal="85" workbookViewId="0">
      <selection activeCell="H9" sqref="H9"/>
    </sheetView>
  </sheetViews>
  <sheetFormatPr defaultColWidth="8.7109375" defaultRowHeight="15.95" customHeight="1" x14ac:dyDescent="0.2"/>
  <cols>
    <col min="1" max="1" width="5.85546875" style="10" customWidth="1"/>
    <col min="2" max="2" width="43" style="10" customWidth="1"/>
    <col min="3" max="3" width="27.5703125" style="10" customWidth="1"/>
    <col min="4" max="5" width="23.140625" style="10" customWidth="1"/>
    <col min="6" max="6" width="21.140625" style="10" customWidth="1"/>
    <col min="7" max="7" width="23.5703125" style="10" customWidth="1"/>
    <col min="8" max="8" width="21.140625" style="10" customWidth="1"/>
    <col min="9" max="15" width="19.5703125" style="10" customWidth="1"/>
    <col min="16" max="16" width="8.7109375" style="10"/>
    <col min="17" max="18" width="0" style="10" hidden="1" customWidth="1"/>
    <col min="19" max="16384" width="8.7109375" style="10"/>
  </cols>
  <sheetData>
    <row r="1" spans="2:9" ht="15.95" customHeight="1" x14ac:dyDescent="0.2">
      <c r="B1" s="80"/>
      <c r="C1" s="80"/>
      <c r="D1" s="80"/>
      <c r="E1" s="80"/>
      <c r="F1" s="80"/>
      <c r="G1" s="81" t="s">
        <v>0</v>
      </c>
      <c r="H1" s="80"/>
      <c r="I1" s="80"/>
    </row>
    <row r="2" spans="2:9" ht="15.95" customHeight="1" x14ac:dyDescent="0.2">
      <c r="B2" s="80"/>
      <c r="C2" s="80"/>
      <c r="D2" s="80"/>
      <c r="E2" s="80"/>
      <c r="F2" s="80"/>
      <c r="G2" s="81" t="s">
        <v>235</v>
      </c>
      <c r="H2" s="80"/>
      <c r="I2" s="80"/>
    </row>
    <row r="4" spans="2:9" ht="15.95" customHeight="1" x14ac:dyDescent="0.2">
      <c r="B4" s="156" t="s">
        <v>1</v>
      </c>
      <c r="C4" s="156"/>
      <c r="D4" s="156"/>
      <c r="E4" s="156"/>
      <c r="F4" s="156"/>
      <c r="G4" s="156"/>
      <c r="H4" s="80"/>
      <c r="I4" s="80"/>
    </row>
    <row r="5" spans="2:9" ht="15.95" customHeight="1" x14ac:dyDescent="0.2">
      <c r="B5" s="157"/>
      <c r="C5" s="157"/>
      <c r="D5" s="157"/>
      <c r="E5" s="157"/>
      <c r="F5" s="157"/>
      <c r="G5" s="157"/>
      <c r="H5" s="80"/>
      <c r="I5" s="80"/>
    </row>
    <row r="6" spans="2:9" ht="15.95" customHeight="1" x14ac:dyDescent="0.2">
      <c r="B6" s="161" t="s">
        <v>2</v>
      </c>
      <c r="C6" s="162"/>
      <c r="D6" s="162"/>
      <c r="E6" s="162"/>
      <c r="F6" s="162"/>
      <c r="G6" s="163"/>
      <c r="H6" s="80"/>
      <c r="I6" s="80"/>
    </row>
    <row r="7" spans="2:9" ht="96" customHeight="1" x14ac:dyDescent="0.2">
      <c r="B7" s="171" t="s">
        <v>62</v>
      </c>
      <c r="C7" s="172"/>
      <c r="D7" s="172"/>
      <c r="E7" s="172"/>
      <c r="F7" s="172"/>
      <c r="G7" s="173"/>
      <c r="H7" s="80"/>
      <c r="I7" s="80"/>
    </row>
    <row r="8" spans="2:9" ht="15.95" customHeight="1" x14ac:dyDescent="0.2">
      <c r="B8" s="161" t="s">
        <v>3</v>
      </c>
      <c r="C8" s="162"/>
      <c r="D8" s="162"/>
      <c r="E8" s="162"/>
      <c r="F8" s="162"/>
      <c r="G8" s="163"/>
      <c r="H8" s="80"/>
      <c r="I8" s="80"/>
    </row>
    <row r="9" spans="2:9" ht="15.95" customHeight="1" x14ac:dyDescent="0.2">
      <c r="B9" s="94" t="str">
        <f>'Company Information'!B9</f>
        <v>r0.6</v>
      </c>
      <c r="C9" s="80"/>
      <c r="D9" s="80"/>
      <c r="E9" s="80"/>
      <c r="F9" s="80"/>
      <c r="G9" s="82"/>
      <c r="H9" s="80"/>
      <c r="I9" s="80"/>
    </row>
    <row r="10" spans="2:9" ht="15.95" customHeight="1" x14ac:dyDescent="0.2">
      <c r="B10" s="161" t="s">
        <v>5</v>
      </c>
      <c r="C10" s="162"/>
      <c r="D10" s="162"/>
      <c r="E10" s="162"/>
      <c r="F10" s="162"/>
      <c r="G10" s="163"/>
      <c r="H10" s="80"/>
      <c r="I10" s="80"/>
    </row>
    <row r="11" spans="2:9" ht="15.95" customHeight="1" x14ac:dyDescent="0.2">
      <c r="B11" s="95" t="str">
        <f>'Company Information'!B11</f>
        <v>X/X/2023</v>
      </c>
      <c r="C11" s="80"/>
      <c r="D11" s="80"/>
      <c r="E11" s="80"/>
      <c r="F11" s="80"/>
      <c r="G11" s="82"/>
      <c r="H11" s="80"/>
      <c r="I11" s="80"/>
    </row>
    <row r="12" spans="2:9" ht="15.95" customHeight="1" x14ac:dyDescent="0.2">
      <c r="B12" s="161" t="s">
        <v>7</v>
      </c>
      <c r="C12" s="162"/>
      <c r="D12" s="162"/>
      <c r="E12" s="162"/>
      <c r="F12" s="162"/>
      <c r="G12" s="163"/>
      <c r="H12" s="80"/>
      <c r="I12" s="80"/>
    </row>
    <row r="13" spans="2:9" ht="15.95" customHeight="1" x14ac:dyDescent="0.2">
      <c r="B13" s="51" t="s">
        <v>8</v>
      </c>
      <c r="C13" s="174" t="s">
        <v>9</v>
      </c>
      <c r="D13" s="174"/>
      <c r="E13" s="80"/>
      <c r="F13" s="80"/>
      <c r="G13" s="82"/>
      <c r="H13" s="80"/>
      <c r="I13" s="16"/>
    </row>
    <row r="14" spans="2:9" ht="15.95" customHeight="1" x14ac:dyDescent="0.2">
      <c r="B14" s="158" t="s">
        <v>10</v>
      </c>
      <c r="C14" s="159"/>
      <c r="D14" s="159"/>
      <c r="E14" s="159"/>
      <c r="F14" s="159"/>
      <c r="G14" s="160"/>
      <c r="H14" s="80"/>
      <c r="I14" s="16"/>
    </row>
    <row r="15" spans="2:9" ht="15.95" customHeight="1" x14ac:dyDescent="0.2">
      <c r="B15" s="67" t="s">
        <v>11</v>
      </c>
      <c r="C15" s="123" t="s">
        <v>13</v>
      </c>
      <c r="D15" s="123"/>
      <c r="E15" s="121"/>
      <c r="F15" s="125"/>
      <c r="G15" s="126"/>
      <c r="H15" s="16"/>
    </row>
    <row r="16" spans="2:9" ht="15.95" customHeight="1" x14ac:dyDescent="0.2">
      <c r="B16" s="76" t="s">
        <v>12</v>
      </c>
      <c r="C16" s="110" t="s">
        <v>15</v>
      </c>
      <c r="D16" s="110"/>
      <c r="E16" s="47"/>
      <c r="F16" s="124"/>
      <c r="G16" s="21"/>
      <c r="H16" s="16"/>
    </row>
    <row r="17" spans="2:15" ht="15.95" customHeight="1" x14ac:dyDescent="0.2">
      <c r="B17" s="46" t="s">
        <v>14</v>
      </c>
      <c r="C17" s="119" t="s">
        <v>103</v>
      </c>
      <c r="D17" s="120"/>
      <c r="E17" s="120"/>
      <c r="F17" s="124"/>
      <c r="G17" s="21"/>
      <c r="H17" s="16"/>
    </row>
    <row r="18" spans="2:15" ht="15.95" customHeight="1" x14ac:dyDescent="0.2">
      <c r="B18" s="46" t="s">
        <v>16</v>
      </c>
      <c r="C18" s="119" t="s">
        <v>233</v>
      </c>
      <c r="D18" s="120"/>
      <c r="E18" s="47"/>
      <c r="F18" s="124"/>
      <c r="G18" s="21"/>
      <c r="H18" s="16"/>
    </row>
    <row r="19" spans="2:15" ht="15.95" customHeight="1" x14ac:dyDescent="0.2">
      <c r="B19" s="49" t="s">
        <v>232</v>
      </c>
      <c r="C19" s="109"/>
      <c r="D19" s="73"/>
      <c r="E19" s="55"/>
      <c r="F19" s="127"/>
      <c r="G19" s="22"/>
      <c r="H19" s="16"/>
    </row>
    <row r="20" spans="2:15" ht="15.95" customHeight="1" x14ac:dyDescent="0.2">
      <c r="B20" s="11"/>
      <c r="C20" s="80"/>
      <c r="D20" s="80"/>
      <c r="E20" s="80"/>
      <c r="F20" s="80"/>
      <c r="G20" s="16"/>
      <c r="H20" s="16"/>
      <c r="I20" s="16"/>
      <c r="J20" s="80"/>
      <c r="K20" s="80"/>
      <c r="L20" s="80"/>
      <c r="M20" s="80"/>
      <c r="N20" s="80"/>
      <c r="O20" s="80"/>
    </row>
    <row r="21" spans="2:15" s="20" customFormat="1" ht="15.95" customHeight="1" x14ac:dyDescent="0.2">
      <c r="B21" s="3" t="s">
        <v>16</v>
      </c>
      <c r="C21" s="9"/>
      <c r="D21" s="9"/>
      <c r="E21" s="16"/>
      <c r="F21" s="16"/>
      <c r="G21" s="16"/>
      <c r="H21" s="16"/>
      <c r="I21" s="16"/>
      <c r="J21" s="80"/>
      <c r="K21" s="80"/>
      <c r="L21" s="80"/>
      <c r="M21" s="80"/>
      <c r="N21" s="80"/>
      <c r="O21" s="80"/>
    </row>
    <row r="22" spans="2:15" s="20" customFormat="1" ht="15.95" customHeight="1" x14ac:dyDescent="0.2">
      <c r="B22" s="170" t="s">
        <v>63</v>
      </c>
      <c r="C22" s="170"/>
      <c r="D22" s="170"/>
      <c r="E22" s="170"/>
      <c r="F22" s="170"/>
      <c r="G22" s="16"/>
      <c r="H22" s="16"/>
      <c r="I22" s="80"/>
      <c r="J22" s="80"/>
      <c r="K22" s="80"/>
      <c r="L22" s="80"/>
      <c r="M22" s="80"/>
      <c r="N22" s="80"/>
      <c r="O22" s="80"/>
    </row>
    <row r="23" spans="2:15" s="20" customFormat="1" ht="15.95" customHeight="1" thickBot="1" x14ac:dyDescent="0.25">
      <c r="B23" s="170"/>
      <c r="C23" s="170"/>
      <c r="D23" s="170"/>
      <c r="E23" s="170"/>
      <c r="F23" s="170"/>
      <c r="G23" s="16"/>
      <c r="H23" s="16"/>
      <c r="I23" s="80"/>
      <c r="J23" s="80"/>
      <c r="K23" s="80"/>
      <c r="L23" s="80"/>
      <c r="M23" s="80"/>
      <c r="N23" s="80"/>
      <c r="O23" s="80"/>
    </row>
    <row r="24" spans="2:15" s="20" customFormat="1" ht="15.95" customHeight="1" x14ac:dyDescent="0.2">
      <c r="B24" s="178"/>
      <c r="C24" s="179"/>
      <c r="D24" s="179"/>
      <c r="E24" s="179"/>
      <c r="F24" s="179"/>
      <c r="G24" s="180"/>
      <c r="H24" s="16"/>
      <c r="I24" s="80"/>
      <c r="J24" s="80"/>
      <c r="K24" s="80"/>
      <c r="L24" s="80"/>
      <c r="M24" s="80"/>
      <c r="N24" s="80"/>
      <c r="O24" s="80"/>
    </row>
    <row r="25" spans="2:15" s="20" customFormat="1" ht="15.95" customHeight="1" x14ac:dyDescent="0.2">
      <c r="B25" s="181"/>
      <c r="C25" s="182"/>
      <c r="D25" s="182"/>
      <c r="E25" s="182"/>
      <c r="F25" s="182"/>
      <c r="G25" s="183"/>
      <c r="H25" s="16"/>
      <c r="I25" s="80"/>
      <c r="J25" s="80"/>
      <c r="K25" s="80"/>
      <c r="L25" s="80"/>
      <c r="M25" s="80"/>
      <c r="N25" s="80"/>
      <c r="O25" s="80"/>
    </row>
    <row r="26" spans="2:15" s="20" customFormat="1" ht="15.95" customHeight="1" x14ac:dyDescent="0.2">
      <c r="B26" s="181"/>
      <c r="C26" s="182"/>
      <c r="D26" s="182"/>
      <c r="E26" s="182"/>
      <c r="F26" s="182"/>
      <c r="G26" s="183"/>
      <c r="H26" s="16"/>
      <c r="I26" s="80"/>
      <c r="J26" s="80"/>
      <c r="K26" s="80"/>
      <c r="L26" s="80"/>
      <c r="M26" s="80"/>
      <c r="N26" s="80"/>
      <c r="O26" s="80"/>
    </row>
    <row r="27" spans="2:15" s="20" customFormat="1" ht="15.95" customHeight="1" x14ac:dyDescent="0.2">
      <c r="B27" s="181"/>
      <c r="C27" s="182"/>
      <c r="D27" s="182"/>
      <c r="E27" s="182"/>
      <c r="F27" s="182"/>
      <c r="G27" s="183"/>
      <c r="H27" s="16"/>
      <c r="I27" s="80"/>
      <c r="J27" s="80"/>
      <c r="K27" s="80"/>
      <c r="L27" s="80"/>
      <c r="M27" s="80"/>
      <c r="N27" s="80"/>
      <c r="O27" s="80"/>
    </row>
    <row r="28" spans="2:15" s="20" customFormat="1" ht="15.95" customHeight="1" x14ac:dyDescent="0.2">
      <c r="B28" s="181"/>
      <c r="C28" s="182"/>
      <c r="D28" s="182"/>
      <c r="E28" s="182"/>
      <c r="F28" s="182"/>
      <c r="G28" s="183"/>
      <c r="H28" s="16"/>
      <c r="I28" s="80"/>
      <c r="J28" s="80"/>
      <c r="K28" s="80"/>
      <c r="L28" s="80"/>
      <c r="M28" s="80"/>
      <c r="N28" s="80"/>
      <c r="O28" s="80"/>
    </row>
    <row r="29" spans="2:15" s="20" customFormat="1" ht="15.95" customHeight="1" thickBot="1" x14ac:dyDescent="0.25">
      <c r="B29" s="184"/>
      <c r="C29" s="185"/>
      <c r="D29" s="185"/>
      <c r="E29" s="185"/>
      <c r="F29" s="185"/>
      <c r="G29" s="186"/>
      <c r="H29" s="16"/>
      <c r="I29" s="80"/>
      <c r="J29" s="80"/>
      <c r="K29" s="80"/>
      <c r="L29" s="80"/>
      <c r="M29" s="80"/>
      <c r="N29" s="80"/>
      <c r="O29" s="80"/>
    </row>
    <row r="30" spans="2:15" s="16" customFormat="1" ht="15.95" customHeight="1" x14ac:dyDescent="0.2"/>
    <row r="31" spans="2:15" ht="15.95" customHeight="1" x14ac:dyDescent="0.2">
      <c r="B31" s="3" t="s">
        <v>64</v>
      </c>
      <c r="C31" s="9"/>
      <c r="D31" s="9"/>
      <c r="E31" s="16"/>
      <c r="F31" s="16"/>
      <c r="G31" s="16"/>
      <c r="H31" s="16"/>
      <c r="I31" s="16"/>
      <c r="J31" s="80"/>
      <c r="K31" s="80"/>
      <c r="L31" s="80"/>
      <c r="M31" s="80"/>
      <c r="N31" s="80"/>
      <c r="O31" s="80"/>
    </row>
    <row r="32" spans="2:15" ht="15" x14ac:dyDescent="0.2">
      <c r="B32" s="141" t="s">
        <v>65</v>
      </c>
      <c r="C32" s="141"/>
      <c r="D32" s="141"/>
      <c r="E32" s="141"/>
      <c r="F32" s="141"/>
      <c r="G32" s="141"/>
      <c r="H32" s="13"/>
      <c r="I32" s="13"/>
      <c r="J32" s="13"/>
      <c r="K32" s="13"/>
      <c r="L32" s="13"/>
      <c r="M32" s="13"/>
      <c r="N32" s="13"/>
      <c r="O32" s="13"/>
    </row>
    <row r="33" spans="1:20" customFormat="1" ht="15.95" customHeight="1" thickBot="1" x14ac:dyDescent="0.25">
      <c r="B33" s="141"/>
      <c r="C33" s="141"/>
      <c r="D33" s="141"/>
      <c r="E33" s="141"/>
      <c r="F33" s="141"/>
      <c r="G33" s="141"/>
    </row>
    <row r="34" spans="1:20" customFormat="1" ht="15.95" customHeight="1" x14ac:dyDescent="0.2">
      <c r="B34" s="164" t="s">
        <v>66</v>
      </c>
      <c r="C34" s="165"/>
      <c r="D34" s="85"/>
    </row>
    <row r="35" spans="1:20" customFormat="1" ht="32.1" customHeight="1" x14ac:dyDescent="0.2">
      <c r="B35" s="176" t="s">
        <v>67</v>
      </c>
      <c r="C35" s="177"/>
      <c r="D35" s="87"/>
    </row>
    <row r="36" spans="1:20" customFormat="1" ht="38.1" customHeight="1" thickBot="1" x14ac:dyDescent="0.25">
      <c r="B36" s="166" t="s">
        <v>68</v>
      </c>
      <c r="C36" s="167"/>
      <c r="D36" s="86"/>
    </row>
    <row r="37" spans="1:20" customFormat="1" ht="15.95" customHeight="1" x14ac:dyDescent="0.2"/>
    <row r="38" spans="1:20" ht="15.95" customHeight="1" thickBot="1" x14ac:dyDescent="0.25">
      <c r="A38" s="80"/>
      <c r="B38" s="206" t="s">
        <v>69</v>
      </c>
      <c r="C38" s="206"/>
      <c r="D38" s="206"/>
      <c r="E38" s="206"/>
      <c r="F38" s="206"/>
      <c r="G38" s="206"/>
      <c r="H38" s="206"/>
      <c r="I38" s="206"/>
      <c r="J38" s="206"/>
      <c r="K38" s="206"/>
      <c r="L38" s="206"/>
      <c r="M38" s="206"/>
      <c r="N38" s="206"/>
      <c r="O38" s="206"/>
      <c r="P38" s="80"/>
      <c r="Q38" s="80"/>
      <c r="R38" s="80"/>
    </row>
    <row r="39" spans="1:20" ht="15.95" customHeight="1" x14ac:dyDescent="0.2">
      <c r="A39" s="80"/>
      <c r="B39" s="135" t="s">
        <v>70</v>
      </c>
      <c r="C39" s="136"/>
      <c r="D39" s="136"/>
      <c r="E39" s="136"/>
      <c r="F39" s="136"/>
      <c r="G39" s="136"/>
      <c r="H39" s="136"/>
      <c r="I39" s="136"/>
      <c r="J39" s="136"/>
      <c r="K39" s="136"/>
      <c r="L39" s="136"/>
      <c r="M39" s="136"/>
      <c r="N39" s="136"/>
      <c r="O39" s="137"/>
      <c r="P39" s="80"/>
      <c r="Q39" s="80"/>
      <c r="R39" s="80"/>
    </row>
    <row r="40" spans="1:20" ht="15.95" customHeight="1" thickBot="1" x14ac:dyDescent="0.25">
      <c r="A40" s="80"/>
      <c r="B40" s="202"/>
      <c r="C40" s="203"/>
      <c r="D40" s="203"/>
      <c r="E40" s="203"/>
      <c r="F40" s="203"/>
      <c r="G40" s="203"/>
      <c r="H40" s="203"/>
      <c r="I40" s="203"/>
      <c r="J40" s="203"/>
      <c r="K40" s="203"/>
      <c r="L40" s="203"/>
      <c r="M40" s="203"/>
      <c r="N40" s="203"/>
      <c r="O40" s="204"/>
      <c r="P40" s="80"/>
      <c r="Q40" s="80"/>
      <c r="R40" s="80"/>
    </row>
    <row r="41" spans="1:20" ht="15.95" customHeight="1" x14ac:dyDescent="0.2">
      <c r="A41" s="80"/>
      <c r="B41" s="88">
        <v>1</v>
      </c>
      <c r="C41" s="89">
        <v>2</v>
      </c>
      <c r="D41" s="89">
        <v>3</v>
      </c>
      <c r="E41" s="89">
        <v>4</v>
      </c>
      <c r="F41" s="89">
        <v>5</v>
      </c>
      <c r="G41" s="89">
        <v>6</v>
      </c>
      <c r="H41" s="89">
        <v>7</v>
      </c>
      <c r="I41" s="89">
        <v>8</v>
      </c>
      <c r="J41" s="89">
        <v>9</v>
      </c>
      <c r="K41" s="89">
        <v>10</v>
      </c>
      <c r="L41" s="89">
        <v>11</v>
      </c>
      <c r="M41" s="89">
        <v>12</v>
      </c>
      <c r="N41" s="89">
        <v>13</v>
      </c>
      <c r="O41" s="92">
        <v>14</v>
      </c>
      <c r="P41" s="80"/>
      <c r="Q41" s="80"/>
      <c r="R41" s="80"/>
    </row>
    <row r="42" spans="1:20" s="12" customFormat="1" ht="15.95" customHeight="1" x14ac:dyDescent="0.2">
      <c r="A42" s="96"/>
      <c r="B42" s="148" t="s">
        <v>30</v>
      </c>
      <c r="C42" s="187" t="s">
        <v>71</v>
      </c>
      <c r="D42" s="187" t="s">
        <v>72</v>
      </c>
      <c r="E42" s="198" t="s">
        <v>73</v>
      </c>
      <c r="F42" s="187" t="s">
        <v>74</v>
      </c>
      <c r="G42" s="198" t="s">
        <v>75</v>
      </c>
      <c r="H42" s="187" t="s">
        <v>76</v>
      </c>
      <c r="I42" s="198" t="s">
        <v>77</v>
      </c>
      <c r="J42" s="187" t="s">
        <v>78</v>
      </c>
      <c r="K42" s="198" t="s">
        <v>79</v>
      </c>
      <c r="L42" s="187" t="s">
        <v>80</v>
      </c>
      <c r="M42" s="198" t="s">
        <v>81</v>
      </c>
      <c r="N42" s="198" t="s">
        <v>82</v>
      </c>
      <c r="O42" s="200" t="s">
        <v>83</v>
      </c>
      <c r="P42" s="96"/>
      <c r="Q42" s="96"/>
      <c r="R42" s="96"/>
    </row>
    <row r="43" spans="1:20" s="12" customFormat="1" ht="15.95" customHeight="1" thickBot="1" x14ac:dyDescent="0.25">
      <c r="A43" s="96"/>
      <c r="B43" s="149"/>
      <c r="C43" s="188"/>
      <c r="D43" s="188"/>
      <c r="E43" s="199"/>
      <c r="F43" s="188"/>
      <c r="G43" s="199"/>
      <c r="H43" s="188"/>
      <c r="I43" s="199"/>
      <c r="J43" s="188"/>
      <c r="K43" s="199"/>
      <c r="L43" s="188"/>
      <c r="M43" s="199"/>
      <c r="N43" s="199"/>
      <c r="O43" s="201"/>
      <c r="P43" s="96"/>
      <c r="Q43" s="96" t="s">
        <v>84</v>
      </c>
      <c r="R43" s="96"/>
    </row>
    <row r="44" spans="1:20" ht="14.25" x14ac:dyDescent="0.2">
      <c r="A44" s="19">
        <v>1</v>
      </c>
      <c r="B44" s="27"/>
      <c r="C44" s="28"/>
      <c r="D44" s="28"/>
      <c r="E44" s="28"/>
      <c r="F44" s="28"/>
      <c r="G44" s="28"/>
      <c r="H44" s="28"/>
      <c r="I44" s="28"/>
      <c r="J44" s="28"/>
      <c r="K44" s="28"/>
      <c r="L44" s="28"/>
      <c r="M44" s="28"/>
      <c r="N44" s="28"/>
      <c r="O44" s="52" t="str">
        <f>IF(AND(R44=TRUE),"",(SUM((C44+D44+E44+F44+G44+H44+I44+J44+K44+L44+M44+N44),0)))</f>
        <v/>
      </c>
      <c r="P44" s="80"/>
      <c r="Q44" s="97">
        <f>N44</f>
        <v>0</v>
      </c>
      <c r="R44" s="98" t="b">
        <f>SUMPRODUCT(--((C44:N44)&lt;&gt;""))=0</f>
        <v>1</v>
      </c>
    </row>
    <row r="45" spans="1:20" ht="14.25" x14ac:dyDescent="0.2">
      <c r="A45" s="19">
        <v>2</v>
      </c>
      <c r="B45" s="31"/>
      <c r="C45" s="32"/>
      <c r="D45" s="32"/>
      <c r="E45" s="32"/>
      <c r="F45" s="32"/>
      <c r="G45" s="32"/>
      <c r="H45" s="32"/>
      <c r="I45" s="32"/>
      <c r="J45" s="32"/>
      <c r="K45" s="32"/>
      <c r="L45" s="32"/>
      <c r="M45" s="32"/>
      <c r="N45" s="32"/>
      <c r="O45" s="53" t="str">
        <f t="shared" ref="O45:O47" si="0">IF(AND(R45=TRUE),"",(SUM((C45+D45+E45+F45+G45+H45+I45+J45+K45+L45+M45+N45),0)))</f>
        <v/>
      </c>
      <c r="P45" s="80"/>
      <c r="Q45" s="97">
        <f t="shared" ref="Q45:Q47" si="1">N45</f>
        <v>0</v>
      </c>
      <c r="R45" s="98" t="b">
        <f t="shared" ref="R45:R47" si="2">SUMPRODUCT(--((C45:N45)&lt;&gt;""))=0</f>
        <v>1</v>
      </c>
    </row>
    <row r="46" spans="1:20" ht="14.25" x14ac:dyDescent="0.2">
      <c r="A46" s="19">
        <v>3</v>
      </c>
      <c r="B46" s="31"/>
      <c r="C46" s="32"/>
      <c r="D46" s="32"/>
      <c r="E46" s="32"/>
      <c r="F46" s="32"/>
      <c r="G46" s="32"/>
      <c r="H46" s="32"/>
      <c r="I46" s="32"/>
      <c r="J46" s="32"/>
      <c r="K46" s="32"/>
      <c r="L46" s="32"/>
      <c r="M46" s="32"/>
      <c r="N46" s="32"/>
      <c r="O46" s="53" t="str">
        <f t="shared" si="0"/>
        <v/>
      </c>
      <c r="P46" s="80"/>
      <c r="Q46" s="97">
        <f t="shared" si="1"/>
        <v>0</v>
      </c>
      <c r="R46" s="98" t="b">
        <f t="shared" si="2"/>
        <v>1</v>
      </c>
    </row>
    <row r="47" spans="1:20" ht="15" thickBot="1" x14ac:dyDescent="0.25">
      <c r="A47" s="19">
        <v>4</v>
      </c>
      <c r="B47" s="35"/>
      <c r="C47" s="36"/>
      <c r="D47" s="36"/>
      <c r="E47" s="36"/>
      <c r="F47" s="36"/>
      <c r="G47" s="36"/>
      <c r="H47" s="36"/>
      <c r="I47" s="36"/>
      <c r="J47" s="36"/>
      <c r="K47" s="36"/>
      <c r="L47" s="36"/>
      <c r="M47" s="36"/>
      <c r="N47" s="36"/>
      <c r="O47" s="54" t="str">
        <f t="shared" si="0"/>
        <v/>
      </c>
      <c r="P47" s="80"/>
      <c r="Q47" s="97">
        <f t="shared" si="1"/>
        <v>0</v>
      </c>
      <c r="R47" s="98" t="b">
        <f t="shared" si="2"/>
        <v>1</v>
      </c>
      <c r="S47" s="80"/>
      <c r="T47" s="80"/>
    </row>
    <row r="48" spans="1:20" ht="15.95" customHeight="1" x14ac:dyDescent="0.2">
      <c r="A48" s="80"/>
      <c r="B48" s="80"/>
      <c r="C48" s="80"/>
      <c r="D48" s="80"/>
      <c r="E48" s="80"/>
      <c r="F48" s="80"/>
      <c r="G48" s="80"/>
      <c r="H48" s="80"/>
      <c r="I48" s="80"/>
      <c r="J48" s="80"/>
      <c r="K48" s="80"/>
      <c r="L48" s="80"/>
      <c r="M48" s="80"/>
      <c r="N48" s="80"/>
      <c r="O48" s="80"/>
      <c r="P48" s="16"/>
      <c r="Q48" s="16"/>
      <c r="R48" s="16"/>
      <c r="S48" s="16"/>
      <c r="T48" s="16"/>
    </row>
    <row r="49" spans="1:20" ht="15.95" customHeight="1" thickBot="1" x14ac:dyDescent="0.25">
      <c r="A49" s="80"/>
      <c r="B49" s="170" t="s">
        <v>85</v>
      </c>
      <c r="C49" s="170"/>
      <c r="D49" s="170"/>
      <c r="E49" s="170"/>
      <c r="F49" s="170"/>
      <c r="G49" s="170"/>
      <c r="H49" s="80"/>
      <c r="I49" s="80"/>
      <c r="J49" s="80"/>
      <c r="K49" s="80"/>
      <c r="L49" s="80"/>
      <c r="M49" s="80"/>
      <c r="N49" s="80"/>
      <c r="O49" s="80"/>
      <c r="P49" s="16"/>
      <c r="Q49" s="16"/>
      <c r="R49" s="16"/>
      <c r="S49" s="16"/>
      <c r="T49" s="16"/>
    </row>
    <row r="50" spans="1:20" ht="15.95" customHeight="1" x14ac:dyDescent="0.2">
      <c r="A50" s="80"/>
      <c r="B50" s="178"/>
      <c r="C50" s="179"/>
      <c r="D50" s="179"/>
      <c r="E50" s="179"/>
      <c r="F50" s="179"/>
      <c r="G50" s="180"/>
      <c r="H50" s="80"/>
      <c r="I50" s="80"/>
      <c r="J50" s="80"/>
      <c r="K50" s="80"/>
      <c r="L50" s="80"/>
      <c r="M50" s="80"/>
      <c r="N50" s="80"/>
      <c r="O50" s="80"/>
      <c r="P50" s="80"/>
      <c r="Q50" s="80"/>
      <c r="R50" s="80"/>
      <c r="S50" s="80"/>
      <c r="T50" s="80"/>
    </row>
    <row r="51" spans="1:20" ht="15.95" customHeight="1" x14ac:dyDescent="0.2">
      <c r="A51" s="80"/>
      <c r="B51" s="181"/>
      <c r="C51" s="182"/>
      <c r="D51" s="182"/>
      <c r="E51" s="182"/>
      <c r="F51" s="182"/>
      <c r="G51" s="183"/>
      <c r="H51" s="80"/>
      <c r="I51" s="80"/>
      <c r="J51" s="80"/>
      <c r="K51" s="80"/>
      <c r="L51" s="80"/>
      <c r="M51" s="80"/>
      <c r="N51" s="80"/>
      <c r="O51" s="80"/>
      <c r="P51" s="80"/>
      <c r="Q51" s="80"/>
      <c r="R51" s="80"/>
      <c r="S51" s="80"/>
      <c r="T51" s="80"/>
    </row>
    <row r="52" spans="1:20" ht="15.95" customHeight="1" x14ac:dyDescent="0.2">
      <c r="A52" s="80"/>
      <c r="B52" s="181"/>
      <c r="C52" s="182"/>
      <c r="D52" s="182"/>
      <c r="E52" s="182"/>
      <c r="F52" s="182"/>
      <c r="G52" s="183"/>
      <c r="H52" s="80"/>
      <c r="I52" s="80"/>
      <c r="J52" s="80"/>
      <c r="K52" s="80"/>
      <c r="L52" s="80"/>
      <c r="M52" s="80"/>
      <c r="N52" s="80"/>
      <c r="O52" s="80"/>
      <c r="P52" s="80"/>
      <c r="Q52" s="80"/>
      <c r="R52" s="80"/>
      <c r="S52" s="80"/>
      <c r="T52" s="80"/>
    </row>
    <row r="53" spans="1:20" ht="15.95" customHeight="1" x14ac:dyDescent="0.2">
      <c r="A53" s="80"/>
      <c r="B53" s="181"/>
      <c r="C53" s="182"/>
      <c r="D53" s="182"/>
      <c r="E53" s="182"/>
      <c r="F53" s="182"/>
      <c r="G53" s="183"/>
      <c r="H53" s="80"/>
      <c r="I53" s="80"/>
      <c r="J53" s="80"/>
      <c r="K53" s="80"/>
      <c r="L53" s="80"/>
      <c r="M53" s="80"/>
      <c r="N53" s="80"/>
      <c r="O53" s="80"/>
      <c r="P53" s="80"/>
      <c r="Q53" s="80"/>
      <c r="R53" s="80"/>
      <c r="S53" s="80"/>
      <c r="T53" s="80"/>
    </row>
    <row r="54" spans="1:20" ht="15.95" customHeight="1" x14ac:dyDescent="0.2">
      <c r="A54" s="80"/>
      <c r="B54" s="181"/>
      <c r="C54" s="182"/>
      <c r="D54" s="182"/>
      <c r="E54" s="182"/>
      <c r="F54" s="182"/>
      <c r="G54" s="183"/>
      <c r="H54" s="80"/>
      <c r="I54" s="80"/>
      <c r="J54" s="80"/>
      <c r="K54" s="80"/>
      <c r="L54" s="80"/>
      <c r="M54" s="80"/>
      <c r="N54" s="80"/>
      <c r="O54" s="80"/>
      <c r="P54" s="80"/>
      <c r="Q54" s="80"/>
      <c r="R54" s="80"/>
      <c r="S54" s="80"/>
      <c r="T54" s="80"/>
    </row>
    <row r="55" spans="1:20" ht="15.95" customHeight="1" thickBot="1" x14ac:dyDescent="0.25">
      <c r="A55" s="80"/>
      <c r="B55" s="184"/>
      <c r="C55" s="185"/>
      <c r="D55" s="185"/>
      <c r="E55" s="185"/>
      <c r="F55" s="185"/>
      <c r="G55" s="186"/>
      <c r="H55" s="80"/>
      <c r="I55" s="80"/>
      <c r="J55" s="80"/>
      <c r="K55" s="80"/>
      <c r="L55" s="80"/>
      <c r="M55" s="80"/>
      <c r="N55" s="80"/>
      <c r="O55" s="80"/>
      <c r="P55" s="80"/>
      <c r="Q55" s="80"/>
      <c r="R55" s="80"/>
      <c r="S55" s="80"/>
      <c r="T55" s="80"/>
    </row>
    <row r="56" spans="1:20" customFormat="1" ht="15.95" customHeight="1" thickBot="1" x14ac:dyDescent="0.25"/>
    <row r="57" spans="1:20" customFormat="1" ht="25.5" customHeight="1" x14ac:dyDescent="0.2">
      <c r="B57" s="189" t="s">
        <v>86</v>
      </c>
      <c r="C57" s="190"/>
      <c r="D57" s="190"/>
      <c r="E57" s="168"/>
    </row>
    <row r="58" spans="1:20" customFormat="1" ht="12.75" x14ac:dyDescent="0.2">
      <c r="B58" s="191"/>
      <c r="C58" s="192"/>
      <c r="D58" s="192"/>
      <c r="E58" s="197"/>
    </row>
    <row r="59" spans="1:20" customFormat="1" ht="12.75" x14ac:dyDescent="0.2">
      <c r="B59" s="193"/>
      <c r="C59" s="194"/>
      <c r="D59" s="194"/>
      <c r="E59" s="175"/>
    </row>
    <row r="60" spans="1:20" customFormat="1" ht="25.5" customHeight="1" thickBot="1" x14ac:dyDescent="0.25">
      <c r="B60" s="195"/>
      <c r="C60" s="196"/>
      <c r="D60" s="196"/>
      <c r="E60" s="169"/>
    </row>
    <row r="62" spans="1:20" ht="15.95" customHeight="1" x14ac:dyDescent="0.2">
      <c r="A62" s="80"/>
      <c r="B62" s="3" t="s">
        <v>13</v>
      </c>
      <c r="C62" s="9"/>
      <c r="D62" s="9"/>
      <c r="E62" s="16"/>
      <c r="F62" s="16"/>
      <c r="G62" s="16"/>
      <c r="H62" s="16"/>
      <c r="I62" s="16"/>
      <c r="J62" s="80"/>
      <c r="K62" s="80"/>
      <c r="L62" s="80"/>
      <c r="M62" s="80"/>
      <c r="N62" s="80"/>
      <c r="O62" s="80"/>
      <c r="P62" s="80"/>
      <c r="Q62" s="80"/>
      <c r="R62" s="80"/>
      <c r="S62" s="80"/>
      <c r="T62" s="80"/>
    </row>
    <row r="63" spans="1:20" ht="11.1" customHeight="1" x14ac:dyDescent="0.2">
      <c r="A63" s="80"/>
      <c r="B63" s="141" t="s">
        <v>87</v>
      </c>
      <c r="C63" s="141"/>
      <c r="D63" s="141"/>
      <c r="E63" s="141"/>
      <c r="F63" s="141"/>
      <c r="G63" s="141"/>
      <c r="H63" s="141"/>
      <c r="I63" s="13"/>
      <c r="J63" s="13"/>
      <c r="K63" s="13"/>
      <c r="L63" s="13"/>
      <c r="M63" s="13"/>
      <c r="N63" s="13"/>
      <c r="O63" s="13"/>
      <c r="P63" s="80"/>
      <c r="Q63" s="80"/>
      <c r="R63" s="80"/>
      <c r="S63" s="80"/>
    </row>
    <row r="64" spans="1:20" ht="11.1" customHeight="1" x14ac:dyDescent="0.2">
      <c r="A64" s="80"/>
      <c r="B64" s="141"/>
      <c r="C64" s="141"/>
      <c r="D64" s="141"/>
      <c r="E64" s="141"/>
      <c r="F64" s="141"/>
      <c r="G64" s="141"/>
      <c r="H64" s="141"/>
      <c r="I64" s="13"/>
      <c r="J64" s="13"/>
      <c r="K64" s="13"/>
      <c r="L64" s="13"/>
      <c r="M64" s="13"/>
      <c r="N64" s="13"/>
      <c r="O64" s="13"/>
      <c r="P64" s="80"/>
      <c r="Q64" s="80"/>
      <c r="R64" s="80"/>
      <c r="S64" s="80"/>
    </row>
    <row r="65" spans="1:19" ht="11.1" customHeight="1" thickBot="1" x14ac:dyDescent="0.25">
      <c r="A65" s="80"/>
      <c r="B65" s="205"/>
      <c r="C65" s="205"/>
      <c r="D65" s="205"/>
      <c r="E65" s="205"/>
      <c r="F65" s="205"/>
      <c r="G65" s="205"/>
      <c r="H65" s="205"/>
      <c r="I65" s="13"/>
      <c r="J65" s="13"/>
      <c r="K65" s="13"/>
      <c r="L65" s="13"/>
      <c r="M65" s="13"/>
      <c r="N65" s="13"/>
      <c r="O65" s="13"/>
      <c r="P65" s="80"/>
      <c r="Q65" s="80"/>
      <c r="R65" s="80"/>
      <c r="S65" s="80"/>
    </row>
    <row r="66" spans="1:19" ht="15.95" customHeight="1" x14ac:dyDescent="0.2">
      <c r="A66" s="80"/>
      <c r="B66" s="135" t="s">
        <v>88</v>
      </c>
      <c r="C66" s="136"/>
      <c r="D66" s="136"/>
      <c r="E66" s="136"/>
      <c r="F66" s="136"/>
      <c r="G66" s="136"/>
      <c r="H66" s="137"/>
      <c r="I66" s="13"/>
      <c r="J66" s="13"/>
      <c r="K66" s="13"/>
      <c r="L66" s="13"/>
      <c r="M66" s="13"/>
      <c r="N66" s="13"/>
      <c r="O66" s="13"/>
      <c r="P66" s="80"/>
      <c r="Q66" s="80"/>
      <c r="R66" s="80"/>
      <c r="S66" s="80"/>
    </row>
    <row r="67" spans="1:19" ht="15.95" customHeight="1" thickBot="1" x14ac:dyDescent="0.25">
      <c r="A67" s="80"/>
      <c r="B67" s="202"/>
      <c r="C67" s="203"/>
      <c r="D67" s="203"/>
      <c r="E67" s="203"/>
      <c r="F67" s="203"/>
      <c r="G67" s="203"/>
      <c r="H67" s="204"/>
      <c r="I67" s="16"/>
      <c r="J67" s="16"/>
      <c r="K67" s="16"/>
      <c r="L67" s="16"/>
      <c r="M67" s="16"/>
      <c r="N67" s="16"/>
      <c r="O67" s="16"/>
      <c r="P67" s="16"/>
      <c r="Q67" s="16"/>
      <c r="R67" s="16"/>
      <c r="S67" s="16"/>
    </row>
    <row r="68" spans="1:19" ht="15.95" customHeight="1" x14ac:dyDescent="0.2">
      <c r="A68" s="80"/>
      <c r="B68" s="88">
        <v>1</v>
      </c>
      <c r="C68" s="89">
        <v>2</v>
      </c>
      <c r="D68" s="89">
        <v>3</v>
      </c>
      <c r="E68" s="89">
        <v>4</v>
      </c>
      <c r="F68" s="89">
        <v>5</v>
      </c>
      <c r="G68" s="89">
        <v>6</v>
      </c>
      <c r="H68" s="92">
        <v>7</v>
      </c>
      <c r="I68" s="16"/>
      <c r="J68" s="16"/>
      <c r="K68" s="16"/>
      <c r="L68" s="16"/>
      <c r="M68" s="16"/>
      <c r="N68" s="16"/>
      <c r="O68" s="16"/>
      <c r="P68" s="16"/>
      <c r="Q68" s="16"/>
      <c r="R68" s="16"/>
      <c r="S68" s="16"/>
    </row>
    <row r="69" spans="1:19" s="12" customFormat="1" ht="15.95" customHeight="1" x14ac:dyDescent="0.2">
      <c r="A69" s="96"/>
      <c r="B69" s="142" t="s">
        <v>89</v>
      </c>
      <c r="C69" s="225" t="s">
        <v>90</v>
      </c>
      <c r="D69" s="129" t="s">
        <v>91</v>
      </c>
      <c r="E69" s="129" t="s">
        <v>92</v>
      </c>
      <c r="F69" s="129" t="s">
        <v>93</v>
      </c>
      <c r="G69" s="129" t="s">
        <v>94</v>
      </c>
      <c r="H69" s="132" t="s">
        <v>95</v>
      </c>
      <c r="I69" s="16"/>
      <c r="J69" s="16"/>
      <c r="K69" s="16"/>
      <c r="L69" s="16"/>
      <c r="M69" s="16"/>
      <c r="N69" s="16"/>
      <c r="O69" s="16"/>
      <c r="P69" s="96"/>
      <c r="Q69" s="96"/>
      <c r="R69" s="96"/>
      <c r="S69" s="96"/>
    </row>
    <row r="70" spans="1:19" s="12" customFormat="1" ht="15.95" customHeight="1" thickBot="1" x14ac:dyDescent="0.25">
      <c r="A70" s="96"/>
      <c r="B70" s="143"/>
      <c r="C70" s="226"/>
      <c r="D70" s="130"/>
      <c r="E70" s="130"/>
      <c r="F70" s="130"/>
      <c r="G70" s="130"/>
      <c r="H70" s="133"/>
      <c r="I70" s="16"/>
      <c r="J70" s="16"/>
      <c r="K70" s="16"/>
      <c r="L70" s="16"/>
      <c r="M70" s="16"/>
      <c r="N70" s="16"/>
      <c r="O70" s="16"/>
      <c r="P70" s="96"/>
      <c r="Q70" s="96" t="s">
        <v>84</v>
      </c>
      <c r="R70" s="96"/>
      <c r="S70" s="96"/>
    </row>
    <row r="71" spans="1:19" ht="14.25" x14ac:dyDescent="0.2">
      <c r="A71" s="19">
        <v>1</v>
      </c>
      <c r="B71" s="27"/>
      <c r="C71" s="43"/>
      <c r="D71" s="43"/>
      <c r="E71" s="43"/>
      <c r="F71" s="43"/>
      <c r="G71" s="43"/>
      <c r="H71" s="68"/>
      <c r="I71" s="16"/>
      <c r="J71" s="16"/>
      <c r="K71" s="16"/>
      <c r="L71" s="16"/>
      <c r="M71" s="16"/>
      <c r="N71" s="16"/>
      <c r="O71" s="16"/>
      <c r="P71" s="80"/>
      <c r="Q71" s="97">
        <f>N71</f>
        <v>0</v>
      </c>
      <c r="R71" s="98" t="b">
        <f>SUMPRODUCT(--((C71:N71)&lt;&gt;""))=0</f>
        <v>1</v>
      </c>
      <c r="S71" s="80"/>
    </row>
    <row r="72" spans="1:19" ht="14.25" x14ac:dyDescent="0.2">
      <c r="A72" s="19">
        <v>2</v>
      </c>
      <c r="B72" s="44"/>
      <c r="C72" s="45"/>
      <c r="D72" s="45"/>
      <c r="E72" s="45"/>
      <c r="F72" s="45"/>
      <c r="G72" s="45"/>
      <c r="H72" s="69"/>
      <c r="I72" s="16"/>
      <c r="J72" s="16"/>
      <c r="K72" s="16"/>
      <c r="L72" s="16"/>
      <c r="M72" s="16"/>
      <c r="N72" s="16"/>
      <c r="O72" s="16"/>
      <c r="P72" s="80"/>
      <c r="Q72" s="97"/>
      <c r="R72" s="98"/>
      <c r="S72" s="80"/>
    </row>
    <row r="73" spans="1:19" ht="14.25" x14ac:dyDescent="0.2">
      <c r="A73" s="19">
        <v>3</v>
      </c>
      <c r="B73" s="44"/>
      <c r="C73" s="45"/>
      <c r="D73" s="45"/>
      <c r="E73" s="45"/>
      <c r="F73" s="45"/>
      <c r="G73" s="45"/>
      <c r="H73" s="69"/>
      <c r="I73" s="16"/>
      <c r="J73" s="16"/>
      <c r="K73" s="16"/>
      <c r="L73" s="16"/>
      <c r="M73" s="16"/>
      <c r="N73" s="16"/>
      <c r="O73" s="16"/>
      <c r="P73" s="80"/>
      <c r="Q73" s="97"/>
      <c r="R73" s="98"/>
      <c r="S73" s="80"/>
    </row>
    <row r="74" spans="1:19" ht="14.25" x14ac:dyDescent="0.2">
      <c r="A74" s="19">
        <v>4</v>
      </c>
      <c r="B74" s="31"/>
      <c r="C74" s="39"/>
      <c r="D74" s="39"/>
      <c r="E74" s="39"/>
      <c r="F74" s="39"/>
      <c r="G74" s="39"/>
      <c r="H74" s="70"/>
      <c r="I74" s="16"/>
      <c r="J74" s="16"/>
      <c r="K74" s="16"/>
      <c r="L74" s="16"/>
      <c r="M74" s="16"/>
      <c r="N74" s="16"/>
      <c r="O74" s="16"/>
      <c r="P74" s="80"/>
      <c r="Q74" s="97">
        <f t="shared" ref="Q74:Q76" si="3">N74</f>
        <v>0</v>
      </c>
      <c r="R74" s="98" t="b">
        <f t="shared" ref="R74:R76" si="4">SUMPRODUCT(--((C74:N74)&lt;&gt;""))=0</f>
        <v>1</v>
      </c>
      <c r="S74" s="80"/>
    </row>
    <row r="75" spans="1:19" ht="14.25" x14ac:dyDescent="0.2">
      <c r="A75" s="19">
        <v>5</v>
      </c>
      <c r="B75" s="31"/>
      <c r="C75" s="39"/>
      <c r="D75" s="39"/>
      <c r="E75" s="39"/>
      <c r="F75" s="39"/>
      <c r="G75" s="39"/>
      <c r="H75" s="70"/>
      <c r="I75" s="16"/>
      <c r="J75" s="16"/>
      <c r="K75" s="16"/>
      <c r="L75" s="16"/>
      <c r="M75" s="16"/>
      <c r="N75" s="16"/>
      <c r="O75" s="16"/>
      <c r="P75" s="80"/>
      <c r="Q75" s="97">
        <f t="shared" si="3"/>
        <v>0</v>
      </c>
      <c r="R75" s="98" t="b">
        <f t="shared" si="4"/>
        <v>1</v>
      </c>
      <c r="S75" s="80"/>
    </row>
    <row r="76" spans="1:19" ht="15" thickBot="1" x14ac:dyDescent="0.25">
      <c r="A76" s="19">
        <v>6</v>
      </c>
      <c r="B76" s="35"/>
      <c r="C76" s="41"/>
      <c r="D76" s="41"/>
      <c r="E76" s="41"/>
      <c r="F76" s="41"/>
      <c r="G76" s="41"/>
      <c r="H76" s="71"/>
      <c r="I76" s="16"/>
      <c r="J76" s="16"/>
      <c r="K76" s="16"/>
      <c r="L76" s="16"/>
      <c r="M76" s="16"/>
      <c r="N76" s="16"/>
      <c r="O76" s="16"/>
      <c r="P76" s="80"/>
      <c r="Q76" s="97">
        <f t="shared" si="3"/>
        <v>0</v>
      </c>
      <c r="R76" s="98" t="b">
        <f t="shared" si="4"/>
        <v>1</v>
      </c>
      <c r="S76" s="80"/>
    </row>
    <row r="78" spans="1:19" ht="11.1" customHeight="1" x14ac:dyDescent="0.2">
      <c r="A78" s="80"/>
      <c r="B78" s="170" t="s">
        <v>96</v>
      </c>
      <c r="C78" s="170"/>
      <c r="D78" s="170"/>
      <c r="E78" s="170"/>
      <c r="F78" s="170"/>
      <c r="G78" s="170"/>
      <c r="H78" s="80"/>
      <c r="I78" s="80"/>
      <c r="J78" s="80"/>
      <c r="K78" s="80"/>
      <c r="L78" s="80"/>
      <c r="M78" s="80"/>
      <c r="N78" s="80"/>
      <c r="O78" s="80"/>
      <c r="P78" s="80"/>
      <c r="Q78" s="80"/>
      <c r="R78" s="80"/>
      <c r="S78" s="80"/>
    </row>
    <row r="79" spans="1:19" ht="11.1" customHeight="1" x14ac:dyDescent="0.2">
      <c r="B79" s="170"/>
      <c r="C79" s="170"/>
      <c r="D79" s="170"/>
      <c r="E79" s="170"/>
      <c r="F79" s="170"/>
      <c r="G79" s="170"/>
      <c r="H79" s="80"/>
    </row>
    <row r="80" spans="1:19" ht="11.1" customHeight="1" thickBot="1" x14ac:dyDescent="0.25">
      <c r="B80" s="224"/>
      <c r="C80" s="224"/>
      <c r="D80" s="224"/>
      <c r="E80" s="224"/>
      <c r="F80" s="224"/>
      <c r="G80" s="224"/>
      <c r="H80" s="80"/>
    </row>
    <row r="81" spans="1:8" ht="15.95" customHeight="1" x14ac:dyDescent="0.2">
      <c r="B81" s="178"/>
      <c r="C81" s="179"/>
      <c r="D81" s="179"/>
      <c r="E81" s="179"/>
      <c r="F81" s="179"/>
      <c r="G81" s="180"/>
      <c r="H81" s="80"/>
    </row>
    <row r="82" spans="1:8" ht="15.95" customHeight="1" x14ac:dyDescent="0.2">
      <c r="B82" s="181"/>
      <c r="C82" s="182"/>
      <c r="D82" s="182"/>
      <c r="E82" s="182"/>
      <c r="F82" s="182"/>
      <c r="G82" s="183"/>
      <c r="H82" s="80"/>
    </row>
    <row r="83" spans="1:8" ht="15.95" customHeight="1" x14ac:dyDescent="0.2">
      <c r="B83" s="181"/>
      <c r="C83" s="182"/>
      <c r="D83" s="182"/>
      <c r="E83" s="182"/>
      <c r="F83" s="182"/>
      <c r="G83" s="183"/>
      <c r="H83" s="80"/>
    </row>
    <row r="84" spans="1:8" ht="15.95" customHeight="1" x14ac:dyDescent="0.2">
      <c r="B84" s="181"/>
      <c r="C84" s="182"/>
      <c r="D84" s="182"/>
      <c r="E84" s="182"/>
      <c r="F84" s="182"/>
      <c r="G84" s="183"/>
      <c r="H84" s="80"/>
    </row>
    <row r="85" spans="1:8" ht="15.95" customHeight="1" x14ac:dyDescent="0.2">
      <c r="B85" s="181"/>
      <c r="C85" s="182"/>
      <c r="D85" s="182"/>
      <c r="E85" s="182"/>
      <c r="F85" s="182"/>
      <c r="G85" s="183"/>
      <c r="H85" s="80"/>
    </row>
    <row r="86" spans="1:8" ht="15.95" customHeight="1" thickBot="1" x14ac:dyDescent="0.25">
      <c r="B86" s="184"/>
      <c r="C86" s="185"/>
      <c r="D86" s="185"/>
      <c r="E86" s="185"/>
      <c r="F86" s="185"/>
      <c r="G86" s="186"/>
      <c r="H86" s="80"/>
    </row>
    <row r="88" spans="1:8" ht="15.95" customHeight="1" x14ac:dyDescent="0.2">
      <c r="B88" s="3" t="s">
        <v>15</v>
      </c>
      <c r="C88" s="9"/>
      <c r="D88" s="9"/>
      <c r="E88" s="16"/>
      <c r="F88" s="16"/>
      <c r="G88" s="16"/>
      <c r="H88" s="16"/>
    </row>
    <row r="89" spans="1:8" ht="15.95" customHeight="1" x14ac:dyDescent="0.2">
      <c r="B89" s="141" t="s">
        <v>97</v>
      </c>
      <c r="C89" s="141"/>
      <c r="D89" s="141"/>
      <c r="E89" s="141"/>
      <c r="F89" s="141"/>
      <c r="G89" s="141"/>
      <c r="H89" s="141"/>
    </row>
    <row r="90" spans="1:8" ht="15.95" customHeight="1" x14ac:dyDescent="0.2">
      <c r="B90" s="141"/>
      <c r="C90" s="141"/>
      <c r="D90" s="141"/>
      <c r="E90" s="141"/>
      <c r="F90" s="141"/>
      <c r="G90" s="141"/>
      <c r="H90" s="141"/>
    </row>
    <row r="91" spans="1:8" ht="15.95" customHeight="1" thickBot="1" x14ac:dyDescent="0.25">
      <c r="B91" s="141"/>
      <c r="C91" s="141"/>
      <c r="D91" s="141"/>
      <c r="E91" s="141"/>
      <c r="F91" s="141"/>
      <c r="G91" s="141"/>
      <c r="H91" s="141"/>
    </row>
    <row r="92" spans="1:8" ht="15.95" customHeight="1" x14ac:dyDescent="0.2">
      <c r="B92" s="63" t="s">
        <v>98</v>
      </c>
      <c r="C92" s="74" t="str">
        <f>IFERROR(E92-1,"")</f>
        <v/>
      </c>
      <c r="D92" s="74" t="str">
        <f>IFERROR(F92-1,"")</f>
        <v/>
      </c>
      <c r="E92" s="74" t="str">
        <f>IFERROR(G92-1,"")</f>
        <v/>
      </c>
      <c r="F92" s="74" t="str">
        <f>IFERROR(H92-1,"")</f>
        <v/>
      </c>
      <c r="G92" s="74" t="str">
        <f>IFERROR(H92-1,"")</f>
        <v/>
      </c>
      <c r="H92" s="75" t="str">
        <f>IF('Company Information'!C28="","",'Company Information'!C28)</f>
        <v/>
      </c>
    </row>
    <row r="93" spans="1:8" ht="15.95" customHeight="1" x14ac:dyDescent="0.2">
      <c r="B93" s="64" t="s">
        <v>99</v>
      </c>
      <c r="C93" s="65" t="s">
        <v>100</v>
      </c>
      <c r="D93" s="65" t="s">
        <v>101</v>
      </c>
      <c r="E93" s="65" t="s">
        <v>100</v>
      </c>
      <c r="F93" s="65" t="s">
        <v>101</v>
      </c>
      <c r="G93" s="65" t="s">
        <v>100</v>
      </c>
      <c r="H93" s="66" t="s">
        <v>101</v>
      </c>
    </row>
    <row r="94" spans="1:8" ht="32.1" customHeight="1" thickBot="1" x14ac:dyDescent="0.25">
      <c r="B94" s="62" t="s">
        <v>30</v>
      </c>
      <c r="C94" s="227" t="s">
        <v>102</v>
      </c>
      <c r="D94" s="227"/>
      <c r="E94" s="227"/>
      <c r="F94" s="227"/>
      <c r="G94" s="227"/>
      <c r="H94" s="228"/>
    </row>
    <row r="95" spans="1:8" ht="14.25" x14ac:dyDescent="0.2">
      <c r="A95" s="19">
        <v>1</v>
      </c>
      <c r="B95" s="99"/>
      <c r="C95" s="100"/>
      <c r="D95" s="100"/>
      <c r="E95" s="100"/>
      <c r="F95" s="100"/>
      <c r="G95" s="100"/>
      <c r="H95" s="101" t="str">
        <f>IF('Company Information'!$C$29='Next Year Allowances'!H93,SUMIF('Company Information'!$B$54:$B$57,B95,'Company Information'!$C$54:$C$57)+SUMIF('Company Information'!$B$54:$B$57,B95,'Company Information'!$D$54:$D$57)+SUMIF('Company Information'!$B$54:$B$57,B95,'Company Information'!$E$54:$E$57),"")</f>
        <v/>
      </c>
    </row>
    <row r="96" spans="1:8" ht="14.25" x14ac:dyDescent="0.2">
      <c r="A96" s="19">
        <v>2</v>
      </c>
      <c r="B96" s="102"/>
      <c r="C96" s="103"/>
      <c r="D96" s="103"/>
      <c r="E96" s="103"/>
      <c r="F96" s="103"/>
      <c r="G96" s="103"/>
      <c r="H96" s="104" t="str">
        <f>IF('Company Information'!$C$29='Next Year Allowances'!H93,SUMIF('Company Information'!$B$54:$B$57,B96,'Company Information'!$C$54:$C$57)+SUMIF('Company Information'!$B$54:$B$57,B96,'Company Information'!$D$54:$D$57)+SUMIF('Company Information'!$B$54:$B$57,B96,'Company Information'!$E$54:$E$57),"")</f>
        <v/>
      </c>
    </row>
    <row r="97" spans="1:8" ht="14.25" x14ac:dyDescent="0.2">
      <c r="A97" s="19">
        <v>3</v>
      </c>
      <c r="B97" s="102"/>
      <c r="C97" s="103"/>
      <c r="D97" s="103"/>
      <c r="E97" s="103"/>
      <c r="F97" s="103"/>
      <c r="G97" s="103"/>
      <c r="H97" s="104" t="str">
        <f>IF('Company Information'!$C$29='Next Year Allowances'!H93,SUMIF('Company Information'!$B$54:$B$57,B97,'Company Information'!$C$54:$C$57)+SUMIF('Company Information'!$B$54:$B$57,B97,'Company Information'!$D$54:$D$57)+SUMIF('Company Information'!$B$54:$B$57,B97,'Company Information'!$E$54:$E$57),"")</f>
        <v/>
      </c>
    </row>
    <row r="98" spans="1:8" ht="15" thickBot="1" x14ac:dyDescent="0.25">
      <c r="A98" s="19">
        <v>4</v>
      </c>
      <c r="B98" s="105"/>
      <c r="C98" s="106"/>
      <c r="D98" s="106"/>
      <c r="E98" s="106"/>
      <c r="F98" s="106"/>
      <c r="G98" s="106"/>
      <c r="H98" s="107" t="str">
        <f>IF('Company Information'!$C$29='Next Year Allowances'!H93,SUMIF('Company Information'!$B$54:$B$57,B98,'Company Information'!$C$54:$C$57)+SUMIF('Company Information'!$B$54:$B$57,B98,'Company Information'!$D$54:$D$57)+SUMIF('Company Information'!$B$54:$B$57,B98,'Company Information'!$E$54:$E$57),"")</f>
        <v/>
      </c>
    </row>
    <row r="100" spans="1:8" ht="18" x14ac:dyDescent="0.2">
      <c r="A100" s="80"/>
      <c r="B100" s="79" t="s">
        <v>103</v>
      </c>
      <c r="C100" s="80"/>
      <c r="D100" s="80"/>
      <c r="E100" s="80"/>
      <c r="F100" s="80"/>
      <c r="G100" s="80"/>
      <c r="H100" s="80"/>
    </row>
    <row r="101" spans="1:8" ht="15.95" customHeight="1" x14ac:dyDescent="0.2">
      <c r="A101" s="80"/>
      <c r="B101" s="207" t="s">
        <v>104</v>
      </c>
      <c r="C101" s="207"/>
      <c r="D101" s="207"/>
      <c r="E101" s="207"/>
      <c r="F101" s="207"/>
      <c r="G101" s="207"/>
      <c r="H101" s="80"/>
    </row>
    <row r="102" spans="1:8" ht="15.95" customHeight="1" thickBot="1" x14ac:dyDescent="0.25">
      <c r="A102" s="80"/>
      <c r="B102" s="208"/>
      <c r="C102" s="208"/>
      <c r="D102" s="208"/>
      <c r="E102" s="208"/>
      <c r="F102" s="208"/>
      <c r="G102" s="208"/>
      <c r="H102" s="80"/>
    </row>
    <row r="103" spans="1:8" ht="15.95" customHeight="1" x14ac:dyDescent="0.2">
      <c r="A103" s="80"/>
      <c r="B103" s="108" t="s">
        <v>105</v>
      </c>
      <c r="C103" s="221"/>
      <c r="D103" s="222"/>
      <c r="E103" s="222"/>
      <c r="F103" s="222"/>
      <c r="G103" s="223"/>
      <c r="H103" s="80"/>
    </row>
    <row r="104" spans="1:8" ht="15.95" customHeight="1" x14ac:dyDescent="0.2">
      <c r="A104" s="80"/>
      <c r="B104" s="218" t="s">
        <v>106</v>
      </c>
      <c r="C104" s="209"/>
      <c r="D104" s="210"/>
      <c r="E104" s="210"/>
      <c r="F104" s="210"/>
      <c r="G104" s="211"/>
      <c r="H104" s="80"/>
    </row>
    <row r="105" spans="1:8" ht="15.95" customHeight="1" x14ac:dyDescent="0.2">
      <c r="A105" s="80"/>
      <c r="B105" s="219"/>
      <c r="C105" s="212"/>
      <c r="D105" s="213"/>
      <c r="E105" s="213"/>
      <c r="F105" s="213"/>
      <c r="G105" s="214"/>
      <c r="H105" s="80"/>
    </row>
    <row r="106" spans="1:8" ht="15.95" customHeight="1" x14ac:dyDescent="0.2">
      <c r="A106" s="80"/>
      <c r="B106" s="219"/>
      <c r="C106" s="212"/>
      <c r="D106" s="213"/>
      <c r="E106" s="213"/>
      <c r="F106" s="213"/>
      <c r="G106" s="214"/>
      <c r="H106" s="80"/>
    </row>
    <row r="107" spans="1:8" ht="15.95" customHeight="1" x14ac:dyDescent="0.2">
      <c r="A107" s="80"/>
      <c r="B107" s="219"/>
      <c r="C107" s="212"/>
      <c r="D107" s="213"/>
      <c r="E107" s="213"/>
      <c r="F107" s="213"/>
      <c r="G107" s="214"/>
      <c r="H107" s="80"/>
    </row>
    <row r="108" spans="1:8" ht="15.95" customHeight="1" x14ac:dyDescent="0.2">
      <c r="A108" s="80"/>
      <c r="B108" s="219"/>
      <c r="C108" s="212"/>
      <c r="D108" s="213"/>
      <c r="E108" s="213"/>
      <c r="F108" s="213"/>
      <c r="G108" s="214"/>
      <c r="H108" s="80"/>
    </row>
    <row r="109" spans="1:8" ht="15.95" customHeight="1" thickBot="1" x14ac:dyDescent="0.25">
      <c r="A109" s="80"/>
      <c r="B109" s="220"/>
      <c r="C109" s="215"/>
      <c r="D109" s="216"/>
      <c r="E109" s="216"/>
      <c r="F109" s="216"/>
      <c r="G109" s="217"/>
      <c r="H109" s="80"/>
    </row>
    <row r="111" spans="1:8" ht="18" x14ac:dyDescent="0.2">
      <c r="A111" s="80"/>
      <c r="B111" s="79" t="s">
        <v>226</v>
      </c>
      <c r="C111" s="80"/>
      <c r="D111" s="80"/>
      <c r="E111" s="80"/>
      <c r="F111" s="80"/>
      <c r="G111" s="80"/>
      <c r="H111" s="80"/>
    </row>
    <row r="112" spans="1:8" ht="15.95" customHeight="1" x14ac:dyDescent="0.2">
      <c r="A112" s="80"/>
      <c r="B112" s="231" t="s">
        <v>234</v>
      </c>
      <c r="C112" s="231"/>
      <c r="D112" s="231"/>
      <c r="E112" s="231"/>
      <c r="F112" s="231"/>
      <c r="G112" s="231"/>
      <c r="H112" s="80"/>
    </row>
    <row r="113" spans="1:8" ht="15.95" customHeight="1" thickBot="1" x14ac:dyDescent="0.25">
      <c r="A113" s="80"/>
      <c r="B113" s="231"/>
      <c r="C113" s="231"/>
      <c r="D113" s="231"/>
      <c r="E113" s="231"/>
      <c r="F113" s="231"/>
      <c r="G113" s="231"/>
      <c r="H113" s="80"/>
    </row>
    <row r="114" spans="1:8" ht="15.95" customHeight="1" x14ac:dyDescent="0.2">
      <c r="B114" s="238" t="s">
        <v>229</v>
      </c>
      <c r="C114" s="239"/>
      <c r="D114" s="240"/>
    </row>
    <row r="115" spans="1:8" ht="15.95" customHeight="1" x14ac:dyDescent="0.2">
      <c r="B115" s="113">
        <v>1</v>
      </c>
      <c r="C115" s="114">
        <v>2</v>
      </c>
      <c r="D115" s="115">
        <v>3</v>
      </c>
    </row>
    <row r="116" spans="1:8" ht="15.95" customHeight="1" x14ac:dyDescent="0.2">
      <c r="B116" s="232" t="s">
        <v>30</v>
      </c>
      <c r="C116" s="234" t="s">
        <v>227</v>
      </c>
      <c r="D116" s="236" t="s">
        <v>228</v>
      </c>
    </row>
    <row r="117" spans="1:8" ht="15.95" customHeight="1" thickBot="1" x14ac:dyDescent="0.25">
      <c r="B117" s="233"/>
      <c r="C117" s="235"/>
      <c r="D117" s="237"/>
    </row>
    <row r="118" spans="1:8" ht="15.95" customHeight="1" x14ac:dyDescent="0.2">
      <c r="A118" s="19">
        <v>1</v>
      </c>
      <c r="B118" s="111"/>
      <c r="C118" s="100"/>
      <c r="D118" s="112"/>
    </row>
    <row r="119" spans="1:8" ht="15.95" customHeight="1" x14ac:dyDescent="0.2">
      <c r="A119" s="19">
        <v>2</v>
      </c>
      <c r="B119" s="102"/>
      <c r="C119" s="103"/>
      <c r="D119" s="104"/>
    </row>
    <row r="120" spans="1:8" ht="15.95" customHeight="1" x14ac:dyDescent="0.2">
      <c r="A120" s="19">
        <v>3</v>
      </c>
      <c r="B120" s="102"/>
      <c r="C120" s="103"/>
      <c r="D120" s="104"/>
    </row>
    <row r="121" spans="1:8" ht="15.95" customHeight="1" x14ac:dyDescent="0.2">
      <c r="A121" s="19">
        <v>4</v>
      </c>
      <c r="B121" s="116"/>
      <c r="C121" s="103"/>
      <c r="D121" s="117"/>
    </row>
    <row r="122" spans="1:8" ht="15.95" customHeight="1" thickBot="1" x14ac:dyDescent="0.25">
      <c r="B122" s="229" t="s">
        <v>230</v>
      </c>
      <c r="C122" s="230"/>
      <c r="D122" s="118">
        <f>SUM(D118:D121)</f>
        <v>0</v>
      </c>
    </row>
  </sheetData>
  <mergeCells count="57">
    <mergeCell ref="B122:C122"/>
    <mergeCell ref="B112:G113"/>
    <mergeCell ref="B116:B117"/>
    <mergeCell ref="C116:C117"/>
    <mergeCell ref="D116:D117"/>
    <mergeCell ref="B114:D114"/>
    <mergeCell ref="B101:G102"/>
    <mergeCell ref="C104:G109"/>
    <mergeCell ref="B104:B109"/>
    <mergeCell ref="C103:G103"/>
    <mergeCell ref="B6:G6"/>
    <mergeCell ref="B78:G80"/>
    <mergeCell ref="G69:G70"/>
    <mergeCell ref="B69:B70"/>
    <mergeCell ref="C69:C70"/>
    <mergeCell ref="D69:D70"/>
    <mergeCell ref="E69:E70"/>
    <mergeCell ref="C13:D13"/>
    <mergeCell ref="B14:G14"/>
    <mergeCell ref="B89:H91"/>
    <mergeCell ref="C94:H94"/>
    <mergeCell ref="B32:G33"/>
    <mergeCell ref="B4:G5"/>
    <mergeCell ref="B12:G12"/>
    <mergeCell ref="B10:G10"/>
    <mergeCell ref="B8:G8"/>
    <mergeCell ref="B66:H67"/>
    <mergeCell ref="B50:G55"/>
    <mergeCell ref="B22:F23"/>
    <mergeCell ref="B63:H65"/>
    <mergeCell ref="B38:O38"/>
    <mergeCell ref="L42:L43"/>
    <mergeCell ref="B24:G29"/>
    <mergeCell ref="B7:G7"/>
    <mergeCell ref="B39:O40"/>
    <mergeCell ref="M42:M43"/>
    <mergeCell ref="F42:F43"/>
    <mergeCell ref="E42:E43"/>
    <mergeCell ref="O42:O43"/>
    <mergeCell ref="N42:N43"/>
    <mergeCell ref="K42:K43"/>
    <mergeCell ref="J42:J43"/>
    <mergeCell ref="I42:I43"/>
    <mergeCell ref="H69:H70"/>
    <mergeCell ref="B49:G49"/>
    <mergeCell ref="B57:D60"/>
    <mergeCell ref="E57:E60"/>
    <mergeCell ref="B36:C36"/>
    <mergeCell ref="H42:H43"/>
    <mergeCell ref="G42:G43"/>
    <mergeCell ref="B81:G86"/>
    <mergeCell ref="F69:F70"/>
    <mergeCell ref="B34:C34"/>
    <mergeCell ref="D42:D43"/>
    <mergeCell ref="C42:C43"/>
    <mergeCell ref="B42:B43"/>
    <mergeCell ref="B35:C35"/>
  </mergeCells>
  <dataValidations count="7">
    <dataValidation type="list" allowBlank="1" showInputMessage="1" showErrorMessage="1" sqref="B44:B47 B95:B98 B118:B121" xr:uid="{00000000-0002-0000-0100-000000000000}">
      <formula1>Common_Name</formula1>
    </dataValidation>
    <dataValidation type="decimal" operator="greaterThanOrEqual" allowBlank="1" showInputMessage="1" showErrorMessage="1" error="The entered monthly amount must be greater than or equal to 0." prompt="The entered monthly amount must be greater than or equal to 0." sqref="C44:N47" xr:uid="{00000000-0002-0000-0100-000001000000}">
      <formula1>0</formula1>
    </dataValidation>
    <dataValidation type="list" allowBlank="1" showInputMessage="1" showErrorMessage="1" sqref="G71:G76" xr:uid="{00000000-0002-0000-0100-000002000000}">
      <formula1>State</formula1>
    </dataValidation>
    <dataValidation type="custom" allowBlank="1" showInputMessage="1" showErrorMessage="1" error="The Contact Zip must be 5 numerical characters in length, in the form of XXXXX, and contain no special characters." prompt="Contact Zip must be 5 numerical characters in length, in the form of XXXXX, and contain no special characters." sqref="H71:H76" xr:uid="{00000000-0002-0000-0100-000003000000}">
      <formula1>AND(ISNUMBER(H71*1), LEN(H71)=5)</formula1>
    </dataValidation>
    <dataValidation type="list" allowBlank="1" showInputMessage="1" showErrorMessage="1" sqref="D34:D36 E57:E60" xr:uid="{00000000-0002-0000-0100-000004000000}">
      <formula1>Option_1</formula1>
    </dataValidation>
    <dataValidation operator="greaterThan" allowBlank="1" showInputMessage="1" showErrorMessage="1" error="Please enter a positive number." sqref="C92:H93" xr:uid="{00000000-0002-0000-0100-000005000000}"/>
    <dataValidation type="decimal" operator="greaterThanOrEqual" allowBlank="1" showInputMessage="1" showErrorMessage="1" sqref="C95:G98 C118:C121" xr:uid="{00000000-0002-0000-0100-000006000000}">
      <formula1>0</formula1>
    </dataValidation>
  </dataValidations>
  <hyperlinks>
    <hyperlink ref="B13" r:id="rId1" display="https://www.epa.gov/climate-hfcs-reduction/forms/hfc-allocation-rule-reporting-helpdesk" xr:uid="{00000000-0004-0000-0100-000000000000}"/>
    <hyperlink ref="C13" r:id="rId2" display="https://www.epa.gov/climate-hfcs-reduction/american-innovation-and-manufacturing-aim-act-paperwork-reduction-act-burden" xr:uid="{00000000-0004-0000-0100-000001000000}"/>
    <hyperlink ref="B15" location="'Company Information'!C25" display="Section 1 - Company Identification" xr:uid="{A82AEDDF-0E32-455D-AEA9-D84A0BB335B6}"/>
    <hyperlink ref="B16" location="'Company Information'!B53" display="Section 2 - Application-Specific Data" xr:uid="{E08C168B-A7BB-462F-8B22-D9B8E42E432D}"/>
    <hyperlink ref="B17" location="'Company Information'!B65" display="Section 3 - Allowance Conferral Data" xr:uid="{ADF8FBE3-546B-4DB1-AAD0-A69106B0DDAF}"/>
    <hyperlink ref="B18" location="'Next Year Allowances'!B23" display="Section 4 - Transition Plan" xr:uid="{B51FFB61-DCC2-4CFB-AED3-706AAA3E24D7}"/>
    <hyperlink ref="C15" r:id="rId3" display="https://www.epa.gov/climate-hfcs-reduction/forms/hfc-allocation-rule-reporting-helpdesk" xr:uid="{55C06FC7-0558-49ED-A948-24E0C5F30985}"/>
  </hyperlinks>
  <pageMargins left="0.7" right="0.7" top="0.75" bottom="0.75" header="0.3" footer="0.3"/>
  <pageSetup orientation="portrait" horizontalDpi="300" verticalDpi="360" r:id="rId4"/>
  <extLst>
    <ext xmlns:x14="http://schemas.microsoft.com/office/spreadsheetml/2009/9/main" uri="{78C0D931-6437-407d-A8EE-F0AAD7539E65}">
      <x14:conditionalFormattings>
        <x14:conditionalFormatting xmlns:xm="http://schemas.microsoft.com/office/excel/2006/main">
          <x14:cfRule type="expression" priority="42" id="{E136B1AB-331C-4C5C-9DF6-4CA3EE143D6C}">
            <xm:f>'Company Information'!$C$29="July 1 - December 31"</xm:f>
            <x14:dxf>
              <font>
                <strike val="0"/>
                <color rgb="FFFF0000"/>
              </font>
              <fill>
                <patternFill>
                  <bgColor theme="1"/>
                </patternFill>
              </fill>
            </x14:dxf>
          </x14:cfRule>
          <xm:sqref>B24:G29 D34:D36 B44:O47 B50:G55 E57 B71:H76 B81:G86</xm:sqref>
        </x14:conditionalFormatting>
        <x14:conditionalFormatting xmlns:xm="http://schemas.microsoft.com/office/excel/2006/main">
          <x14:cfRule type="expression" priority="43" id="{EF16BE0E-091B-415C-A077-1DF58126BC8E}">
            <xm:f>'Company Information'!$D$37="No"</xm:f>
            <x14:dxf>
              <font>
                <strike val="0"/>
                <color rgb="FFFF0000"/>
              </font>
              <fill>
                <patternFill>
                  <bgColor theme="1"/>
                </patternFill>
              </fill>
            </x14:dxf>
          </x14:cfRule>
          <xm:sqref>B71:H76 B81:G86</xm:sqref>
        </x14:conditionalFormatting>
        <x14:conditionalFormatting xmlns:xm="http://schemas.microsoft.com/office/excel/2006/main">
          <x14:cfRule type="expression" priority="47" id="{0C927324-BB28-4A6B-9D8C-ED2AC1B5EC8C}">
            <xm:f>IF(AND('Company Information'!$C$28=2025,'Company Information'!$D$41="No"),TRUE,FALSE)</xm:f>
            <x14:dxf>
              <font>
                <strike val="0"/>
                <color rgb="FFFF0000"/>
              </font>
              <fill>
                <patternFill>
                  <bgColor theme="1"/>
                </patternFill>
              </fill>
            </x14:dxf>
          </x14:cfRule>
          <x14:cfRule type="expression" priority="48" id="{DA61005A-75B7-4FDF-85D1-B442285D224F}">
            <xm:f>IF(AND('Company Information'!$C$28=2023,'Company Information'!$D$41="No"),TRUE,FALSE)</xm:f>
            <x14:dxf>
              <font>
                <strike val="0"/>
                <color rgb="FFFF0000"/>
              </font>
              <fill>
                <patternFill>
                  <bgColor theme="1"/>
                </patternFill>
              </fill>
            </x14:dxf>
          </x14:cfRule>
          <x14:cfRule type="expression" priority="49" id="{FB943766-F877-4619-8ED3-E6267453110F}">
            <xm:f>IF(AND('Company Information'!$C$28=2024,'Company Information'!$D$41="No"),TRUE,FALSE)</xm:f>
            <x14:dxf>
              <font>
                <strike val="0"/>
                <color rgb="FFFF0000"/>
              </font>
              <fill>
                <patternFill>
                  <bgColor theme="1"/>
                </patternFill>
              </fill>
            </x14:dxf>
          </x14:cfRule>
          <x14:cfRule type="expression" priority="50" id="{3A57DA70-D08E-43DC-A76B-45885E451A3F}">
            <xm:f>'Company Information'!$C$29="July 1 - December 31"</xm:f>
            <x14:dxf>
              <font>
                <strike val="0"/>
                <color rgb="FFFF0000"/>
              </font>
              <fill>
                <patternFill>
                  <bgColor theme="1"/>
                </patternFill>
              </fill>
            </x14:dxf>
          </x14:cfRule>
          <xm:sqref>B95:H98 D122</xm:sqref>
        </x14:conditionalFormatting>
        <x14:conditionalFormatting xmlns:xm="http://schemas.microsoft.com/office/excel/2006/main">
          <x14:cfRule type="expression" priority="40" id="{87F058D0-B8E7-4223-AD5C-75F772677D3D}">
            <xm:f>'Company Information'!$D$34="No"</xm:f>
            <x14:dxf>
              <font>
                <strike val="0"/>
                <color rgb="FFFF0000"/>
              </font>
              <fill>
                <patternFill>
                  <bgColor theme="1"/>
                </patternFill>
              </fill>
            </x14:dxf>
          </x14:cfRule>
          <xm:sqref>D34:D36 B44:O47 B50:G55 E57</xm:sqref>
        </x14:conditionalFormatting>
        <x14:conditionalFormatting xmlns:xm="http://schemas.microsoft.com/office/excel/2006/main">
          <x14:cfRule type="expression" priority="13" id="{D77DE7DD-1413-44B0-9756-B1552EA596A4}">
            <xm:f>IF(AND('Company Information'!$C$28=2025,'Company Information'!$D$41="No"),TRUE,FALSE)</xm:f>
            <x14:dxf>
              <font>
                <strike val="0"/>
                <color rgb="FFFF0000"/>
              </font>
              <fill>
                <patternFill>
                  <bgColor theme="1"/>
                </patternFill>
              </fill>
            </x14:dxf>
          </x14:cfRule>
          <x14:cfRule type="expression" priority="14" id="{9757F9F3-E7FD-4A71-A149-EB40FAC84633}">
            <xm:f>IF(AND('Company Information'!$C$28=2023,'Company Information'!$D$41="No"),TRUE,FALSE)</xm:f>
            <x14:dxf>
              <font>
                <strike val="0"/>
                <color rgb="FFFF0000"/>
              </font>
              <fill>
                <patternFill>
                  <bgColor theme="1"/>
                </patternFill>
              </fill>
            </x14:dxf>
          </x14:cfRule>
          <x14:cfRule type="expression" priority="15" id="{0735619F-B5BF-442A-BA44-3A424E0F95C2}">
            <xm:f>IF(AND('Company Information'!$C$28=2024,'Company Information'!$D$41="No"),TRUE,FALSE)</xm:f>
            <x14:dxf>
              <font>
                <strike val="0"/>
                <color rgb="FFFF0000"/>
              </font>
              <fill>
                <patternFill>
                  <bgColor theme="1"/>
                </patternFill>
              </fill>
            </x14:dxf>
          </x14:cfRule>
          <x14:cfRule type="expression" priority="16" id="{28295A0F-A8F7-437B-8A3F-DF1CC9F8DA70}">
            <xm:f>'Company Information'!$C$29="July 1 - December 31"</xm:f>
            <x14:dxf>
              <font>
                <strike val="0"/>
                <color rgb="FFFF0000"/>
              </font>
              <fill>
                <patternFill>
                  <bgColor theme="1"/>
                </patternFill>
              </fill>
            </x14:dxf>
          </x14:cfRule>
          <xm:sqref>D118:D121</xm:sqref>
        </x14:conditionalFormatting>
        <x14:conditionalFormatting xmlns:xm="http://schemas.microsoft.com/office/excel/2006/main">
          <x14:cfRule type="expression" priority="9" id="{EF0A9B1E-D88D-44A6-B9A2-7AF16B94E641}">
            <xm:f>IF(AND('Company Information'!$C$28=2025,'Company Information'!$D$41="No"),TRUE,FALSE)</xm:f>
            <x14:dxf>
              <font>
                <strike val="0"/>
                <color rgb="FFFF0000"/>
              </font>
              <fill>
                <patternFill>
                  <bgColor theme="1"/>
                </patternFill>
              </fill>
            </x14:dxf>
          </x14:cfRule>
          <x14:cfRule type="expression" priority="10" id="{4B7231DE-2458-4515-B59F-94250B1CF49F}">
            <xm:f>IF(AND('Company Information'!$C$28=2023,'Company Information'!$D$41="No"),TRUE,FALSE)</xm:f>
            <x14:dxf>
              <font>
                <strike val="0"/>
                <color rgb="FFFF0000"/>
              </font>
              <fill>
                <patternFill>
                  <bgColor theme="1"/>
                </patternFill>
              </fill>
            </x14:dxf>
          </x14:cfRule>
          <x14:cfRule type="expression" priority="11" id="{CA2068D7-81F7-4A2C-B31F-98AC11BBAC56}">
            <xm:f>IF(AND('Company Information'!$C$28=2024,'Company Information'!$D$41="No"),TRUE,FALSE)</xm:f>
            <x14:dxf>
              <font>
                <strike val="0"/>
                <color rgb="FFFF0000"/>
              </font>
              <fill>
                <patternFill>
                  <bgColor theme="1"/>
                </patternFill>
              </fill>
            </x14:dxf>
          </x14:cfRule>
          <x14:cfRule type="expression" priority="12" id="{070803AB-77EA-45B2-8D70-592EBD7D7F70}">
            <xm:f>'Company Information'!$C$29="July 1 - December 31"</xm:f>
            <x14:dxf>
              <font>
                <strike val="0"/>
                <color rgb="FFFF0000"/>
              </font>
              <fill>
                <patternFill>
                  <bgColor theme="1"/>
                </patternFill>
              </fill>
            </x14:dxf>
          </x14:cfRule>
          <xm:sqref>B118:B121</xm:sqref>
        </x14:conditionalFormatting>
        <x14:conditionalFormatting xmlns:xm="http://schemas.microsoft.com/office/excel/2006/main">
          <x14:cfRule type="expression" priority="5" id="{93F79CFD-1EA8-4162-AD7F-227A4BEA9C1A}">
            <xm:f>IF(AND('Company Information'!$C$28=2025,'Company Information'!$D$41="No"),TRUE,FALSE)</xm:f>
            <x14:dxf>
              <font>
                <strike val="0"/>
                <color rgb="FFFF0000"/>
              </font>
              <fill>
                <patternFill>
                  <bgColor theme="1"/>
                </patternFill>
              </fill>
            </x14:dxf>
          </x14:cfRule>
          <x14:cfRule type="expression" priority="6" id="{11901A9F-73B5-490D-AF9E-895D5AB707BF}">
            <xm:f>IF(AND('Company Information'!$C$28=2023,'Company Information'!$D$41="No"),TRUE,FALSE)</xm:f>
            <x14:dxf>
              <font>
                <strike val="0"/>
                <color rgb="FFFF0000"/>
              </font>
              <fill>
                <patternFill>
                  <bgColor theme="1"/>
                </patternFill>
              </fill>
            </x14:dxf>
          </x14:cfRule>
          <x14:cfRule type="expression" priority="7" id="{7F4BAC71-CD20-40E9-8CB1-E7802BFC0DB6}">
            <xm:f>IF(AND('Company Information'!$C$28=2024,'Company Information'!$D$41="No"),TRUE,FALSE)</xm:f>
            <x14:dxf>
              <font>
                <strike val="0"/>
                <color rgb="FFFF0000"/>
              </font>
              <fill>
                <patternFill>
                  <bgColor theme="1"/>
                </patternFill>
              </fill>
            </x14:dxf>
          </x14:cfRule>
          <x14:cfRule type="expression" priority="8" id="{E8690D6C-9954-4E5F-9249-AE239414B39D}">
            <xm:f>'Company Information'!$C$29="July 1 - December 31"</xm:f>
            <x14:dxf>
              <font>
                <strike val="0"/>
                <color rgb="FFFF0000"/>
              </font>
              <fill>
                <patternFill>
                  <bgColor theme="1"/>
                </patternFill>
              </fill>
            </x14:dxf>
          </x14:cfRule>
          <xm:sqref>B122</xm:sqref>
        </x14:conditionalFormatting>
        <x14:conditionalFormatting xmlns:xm="http://schemas.microsoft.com/office/excel/2006/main">
          <x14:cfRule type="expression" priority="1" id="{ACFE7F68-77C4-4F50-82B4-888DAEA57696}">
            <xm:f>IF(AND('Company Information'!$C$28=2025,'Company Information'!$D$41="No"),TRUE,FALSE)</xm:f>
            <x14:dxf>
              <font>
                <strike val="0"/>
                <color rgb="FFFF0000"/>
              </font>
              <fill>
                <patternFill>
                  <bgColor theme="1"/>
                </patternFill>
              </fill>
            </x14:dxf>
          </x14:cfRule>
          <x14:cfRule type="expression" priority="2" id="{C0761861-3CAB-4C19-8399-13AA3602F4EA}">
            <xm:f>IF(AND('Company Information'!$C$28=2023,'Company Information'!$D$41="No"),TRUE,FALSE)</xm:f>
            <x14:dxf>
              <font>
                <strike val="0"/>
                <color rgb="FFFF0000"/>
              </font>
              <fill>
                <patternFill>
                  <bgColor theme="1"/>
                </patternFill>
              </fill>
            </x14:dxf>
          </x14:cfRule>
          <x14:cfRule type="expression" priority="3" id="{F10F1D59-E0DE-4F1B-AC3F-6E3BDACD2554}">
            <xm:f>IF(AND('Company Information'!$C$28=2024,'Company Information'!$D$41="No"),TRUE,FALSE)</xm:f>
            <x14:dxf>
              <font>
                <strike val="0"/>
                <color rgb="FFFF0000"/>
              </font>
              <fill>
                <patternFill>
                  <bgColor theme="1"/>
                </patternFill>
              </fill>
            </x14:dxf>
          </x14:cfRule>
          <x14:cfRule type="expression" priority="4" id="{FE0C3152-5407-44BF-9348-60280377EA86}">
            <xm:f>'Company Information'!$C$29="July 1 - December 31"</xm:f>
            <x14:dxf>
              <font>
                <strike val="0"/>
                <color rgb="FFFF0000"/>
              </font>
              <fill>
                <patternFill>
                  <bgColor theme="1"/>
                </patternFill>
              </fill>
            </x14:dxf>
          </x14:cfRule>
          <xm:sqref>C118:C121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9"/>
  <sheetViews>
    <sheetView zoomScale="85" zoomScaleNormal="85" workbookViewId="0">
      <selection activeCell="E11" sqref="E11"/>
    </sheetView>
  </sheetViews>
  <sheetFormatPr defaultColWidth="8.7109375" defaultRowHeight="12.75" x14ac:dyDescent="0.2"/>
  <cols>
    <col min="1" max="1" width="18" style="5" customWidth="1"/>
    <col min="2" max="2" width="17.5703125" style="5" bestFit="1" customWidth="1"/>
    <col min="3" max="3" width="18.85546875" style="5" bestFit="1" customWidth="1"/>
    <col min="4" max="4" width="8.7109375" style="5"/>
    <col min="5" max="5" width="21.140625" style="5" bestFit="1" customWidth="1"/>
    <col min="6" max="6" width="7.85546875" style="5" bestFit="1" customWidth="1"/>
    <col min="7" max="7" width="7.85546875" style="5" customWidth="1"/>
    <col min="8" max="8" width="21.5703125" style="5" bestFit="1" customWidth="1"/>
    <col min="9" max="9" width="7.42578125" style="5" bestFit="1" customWidth="1"/>
    <col min="10" max="16384" width="8.7109375" style="5"/>
  </cols>
  <sheetData>
    <row r="1" spans="1:8" x14ac:dyDescent="0.2">
      <c r="A1" s="4" t="s">
        <v>107</v>
      </c>
      <c r="B1" s="4" t="s">
        <v>108</v>
      </c>
      <c r="C1" s="4" t="s">
        <v>109</v>
      </c>
      <c r="E1" s="4" t="s">
        <v>110</v>
      </c>
      <c r="F1" s="4" t="s">
        <v>111</v>
      </c>
      <c r="G1" s="6"/>
      <c r="H1" s="4" t="s">
        <v>112</v>
      </c>
    </row>
    <row r="2" spans="1:8" ht="15.75" x14ac:dyDescent="0.2">
      <c r="A2" s="7" t="s">
        <v>113</v>
      </c>
      <c r="B2" s="7" t="s">
        <v>114</v>
      </c>
      <c r="C2" s="8" t="s">
        <v>115</v>
      </c>
      <c r="E2" s="7" t="s">
        <v>101</v>
      </c>
      <c r="F2" s="7">
        <v>2022</v>
      </c>
      <c r="H2" s="7" t="s">
        <v>116</v>
      </c>
    </row>
    <row r="3" spans="1:8" ht="15.75" x14ac:dyDescent="0.2">
      <c r="A3" s="7" t="s">
        <v>117</v>
      </c>
      <c r="B3" s="7" t="s">
        <v>118</v>
      </c>
      <c r="C3" s="7" t="s">
        <v>119</v>
      </c>
      <c r="E3" s="7" t="s">
        <v>100</v>
      </c>
      <c r="F3" s="7">
        <v>2023</v>
      </c>
      <c r="H3" s="7" t="s">
        <v>120</v>
      </c>
    </row>
    <row r="4" spans="1:8" ht="15.75" x14ac:dyDescent="0.2">
      <c r="A4" s="7" t="s">
        <v>121</v>
      </c>
      <c r="B4" s="7" t="s">
        <v>122</v>
      </c>
      <c r="C4" s="7" t="s">
        <v>123</v>
      </c>
      <c r="E4" s="7"/>
      <c r="F4" s="7">
        <v>2024</v>
      </c>
      <c r="H4" s="7" t="s">
        <v>124</v>
      </c>
    </row>
    <row r="5" spans="1:8" ht="15.75" x14ac:dyDescent="0.2">
      <c r="A5" s="7" t="s">
        <v>125</v>
      </c>
      <c r="B5" s="7" t="s">
        <v>126</v>
      </c>
      <c r="C5" s="7" t="s">
        <v>127</v>
      </c>
      <c r="E5" s="7"/>
      <c r="F5" s="7">
        <v>2025</v>
      </c>
      <c r="H5" s="7" t="s">
        <v>128</v>
      </c>
    </row>
    <row r="6" spans="1:8" ht="15.75" x14ac:dyDescent="0.2">
      <c r="A6" s="7" t="s">
        <v>129</v>
      </c>
      <c r="B6" s="7" t="s">
        <v>130</v>
      </c>
      <c r="C6" s="7" t="s">
        <v>131</v>
      </c>
      <c r="H6" s="7" t="s">
        <v>132</v>
      </c>
    </row>
    <row r="7" spans="1:8" ht="15.75" x14ac:dyDescent="0.2">
      <c r="A7" s="7" t="s">
        <v>133</v>
      </c>
      <c r="B7" s="7" t="s">
        <v>134</v>
      </c>
      <c r="C7" s="7" t="s">
        <v>135</v>
      </c>
      <c r="H7" s="7" t="s">
        <v>136</v>
      </c>
    </row>
    <row r="8" spans="1:8" ht="15.75" x14ac:dyDescent="0.2">
      <c r="A8" s="7" t="s">
        <v>137</v>
      </c>
      <c r="B8" s="7" t="s">
        <v>138</v>
      </c>
      <c r="C8" s="7" t="s">
        <v>139</v>
      </c>
      <c r="H8" s="7" t="s">
        <v>140</v>
      </c>
    </row>
    <row r="9" spans="1:8" ht="15.75" x14ac:dyDescent="0.2">
      <c r="A9" s="7" t="s">
        <v>141</v>
      </c>
      <c r="B9" s="7" t="s">
        <v>142</v>
      </c>
      <c r="C9" s="7" t="s">
        <v>143</v>
      </c>
      <c r="H9" s="7" t="s">
        <v>144</v>
      </c>
    </row>
    <row r="10" spans="1:8" ht="15.75" x14ac:dyDescent="0.2">
      <c r="A10" s="7" t="s">
        <v>145</v>
      </c>
      <c r="B10" s="7" t="s">
        <v>146</v>
      </c>
      <c r="C10" s="7" t="s">
        <v>147</v>
      </c>
      <c r="H10" s="7" t="s">
        <v>148</v>
      </c>
    </row>
    <row r="11" spans="1:8" ht="15.75" x14ac:dyDescent="0.2">
      <c r="A11" s="7" t="s">
        <v>149</v>
      </c>
      <c r="B11" s="7" t="s">
        <v>150</v>
      </c>
      <c r="C11" s="7" t="s">
        <v>151</v>
      </c>
      <c r="E11"/>
      <c r="F11"/>
      <c r="H11" s="7" t="s">
        <v>152</v>
      </c>
    </row>
    <row r="12" spans="1:8" ht="15.75" x14ac:dyDescent="0.2">
      <c r="A12" s="7" t="s">
        <v>153</v>
      </c>
      <c r="B12" s="7" t="s">
        <v>154</v>
      </c>
      <c r="C12" s="7" t="s">
        <v>155</v>
      </c>
      <c r="E12"/>
      <c r="F12"/>
      <c r="H12" s="7" t="s">
        <v>156</v>
      </c>
    </row>
    <row r="13" spans="1:8" ht="15.75" x14ac:dyDescent="0.2">
      <c r="A13" s="7" t="s">
        <v>157</v>
      </c>
      <c r="B13" s="7" t="s">
        <v>158</v>
      </c>
      <c r="C13" s="7" t="s">
        <v>159</v>
      </c>
      <c r="E13"/>
      <c r="F13"/>
      <c r="H13" s="7" t="s">
        <v>160</v>
      </c>
    </row>
    <row r="14" spans="1:8" ht="15.75" x14ac:dyDescent="0.2">
      <c r="A14" s="7" t="s">
        <v>161</v>
      </c>
      <c r="B14" s="7" t="s">
        <v>162</v>
      </c>
      <c r="C14" s="7" t="s">
        <v>163</v>
      </c>
      <c r="H14" s="7" t="s">
        <v>164</v>
      </c>
    </row>
    <row r="15" spans="1:8" ht="15.75" x14ac:dyDescent="0.2">
      <c r="A15" s="7" t="s">
        <v>165</v>
      </c>
      <c r="B15" s="7" t="s">
        <v>166</v>
      </c>
      <c r="C15" s="7" t="s">
        <v>167</v>
      </c>
      <c r="H15" s="7" t="s">
        <v>168</v>
      </c>
    </row>
    <row r="16" spans="1:8" ht="15.75" x14ac:dyDescent="0.2">
      <c r="A16" s="7" t="s">
        <v>169</v>
      </c>
      <c r="B16" s="7" t="s">
        <v>170</v>
      </c>
      <c r="C16" s="7" t="s">
        <v>171</v>
      </c>
      <c r="H16" s="7" t="s">
        <v>172</v>
      </c>
    </row>
    <row r="17" spans="1:8" ht="15.75" x14ac:dyDescent="0.2">
      <c r="A17" s="7" t="s">
        <v>173</v>
      </c>
      <c r="B17" s="7" t="s">
        <v>174</v>
      </c>
      <c r="C17" s="7" t="s">
        <v>175</v>
      </c>
      <c r="H17" s="7" t="s">
        <v>176</v>
      </c>
    </row>
    <row r="18" spans="1:8" ht="15.75" x14ac:dyDescent="0.2">
      <c r="A18" s="7" t="s">
        <v>169</v>
      </c>
      <c r="B18" s="7" t="s">
        <v>177</v>
      </c>
      <c r="C18" s="7" t="s">
        <v>178</v>
      </c>
      <c r="H18" s="7" t="s">
        <v>179</v>
      </c>
    </row>
    <row r="19" spans="1:8" ht="15.75" x14ac:dyDescent="0.2">
      <c r="A19" s="7" t="s">
        <v>180</v>
      </c>
      <c r="B19" s="7" t="s">
        <v>181</v>
      </c>
      <c r="C19" s="7" t="s">
        <v>182</v>
      </c>
      <c r="H19" s="7" t="s">
        <v>183</v>
      </c>
    </row>
    <row r="20" spans="1:8" x14ac:dyDescent="0.2">
      <c r="H20" s="7" t="s">
        <v>184</v>
      </c>
    </row>
    <row r="21" spans="1:8" x14ac:dyDescent="0.2">
      <c r="A21" s="4" t="s">
        <v>185</v>
      </c>
      <c r="C21"/>
      <c r="H21" s="7" t="s">
        <v>186</v>
      </c>
    </row>
    <row r="22" spans="1:8" x14ac:dyDescent="0.2">
      <c r="A22" s="7" t="s">
        <v>187</v>
      </c>
      <c r="C22"/>
      <c r="H22" s="7" t="s">
        <v>188</v>
      </c>
    </row>
    <row r="23" spans="1:8" x14ac:dyDescent="0.2">
      <c r="A23" s="7" t="s">
        <v>24</v>
      </c>
      <c r="C23"/>
      <c r="H23" s="7" t="s">
        <v>189</v>
      </c>
    </row>
    <row r="24" spans="1:8" x14ac:dyDescent="0.2">
      <c r="C24"/>
      <c r="H24" s="7" t="s">
        <v>190</v>
      </c>
    </row>
    <row r="25" spans="1:8" x14ac:dyDescent="0.2">
      <c r="C25"/>
      <c r="H25" s="7" t="s">
        <v>191</v>
      </c>
    </row>
    <row r="26" spans="1:8" x14ac:dyDescent="0.2">
      <c r="C26"/>
      <c r="H26" s="7" t="s">
        <v>192</v>
      </c>
    </row>
    <row r="27" spans="1:8" x14ac:dyDescent="0.2">
      <c r="C27"/>
      <c r="H27" s="7" t="s">
        <v>193</v>
      </c>
    </row>
    <row r="28" spans="1:8" x14ac:dyDescent="0.2">
      <c r="C28"/>
      <c r="H28" s="7" t="s">
        <v>194</v>
      </c>
    </row>
    <row r="29" spans="1:8" x14ac:dyDescent="0.2">
      <c r="H29" s="7" t="s">
        <v>195</v>
      </c>
    </row>
    <row r="30" spans="1:8" x14ac:dyDescent="0.2">
      <c r="H30" s="7" t="s">
        <v>196</v>
      </c>
    </row>
    <row r="31" spans="1:8" x14ac:dyDescent="0.2">
      <c r="H31" s="7" t="s">
        <v>197</v>
      </c>
    </row>
    <row r="32" spans="1:8" x14ac:dyDescent="0.2">
      <c r="H32" s="7" t="s">
        <v>198</v>
      </c>
    </row>
    <row r="33" spans="8:8" x14ac:dyDescent="0.2">
      <c r="H33" s="7" t="s">
        <v>199</v>
      </c>
    </row>
    <row r="34" spans="8:8" x14ac:dyDescent="0.2">
      <c r="H34" s="7" t="s">
        <v>200</v>
      </c>
    </row>
    <row r="35" spans="8:8" x14ac:dyDescent="0.2">
      <c r="H35" s="7" t="s">
        <v>201</v>
      </c>
    </row>
    <row r="36" spans="8:8" x14ac:dyDescent="0.2">
      <c r="H36" s="7" t="s">
        <v>202</v>
      </c>
    </row>
    <row r="37" spans="8:8" x14ac:dyDescent="0.2">
      <c r="H37" s="7" t="s">
        <v>203</v>
      </c>
    </row>
    <row r="38" spans="8:8" x14ac:dyDescent="0.2">
      <c r="H38" s="7" t="s">
        <v>204</v>
      </c>
    </row>
    <row r="39" spans="8:8" x14ac:dyDescent="0.2">
      <c r="H39" s="7" t="s">
        <v>205</v>
      </c>
    </row>
    <row r="40" spans="8:8" x14ac:dyDescent="0.2">
      <c r="H40" s="7" t="s">
        <v>206</v>
      </c>
    </row>
    <row r="41" spans="8:8" x14ac:dyDescent="0.2">
      <c r="H41" s="7" t="s">
        <v>207</v>
      </c>
    </row>
    <row r="42" spans="8:8" x14ac:dyDescent="0.2">
      <c r="H42" s="7" t="s">
        <v>208</v>
      </c>
    </row>
    <row r="43" spans="8:8" x14ac:dyDescent="0.2">
      <c r="H43" s="7" t="s">
        <v>209</v>
      </c>
    </row>
    <row r="44" spans="8:8" x14ac:dyDescent="0.2">
      <c r="H44" s="7" t="s">
        <v>210</v>
      </c>
    </row>
    <row r="45" spans="8:8" x14ac:dyDescent="0.2">
      <c r="H45" s="7" t="s">
        <v>211</v>
      </c>
    </row>
    <row r="46" spans="8:8" x14ac:dyDescent="0.2">
      <c r="H46" s="7" t="s">
        <v>212</v>
      </c>
    </row>
    <row r="47" spans="8:8" x14ac:dyDescent="0.2">
      <c r="H47" s="7" t="s">
        <v>213</v>
      </c>
    </row>
    <row r="48" spans="8:8" x14ac:dyDescent="0.2">
      <c r="H48" s="7" t="s">
        <v>214</v>
      </c>
    </row>
    <row r="49" spans="8:8" x14ac:dyDescent="0.2">
      <c r="H49" s="7" t="s">
        <v>215</v>
      </c>
    </row>
    <row r="50" spans="8:8" x14ac:dyDescent="0.2">
      <c r="H50" s="7" t="s">
        <v>216</v>
      </c>
    </row>
    <row r="51" spans="8:8" x14ac:dyDescent="0.2">
      <c r="H51" s="7" t="s">
        <v>217</v>
      </c>
    </row>
    <row r="52" spans="8:8" x14ac:dyDescent="0.2">
      <c r="H52" s="7" t="s">
        <v>218</v>
      </c>
    </row>
    <row r="53" spans="8:8" x14ac:dyDescent="0.2">
      <c r="H53" s="7" t="s">
        <v>219</v>
      </c>
    </row>
    <row r="54" spans="8:8" x14ac:dyDescent="0.2">
      <c r="H54" s="7" t="s">
        <v>220</v>
      </c>
    </row>
    <row r="55" spans="8:8" x14ac:dyDescent="0.2">
      <c r="H55" s="7" t="s">
        <v>221</v>
      </c>
    </row>
    <row r="56" spans="8:8" x14ac:dyDescent="0.2">
      <c r="H56" s="7" t="s">
        <v>222</v>
      </c>
    </row>
    <row r="57" spans="8:8" x14ac:dyDescent="0.2">
      <c r="H57" s="7" t="s">
        <v>223</v>
      </c>
    </row>
    <row r="58" spans="8:8" x14ac:dyDescent="0.2">
      <c r="H58" s="7" t="s">
        <v>224</v>
      </c>
    </row>
    <row r="59" spans="8:8" x14ac:dyDescent="0.2">
      <c r="H59" s="7" t="s">
        <v>225</v>
      </c>
    </row>
  </sheetData>
  <sheetProtection password="CA05" sheet="1" objects="1" scenarios="1"/>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lcf76f155ced4ddcb4097134ff3c332f xmlns="20af4edb-1540-4aba-b7d0-294715a11a7a">
      <Terms xmlns="http://schemas.microsoft.com/office/infopath/2007/PartnerControls"/>
    </lcf76f155ced4ddcb4097134ff3c332f>
    <SharedWithUsers xmlns="8c57eaaf-0617-4b5e-abd8-c9c87ce9c094">
      <UserInfo>
        <DisplayName>Golla, Emily</DisplayName>
        <AccountId>14</AccountId>
        <AccountType/>
      </UserInfo>
      <UserInfo>
        <DisplayName>Adkins, Emily</DisplayName>
        <AccountId>106</AccountId>
        <AccountType/>
      </UserInfo>
      <UserInfo>
        <DisplayName>Garfinkel, Johanna</DisplayName>
        <AccountId>30</AccountId>
        <AccountType/>
      </UserInfo>
      <UserInfo>
        <DisplayName>Krauss, Hannah</DisplayName>
        <AccountId>123</AccountId>
        <AccountType/>
      </UserInfo>
      <UserInfo>
        <DisplayName>Winicov, Meryl</DisplayName>
        <AccountId>95</AccountId>
        <AccountType/>
      </UserInfo>
    </SharedWithUsers>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2023-05-22T13:08:16+00:00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6" ma:contentTypeDescription="Create a new document." ma:contentTypeScope="" ma:versionID="88fc94e9d03061bbaa25bfd47599aca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3ea21e44754c5edb82c08dec2c9d85b9"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1B0ED6E2-03F9-4EA1-91ED-14BE0486F67D}">
  <ds:schemaRefs>
    <ds:schemaRef ds:uri="http://schemas.microsoft.com/sharepoint/v3/contenttype/forms"/>
  </ds:schemaRefs>
</ds:datastoreItem>
</file>

<file path=customXml/itemProps2.xml><?xml version="1.0" encoding="utf-8"?>
<ds:datastoreItem xmlns:ds="http://schemas.openxmlformats.org/officeDocument/2006/customXml" ds:itemID="{2228D8C6-2A3D-416A-A201-503E2FC2EC68}">
  <ds:schemaRefs>
    <ds:schemaRef ds:uri="http://schemas.microsoft.com/office/2006/metadata/properties"/>
    <ds:schemaRef ds:uri="http://schemas.microsoft.com/office/infopath/2007/PartnerControls"/>
    <ds:schemaRef ds:uri="fa6a9aea-fb0f-4ddd-aff8-712634b7d5fe"/>
    <ds:schemaRef ds:uri="506e8920-8709-453c-ac34-7beb15a2da9c"/>
    <ds:schemaRef ds:uri="b7fdcd74-2a7d-4d58-b4f7-f623844b553a"/>
    <ds:schemaRef ds:uri="4ffa91fb-a0ff-4ac5-b2db-65c790d184a4"/>
    <ds:schemaRef ds:uri="20af4edb-1540-4aba-b7d0-294715a11a7a"/>
    <ds:schemaRef ds:uri="8c57eaaf-0617-4b5e-abd8-c9c87ce9c094"/>
    <ds:schemaRef ds:uri="http://schemas.microsoft.com/sharepoint/v3/fields"/>
    <ds:schemaRef ds:uri="http://schemas.microsoft.com/sharepoint/v3"/>
    <ds:schemaRef ds:uri="http://schemas.microsoft.com/sharepoint.v3"/>
  </ds:schemaRefs>
</ds:datastoreItem>
</file>

<file path=customXml/itemProps3.xml><?xml version="1.0" encoding="utf-8"?>
<ds:datastoreItem xmlns:ds="http://schemas.openxmlformats.org/officeDocument/2006/customXml" ds:itemID="{98C24E02-B043-4EF4-8813-C02A91EAB5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0af4edb-1540-4aba-b7d0-294715a11a7a"/>
    <ds:schemaRef ds:uri="8c57eaaf-0617-4b5e-abd8-c9c87ce9c0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4A32098-8921-4C16-99D1-51BB5303795E}">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Company Information</vt:lpstr>
      <vt:lpstr>Next Year Allowances</vt:lpstr>
      <vt:lpstr>Lists</vt:lpstr>
      <vt:lpstr>Common_Name</vt:lpstr>
      <vt:lpstr>Option_1</vt:lpstr>
      <vt:lpstr>Span</vt:lpstr>
      <vt:lpstr>State</vt:lpstr>
      <vt:lpstr>Year</vt:lpstr>
    </vt:vector>
  </TitlesOfParts>
  <Manager/>
  <Company>SAIC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Horvath, Ethan M.</dc:creator>
  <cp:keywords/>
  <dc:description/>
  <cp:lastModifiedBy>Bernales, Barbara</cp:lastModifiedBy>
  <cp:revision/>
  <dcterms:created xsi:type="dcterms:W3CDTF">2021-06-21T12:52:11Z</dcterms:created>
  <dcterms:modified xsi:type="dcterms:W3CDTF">2023-07-20T22:58:10Z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MediaServiceImageTags">
    <vt:lpwstr/>
  </property>
</Properties>
</file>