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182" documentId="8_{D18656B1-9B23-4D1E-9383-B771F71532A5}" xr6:coauthVersionLast="47" xr6:coauthVersionMax="47" xr10:uidLastSave="{F0569759-467B-49EB-868F-8B6F2E00215B}"/>
  <bookViews>
    <workbookView xWindow="28680" yWindow="-1335" windowWidth="29040" windowHeight="15840" xr2:uid="{00000000-000D-0000-FFFF-FFFF00000000}"/>
  </bookViews>
  <sheets>
    <sheet name="Burden Estimate Table" sheetId="2" r:id="rId1"/>
  </sheets>
  <definedNames>
    <definedName name="_ftn1" localSheetId="0">'Burden Estimate Table'!#REF!</definedName>
    <definedName name="_ftn2" localSheetId="0">'Burden Estimate Table'!#REF!</definedName>
    <definedName name="_ftn3" localSheetId="0">'Burden Estimate Table'!#REF!</definedName>
    <definedName name="_ftnref1" localSheetId="0">'Burden Estimate Table'!$F$5</definedName>
    <definedName name="_ftnref2" localSheetId="0">'Burden Estimate Table'!$F$7</definedName>
    <definedName name="_ftnref3" localSheetId="0">'Burden Estimate Table'!$A$12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H7" i="2"/>
  <c r="H6" i="2"/>
  <c r="C8" i="2"/>
  <c r="E4" i="2"/>
  <c r="H4" i="2" s="1"/>
  <c r="E5" i="2"/>
  <c r="H5" i="2" s="1"/>
  <c r="H8" i="2" s="1"/>
  <c r="E6" i="2"/>
  <c r="E7" i="2"/>
  <c r="E3" i="2"/>
  <c r="H3" i="2" s="1"/>
  <c r="D20" i="2"/>
  <c r="D19" i="2"/>
  <c r="D18" i="2"/>
  <c r="C22" i="2" l="1"/>
  <c r="D21" i="2"/>
  <c r="D22" i="2" s="1"/>
  <c r="E8" i="2"/>
</calcChain>
</file>

<file path=xl/sharedStrings.xml><?xml version="1.0" encoding="utf-8"?>
<sst xmlns="http://schemas.openxmlformats.org/spreadsheetml/2006/main" count="36" uniqueCount="34">
  <si>
    <t>Population</t>
  </si>
  <si>
    <t>Estimated Respondents</t>
  </si>
  <si>
    <t>Burden Hour per Response</t>
  </si>
  <si>
    <t>Total Burden Hours</t>
  </si>
  <si>
    <t>Hourly Cost per Respondent</t>
  </si>
  <si>
    <t>Source</t>
  </si>
  <si>
    <t xml:space="preserve">Total Cost </t>
  </si>
  <si>
    <t>Museums Leadership</t>
  </si>
  <si>
    <t>[1]</t>
  </si>
  <si>
    <t>SLAA Staff - States and District of Columbia</t>
  </si>
  <si>
    <t>[3]</t>
  </si>
  <si>
    <t>SLAA Staff - United States Territories</t>
  </si>
  <si>
    <t>SLAA Staff - United States Freely Associated States</t>
  </si>
  <si>
    <t>Library Leadership</t>
  </si>
  <si>
    <t>[2]</t>
  </si>
  <si>
    <t>TOTAL</t>
  </si>
  <si>
    <t>IMLS staff and hourly cost estimates are factored into the estimates of federal costs noted in A15.</t>
  </si>
  <si>
    <t>Federal Costs</t>
  </si>
  <si>
    <t>Contractor Position</t>
  </si>
  <si>
    <t>Cost Per Hour</t>
  </si>
  <si>
    <t>No. of Hours</t>
  </si>
  <si>
    <t>Cost</t>
  </si>
  <si>
    <t>Research Associate I</t>
  </si>
  <si>
    <t>Research Analyst</t>
  </si>
  <si>
    <t>Research Assistant</t>
  </si>
  <si>
    <t>Consultant</t>
  </si>
  <si>
    <t>Total</t>
  </si>
  <si>
    <t> </t>
  </si>
  <si>
    <t>Total Cost:</t>
  </si>
  <si>
    <t>IMLS Evaluation of Grant Programs Funded by ARPA and CARES Act -- Burden Estimates</t>
  </si>
  <si>
    <r>
      <t>[1] “Occupational Employment Statistics: Occupational Employment and Wages, May 2022 – Mean hourly wage for 25-4012 Curators,” Bureau of Labor Statistics, accessed November 16, 2023,  </t>
    </r>
    <r>
      <rPr>
        <sz val="10"/>
        <color rgb="FF0563C1"/>
        <rFont val="Times New Roman"/>
      </rPr>
      <t>https://www.bls.gov/oes/current/oes254012.htm</t>
    </r>
    <r>
      <rPr>
        <sz val="10"/>
        <color rgb="FF000000"/>
        <rFont val="Times New Roman"/>
      </rPr>
      <t> </t>
    </r>
  </si>
  <si>
    <r>
      <t>[2] “Occupational Employment Statistics: Occupational Employment and Wages, May 2022 – Mean hourly wage for 25-4022 Librarians and Media Collections Specialists ” Bureau of Labor Statistics, accessed November 16, 2023, </t>
    </r>
    <r>
      <rPr>
        <sz val="10"/>
        <color rgb="FF0563C1"/>
        <rFont val="Times New Roman"/>
      </rPr>
      <t>https://www.bls.gov/oes/current/oes254022.htm</t>
    </r>
    <r>
      <rPr>
        <sz val="10"/>
        <color rgb="FF000000"/>
        <rFont val="Times New Roman"/>
      </rPr>
      <t> </t>
    </r>
  </si>
  <si>
    <r>
      <t>[3] “Occupational Employment Statistics: Occupational Employment and Wages, May 2022 – Mean hourly wage for 25-4022 Librarians and Media Collections Specialists, Management of Companies and Enterprises” Bureau of Labor Statistics, accessed November 16, 2023, </t>
    </r>
    <r>
      <rPr>
        <sz val="10"/>
        <color rgb="FF0563C1"/>
        <rFont val="Times New Roman"/>
      </rPr>
      <t>https://www.bls.gov/oes/current/oes254022.htm</t>
    </r>
    <r>
      <rPr>
        <sz val="10"/>
        <color rgb="FF000000"/>
        <rFont val="Times New Roman"/>
      </rPr>
      <t> </t>
    </r>
  </si>
  <si>
    <t>Interviews  (73 individual interviews, 2 group interviews, totaling 75 interviews and 79 expected participants)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</si>
</sst>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Times New Roman"/>
    </font>
    <font>
      <sz val="10"/>
      <color rgb="FF0563C1"/>
      <name val="Times New Roman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8" fontId="7" fillId="0" borderId="6" xfId="0" applyNumberFormat="1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8" fontId="6" fillId="0" borderId="6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6" fillId="0" borderId="7" xfId="0" applyFont="1" applyBorder="1" applyAlignment="1">
      <alignment vertical="top" wrapText="1"/>
    </xf>
    <xf numFmtId="8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12" fillId="0" borderId="7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center" vertical="center" wrapText="1"/>
    </xf>
    <xf numFmtId="8" fontId="7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/>
    </xf>
    <xf numFmtId="0" fontId="8" fillId="0" borderId="7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1" fillId="0" borderId="7" xfId="0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showGridLines="0" tabSelected="1" topLeftCell="A6" zoomScale="110" zoomScaleNormal="110" workbookViewId="0">
      <selection activeCell="J6" sqref="J6"/>
    </sheetView>
  </sheetViews>
  <sheetFormatPr defaultColWidth="9.109375" defaultRowHeight="15" customHeight="1" x14ac:dyDescent="0.3"/>
  <cols>
    <col min="1" max="1" width="30.44140625" style="1" customWidth="1"/>
    <col min="2" max="2" width="22.33203125" style="1" customWidth="1"/>
    <col min="3" max="3" width="12.6640625" style="2" customWidth="1"/>
    <col min="4" max="4" width="14" style="2" customWidth="1"/>
    <col min="5" max="5" width="13.6640625" style="2" customWidth="1"/>
    <col min="6" max="6" width="13.109375" style="2" customWidth="1"/>
    <col min="7" max="7" width="12.88671875" style="2" customWidth="1"/>
    <col min="8" max="8" width="14.44140625" style="2" customWidth="1"/>
    <col min="9" max="9" width="7.109375" style="2" bestFit="1" customWidth="1"/>
    <col min="10" max="10" width="13.44140625" style="2" customWidth="1"/>
    <col min="11" max="16384" width="9.109375" style="1"/>
  </cols>
  <sheetData>
    <row r="1" spans="1:10" ht="30" customHeight="1" x14ac:dyDescent="0.3">
      <c r="A1" s="25" t="s">
        <v>29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11" customFormat="1" ht="41.4" x14ac:dyDescent="0.3">
      <c r="A2" s="12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</row>
    <row r="3" spans="1:10" ht="13.8" x14ac:dyDescent="0.3">
      <c r="A3" s="31" t="s">
        <v>33</v>
      </c>
      <c r="B3" s="14" t="s">
        <v>7</v>
      </c>
      <c r="C3" s="23">
        <v>15</v>
      </c>
      <c r="D3" s="12">
        <v>1.5</v>
      </c>
      <c r="E3" s="12">
        <f>D3*C3</f>
        <v>22.5</v>
      </c>
      <c r="F3" s="22">
        <v>32.450000000000003</v>
      </c>
      <c r="G3" s="12" t="s">
        <v>8</v>
      </c>
      <c r="H3" s="22">
        <f>E3*F3</f>
        <v>730.12500000000011</v>
      </c>
    </row>
    <row r="4" spans="1:10" ht="37.200000000000003" customHeight="1" x14ac:dyDescent="0.3">
      <c r="A4" s="31"/>
      <c r="B4" s="14" t="s">
        <v>9</v>
      </c>
      <c r="C4" s="23">
        <v>43</v>
      </c>
      <c r="D4" s="12">
        <v>1.5</v>
      </c>
      <c r="E4" s="12">
        <f>D4*C4</f>
        <v>64.5</v>
      </c>
      <c r="F4" s="22">
        <v>31.14</v>
      </c>
      <c r="G4" s="12" t="s">
        <v>14</v>
      </c>
      <c r="H4" s="22">
        <f>F4*E4</f>
        <v>2008.53</v>
      </c>
    </row>
    <row r="5" spans="1:10" ht="27.6" x14ac:dyDescent="0.3">
      <c r="A5" s="31"/>
      <c r="B5" s="14" t="s">
        <v>11</v>
      </c>
      <c r="C5" s="23">
        <v>4</v>
      </c>
      <c r="D5" s="12">
        <v>1.5</v>
      </c>
      <c r="E5" s="12">
        <f>D5*C5</f>
        <v>6</v>
      </c>
      <c r="F5" s="22">
        <v>31.14</v>
      </c>
      <c r="G5" s="12" t="s">
        <v>14</v>
      </c>
      <c r="H5" s="22">
        <f>E5*F5</f>
        <v>186.84</v>
      </c>
    </row>
    <row r="6" spans="1:10" ht="41.4" x14ac:dyDescent="0.3">
      <c r="A6" s="31"/>
      <c r="B6" s="14" t="s">
        <v>12</v>
      </c>
      <c r="C6" s="23">
        <v>2</v>
      </c>
      <c r="D6" s="12">
        <v>1.5</v>
      </c>
      <c r="E6" s="12">
        <f>D6*C6</f>
        <v>3</v>
      </c>
      <c r="F6" s="22">
        <v>31.14</v>
      </c>
      <c r="G6" s="12" t="s">
        <v>14</v>
      </c>
      <c r="H6" s="22">
        <f>F6*E6</f>
        <v>93.42</v>
      </c>
    </row>
    <row r="7" spans="1:10" ht="13.8" x14ac:dyDescent="0.3">
      <c r="A7" s="31"/>
      <c r="B7" s="14" t="s">
        <v>13</v>
      </c>
      <c r="C7" s="23">
        <v>15</v>
      </c>
      <c r="D7" s="12">
        <v>1.5</v>
      </c>
      <c r="E7" s="12">
        <f>D7*C7</f>
        <v>22.5</v>
      </c>
      <c r="F7" s="22">
        <v>38.299999999999997</v>
      </c>
      <c r="G7" s="12" t="s">
        <v>10</v>
      </c>
      <c r="H7" s="22">
        <f>E7*F7</f>
        <v>861.74999999999989</v>
      </c>
    </row>
    <row r="8" spans="1:10" ht="13.8" x14ac:dyDescent="0.3">
      <c r="A8" s="14"/>
      <c r="B8" s="16" t="s">
        <v>15</v>
      </c>
      <c r="C8" s="19">
        <f>SUM(C3:C7)</f>
        <v>79</v>
      </c>
      <c r="D8" s="20"/>
      <c r="E8" s="21">
        <f>SUM(E3:E7)</f>
        <v>118.5</v>
      </c>
      <c r="F8" s="12"/>
      <c r="G8" s="12"/>
      <c r="H8" s="22">
        <f>SUM(H3:H7)</f>
        <v>3880.6650000000004</v>
      </c>
    </row>
    <row r="9" spans="1:10" ht="15" customHeight="1" x14ac:dyDescent="0.3">
      <c r="A9" s="24" t="s">
        <v>16</v>
      </c>
    </row>
    <row r="11" spans="1:10" s="3" customFormat="1" ht="30" customHeight="1" x14ac:dyDescent="0.3">
      <c r="A11" s="29" t="s">
        <v>30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s="3" customFormat="1" ht="27.9" customHeight="1" x14ac:dyDescent="0.3">
      <c r="A12" s="29" t="s">
        <v>31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s="3" customFormat="1" ht="27" customHeight="1" x14ac:dyDescent="0.3">
      <c r="A13" s="29" t="s">
        <v>32</v>
      </c>
      <c r="B13" s="30"/>
      <c r="C13" s="30"/>
      <c r="D13" s="30"/>
      <c r="E13" s="30"/>
      <c r="F13" s="30"/>
      <c r="G13" s="30"/>
      <c r="H13" s="30"/>
      <c r="I13" s="30"/>
      <c r="J13" s="30"/>
    </row>
    <row r="15" spans="1:10" s="3" customFormat="1" ht="30" customHeight="1" x14ac:dyDescent="0.3"/>
    <row r="16" spans="1:10" ht="15" customHeight="1" x14ac:dyDescent="0.3">
      <c r="A16" s="26" t="s">
        <v>17</v>
      </c>
      <c r="B16" s="27"/>
      <c r="C16" s="27"/>
      <c r="D16" s="28"/>
    </row>
    <row r="17" spans="1:7" ht="15" customHeight="1" x14ac:dyDescent="0.3">
      <c r="A17" s="4" t="s">
        <v>18</v>
      </c>
      <c r="B17" s="5" t="s">
        <v>19</v>
      </c>
      <c r="C17" s="5" t="s">
        <v>20</v>
      </c>
      <c r="D17" s="5" t="s">
        <v>21</v>
      </c>
    </row>
    <row r="18" spans="1:7" ht="15" customHeight="1" x14ac:dyDescent="0.3">
      <c r="A18" s="15" t="s">
        <v>22</v>
      </c>
      <c r="B18" s="7">
        <v>124.92</v>
      </c>
      <c r="C18" s="6">
        <v>75</v>
      </c>
      <c r="D18" s="7">
        <f>B18*C18</f>
        <v>9369</v>
      </c>
    </row>
    <row r="19" spans="1:7" ht="15" customHeight="1" x14ac:dyDescent="0.3">
      <c r="A19" s="15" t="s">
        <v>23</v>
      </c>
      <c r="B19" s="7">
        <v>90.3</v>
      </c>
      <c r="C19" s="6">
        <v>75</v>
      </c>
      <c r="D19" s="7">
        <f>B19*C19</f>
        <v>6772.5</v>
      </c>
    </row>
    <row r="20" spans="1:7" ht="15" customHeight="1" x14ac:dyDescent="0.3">
      <c r="A20" s="15" t="s">
        <v>24</v>
      </c>
      <c r="B20" s="7">
        <v>72.63</v>
      </c>
      <c r="C20" s="6">
        <v>75</v>
      </c>
      <c r="D20" s="7">
        <f>B20*C20</f>
        <v>5447.25</v>
      </c>
    </row>
    <row r="21" spans="1:7" ht="15" customHeight="1" x14ac:dyDescent="0.3">
      <c r="A21" s="15" t="s">
        <v>25</v>
      </c>
      <c r="B21" s="7">
        <v>210</v>
      </c>
      <c r="C21" s="6">
        <v>30</v>
      </c>
      <c r="D21" s="7">
        <f>B21*C21</f>
        <v>6300</v>
      </c>
    </row>
    <row r="22" spans="1:7" ht="15" customHeight="1" x14ac:dyDescent="0.3">
      <c r="A22" s="8" t="s">
        <v>26</v>
      </c>
      <c r="B22" s="9" t="s">
        <v>27</v>
      </c>
      <c r="C22" s="6">
        <f>SUM(C18:C21)</f>
        <v>255</v>
      </c>
      <c r="D22" s="10">
        <f>SUM(D18:D21)</f>
        <v>27888.75</v>
      </c>
    </row>
    <row r="23" spans="1:7" ht="15" customHeight="1" x14ac:dyDescent="0.3">
      <c r="F23" s="18" t="s">
        <v>28</v>
      </c>
      <c r="G23" s="17">
        <f>H8+D22</f>
        <v>31769.415000000001</v>
      </c>
    </row>
  </sheetData>
  <mergeCells count="6">
    <mergeCell ref="A1:J1"/>
    <mergeCell ref="A16:D16"/>
    <mergeCell ref="A11:J11"/>
    <mergeCell ref="A13:J13"/>
    <mergeCell ref="A12:J12"/>
    <mergeCell ref="A3:A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9" ma:contentTypeDescription="Create a new document." ma:contentTypeScope="" ma:versionID="41957be952453e40d5849bfc242a05b5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179f5e281bedaabd0d31761930ae290f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Size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Size" ma:index="19" nillable="true" ma:displayName="Size" ma:description="File size" ma:internalName="Size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f6c0a95-8916-48cb-8c1b-7eb0f06028c9}" ma:internalName="TaxCatchAll" ma:showField="CatchAllData" ma:web="5b7cd334-ef48-44ad-ba3d-dd607a2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7cd334-ef48-44ad-ba3d-dd607a2fcc1b" xsi:nil="true"/>
    <lcf76f155ced4ddcb4097134ff3c332f xmlns="256247e4-97d7-49c1-9b6d-26c29e7297e4">
      <Terms xmlns="http://schemas.microsoft.com/office/infopath/2007/PartnerControls"/>
    </lcf76f155ced4ddcb4097134ff3c332f>
    <Size xmlns="256247e4-97d7-49c1-9b6d-26c29e7297e4" xsi:nil="true"/>
  </documentManagement>
</p:properties>
</file>

<file path=customXml/itemProps1.xml><?xml version="1.0" encoding="utf-8"?>
<ds:datastoreItem xmlns:ds="http://schemas.openxmlformats.org/officeDocument/2006/customXml" ds:itemID="{A63451FF-C0D4-45F3-8B64-8928BCDBA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2C4784-3AF2-48F3-B489-D67F601661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88CB9E-8DB5-44BF-90F8-44A36969B8A5}">
  <ds:schemaRefs>
    <ds:schemaRef ds:uri="http://purl.org/dc/terms/"/>
    <ds:schemaRef ds:uri="256247e4-97d7-49c1-9b6d-26c29e7297e4"/>
    <ds:schemaRef ds:uri="http://schemas.microsoft.com/office/2006/documentManagement/types"/>
    <ds:schemaRef ds:uri="5b7cd334-ef48-44ad-ba3d-dd607a2fcc1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Burden Estimate Table</vt:lpstr>
      <vt:lpstr>'Burden Estimate Table'!_ftnref1</vt:lpstr>
      <vt:lpstr>'Burden Estimate Table'!_ftnref2</vt:lpstr>
      <vt:lpstr>'Burden Estimate Table'!_ftnref3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2012-08-24T00:51:46Z</dcterms:created>
  <dcterms:modified xsi:type="dcterms:W3CDTF">2023-11-22T15:25:42Z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MediaServiceImageTags">
    <vt:lpwstr/>
  </property>
</Properties>
</file>