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 Y Fox\Desktop\PRN Renewal\OMB 2024 Information Collection Extension\"/>
    </mc:Choice>
  </mc:AlternateContent>
  <xr:revisionPtr revIDLastSave="0" documentId="13_ncr:1_{BDCED399-935C-4909-BE71-8858A180D5F4}" xr6:coauthVersionLast="47" xr6:coauthVersionMax="47" xr10:uidLastSave="{00000000-0000-0000-0000-000000000000}"/>
  <bookViews>
    <workbookView xWindow="912" yWindow="132" windowWidth="20712" windowHeight="12084" xr2:uid="{89A3B34D-2A7D-437E-89C1-44C9AE80D1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4" i="1"/>
  <c r="K22" i="1"/>
  <c r="G18" i="1"/>
  <c r="F18" i="1"/>
  <c r="I24" i="1"/>
  <c r="I23" i="1"/>
  <c r="I22" i="1"/>
  <c r="G24" i="1"/>
  <c r="G23" i="1"/>
  <c r="G22" i="1"/>
  <c r="G16" i="1"/>
  <c r="H16" i="1" s="1"/>
  <c r="G17" i="1"/>
  <c r="H17" i="1" s="1"/>
  <c r="G15" i="1"/>
  <c r="H15" i="1" s="1"/>
</calcChain>
</file>

<file path=xl/sharedStrings.xml><?xml version="1.0" encoding="utf-8"?>
<sst xmlns="http://schemas.openxmlformats.org/spreadsheetml/2006/main" count="42" uniqueCount="33">
  <si>
    <t>Type of Operator</t>
  </si>
  <si>
    <t>Total # of responses annually</t>
  </si>
  <si>
    <t>Total hours annually</t>
  </si>
  <si>
    <t>Total cost annually</t>
  </si>
  <si>
    <t>Small – No Tracking</t>
  </si>
  <si>
    <t>Small – With Tracking</t>
  </si>
  <si>
    <t>Mid-size – No Tracking</t>
  </si>
  <si>
    <t>Mid-size – With Tracking</t>
  </si>
  <si>
    <t>Large – No Tracking</t>
  </si>
  <si>
    <t>Large – With Tracking</t>
  </si>
  <si>
    <t>ANNUAL TOTALS</t>
  </si>
  <si>
    <t>Size Operator</t>
  </si>
  <si>
    <t># of Operators</t>
  </si>
  <si>
    <t>Estimated maximum # of aircraft</t>
  </si>
  <si>
    <t>Installation cost (one-time)</t>
  </si>
  <si>
    <t>Recurring Equipment Cost</t>
  </si>
  <si>
    <t>Annual cost burden</t>
  </si>
  <si>
    <t>(one-time)</t>
  </si>
  <si>
    <t>Small</t>
  </si>
  <si>
    <t>None</t>
  </si>
  <si>
    <t>Mid-size</t>
  </si>
  <si>
    <t>Large</t>
  </si>
  <si>
    <t>Monthly Service per aircraft</t>
  </si>
  <si>
    <t xml:space="preserve">Additional cost for service based on usage </t>
  </si>
  <si>
    <t>(recurring)</t>
  </si>
  <si>
    <t>Hourly Cost Annualized:</t>
  </si>
  <si>
    <t>Annual cost burden over 3 years</t>
  </si>
  <si>
    <t>Annual cost burden per report</t>
  </si>
  <si>
    <t>Total Estimated cost per report</t>
  </si>
  <si>
    <t>Other Cost Information:</t>
  </si>
  <si>
    <t># of Reports</t>
  </si>
  <si>
    <t>Total Estimated Annual Cost Burden</t>
  </si>
  <si>
    <t>Annualized one time cost per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</si>
</sst>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8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6" fontId="2" fillId="0" borderId="6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8" fontId="0" fillId="0" borderId="0" xfId="0" applyNumberFormat="1"/>
    <xf numFmtId="6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8" fontId="1" fillId="0" borderId="4" xfId="0" applyNumberFormat="1" applyFont="1" applyFill="1" applyBorder="1" applyAlignment="1">
      <alignment horizontal="center" vertical="center" wrapText="1"/>
    </xf>
    <xf numFmtId="6" fontId="5" fillId="3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62EE-726F-46EF-B67D-F2D79F4C93B6}">
  <dimension ref="A2:K25"/>
  <sheetViews>
    <sheetView tabSelected="1" workbookViewId="0">
      <selection activeCell="I26" sqref="I26"/>
    </sheetView>
  </sheetViews>
  <sheetFormatPr defaultRowHeight="14.4" x14ac:dyDescent="0.3"/>
  <cols>
    <col min="1" max="1" width="22.109375" customWidth="1"/>
    <col min="2" max="2" width="13.5546875" customWidth="1"/>
    <col min="3" max="3" width="15.5546875" customWidth="1"/>
    <col min="4" max="4" width="17.33203125" customWidth="1"/>
    <col min="5" max="5" width="18.77734375" customWidth="1"/>
    <col min="6" max="6" width="15" customWidth="1"/>
    <col min="7" max="7" width="11.5546875" customWidth="1"/>
    <col min="8" max="8" width="13.21875" customWidth="1"/>
    <col min="9" max="9" width="16.44140625" customWidth="1"/>
    <col min="10" max="10" width="9.109375" customWidth="1"/>
    <col min="11" max="11" width="16.5546875" customWidth="1"/>
  </cols>
  <sheetData>
    <row r="2" spans="1:8" ht="18.600000000000001" thickBot="1" x14ac:dyDescent="0.4">
      <c r="A2" s="16" t="s">
        <v>25</v>
      </c>
    </row>
    <row r="3" spans="1:8" ht="43.8" thickBot="1" x14ac:dyDescent="0.35">
      <c r="A3" s="1" t="s">
        <v>0</v>
      </c>
      <c r="B3" s="2" t="s">
        <v>1</v>
      </c>
      <c r="C3" s="2" t="s">
        <v>2</v>
      </c>
      <c r="D3" s="2" t="s">
        <v>3</v>
      </c>
    </row>
    <row r="4" spans="1:8" ht="15" thickBot="1" x14ac:dyDescent="0.35">
      <c r="A4" s="3" t="s">
        <v>4</v>
      </c>
      <c r="B4" s="4">
        <v>8</v>
      </c>
      <c r="C4" s="4">
        <v>36</v>
      </c>
      <c r="D4" s="5">
        <v>2462.4</v>
      </c>
    </row>
    <row r="5" spans="1:8" ht="15" thickBot="1" x14ac:dyDescent="0.35">
      <c r="A5" s="3" t="s">
        <v>5</v>
      </c>
      <c r="B5" s="4">
        <v>8</v>
      </c>
      <c r="C5" s="4">
        <v>54</v>
      </c>
      <c r="D5" s="5">
        <v>3693.6</v>
      </c>
    </row>
    <row r="6" spans="1:8" ht="15" thickBot="1" x14ac:dyDescent="0.35">
      <c r="A6" s="3" t="s">
        <v>6</v>
      </c>
      <c r="B6" s="4">
        <v>6</v>
      </c>
      <c r="C6" s="4">
        <v>72</v>
      </c>
      <c r="D6" s="5">
        <v>3187.44</v>
      </c>
    </row>
    <row r="7" spans="1:8" ht="15" thickBot="1" x14ac:dyDescent="0.35">
      <c r="A7" s="3" t="s">
        <v>7</v>
      </c>
      <c r="B7" s="4">
        <v>26</v>
      </c>
      <c r="C7" s="4">
        <v>468</v>
      </c>
      <c r="D7" s="5">
        <v>20718.36</v>
      </c>
    </row>
    <row r="8" spans="1:8" ht="15" thickBot="1" x14ac:dyDescent="0.35">
      <c r="A8" s="3" t="s">
        <v>8</v>
      </c>
      <c r="B8" s="4">
        <v>14</v>
      </c>
      <c r="C8" s="4">
        <v>504</v>
      </c>
      <c r="D8" s="5">
        <v>15558.48</v>
      </c>
    </row>
    <row r="9" spans="1:8" ht="15" thickBot="1" x14ac:dyDescent="0.35">
      <c r="A9" s="6" t="s">
        <v>9</v>
      </c>
      <c r="B9" s="7">
        <v>16</v>
      </c>
      <c r="C9" s="7">
        <v>864</v>
      </c>
      <c r="D9" s="8">
        <v>26671.68</v>
      </c>
    </row>
    <row r="10" spans="1:8" ht="15.6" thickTop="1" thickBot="1" x14ac:dyDescent="0.35">
      <c r="A10" s="22" t="s">
        <v>10</v>
      </c>
      <c r="B10" s="23">
        <v>78</v>
      </c>
      <c r="C10" s="24">
        <v>1998</v>
      </c>
      <c r="D10" s="25">
        <v>72291.960000000006</v>
      </c>
    </row>
    <row r="12" spans="1:8" ht="18.600000000000001" thickBot="1" x14ac:dyDescent="0.4">
      <c r="A12" s="16" t="s">
        <v>29</v>
      </c>
    </row>
    <row r="13" spans="1:8" ht="27.6" x14ac:dyDescent="0.3">
      <c r="A13" s="17" t="s">
        <v>11</v>
      </c>
      <c r="B13" s="17" t="s">
        <v>12</v>
      </c>
      <c r="C13" s="17" t="s">
        <v>13</v>
      </c>
      <c r="D13" s="17" t="s">
        <v>14</v>
      </c>
      <c r="E13" s="17" t="s">
        <v>15</v>
      </c>
      <c r="F13" s="9" t="s">
        <v>16</v>
      </c>
      <c r="G13" s="17" t="s">
        <v>26</v>
      </c>
      <c r="H13" s="17" t="s">
        <v>32</v>
      </c>
    </row>
    <row r="14" spans="1:8" ht="15" thickBot="1" x14ac:dyDescent="0.35">
      <c r="A14" s="18"/>
      <c r="B14" s="18"/>
      <c r="C14" s="18"/>
      <c r="D14" s="18"/>
      <c r="E14" s="18"/>
      <c r="F14" s="10" t="s">
        <v>17</v>
      </c>
      <c r="G14" s="18"/>
      <c r="H14" s="18"/>
    </row>
    <row r="15" spans="1:8" ht="15" thickBot="1" x14ac:dyDescent="0.35">
      <c r="A15" s="11" t="s">
        <v>18</v>
      </c>
      <c r="B15" s="10">
        <v>4</v>
      </c>
      <c r="C15" s="10">
        <v>3</v>
      </c>
      <c r="D15" s="12">
        <v>2000</v>
      </c>
      <c r="E15" s="10" t="s">
        <v>19</v>
      </c>
      <c r="F15" s="12">
        <v>24000</v>
      </c>
      <c r="G15" s="12">
        <f>F15/3</f>
        <v>8000</v>
      </c>
      <c r="H15" s="12">
        <f>G15/8</f>
        <v>1000</v>
      </c>
    </row>
    <row r="16" spans="1:8" ht="15" thickBot="1" x14ac:dyDescent="0.35">
      <c r="A16" s="11" t="s">
        <v>20</v>
      </c>
      <c r="B16" s="10">
        <v>13</v>
      </c>
      <c r="C16" s="10">
        <v>10</v>
      </c>
      <c r="D16" s="12">
        <v>2000</v>
      </c>
      <c r="E16" s="10" t="s">
        <v>19</v>
      </c>
      <c r="F16" s="12">
        <v>260000</v>
      </c>
      <c r="G16" s="12">
        <f t="shared" ref="G16:G17" si="0">F16/3</f>
        <v>86666.666666666672</v>
      </c>
      <c r="H16" s="12">
        <f>G16/26</f>
        <v>3333.3333333333335</v>
      </c>
    </row>
    <row r="17" spans="1:11" ht="15" thickBot="1" x14ac:dyDescent="0.35">
      <c r="A17" s="13" t="s">
        <v>21</v>
      </c>
      <c r="B17" s="14">
        <v>8</v>
      </c>
      <c r="C17" s="14">
        <v>20</v>
      </c>
      <c r="D17" s="15">
        <v>2000</v>
      </c>
      <c r="E17" s="14" t="s">
        <v>19</v>
      </c>
      <c r="F17" s="15">
        <v>320000</v>
      </c>
      <c r="G17" s="12">
        <f t="shared" si="0"/>
        <v>106666.66666666667</v>
      </c>
      <c r="H17" s="12">
        <f>G17/16</f>
        <v>6666.666666666667</v>
      </c>
    </row>
    <row r="18" spans="1:11" ht="15.6" thickTop="1" thickBot="1" x14ac:dyDescent="0.35">
      <c r="A18" s="11"/>
      <c r="B18" s="10"/>
      <c r="C18" s="10"/>
      <c r="D18" s="10"/>
      <c r="E18" s="10"/>
      <c r="F18" s="12">
        <f>SUM(F15:F17)</f>
        <v>604000</v>
      </c>
      <c r="G18" s="12">
        <f>SUM(G15:G17)</f>
        <v>201333.33333333334</v>
      </c>
    </row>
    <row r="19" spans="1:11" ht="15" thickBot="1" x14ac:dyDescent="0.35">
      <c r="G19" s="19"/>
    </row>
    <row r="20" spans="1:11" ht="27.6" customHeight="1" x14ac:dyDescent="0.3">
      <c r="A20" s="17" t="s">
        <v>11</v>
      </c>
      <c r="B20" s="17" t="s">
        <v>12</v>
      </c>
      <c r="C20" s="17" t="s">
        <v>13</v>
      </c>
      <c r="D20" s="17" t="s">
        <v>22</v>
      </c>
      <c r="E20" s="17" t="s">
        <v>23</v>
      </c>
      <c r="F20" s="9" t="s">
        <v>16</v>
      </c>
      <c r="G20" s="17" t="s">
        <v>27</v>
      </c>
      <c r="I20" s="27" t="s">
        <v>28</v>
      </c>
      <c r="J20" s="27" t="s">
        <v>30</v>
      </c>
      <c r="K20" s="27" t="s">
        <v>31</v>
      </c>
    </row>
    <row r="21" spans="1:11" ht="15" thickBot="1" x14ac:dyDescent="0.35">
      <c r="A21" s="18"/>
      <c r="B21" s="18"/>
      <c r="C21" s="18"/>
      <c r="D21" s="18"/>
      <c r="E21" s="18"/>
      <c r="F21" s="10" t="s">
        <v>24</v>
      </c>
      <c r="G21" s="18"/>
      <c r="I21" s="28"/>
      <c r="J21" s="28"/>
      <c r="K21" s="28"/>
    </row>
    <row r="22" spans="1:11" ht="15.6" thickBot="1" x14ac:dyDescent="0.35">
      <c r="A22" s="11" t="s">
        <v>18</v>
      </c>
      <c r="B22" s="10">
        <v>4</v>
      </c>
      <c r="C22" s="10">
        <v>3</v>
      </c>
      <c r="D22" s="12">
        <v>50</v>
      </c>
      <c r="E22" s="10">
        <v>30</v>
      </c>
      <c r="F22" s="12">
        <v>2400</v>
      </c>
      <c r="G22" s="12">
        <f>F22/8</f>
        <v>300</v>
      </c>
      <c r="I22" s="20">
        <f>H15+G22</f>
        <v>1300</v>
      </c>
      <c r="J22" s="21">
        <v>8</v>
      </c>
      <c r="K22" s="20">
        <f>I22*J22</f>
        <v>10400</v>
      </c>
    </row>
    <row r="23" spans="1:11" ht="15.6" thickBot="1" x14ac:dyDescent="0.35">
      <c r="A23" s="11" t="s">
        <v>20</v>
      </c>
      <c r="B23" s="10">
        <v>13</v>
      </c>
      <c r="C23" s="10">
        <v>10</v>
      </c>
      <c r="D23" s="12">
        <v>100</v>
      </c>
      <c r="E23" s="10">
        <v>343</v>
      </c>
      <c r="F23" s="12">
        <v>15600</v>
      </c>
      <c r="G23" s="12">
        <f>F23/26</f>
        <v>600</v>
      </c>
      <c r="I23" s="20">
        <f>H16+G23</f>
        <v>3933.3333333333335</v>
      </c>
      <c r="J23" s="21">
        <v>26</v>
      </c>
      <c r="K23" s="20">
        <f t="shared" ref="K23:K24" si="1">I23*J23</f>
        <v>102266.66666666667</v>
      </c>
    </row>
    <row r="24" spans="1:11" ht="15.6" thickBot="1" x14ac:dyDescent="0.35">
      <c r="A24" s="13" t="s">
        <v>21</v>
      </c>
      <c r="B24" s="14">
        <v>8</v>
      </c>
      <c r="C24" s="14">
        <v>20</v>
      </c>
      <c r="D24" s="15">
        <v>150</v>
      </c>
      <c r="E24" s="14">
        <v>7131</v>
      </c>
      <c r="F24" s="15">
        <v>14400</v>
      </c>
      <c r="G24" s="12">
        <f>F24/16</f>
        <v>900</v>
      </c>
      <c r="I24" s="20">
        <f>H17+G24</f>
        <v>7566.666666666667</v>
      </c>
      <c r="J24" s="21">
        <v>16</v>
      </c>
      <c r="K24" s="20">
        <f t="shared" si="1"/>
        <v>121066.66666666667</v>
      </c>
    </row>
    <row r="25" spans="1:11" ht="16.8" thickTop="1" thickBot="1" x14ac:dyDescent="0.35">
      <c r="A25" s="11"/>
      <c r="B25" s="10"/>
      <c r="C25" s="10"/>
      <c r="D25" s="10"/>
      <c r="E25" s="10"/>
      <c r="F25" s="12">
        <v>32400</v>
      </c>
      <c r="K25" s="26">
        <f>SUM(K22:K24)</f>
        <v>233733.33333333334</v>
      </c>
    </row>
  </sheetData>
  <mergeCells count="16">
    <mergeCell ref="J20:J21"/>
    <mergeCell ref="K20:K21"/>
    <mergeCell ref="G13:G14"/>
    <mergeCell ref="H13:H14"/>
    <mergeCell ref="G20:G21"/>
    <mergeCell ref="I20:I21"/>
    <mergeCell ref="A13:A14"/>
    <mergeCell ref="B13:B14"/>
    <mergeCell ref="C13:C14"/>
    <mergeCell ref="D13:D14"/>
    <mergeCell ref="E13:E14"/>
    <mergeCell ref="A20:A21"/>
    <mergeCell ref="B20:B21"/>
    <mergeCell ref="C20:C21"/>
    <mergeCell ref="D20:D21"/>
    <mergeCell ref="E20:E2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Federal Aviation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Sandra Y (FAA)</dc:creator>
  <cp:lastModifiedBy>Fox, Sandra Y (FAA)</cp:lastModifiedBy>
  <dcterms:created xsi:type="dcterms:W3CDTF">2024-02-23T15:37:39Z</dcterms:created>
  <dcterms:modified xsi:type="dcterms:W3CDTF">2024-02-23T19:52:40Z</dcterms:modified>
</cp:coreProperties>
</file>