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https://usdol-my.sharepoint.com/personal/haydin_rebekah_dol_gov/Documents/JVSG work/ICRs/JVSG Forms/JVSG Forms exp June 2025/2024 Nonsub Change/"/>
    </mc:Choice>
  </mc:AlternateContent>
  <xr:revisionPtr revIDLastSave="3" documentId="13_ncr:1_{F95C2531-5C6F-4CC1-BFA8-5A3BFC38F05C}" xr6:coauthVersionLast="47" xr6:coauthVersionMax="47" xr10:uidLastSave="{8E36F502-3AB0-4DB0-AA63-8F41320FE0D5}"/>
  <workbookProtection workbookAlgorithmName="SHA-512" workbookHashValue="Qn8FC4Lrdi3PDqOAnucT78YIhcWKa5rxKJT/KMz2e4NryhgystlvPaCNSvITxmdl/W545x0I8HO38Rn17JYf8A==" workbookSaltValue="dYpqsU+YBUKpPAdyR76SIQ==" workbookSpinCount="100000" lockStructure="1"/>
  <bookViews>
    <workbookView xWindow="1905" yWindow="-15450" windowWidth="22860" windowHeight="14970" xr2:uid="{00000000-000D-0000-FFFF-FFFF00000000}"/>
  </bookViews>
  <sheets>
    <sheet name="VETS-401" sheetId="2" r:id="rId1"/>
    <sheet name="Export" sheetId="3" r:id="rId2"/>
    <sheet name="data_sheet" sheetId="7" state="hidden" r:id="rId3"/>
  </sheets>
  <definedNames>
    <definedName name="_xlnm.Print_Area" localSheetId="0">'VETS-401'!$B$2:$H$36</definedName>
    <definedName name="States">#REF!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7" i="3" l="1"/>
  <c r="D81" i="3"/>
  <c r="D80" i="3"/>
  <c r="D79" i="3"/>
  <c r="D78" i="3"/>
  <c r="D77" i="3"/>
  <c r="D75" i="3"/>
  <c r="D74" i="3"/>
  <c r="D73" i="3"/>
  <c r="D72" i="3"/>
  <c r="D71" i="3"/>
  <c r="D69" i="3"/>
  <c r="D68" i="3"/>
  <c r="D66" i="3"/>
  <c r="D65" i="3"/>
  <c r="D63" i="3"/>
  <c r="D62" i="3"/>
  <c r="D61" i="3"/>
  <c r="D60" i="3"/>
  <c r="D59" i="3"/>
  <c r="H19" i="2"/>
  <c r="D64" i="3"/>
  <c r="H20" i="2"/>
  <c r="D70" i="3"/>
  <c r="H21" i="2"/>
  <c r="D76" i="3"/>
  <c r="H22" i="2"/>
  <c r="D82" i="3"/>
  <c r="G23" i="2"/>
  <c r="D87" i="3"/>
  <c r="F23" i="2"/>
  <c r="D86" i="3"/>
  <c r="E23" i="2"/>
  <c r="D85" i="3"/>
  <c r="D23" i="2"/>
  <c r="D84" i="3"/>
  <c r="C23" i="2"/>
  <c r="D83" i="3"/>
  <c r="H15" i="2"/>
  <c r="H8" i="2"/>
  <c r="H9" i="2"/>
  <c r="H10" i="2"/>
  <c r="H11" i="2"/>
  <c r="H12" i="2"/>
  <c r="H13" i="2"/>
  <c r="G14" i="2"/>
  <c r="G16" i="2"/>
  <c r="F14" i="2"/>
  <c r="F16" i="2"/>
  <c r="E14" i="2"/>
  <c r="E16" i="2"/>
  <c r="E28" i="2"/>
  <c r="D14" i="2"/>
  <c r="D16" i="2"/>
  <c r="C14" i="2"/>
  <c r="C16" i="2"/>
  <c r="C28" i="2"/>
  <c r="H23" i="2"/>
  <c r="D88" i="3"/>
  <c r="H14" i="2"/>
  <c r="D28" i="2"/>
  <c r="D27" i="2"/>
  <c r="H16" i="2"/>
  <c r="H28" i="2"/>
  <c r="C27" i="2"/>
  <c r="G3" i="7"/>
  <c r="G5" i="7"/>
  <c r="F5" i="7"/>
  <c r="F8" i="7"/>
  <c r="H26" i="2"/>
  <c r="D102" i="3"/>
  <c r="D103" i="3"/>
  <c r="D101" i="3"/>
  <c r="D99" i="3"/>
  <c r="D100" i="3"/>
  <c r="D98" i="3"/>
  <c r="D95" i="3"/>
  <c r="D92" i="3"/>
  <c r="D89" i="3"/>
  <c r="D51" i="3"/>
  <c r="D52" i="3"/>
  <c r="D53" i="3"/>
  <c r="D54" i="3"/>
  <c r="D55" i="3"/>
  <c r="D57" i="3"/>
  <c r="D50" i="3"/>
  <c r="D48" i="3"/>
  <c r="D46" i="3"/>
  <c r="D45" i="3"/>
  <c r="D44" i="3"/>
  <c r="D43" i="3"/>
  <c r="D42" i="3"/>
  <c r="D41" i="3"/>
  <c r="D39" i="3"/>
  <c r="D37" i="3"/>
  <c r="D36" i="3"/>
  <c r="D35" i="3"/>
  <c r="D34" i="3"/>
  <c r="D33" i="3"/>
  <c r="D32" i="3"/>
  <c r="D30" i="3"/>
  <c r="D28" i="3"/>
  <c r="D27" i="3"/>
  <c r="D26" i="3"/>
  <c r="D25" i="3"/>
  <c r="D24" i="3"/>
  <c r="D23" i="3"/>
  <c r="D21" i="3"/>
  <c r="D19" i="3"/>
  <c r="D18" i="3"/>
  <c r="D17" i="3"/>
  <c r="D16" i="3"/>
  <c r="D15" i="3"/>
  <c r="D14" i="3"/>
  <c r="D12" i="3"/>
  <c r="D10" i="3"/>
  <c r="D9" i="3"/>
  <c r="D8" i="3"/>
  <c r="D7" i="3"/>
  <c r="D6" i="3"/>
  <c r="D5" i="3"/>
  <c r="D4" i="3"/>
  <c r="D2" i="3"/>
  <c r="D3" i="3"/>
  <c r="D104" i="3"/>
  <c r="D29" i="3"/>
  <c r="D56" i="3"/>
  <c r="D11" i="3"/>
  <c r="D20" i="3"/>
  <c r="D47" i="3"/>
  <c r="D40" i="3"/>
  <c r="D38" i="3"/>
  <c r="E27" i="2"/>
  <c r="D22" i="3"/>
  <c r="D93" i="3"/>
  <c r="D97" i="3"/>
  <c r="D31" i="3"/>
  <c r="D49" i="3"/>
  <c r="D13" i="3"/>
  <c r="D90" i="3"/>
  <c r="D91" i="3"/>
  <c r="D96" i="3"/>
  <c r="D94" i="3"/>
  <c r="H27" i="2"/>
  <c r="D105" i="3"/>
  <c r="D106" i="3"/>
  <c r="D58" i="3"/>
</calcChain>
</file>

<file path=xl/sharedStrings.xml><?xml version="1.0" encoding="utf-8"?>
<sst xmlns="http://schemas.openxmlformats.org/spreadsheetml/2006/main" count="493" uniqueCount="236">
  <si>
    <t>Accessibility key: Only cells that can be edited may be selected. A value followed by an asterisk indicates an invalid entry.</t>
  </si>
  <si>
    <t xml:space="preserve">U.S. Department of Labor
</t>
  </si>
  <si>
    <t>JOBS FOR VETERANS STATE GRANTS (JVSG)</t>
  </si>
  <si>
    <t>OMB Control Number: 1293-0009</t>
  </si>
  <si>
    <t>Veterans' Employment and Training Service</t>
  </si>
  <si>
    <t>BUDGET INFORMATION SUMMARY</t>
  </si>
  <si>
    <t>Expiration Date: 06/30/2025</t>
  </si>
  <si>
    <t>SECTION A – GRANTEE INFORMATION</t>
  </si>
  <si>
    <t>1. Grant Number:</t>
  </si>
  <si>
    <t>2. State:</t>
  </si>
  <si>
    <t>3. Date Prepared:</t>
  </si>
  <si>
    <t>SECTION B – BUDGET SUMMARY BY ACTIVITY</t>
  </si>
  <si>
    <t>Cost Category</t>
  </si>
  <si>
    <t>1. DVOP Staff Activities</t>
  </si>
  <si>
    <t>2. Consolidated Activities</t>
  </si>
  <si>
    <t>3. LVER Staff Activities</t>
  </si>
  <si>
    <t>4. Incentive Award Activities</t>
  </si>
  <si>
    <t>5. Mgmt &amp; Admin Costs</t>
  </si>
  <si>
    <t>6. Totals</t>
  </si>
  <si>
    <t>a. Personnel Salaries</t>
  </si>
  <si>
    <t>b. Fringe Benefits</t>
  </si>
  <si>
    <t>c. Travel</t>
  </si>
  <si>
    <t>d. Equipment</t>
  </si>
  <si>
    <t>e. Supplies</t>
  </si>
  <si>
    <t>f. Other</t>
  </si>
  <si>
    <t>g. Total Direct Charges</t>
  </si>
  <si>
    <t>h. Indirect Charges</t>
  </si>
  <si>
    <t>i. Total Charges (Lines g + h)</t>
  </si>
  <si>
    <t>SECTION C – FORECAST FEDERAL FUNDING NEEDS</t>
  </si>
  <si>
    <t>Quarter</t>
  </si>
  <si>
    <t>a. First Quarter</t>
  </si>
  <si>
    <t>b. Second Quarter</t>
  </si>
  <si>
    <t>c. Third Quarter</t>
  </si>
  <si>
    <t>d. Fourth Quarter</t>
  </si>
  <si>
    <t>e. Total Costs</t>
  </si>
  <si>
    <t>SECTION D – GRANT-FUNDED STAFF AND METRICS</t>
  </si>
  <si>
    <t>Metric</t>
  </si>
  <si>
    <t>a. Number of Funded FTE</t>
  </si>
  <si>
    <t>N/A</t>
  </si>
  <si>
    <t>b. Cost Per Position</t>
  </si>
  <si>
    <t>c. Salaries &amp; Benefits Percentage</t>
  </si>
  <si>
    <t>VETS-401</t>
  </si>
  <si>
    <r>
      <rPr>
        <b/>
        <sz val="11"/>
        <rFont val="Calibri"/>
        <family val="2"/>
        <scheme val="minor"/>
      </rPr>
      <t xml:space="preserve">Public Burden Statement </t>
    </r>
    <r>
      <rPr>
        <sz val="11"/>
        <rFont val="Calibri"/>
        <family val="2"/>
        <scheme val="minor"/>
      </rPr>
      <t>- According to the Paperwork Reduction Act of 1995, no persons are required to respond to a collection of information unless such collection displays a valid OMB control number. The valid OMB control number for this information collection is 1293-0009. The time required to complete this information collection is 1.5 hours per response, including the time to review instructions, search existing data sources, gather the data needed, and complete and review the information collection. The obligation to respond is required to obtain or retain a benefit (38 U.S.C. 2021 and 2023). If you have any comments concerning the accuracy of the time estimate(s) or suggestions for improving this form, please write to: U.S. Department of Labor, Veterans' Employment and Training Service, 200 Constitution Avenue, N.W., Washington, D.C. 20210.</t>
    </r>
  </si>
  <si>
    <t>End form</t>
  </si>
  <si>
    <t>Item</t>
  </si>
  <si>
    <t>Activity</t>
  </si>
  <si>
    <t>Description</t>
  </si>
  <si>
    <t>Value</t>
  </si>
  <si>
    <t>A1a</t>
  </si>
  <si>
    <t>Totals</t>
  </si>
  <si>
    <t>Grant Number</t>
  </si>
  <si>
    <t>A2a</t>
  </si>
  <si>
    <t>State</t>
  </si>
  <si>
    <t>A3a</t>
  </si>
  <si>
    <t>Date Prepared</t>
  </si>
  <si>
    <t>B1a</t>
  </si>
  <si>
    <t>DVOP</t>
  </si>
  <si>
    <t>Salaries</t>
  </si>
  <si>
    <t>B1b</t>
  </si>
  <si>
    <t>Fringe</t>
  </si>
  <si>
    <t>B1c</t>
  </si>
  <si>
    <t>Travel</t>
  </si>
  <si>
    <t>B1d</t>
  </si>
  <si>
    <t>Equipment</t>
  </si>
  <si>
    <t>B1e</t>
  </si>
  <si>
    <t>Supplies</t>
  </si>
  <si>
    <t>B1f</t>
  </si>
  <si>
    <t>Other</t>
  </si>
  <si>
    <t>B1g</t>
  </si>
  <si>
    <t>Direct</t>
  </si>
  <si>
    <t>B1h</t>
  </si>
  <si>
    <t>Indirect</t>
  </si>
  <si>
    <t>B1i</t>
  </si>
  <si>
    <t>Total Charges</t>
  </si>
  <si>
    <t>B2a</t>
  </si>
  <si>
    <t>Cons</t>
  </si>
  <si>
    <t>B2b</t>
  </si>
  <si>
    <t>B2c</t>
  </si>
  <si>
    <t>B2d</t>
  </si>
  <si>
    <t>B2e</t>
  </si>
  <si>
    <t>B2f</t>
  </si>
  <si>
    <t>B2g</t>
  </si>
  <si>
    <t>B2h</t>
  </si>
  <si>
    <t>B2i</t>
  </si>
  <si>
    <t>B3a</t>
  </si>
  <si>
    <t>LVER</t>
  </si>
  <si>
    <t>B3b</t>
  </si>
  <si>
    <t>B3c</t>
  </si>
  <si>
    <t>B3d</t>
  </si>
  <si>
    <t>B3e</t>
  </si>
  <si>
    <t>B3f</t>
  </si>
  <si>
    <t>B3g</t>
  </si>
  <si>
    <t>B3h</t>
  </si>
  <si>
    <t>B3i</t>
  </si>
  <si>
    <t>B4a</t>
  </si>
  <si>
    <t>IA</t>
  </si>
  <si>
    <t>B4b</t>
  </si>
  <si>
    <t>B4c</t>
  </si>
  <si>
    <t>B4d</t>
  </si>
  <si>
    <t>B4e</t>
  </si>
  <si>
    <t>B4f</t>
  </si>
  <si>
    <t>B4g</t>
  </si>
  <si>
    <t>B4h</t>
  </si>
  <si>
    <t>B4i</t>
  </si>
  <si>
    <t>B5a</t>
  </si>
  <si>
    <t>M&amp;A</t>
  </si>
  <si>
    <t>B5b</t>
  </si>
  <si>
    <t>B5c</t>
  </si>
  <si>
    <t>B5d</t>
  </si>
  <si>
    <t>B5e</t>
  </si>
  <si>
    <t>B5f</t>
  </si>
  <si>
    <t>B5g</t>
  </si>
  <si>
    <t>B5h</t>
  </si>
  <si>
    <t>B5i</t>
  </si>
  <si>
    <t>B6a</t>
  </si>
  <si>
    <t>B6b</t>
  </si>
  <si>
    <t>B6c</t>
  </si>
  <si>
    <t>B6d</t>
  </si>
  <si>
    <t>B6e</t>
  </si>
  <si>
    <t>B6f</t>
  </si>
  <si>
    <t>B6g</t>
  </si>
  <si>
    <t>B6h</t>
  </si>
  <si>
    <t>B6i</t>
  </si>
  <si>
    <t>C1a</t>
  </si>
  <si>
    <t>Q1</t>
  </si>
  <si>
    <t>C1b</t>
  </si>
  <si>
    <t>C1c</t>
  </si>
  <si>
    <t>C1d</t>
  </si>
  <si>
    <t>C1e</t>
  </si>
  <si>
    <t>C1f</t>
  </si>
  <si>
    <t>C2a</t>
  </si>
  <si>
    <t>Q2</t>
  </si>
  <si>
    <t>C2b</t>
  </si>
  <si>
    <t>C2c</t>
  </si>
  <si>
    <t>C2d</t>
  </si>
  <si>
    <t>C2e</t>
  </si>
  <si>
    <t>C2f</t>
  </si>
  <si>
    <t>C3a</t>
  </si>
  <si>
    <t>Q3</t>
  </si>
  <si>
    <t>C3b</t>
  </si>
  <si>
    <t>C3c</t>
  </si>
  <si>
    <t>C3d</t>
  </si>
  <si>
    <t>C3e</t>
  </si>
  <si>
    <t>C3f</t>
  </si>
  <si>
    <t>C4a</t>
  </si>
  <si>
    <t>Q4</t>
  </si>
  <si>
    <t>C4b</t>
  </si>
  <si>
    <t>C4c</t>
  </si>
  <si>
    <t>C4d</t>
  </si>
  <si>
    <t>C4e</t>
  </si>
  <si>
    <t>C4f</t>
  </si>
  <si>
    <t>C5a</t>
  </si>
  <si>
    <t>Total</t>
  </si>
  <si>
    <t>C5b</t>
  </si>
  <si>
    <t>C5c</t>
  </si>
  <si>
    <t>C5d</t>
  </si>
  <si>
    <t>C5e</t>
  </si>
  <si>
    <t>C5f</t>
  </si>
  <si>
    <t>D1a</t>
  </si>
  <si>
    <t>FTE</t>
  </si>
  <si>
    <t>D1b</t>
  </si>
  <si>
    <t>CPP</t>
  </si>
  <si>
    <t>D1c</t>
  </si>
  <si>
    <t>Staff Pct</t>
  </si>
  <si>
    <t>D2a</t>
  </si>
  <si>
    <t>D2b</t>
  </si>
  <si>
    <t>D2c</t>
  </si>
  <si>
    <t>D3a</t>
  </si>
  <si>
    <t>D3b</t>
  </si>
  <si>
    <t>D3c</t>
  </si>
  <si>
    <t>D4a</t>
  </si>
  <si>
    <t>D4b</t>
  </si>
  <si>
    <t>D4c</t>
  </si>
  <si>
    <t>D5a</t>
  </si>
  <si>
    <t>D5b</t>
  </si>
  <si>
    <t>D5c</t>
  </si>
  <si>
    <t>D6a</t>
  </si>
  <si>
    <t>D6b</t>
  </si>
  <si>
    <t>D6c</t>
  </si>
  <si>
    <t>State Number</t>
  </si>
  <si>
    <t>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</si>
  <si>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</si>
  <si>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</si>
  <si>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</si>
  <si>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</si>
  <si>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</si>
  <si>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</si>
  <si>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</si>
  <si>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</si>
  <si>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</si>
  <si>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</si>
  <si>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</si>
  <si>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</si>
  <si>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</si>
  <si>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</si>
  <si>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</si>
  <si>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</si>
  <si>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</si>
  <si>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</si>
  <si>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</si>
  <si>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</si>
  <si>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</si>
  <si>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</si>
  <si>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</si>
  <si>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</si>
  <si>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</si>
  <si>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</si>
  <si>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</si>
  <si>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</si>
  <si>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</si>
  <si>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</si>
  <si>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</si>
  <si>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</si>
  <si>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</si>
  <si>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</si>
  <si>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</si>
  <si>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</si>
  <si>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</si>
  <si>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</si>
  <si>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</si>
  <si>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</si>
  <si>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</si>
  <si>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</si>
  <si>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</si>
  <si>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</si>
  <si>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</si>
  <si>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</si>
  <si>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</si>
  <si>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</si>
  <si>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</si>
  <si>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</si>
  <si>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</si>
  <si>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GUAM</t>
  </si>
  <si>
    <t>PUERTO RICO</t>
  </si>
  <si>
    <t>VIRGIN ISLANDS</t>
  </si>
  <si>
    <t>Revised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</si>
</sst>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
    <numFmt numFmtId="165" formatCode="&quot;$&quot;#,##0.00"/>
    <numFmt numFmtId="166" formatCode="m/d/yyyy;@"/>
    <numFmt numFmtId="167" formatCode="#,##0.0_);\(#,##0.0\)"/>
    <numFmt numFmtId="168" formatCode="#,##0.0"/>
  </numFmts>
  <fonts count="14" x14ac:knownFonts="1">
    <font>
      <sz val="10"/>
      <name val="Arial"/>
    </font>
    <font>
      <sz val="11"/>
      <color theme="1"/>
      <name val="Calibri"/>
      <family val="2"/>
      <scheme val="minor"/>
    </font>
    <font>
      <b/>
      <sz val="11"/>
      <color rgb="FFFF0000"/>
      <name val="Calibri"/>
      <family val="2"/>
      <scheme val="minor"/>
    </font>
    <font>
      <sz val="10"/>
      <name val="Arial"/>
      <family val="2"/>
    </font>
    <font>
      <sz val="11"/>
      <color rgb="FFFF0000"/>
      <name val="Calibri"/>
      <family val="2"/>
      <scheme val="minor"/>
    </font>
    <font>
      <b/>
      <sz val="12"/>
      <name val="Calibri"/>
      <family val="2"/>
      <scheme val="minor"/>
    </font>
    <font>
      <sz val="11"/>
      <name val="Calibri"/>
      <family val="2"/>
      <scheme val="minor"/>
    </font>
    <font>
      <b/>
      <sz val="11"/>
      <name val="Calibri"/>
      <family val="2"/>
      <scheme val="minor"/>
    </font>
    <font>
      <b/>
      <sz val="11"/>
      <color theme="1"/>
      <name val="Calibri"/>
      <family val="2"/>
      <scheme val="minor"/>
    </font>
    <font>
      <sz val="11"/>
      <name val="Arial"/>
      <family val="2"/>
    </font>
    <font>
      <b/>
      <sz val="12"/>
      <color theme="1"/>
      <name val="Calibri"/>
      <family val="2"/>
      <scheme val="minor"/>
    </font>
    <font>
      <sz val="11"/>
      <color theme="0"/>
      <name val="Calibri"/>
      <family val="2"/>
      <scheme val="minor"/>
    </font>
    <font>
      <sz val="10"/>
      <name val="Arial"/>
      <family val="2"/>
    </font>
    <font>
      <sz val="11"/>
      <color theme="0" tint="-0.249977111117893"/>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FFE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9" fontId="3" fillId="0" borderId="0" applyFont="0" applyFill="0" applyBorder="0" applyAlignment="0" applyProtection="0"/>
    <xf numFmtId="0" fontId="3" fillId="0" borderId="0"/>
    <xf numFmtId="44" fontId="12" fillId="0" borderId="0" applyFont="0" applyFill="0" applyBorder="0" applyAlignment="0" applyProtection="0"/>
  </cellStyleXfs>
  <cellXfs count="92">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4" fillId="0" borderId="0" xfId="0" applyFont="1"/>
    <xf numFmtId="0" fontId="6" fillId="0" borderId="0" xfId="0" quotePrefix="1" applyFont="1" applyAlignment="1">
      <alignment wrapText="1"/>
    </xf>
    <xf numFmtId="0" fontId="7" fillId="0" borderId="0" xfId="0" applyFont="1" applyAlignment="1">
      <alignment horizontal="right" vertical="center" wrapText="1"/>
    </xf>
    <xf numFmtId="0" fontId="4" fillId="0" borderId="0" xfId="0"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horizontal="left" vertical="top"/>
    </xf>
    <xf numFmtId="0" fontId="4" fillId="0" borderId="0" xfId="0" applyFont="1" applyAlignment="1">
      <alignment horizontal="left" vertical="top" wrapText="1"/>
    </xf>
    <xf numFmtId="1" fontId="4" fillId="0" borderId="0" xfId="0" applyNumberFormat="1"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right" vertical="top" wrapText="1"/>
    </xf>
    <xf numFmtId="0" fontId="9" fillId="0" borderId="0" xfId="0" applyFont="1"/>
    <xf numFmtId="0" fontId="9" fillId="0" borderId="0" xfId="0" applyFont="1" applyAlignment="1">
      <alignment horizontal="center"/>
    </xf>
    <xf numFmtId="0" fontId="9" fillId="0" borderId="0" xfId="0" applyFont="1" applyAlignment="1">
      <alignment horizontal="right"/>
    </xf>
    <xf numFmtId="164" fontId="9" fillId="0" borderId="0" xfId="0" applyNumberFormat="1" applyFont="1" applyAlignment="1">
      <alignment horizontal="right"/>
    </xf>
    <xf numFmtId="10" fontId="9" fillId="0" borderId="0" xfId="1" applyNumberFormat="1" applyFont="1" applyAlignment="1">
      <alignment horizontal="right"/>
    </xf>
    <xf numFmtId="0" fontId="7" fillId="0" borderId="7" xfId="0" applyFont="1" applyBorder="1" applyAlignment="1">
      <alignment horizontal="left" vertical="center" wrapText="1" indent="1"/>
    </xf>
    <xf numFmtId="164" fontId="6" fillId="2" borderId="1" xfId="0" applyNumberFormat="1" applyFont="1" applyFill="1" applyBorder="1" applyAlignment="1">
      <alignment horizontal="right" vertical="center" wrapText="1" indent="1"/>
    </xf>
    <xf numFmtId="164" fontId="7" fillId="2" borderId="8" xfId="0" applyNumberFormat="1" applyFont="1" applyFill="1" applyBorder="1" applyAlignment="1">
      <alignment horizontal="right" vertical="center" wrapText="1" indent="1"/>
    </xf>
    <xf numFmtId="0" fontId="7" fillId="0" borderId="14"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164" fontId="6" fillId="2" borderId="2" xfId="0" applyNumberFormat="1" applyFont="1" applyFill="1" applyBorder="1" applyAlignment="1">
      <alignment horizontal="right" vertical="center" wrapText="1" indent="1"/>
    </xf>
    <xf numFmtId="164" fontId="7" fillId="2" borderId="9" xfId="0" applyNumberFormat="1" applyFont="1" applyFill="1" applyBorder="1" applyAlignment="1">
      <alignment horizontal="right" vertical="center" wrapText="1" indent="1"/>
    </xf>
    <xf numFmtId="0" fontId="6" fillId="0" borderId="4" xfId="0" applyFont="1" applyBorder="1" applyAlignment="1">
      <alignment horizontal="left" vertical="center" wrapText="1" indent="1"/>
    </xf>
    <xf numFmtId="0" fontId="6" fillId="0" borderId="4" xfId="0" quotePrefix="1"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4" xfId="0" quotePrefix="1" applyFont="1" applyBorder="1" applyAlignment="1">
      <alignment horizontal="left" vertical="center" wrapText="1" indent="1"/>
    </xf>
    <xf numFmtId="0" fontId="6" fillId="0" borderId="11" xfId="0" applyFont="1" applyBorder="1" applyAlignment="1">
      <alignment horizontal="left" vertical="center" wrapText="1" indent="1"/>
    </xf>
    <xf numFmtId="10" fontId="6" fillId="2" borderId="8" xfId="0" applyNumberFormat="1" applyFont="1" applyFill="1" applyBorder="1" applyAlignment="1">
      <alignment horizontal="right" vertical="center" wrapText="1" indent="1"/>
    </xf>
    <xf numFmtId="10" fontId="6" fillId="2" borderId="9" xfId="0" applyNumberFormat="1" applyFont="1" applyFill="1" applyBorder="1" applyAlignment="1">
      <alignment horizontal="right" vertical="center" wrapText="1" indent="1"/>
    </xf>
    <xf numFmtId="0" fontId="3" fillId="0" borderId="21" xfId="0" applyFont="1" applyBorder="1"/>
    <xf numFmtId="0" fontId="3" fillId="0" borderId="22" xfId="0" applyFont="1" applyBorder="1"/>
    <xf numFmtId="0" fontId="3" fillId="0" borderId="20" xfId="0" applyFont="1" applyBorder="1"/>
    <xf numFmtId="0" fontId="3" fillId="0" borderId="19" xfId="0" applyFont="1" applyBorder="1"/>
    <xf numFmtId="0" fontId="3" fillId="0" borderId="0" xfId="0" applyFont="1"/>
    <xf numFmtId="0" fontId="3" fillId="0" borderId="18" xfId="0" applyFont="1" applyBorder="1"/>
    <xf numFmtId="0" fontId="3" fillId="0" borderId="16" xfId="0" applyFont="1" applyBorder="1"/>
    <xf numFmtId="0" fontId="3" fillId="0" borderId="17" xfId="0" applyFont="1" applyBorder="1"/>
    <xf numFmtId="0" fontId="3" fillId="0" borderId="15" xfId="0" applyFont="1" applyBorder="1"/>
    <xf numFmtId="0" fontId="8" fillId="0" borderId="3" xfId="0" quotePrefix="1" applyFont="1" applyBorder="1" applyAlignment="1">
      <alignment horizontal="right" vertical="center" wrapText="1" indent="2"/>
    </xf>
    <xf numFmtId="166" fontId="6" fillId="5" borderId="0" xfId="0" applyNumberFormat="1" applyFont="1" applyFill="1" applyAlignment="1" applyProtection="1">
      <alignment vertical="center" wrapText="1"/>
      <protection locked="0"/>
    </xf>
    <xf numFmtId="164" fontId="6" fillId="2" borderId="2" xfId="3" applyNumberFormat="1" applyFont="1" applyFill="1" applyBorder="1" applyAlignment="1" applyProtection="1">
      <alignment horizontal="right" vertical="center" wrapText="1" indent="1"/>
    </xf>
    <xf numFmtId="14" fontId="6" fillId="5" borderId="6" xfId="0" applyNumberFormat="1" applyFont="1" applyFill="1" applyBorder="1" applyAlignment="1" applyProtection="1">
      <alignment horizontal="right" vertical="center" wrapText="1"/>
      <protection locked="0"/>
    </xf>
    <xf numFmtId="164" fontId="6" fillId="5" borderId="1" xfId="0" applyNumberFormat="1" applyFont="1" applyFill="1" applyBorder="1" applyAlignment="1" applyProtection="1">
      <alignment horizontal="right" vertical="center" wrapText="1" indent="1"/>
      <protection locked="0"/>
    </xf>
    <xf numFmtId="167" fontId="6" fillId="5" borderId="1" xfId="0" applyNumberFormat="1" applyFont="1" applyFill="1" applyBorder="1" applyAlignment="1" applyProtection="1">
      <alignment horizontal="right" vertical="center" wrapText="1" indent="1"/>
      <protection locked="0"/>
    </xf>
    <xf numFmtId="0" fontId="8" fillId="0" borderId="5" xfId="0" quotePrefix="1" applyFont="1" applyBorder="1" applyAlignment="1">
      <alignment horizontal="right" vertical="center" wrapText="1" indent="1"/>
    </xf>
    <xf numFmtId="10" fontId="13" fillId="3" borderId="1" xfId="0" applyNumberFormat="1" applyFont="1" applyFill="1" applyBorder="1" applyAlignment="1">
      <alignment horizontal="center" vertical="center" wrapText="1"/>
    </xf>
    <xf numFmtId="10" fontId="13" fillId="3" borderId="8" xfId="0" applyNumberFormat="1" applyFont="1" applyFill="1" applyBorder="1" applyAlignment="1">
      <alignment horizontal="center" vertical="center" wrapText="1"/>
    </xf>
    <xf numFmtId="0" fontId="11" fillId="0" borderId="0" xfId="0" applyFont="1"/>
    <xf numFmtId="168" fontId="6" fillId="2" borderId="2" xfId="0" applyNumberFormat="1" applyFont="1" applyFill="1" applyBorder="1" applyAlignment="1">
      <alignment horizontal="right" vertical="center" wrapText="1" indent="1"/>
    </xf>
    <xf numFmtId="14" fontId="9" fillId="0" borderId="0" xfId="0" applyNumberFormat="1" applyFont="1" applyAlignment="1">
      <alignment horizontal="right"/>
    </xf>
    <xf numFmtId="0" fontId="1" fillId="0" borderId="4" xfId="0" applyFont="1" applyBorder="1" applyAlignment="1">
      <alignment horizontal="left" vertical="center" wrapText="1" indent="1"/>
    </xf>
    <xf numFmtId="0" fontId="1" fillId="0" borderId="4" xfId="0" quotePrefix="1" applyFont="1" applyBorder="1" applyAlignment="1">
      <alignment horizontal="left" vertical="center" wrapText="1" indent="1"/>
    </xf>
    <xf numFmtId="0" fontId="8" fillId="0" borderId="3" xfId="0" quotePrefix="1" applyFont="1" applyBorder="1" applyAlignment="1">
      <alignment horizontal="right" vertical="center" wrapText="1" indent="1"/>
    </xf>
    <xf numFmtId="0" fontId="11" fillId="0" borderId="0" xfId="0" applyFont="1" applyAlignment="1">
      <alignment horizontal="left"/>
    </xf>
    <xf numFmtId="0" fontId="11" fillId="0" borderId="0" xfId="0" applyFont="1" applyAlignment="1">
      <alignment horizontal="center"/>
    </xf>
    <xf numFmtId="0" fontId="6" fillId="0" borderId="0" xfId="0" quotePrefix="1" applyFont="1" applyAlignment="1">
      <alignment horizontal="right"/>
    </xf>
    <xf numFmtId="0" fontId="6" fillId="0" borderId="13" xfId="0" quotePrefix="1" applyFont="1" applyBorder="1" applyAlignment="1">
      <alignment horizontal="right" vertical="top"/>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0" xfId="0" applyFont="1" applyAlignment="1">
      <alignment horizontal="left" vertical="center" wrapText="1" indent="1"/>
    </xf>
    <xf numFmtId="0" fontId="6" fillId="0" borderId="6"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164" fontId="11" fillId="0" borderId="10" xfId="0" applyNumberFormat="1" applyFont="1" applyBorder="1" applyAlignment="1">
      <alignment horizontal="left" vertical="center"/>
    </xf>
    <xf numFmtId="164" fontId="4" fillId="0" borderId="10" xfId="0" applyNumberFormat="1" applyFont="1" applyBorder="1" applyAlignment="1">
      <alignment horizontal="left" vertical="center"/>
    </xf>
    <xf numFmtId="164" fontId="4" fillId="0" borderId="13" xfId="0" applyNumberFormat="1" applyFont="1" applyBorder="1" applyAlignment="1">
      <alignment horizontal="left" vertical="center"/>
    </xf>
    <xf numFmtId="0" fontId="10" fillId="4" borderId="9" xfId="0" quotePrefix="1" applyFont="1" applyFill="1" applyBorder="1" applyAlignment="1">
      <alignment horizontal="left" vertical="center" indent="1"/>
    </xf>
    <xf numFmtId="0" fontId="10" fillId="4" borderId="10" xfId="0" quotePrefix="1" applyFont="1" applyFill="1" applyBorder="1" applyAlignment="1">
      <alignment horizontal="left" vertical="center" indent="1"/>
    </xf>
    <xf numFmtId="0" fontId="10" fillId="4" borderId="11" xfId="0" quotePrefix="1" applyFont="1" applyFill="1" applyBorder="1" applyAlignment="1">
      <alignment horizontal="left" vertical="center" indent="1"/>
    </xf>
    <xf numFmtId="0" fontId="10" fillId="4" borderId="2" xfId="0" quotePrefix="1" applyFont="1" applyFill="1" applyBorder="1" applyAlignment="1">
      <alignment horizontal="left" vertical="center" indent="1"/>
    </xf>
    <xf numFmtId="0" fontId="10" fillId="4" borderId="3" xfId="0" quotePrefix="1" applyFont="1" applyFill="1" applyBorder="1" applyAlignment="1">
      <alignment horizontal="left" vertical="center" indent="1"/>
    </xf>
    <xf numFmtId="0" fontId="10" fillId="4" borderId="4" xfId="0" quotePrefix="1" applyFont="1" applyFill="1" applyBorder="1" applyAlignment="1">
      <alignment horizontal="left" vertical="center" indent="1"/>
    </xf>
    <xf numFmtId="0" fontId="5" fillId="4" borderId="5" xfId="0" quotePrefix="1" applyFont="1" applyFill="1" applyBorder="1" applyAlignment="1">
      <alignment horizontal="left" vertical="center" indent="1"/>
    </xf>
    <xf numFmtId="0" fontId="5" fillId="4" borderId="0" xfId="0" quotePrefix="1" applyFont="1" applyFill="1" applyAlignment="1">
      <alignment horizontal="left" vertical="center" indent="1"/>
    </xf>
    <xf numFmtId="0" fontId="5" fillId="4" borderId="6" xfId="0" quotePrefix="1" applyFont="1" applyFill="1" applyBorder="1" applyAlignment="1">
      <alignment horizontal="left" vertical="center" indent="1"/>
    </xf>
    <xf numFmtId="0" fontId="5" fillId="4" borderId="2" xfId="0" quotePrefix="1" applyFont="1" applyFill="1" applyBorder="1" applyAlignment="1">
      <alignment horizontal="left" vertical="center" indent="1"/>
    </xf>
    <xf numFmtId="0" fontId="5" fillId="4" borderId="3" xfId="0" quotePrefix="1" applyFont="1" applyFill="1" applyBorder="1" applyAlignment="1">
      <alignment horizontal="left" vertical="center" indent="1"/>
    </xf>
    <xf numFmtId="0" fontId="5" fillId="4" borderId="4" xfId="0" quotePrefix="1" applyFont="1" applyFill="1" applyBorder="1" applyAlignment="1">
      <alignment horizontal="left" vertical="center" indent="1"/>
    </xf>
    <xf numFmtId="0" fontId="6" fillId="5" borderId="3" xfId="0" applyFont="1" applyFill="1" applyBorder="1" applyAlignment="1" applyProtection="1">
      <alignment horizontal="left" vertical="center" wrapText="1"/>
      <protection locked="0"/>
    </xf>
    <xf numFmtId="0" fontId="5" fillId="0" borderId="0" xfId="0" quotePrefix="1" applyFont="1" applyAlignment="1">
      <alignment horizontal="center"/>
    </xf>
    <xf numFmtId="0" fontId="5" fillId="0" borderId="13" xfId="0" quotePrefix="1" applyFont="1" applyBorder="1" applyAlignment="1">
      <alignment horizontal="center" vertical="top"/>
    </xf>
    <xf numFmtId="0" fontId="10" fillId="6" borderId="0" xfId="0" applyFont="1" applyFill="1" applyAlignment="1">
      <alignment horizontal="left"/>
    </xf>
    <xf numFmtId="0" fontId="1" fillId="0" borderId="13" xfId="0" applyFont="1" applyBorder="1" applyAlignment="1">
      <alignment horizontal="left" vertical="top"/>
    </xf>
  </cellXfs>
  <cellStyles count="4">
    <cellStyle name="Currency" xfId="3" builtinId="4"/>
    <cellStyle name="Normal" xfId="0" builtinId="0"/>
    <cellStyle name="Normal 2" xfId="2" xr:uid="{00000000-0005-0000-0000-000002000000}"/>
    <cellStyle name="Percent" xfId="1" builtinId="5"/>
  </cellStyles>
  <dxfs count="46">
    <dxf>
      <font>
        <color rgb="FF9C0006"/>
      </font>
      <fill>
        <patternFill>
          <bgColor rgb="FFFFC7CE"/>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color rgb="FF9C0006"/>
      </font>
      <numFmt numFmtId="169" formatCode="&quot;$&quot;#,##0&quot;*&quot;"/>
      <fill>
        <patternFill>
          <bgColor theme="5" tint="0.79998168889431442"/>
        </patternFill>
      </fill>
    </dxf>
    <dxf>
      <font>
        <strike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border outline="0">
        <left style="thin">
          <color indexed="64"/>
        </left>
      </border>
    </dxf>
    <dxf>
      <font>
        <b val="0"/>
        <i val="0"/>
        <strike val="0"/>
        <condense val="0"/>
        <extend val="0"/>
        <outline val="0"/>
        <shadow val="0"/>
        <u val="none"/>
        <vertAlign val="baseline"/>
        <sz val="11"/>
        <color theme="0" tint="-0.249977111117893"/>
        <name val="Calibri"/>
        <scheme val="minor"/>
      </font>
      <numFmt numFmtId="14"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0" tint="-0.249977111117893"/>
        <name val="Calibri"/>
        <scheme val="minor"/>
      </font>
      <numFmt numFmtId="14" formatCode="0.0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outline="0">
        <right style="thin">
          <color indexed="64"/>
        </right>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FFDD"/>
        </patternFill>
      </fill>
      <alignment horizontal="righ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numFmt numFmtId="30" formatCode="@"/>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solid">
          <fgColor indexed="64"/>
          <bgColor rgb="FFFFFFDD"/>
        </patternFill>
      </fill>
      <alignment horizontal="right" vertical="center"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FFDD"/>
        </patternFill>
      </fill>
      <alignment horizontal="right" vertical="center" textRotation="0" wrapText="1" indent="1"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FFFFE5"/>
      <color rgb="FFF2F2F2"/>
      <color rgb="FFFFFFDD"/>
      <color rgb="FFFFFFCC"/>
      <color rgb="FFFFFFFF"/>
      <color rgb="FFC0C0C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tion_B_Table" displayName="Section_B_Table" ref="B7:H16" totalsRowShown="0" headerRowDxfId="45" dataDxfId="43" headerRowBorderDxfId="44" tableBorderDxfId="42" totalsRowBorderDxfId="41">
  <autoFilter ref="B7:H16"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Cost Category" dataDxfId="40"/>
    <tableColumn id="2" xr3:uid="{00000000-0010-0000-0000-000002000000}" name="1. DVOP Staff Activities" dataDxfId="39"/>
    <tableColumn id="3" xr3:uid="{00000000-0010-0000-0000-000003000000}" name="2. Consolidated Activities" dataDxfId="38"/>
    <tableColumn id="4" xr3:uid="{00000000-0010-0000-0000-000004000000}" name="3. LVER Staff Activities" dataDxfId="37"/>
    <tableColumn id="5" xr3:uid="{00000000-0010-0000-0000-000005000000}" name="4. Incentive Award Activities" dataDxfId="36"/>
    <tableColumn id="6" xr3:uid="{00000000-0010-0000-0000-000006000000}" name="5. Mgmt &amp; Admin Costs" dataDxfId="35"/>
    <tableColumn id="7" xr3:uid="{00000000-0010-0000-0000-000007000000}" name="6. Totals" dataDxfId="34">
      <calculatedColumnFormula>SUM(C8:G8)</calculatedColumnFormula>
    </tableColumn>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ection_C_Table" displayName="Section_C_Table" ref="B18:H23" totalsRowShown="0" headerRowDxfId="33" dataDxfId="31" headerRowBorderDxfId="32" tableBorderDxfId="30" totalsRowBorderDxfId="29">
  <autoFilter ref="B18:H23"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100-000001000000}" name="Quarter" dataDxfId="28"/>
    <tableColumn id="2" xr3:uid="{00000000-0010-0000-0100-000002000000}" name="1. DVOP Staff Activities" dataDxfId="27"/>
    <tableColumn id="3" xr3:uid="{00000000-0010-0000-0100-000003000000}" name="2. Consolidated Activities" dataDxfId="26"/>
    <tableColumn id="4" xr3:uid="{00000000-0010-0000-0100-000004000000}" name="3. LVER Staff Activities" dataDxfId="25"/>
    <tableColumn id="5" xr3:uid="{00000000-0010-0000-0100-000005000000}" name="4. Incentive Award Activities" dataDxfId="24"/>
    <tableColumn id="6" xr3:uid="{00000000-0010-0000-0100-000006000000}" name="5. Mgmt &amp; Admin Costs" dataDxfId="23">
      <calculatedColumnFormula>SUM(C19:F19)</calculatedColumnFormula>
    </tableColumn>
    <tableColumn id="7" xr3:uid="{00000000-0010-0000-0100-000007000000}" name="6. Totals" dataDxfId="22" dataCellStyle="Currency">
      <calculatedColumnFormula>SUM(C19:G19)</calculatedColumnFormula>
    </tableColumn>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ection_D_Table" displayName="Section_D_Table" ref="B25:H28" totalsRowShown="0" headerRowDxfId="21" headerRowBorderDxfId="20" tableBorderDxfId="19" totalsRowBorderDxfId="18">
  <autoFilter ref="B25:H28"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200-000001000000}" name="Metric" dataDxfId="17"/>
    <tableColumn id="2" xr3:uid="{00000000-0010-0000-0200-000002000000}" name="1. DVOP Staff Activities"/>
    <tableColumn id="3" xr3:uid="{00000000-0010-0000-0200-000003000000}" name="2. Consolidated Activities"/>
    <tableColumn id="4" xr3:uid="{00000000-0010-0000-0200-000004000000}" name="3. LVER Staff Activities" dataDxfId="16"/>
    <tableColumn id="5" xr3:uid="{00000000-0010-0000-0200-000005000000}" name="4. Incentive Award Activities" dataDxfId="15"/>
    <tableColumn id="6" xr3:uid="{00000000-0010-0000-0200-000006000000}" name="5. Mgmt &amp; Admin Costs" dataDxfId="14"/>
    <tableColumn id="7" xr3:uid="{00000000-0010-0000-0200-000007000000}" name="6. Totals" dataDxfId="13"/>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Export_Table" displayName="Export_Table" ref="A1:D106" totalsRowShown="0" headerRowDxfId="12" dataDxfId="11">
  <autoFilter ref="A1:D106" xr:uid="{00000000-0009-0000-0100-000002000000}">
    <filterColumn colId="0" hiddenButton="1"/>
    <filterColumn colId="1" hiddenButton="1"/>
    <filterColumn colId="2" hiddenButton="1"/>
    <filterColumn colId="3" hiddenButton="1"/>
  </autoFilter>
  <sortState xmlns:xlrd2="http://schemas.microsoft.com/office/spreadsheetml/2017/richdata2" ref="A2:D118">
    <sortCondition ref="A1:A118"/>
  </sortState>
  <tableColumns count="4">
    <tableColumn id="1" xr3:uid="{00000000-0010-0000-0300-000001000000}" name="Item" dataDxfId="10"/>
    <tableColumn id="2" xr3:uid="{00000000-0010-0000-0300-000002000000}" name="Activity" dataDxfId="9"/>
    <tableColumn id="3" xr3:uid="{00000000-0010-0000-0300-000003000000}" name="Description" dataDxfId="8"/>
    <tableColumn id="4" xr3:uid="{00000000-0010-0000-0300-000004000000}" name="Value" dataDxfId="7"/>
  </tableColumns>
  <tableStyleInfo name="TableStyleLight1" showFirstColumn="0" showLastColumn="0" showRowStripes="1" showColumnStripes="0"/>
  <extLst>
    <ext xmlns:x14="http://schemas.microsoft.com/office/spreadsheetml/2009/9/main" uri="{504A1905-F514-4f6f-8877-14C23A59335A}">
      <x14:table altText="Export data table" altTextSummary="Data results for grantee information, budget by activity, federal funding needs and funded staff and metric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5"/>
  <sheetViews>
    <sheetView showGridLines="0" tabSelected="1" showRuler="0" showWhiteSpace="0" zoomScaleNormal="100" zoomScalePageLayoutView="70" workbookViewId="0">
      <selection activeCell="D26" sqref="D26"/>
    </sheetView>
  </sheetViews>
  <sheetFormatPr defaultColWidth="9.109375" defaultRowHeight="14.4" x14ac:dyDescent="0.3"/>
  <cols>
    <col min="1" max="1" width="1.109375" style="3" customWidth="1"/>
    <col min="2" max="2" width="30.88671875" style="3" customWidth="1"/>
    <col min="3" max="4" width="28.109375" style="4" customWidth="1"/>
    <col min="5" max="8" width="28.109375" style="3" customWidth="1"/>
    <col min="9" max="22" width="9" style="5" customWidth="1"/>
    <col min="23" max="16384" width="9.109375" style="3"/>
  </cols>
  <sheetData>
    <row r="1" spans="1:22" ht="3" customHeight="1" x14ac:dyDescent="0.3">
      <c r="A1" s="59" t="s">
        <v>0</v>
      </c>
      <c r="B1" s="59"/>
      <c r="C1" s="59"/>
      <c r="D1" s="59"/>
      <c r="E1" s="59"/>
      <c r="F1" s="59"/>
      <c r="G1" s="59"/>
      <c r="H1" s="59"/>
    </row>
    <row r="2" spans="1:22" ht="29.4" customHeight="1" x14ac:dyDescent="0.3">
      <c r="A2" s="60" t="s">
        <v>0</v>
      </c>
      <c r="B2" s="90" t="s">
        <v>1</v>
      </c>
      <c r="C2" s="90"/>
      <c r="D2" s="88" t="s">
        <v>2</v>
      </c>
      <c r="E2" s="88"/>
      <c r="F2" s="88"/>
      <c r="G2" s="61" t="s">
        <v>3</v>
      </c>
      <c r="H2" s="61"/>
    </row>
    <row r="3" spans="1:22" ht="29.4" customHeight="1" x14ac:dyDescent="0.3">
      <c r="A3" s="60"/>
      <c r="B3" s="91" t="s">
        <v>4</v>
      </c>
      <c r="C3" s="91"/>
      <c r="D3" s="89" t="s">
        <v>5</v>
      </c>
      <c r="E3" s="89"/>
      <c r="F3" s="89"/>
      <c r="G3" s="62" t="s">
        <v>6</v>
      </c>
      <c r="H3" s="62"/>
      <c r="I3" s="6"/>
    </row>
    <row r="4" spans="1:22" ht="24" customHeight="1" x14ac:dyDescent="0.3">
      <c r="A4" s="60"/>
      <c r="B4" s="78" t="s">
        <v>7</v>
      </c>
      <c r="C4" s="79"/>
      <c r="D4" s="79"/>
      <c r="E4" s="79"/>
      <c r="F4" s="79"/>
      <c r="G4" s="79"/>
      <c r="H4" s="80"/>
    </row>
    <row r="5" spans="1:22" ht="21.6" customHeight="1" x14ac:dyDescent="0.3">
      <c r="A5" s="60"/>
      <c r="B5" s="50" t="s">
        <v>8</v>
      </c>
      <c r="C5" s="45"/>
      <c r="D5" s="58" t="s">
        <v>9</v>
      </c>
      <c r="E5" s="87"/>
      <c r="F5" s="87"/>
      <c r="G5" s="44" t="s">
        <v>10</v>
      </c>
      <c r="H5" s="47"/>
    </row>
    <row r="6" spans="1:22" ht="24" customHeight="1" x14ac:dyDescent="0.3">
      <c r="A6" s="60"/>
      <c r="B6" s="75" t="s">
        <v>11</v>
      </c>
      <c r="C6" s="76"/>
      <c r="D6" s="76"/>
      <c r="E6" s="76"/>
      <c r="F6" s="76"/>
      <c r="G6" s="76"/>
      <c r="H6" s="77"/>
    </row>
    <row r="7" spans="1:22" s="4" customFormat="1" ht="26.1" customHeight="1" x14ac:dyDescent="0.25">
      <c r="A7" s="60"/>
      <c r="B7" s="23" t="s">
        <v>12</v>
      </c>
      <c r="C7" s="20" t="s">
        <v>13</v>
      </c>
      <c r="D7" s="20" t="s">
        <v>14</v>
      </c>
      <c r="E7" s="20" t="s">
        <v>15</v>
      </c>
      <c r="F7" s="20" t="s">
        <v>16</v>
      </c>
      <c r="G7" s="20" t="s">
        <v>17</v>
      </c>
      <c r="H7" s="25" t="s">
        <v>18</v>
      </c>
      <c r="I7" s="1"/>
      <c r="J7" s="2"/>
      <c r="K7" s="2"/>
      <c r="L7" s="8"/>
      <c r="M7" s="8"/>
      <c r="N7" s="9"/>
      <c r="O7" s="9"/>
      <c r="P7" s="8"/>
      <c r="Q7" s="8"/>
      <c r="R7" s="8"/>
      <c r="S7" s="8"/>
      <c r="T7" s="8"/>
      <c r="U7" s="8"/>
      <c r="V7" s="8"/>
    </row>
    <row r="8" spans="1:22" ht="21.6" customHeight="1" x14ac:dyDescent="0.3">
      <c r="A8" s="60"/>
      <c r="B8" s="56" t="s">
        <v>19</v>
      </c>
      <c r="C8" s="48"/>
      <c r="D8" s="48"/>
      <c r="E8" s="48"/>
      <c r="F8" s="48"/>
      <c r="G8" s="48"/>
      <c r="H8" s="26">
        <f t="shared" ref="H8:H16" si="0">SUM(C8:G8)</f>
        <v>0</v>
      </c>
      <c r="I8" s="10"/>
      <c r="J8" s="11"/>
      <c r="K8" s="11"/>
    </row>
    <row r="9" spans="1:22" ht="21.6" customHeight="1" x14ac:dyDescent="0.3">
      <c r="A9" s="60"/>
      <c r="B9" s="56" t="s">
        <v>20</v>
      </c>
      <c r="C9" s="48"/>
      <c r="D9" s="48"/>
      <c r="E9" s="48"/>
      <c r="F9" s="48"/>
      <c r="G9" s="48"/>
      <c r="H9" s="26">
        <f t="shared" si="0"/>
        <v>0</v>
      </c>
      <c r="I9" s="10"/>
      <c r="J9" s="11"/>
      <c r="K9" s="11"/>
    </row>
    <row r="10" spans="1:22" ht="21.6" customHeight="1" x14ac:dyDescent="0.3">
      <c r="A10" s="60"/>
      <c r="B10" s="56" t="s">
        <v>21</v>
      </c>
      <c r="C10" s="48"/>
      <c r="D10" s="48"/>
      <c r="E10" s="48"/>
      <c r="F10" s="51"/>
      <c r="G10" s="48"/>
      <c r="H10" s="26">
        <f t="shared" si="0"/>
        <v>0</v>
      </c>
      <c r="I10" s="10"/>
      <c r="J10" s="11"/>
      <c r="K10" s="11"/>
    </row>
    <row r="11" spans="1:22" ht="21.6" customHeight="1" x14ac:dyDescent="0.3">
      <c r="A11" s="60"/>
      <c r="B11" s="56" t="s">
        <v>22</v>
      </c>
      <c r="C11" s="48"/>
      <c r="D11" s="48"/>
      <c r="E11" s="48"/>
      <c r="F11" s="51"/>
      <c r="G11" s="48"/>
      <c r="H11" s="26">
        <f t="shared" si="0"/>
        <v>0</v>
      </c>
      <c r="I11" s="10"/>
      <c r="J11" s="11"/>
      <c r="K11" s="11"/>
    </row>
    <row r="12" spans="1:22" ht="21.6" customHeight="1" x14ac:dyDescent="0.3">
      <c r="A12" s="60"/>
      <c r="B12" s="56" t="s">
        <v>23</v>
      </c>
      <c r="C12" s="48"/>
      <c r="D12" s="48"/>
      <c r="E12" s="48"/>
      <c r="F12" s="51"/>
      <c r="G12" s="48"/>
      <c r="H12" s="26">
        <f t="shared" si="0"/>
        <v>0</v>
      </c>
      <c r="I12" s="10"/>
      <c r="J12" s="11"/>
      <c r="K12" s="11"/>
    </row>
    <row r="13" spans="1:22" ht="21.6" customHeight="1" x14ac:dyDescent="0.3">
      <c r="A13" s="60"/>
      <c r="B13" s="56" t="s">
        <v>24</v>
      </c>
      <c r="C13" s="48"/>
      <c r="D13" s="48"/>
      <c r="E13" s="48"/>
      <c r="F13" s="48"/>
      <c r="G13" s="48"/>
      <c r="H13" s="26">
        <f t="shared" si="0"/>
        <v>0</v>
      </c>
      <c r="I13" s="10"/>
      <c r="J13" s="11"/>
      <c r="K13" s="11"/>
    </row>
    <row r="14" spans="1:22" ht="21.6" customHeight="1" x14ac:dyDescent="0.3">
      <c r="A14" s="60"/>
      <c r="B14" s="56" t="s">
        <v>25</v>
      </c>
      <c r="C14" s="21">
        <f>SUM(C8:C13)</f>
        <v>0</v>
      </c>
      <c r="D14" s="21">
        <f>SUM(D8:D13)</f>
        <v>0</v>
      </c>
      <c r="E14" s="21">
        <f>SUM(E8:E13)</f>
        <v>0</v>
      </c>
      <c r="F14" s="21">
        <f>SUM(F8:F13)</f>
        <v>0</v>
      </c>
      <c r="G14" s="21">
        <f>SUM(G8:G13)</f>
        <v>0</v>
      </c>
      <c r="H14" s="26">
        <f t="shared" si="0"/>
        <v>0</v>
      </c>
      <c r="I14" s="10"/>
      <c r="J14" s="11"/>
      <c r="U14" s="3"/>
      <c r="V14" s="3"/>
    </row>
    <row r="15" spans="1:22" ht="21.6" customHeight="1" x14ac:dyDescent="0.3">
      <c r="A15" s="60"/>
      <c r="B15" s="57" t="s">
        <v>26</v>
      </c>
      <c r="C15" s="48"/>
      <c r="D15" s="48"/>
      <c r="E15" s="48"/>
      <c r="F15" s="51"/>
      <c r="G15" s="48"/>
      <c r="H15" s="26">
        <f t="shared" si="0"/>
        <v>0</v>
      </c>
      <c r="I15" s="10"/>
      <c r="J15" s="11"/>
      <c r="U15" s="3"/>
      <c r="V15" s="3"/>
    </row>
    <row r="16" spans="1:22" ht="21.6" customHeight="1" x14ac:dyDescent="0.3">
      <c r="A16" s="60"/>
      <c r="B16" s="24" t="s">
        <v>27</v>
      </c>
      <c r="C16" s="22">
        <f>ROUNDUP(+C14+C15,0)</f>
        <v>0</v>
      </c>
      <c r="D16" s="22">
        <f>ROUNDUP(+D14+D15,0)</f>
        <v>0</v>
      </c>
      <c r="E16" s="22">
        <f>ROUNDUP(+E14+E15,0)</f>
        <v>0</v>
      </c>
      <c r="F16" s="22">
        <f>ROUNDUP(+F14+F15,0)</f>
        <v>0</v>
      </c>
      <c r="G16" s="22">
        <f>ROUNDUP(+G14+G15,0)</f>
        <v>0</v>
      </c>
      <c r="H16" s="27">
        <f t="shared" si="0"/>
        <v>0</v>
      </c>
      <c r="I16" s="10"/>
      <c r="J16" s="11"/>
      <c r="U16" s="3"/>
      <c r="V16" s="3"/>
    </row>
    <row r="17" spans="1:22" ht="24" customHeight="1" x14ac:dyDescent="0.3">
      <c r="A17" s="60"/>
      <c r="B17" s="81" t="s">
        <v>28</v>
      </c>
      <c r="C17" s="82"/>
      <c r="D17" s="82"/>
      <c r="E17" s="82"/>
      <c r="F17" s="82"/>
      <c r="G17" s="82"/>
      <c r="H17" s="83"/>
      <c r="I17" s="10"/>
      <c r="J17" s="11"/>
      <c r="U17" s="3"/>
      <c r="V17" s="3"/>
    </row>
    <row r="18" spans="1:22" s="4" customFormat="1" ht="23.1" customHeight="1" x14ac:dyDescent="0.25">
      <c r="A18" s="60"/>
      <c r="B18" s="23" t="s">
        <v>29</v>
      </c>
      <c r="C18" s="20" t="s">
        <v>13</v>
      </c>
      <c r="D18" s="20" t="s">
        <v>14</v>
      </c>
      <c r="E18" s="20" t="s">
        <v>15</v>
      </c>
      <c r="F18" s="20" t="s">
        <v>16</v>
      </c>
      <c r="G18" s="20" t="s">
        <v>17</v>
      </c>
      <c r="H18" s="25" t="s">
        <v>18</v>
      </c>
      <c r="I18" s="12"/>
      <c r="J18" s="13"/>
      <c r="K18" s="8"/>
      <c r="L18" s="8"/>
      <c r="M18" s="8"/>
      <c r="N18" s="8"/>
      <c r="O18" s="8"/>
      <c r="P18" s="8"/>
      <c r="Q18" s="8"/>
      <c r="R18" s="8"/>
      <c r="S18" s="8"/>
      <c r="T18" s="8"/>
    </row>
    <row r="19" spans="1:22" ht="21.6" customHeight="1" x14ac:dyDescent="0.3">
      <c r="A19" s="60"/>
      <c r="B19" s="28" t="s">
        <v>30</v>
      </c>
      <c r="C19" s="48"/>
      <c r="D19" s="48"/>
      <c r="E19" s="48"/>
      <c r="F19" s="48"/>
      <c r="G19" s="48"/>
      <c r="H19" s="46">
        <f>SUM(C19:G19)</f>
        <v>0</v>
      </c>
      <c r="I19" s="10"/>
      <c r="J19" s="11"/>
      <c r="U19" s="3"/>
      <c r="V19" s="3"/>
    </row>
    <row r="20" spans="1:22" ht="21.6" customHeight="1" x14ac:dyDescent="0.3">
      <c r="A20" s="60"/>
      <c r="B20" s="28" t="s">
        <v>31</v>
      </c>
      <c r="C20" s="48"/>
      <c r="D20" s="48"/>
      <c r="E20" s="48"/>
      <c r="F20" s="48"/>
      <c r="G20" s="48"/>
      <c r="H20" s="46">
        <f>SUM(C20:G20)</f>
        <v>0</v>
      </c>
      <c r="I20" s="10"/>
      <c r="J20" s="11"/>
      <c r="U20" s="3"/>
      <c r="V20" s="3"/>
    </row>
    <row r="21" spans="1:22" ht="21.6" customHeight="1" x14ac:dyDescent="0.3">
      <c r="A21" s="60"/>
      <c r="B21" s="28" t="s">
        <v>32</v>
      </c>
      <c r="C21" s="48"/>
      <c r="D21" s="48"/>
      <c r="E21" s="48"/>
      <c r="F21" s="48"/>
      <c r="G21" s="48"/>
      <c r="H21" s="46">
        <f>SUM(C21:G21)</f>
        <v>0</v>
      </c>
      <c r="I21" s="10"/>
      <c r="J21" s="11"/>
      <c r="U21" s="3"/>
      <c r="V21" s="3"/>
    </row>
    <row r="22" spans="1:22" ht="21.6" customHeight="1" x14ac:dyDescent="0.3">
      <c r="A22" s="60"/>
      <c r="B22" s="29" t="s">
        <v>33</v>
      </c>
      <c r="C22" s="48"/>
      <c r="D22" s="48"/>
      <c r="E22" s="48"/>
      <c r="F22" s="48"/>
      <c r="G22" s="48"/>
      <c r="H22" s="46">
        <f>SUM(C22:G22)</f>
        <v>0</v>
      </c>
      <c r="I22" s="10"/>
      <c r="J22" s="11"/>
      <c r="K22" s="11"/>
    </row>
    <row r="23" spans="1:22" ht="21.6" customHeight="1" x14ac:dyDescent="0.3">
      <c r="A23" s="60"/>
      <c r="B23" s="30" t="s">
        <v>34</v>
      </c>
      <c r="C23" s="22">
        <f>SUM(C19:C22)</f>
        <v>0</v>
      </c>
      <c r="D23" s="22">
        <f>SUM(D19:D22)</f>
        <v>0</v>
      </c>
      <c r="E23" s="22">
        <f>SUM(E19:E22)</f>
        <v>0</v>
      </c>
      <c r="F23" s="22">
        <f>SUM(F19:F22)</f>
        <v>0</v>
      </c>
      <c r="G23" s="22">
        <f>SUM(G19:G22)</f>
        <v>0</v>
      </c>
      <c r="H23" s="22">
        <f>SUM(C23:G23)</f>
        <v>0</v>
      </c>
      <c r="I23" s="10"/>
      <c r="J23" s="11"/>
      <c r="K23" s="11"/>
    </row>
    <row r="24" spans="1:22" ht="24" customHeight="1" x14ac:dyDescent="0.3">
      <c r="A24" s="60"/>
      <c r="B24" s="84" t="s">
        <v>35</v>
      </c>
      <c r="C24" s="85"/>
      <c r="D24" s="85"/>
      <c r="E24" s="85"/>
      <c r="F24" s="85"/>
      <c r="G24" s="85"/>
      <c r="H24" s="86"/>
      <c r="I24" s="10"/>
      <c r="J24" s="11"/>
      <c r="K24" s="11"/>
    </row>
    <row r="25" spans="1:22" s="4" customFormat="1" ht="26.4" customHeight="1" x14ac:dyDescent="0.25">
      <c r="A25" s="60"/>
      <c r="B25" s="31" t="s">
        <v>36</v>
      </c>
      <c r="C25" s="20" t="s">
        <v>13</v>
      </c>
      <c r="D25" s="20" t="s">
        <v>14</v>
      </c>
      <c r="E25" s="20" t="s">
        <v>15</v>
      </c>
      <c r="F25" s="20" t="s">
        <v>16</v>
      </c>
      <c r="G25" s="20" t="s">
        <v>17</v>
      </c>
      <c r="H25" s="25" t="s">
        <v>18</v>
      </c>
      <c r="I25" s="12"/>
      <c r="J25" s="13"/>
      <c r="K25" s="13"/>
      <c r="L25" s="8"/>
      <c r="M25" s="8"/>
      <c r="N25" s="8"/>
      <c r="O25" s="8"/>
      <c r="P25" s="8"/>
      <c r="Q25" s="8"/>
      <c r="R25" s="8"/>
      <c r="S25" s="8"/>
      <c r="T25" s="8"/>
      <c r="U25" s="8"/>
      <c r="V25" s="8"/>
    </row>
    <row r="26" spans="1:22" ht="21.6" customHeight="1" x14ac:dyDescent="0.3">
      <c r="A26" s="60"/>
      <c r="B26" s="28" t="s">
        <v>37</v>
      </c>
      <c r="C26" s="49"/>
      <c r="D26" s="49"/>
      <c r="E26" s="49"/>
      <c r="F26" s="51" t="s">
        <v>38</v>
      </c>
      <c r="G26" s="51" t="s">
        <v>38</v>
      </c>
      <c r="H26" s="54">
        <f>SUM(C26:E26)</f>
        <v>0</v>
      </c>
      <c r="I26" s="10"/>
      <c r="J26" s="11"/>
      <c r="K26" s="11"/>
    </row>
    <row r="27" spans="1:22" ht="21.6" customHeight="1" x14ac:dyDescent="0.3">
      <c r="A27" s="60"/>
      <c r="B27" s="28" t="s">
        <v>39</v>
      </c>
      <c r="C27" s="21" t="str">
        <f>IFERROR(C16/C26,"")</f>
        <v/>
      </c>
      <c r="D27" s="21" t="str">
        <f>IFERROR(D16/D26,"")</f>
        <v/>
      </c>
      <c r="E27" s="21" t="str">
        <f>IFERROR(E16/E26,"")</f>
        <v/>
      </c>
      <c r="F27" s="51" t="s">
        <v>38</v>
      </c>
      <c r="G27" s="51" t="s">
        <v>38</v>
      </c>
      <c r="H27" s="26" t="str">
        <f>IFERROR((H16-F16)/H26,"")</f>
        <v/>
      </c>
      <c r="I27" s="10"/>
      <c r="J27" s="11"/>
      <c r="K27" s="11"/>
    </row>
    <row r="28" spans="1:22" x14ac:dyDescent="0.3">
      <c r="A28" s="60"/>
      <c r="B28" s="32" t="s">
        <v>40</v>
      </c>
      <c r="C28" s="33" t="str">
        <f>IFERROR(SUM(C8:C9)/C16,"")</f>
        <v/>
      </c>
      <c r="D28" s="33" t="str">
        <f>IFERROR(SUM(D8:D9)/D16,"")</f>
        <v/>
      </c>
      <c r="E28" s="33" t="str">
        <f>IFERROR(SUM(E8:E9)/E16,"")</f>
        <v/>
      </c>
      <c r="F28" s="52" t="s">
        <v>38</v>
      </c>
      <c r="G28" s="52" t="s">
        <v>38</v>
      </c>
      <c r="H28" s="34" t="str">
        <f>IFERROR(SUM(C8:E9)/(H16-F16),"")</f>
        <v/>
      </c>
      <c r="I28" s="10"/>
      <c r="J28" s="11"/>
      <c r="K28" s="11"/>
    </row>
    <row r="29" spans="1:22" x14ac:dyDescent="0.3">
      <c r="A29" s="60"/>
      <c r="B29" s="72">
        <v>0</v>
      </c>
      <c r="C29" s="73"/>
      <c r="D29" s="73"/>
      <c r="E29" s="73"/>
      <c r="F29" s="73"/>
      <c r="G29" s="73"/>
      <c r="H29" s="7" t="s">
        <v>41</v>
      </c>
      <c r="I29" s="10"/>
      <c r="J29" s="11"/>
      <c r="K29" s="11"/>
    </row>
    <row r="30" spans="1:22" ht="15.6" customHeight="1" x14ac:dyDescent="0.3">
      <c r="A30" s="60"/>
      <c r="B30" s="74"/>
      <c r="C30" s="74"/>
      <c r="D30" s="74"/>
      <c r="E30" s="74"/>
      <c r="F30" s="74"/>
      <c r="G30" s="74"/>
      <c r="H30" s="14" t="s">
        <v>235</v>
      </c>
      <c r="I30" s="10"/>
      <c r="J30" s="11"/>
      <c r="K30" s="11"/>
    </row>
    <row r="31" spans="1:22" x14ac:dyDescent="0.3">
      <c r="A31" s="60"/>
      <c r="B31" s="63" t="s">
        <v>42</v>
      </c>
      <c r="C31" s="64"/>
      <c r="D31" s="64"/>
      <c r="E31" s="64"/>
      <c r="F31" s="64"/>
      <c r="G31" s="64"/>
      <c r="H31" s="65"/>
      <c r="I31" s="10"/>
      <c r="J31" s="11"/>
      <c r="K31" s="11"/>
    </row>
    <row r="32" spans="1:22" x14ac:dyDescent="0.3">
      <c r="A32" s="60"/>
      <c r="B32" s="66"/>
      <c r="C32" s="67"/>
      <c r="D32" s="67"/>
      <c r="E32" s="67"/>
      <c r="F32" s="67"/>
      <c r="G32" s="67"/>
      <c r="H32" s="68"/>
      <c r="I32" s="10"/>
      <c r="J32" s="11"/>
      <c r="K32" s="11"/>
    </row>
    <row r="33" spans="1:11" x14ac:dyDescent="0.3">
      <c r="A33" s="60"/>
      <c r="B33" s="66"/>
      <c r="C33" s="67"/>
      <c r="D33" s="67"/>
      <c r="E33" s="67"/>
      <c r="F33" s="67"/>
      <c r="G33" s="67"/>
      <c r="H33" s="68"/>
      <c r="I33" s="10"/>
      <c r="J33" s="11"/>
      <c r="K33" s="11"/>
    </row>
    <row r="34" spans="1:11" x14ac:dyDescent="0.3">
      <c r="A34" s="60"/>
      <c r="B34" s="66"/>
      <c r="C34" s="67"/>
      <c r="D34" s="67"/>
      <c r="E34" s="67"/>
      <c r="F34" s="67"/>
      <c r="G34" s="67"/>
      <c r="H34" s="68"/>
      <c r="I34" s="10"/>
      <c r="J34" s="11"/>
      <c r="K34" s="11"/>
    </row>
    <row r="35" spans="1:11" x14ac:dyDescent="0.3">
      <c r="A35" s="60"/>
      <c r="B35" s="66"/>
      <c r="C35" s="67"/>
      <c r="D35" s="67"/>
      <c r="E35" s="67"/>
      <c r="F35" s="67"/>
      <c r="G35" s="67"/>
      <c r="H35" s="68"/>
      <c r="I35" s="10"/>
      <c r="J35" s="11"/>
      <c r="K35" s="11"/>
    </row>
    <row r="36" spans="1:11" x14ac:dyDescent="0.3">
      <c r="A36" s="60"/>
      <c r="B36" s="69"/>
      <c r="C36" s="70"/>
      <c r="D36" s="70"/>
      <c r="E36" s="70"/>
      <c r="F36" s="70"/>
      <c r="G36" s="70"/>
      <c r="H36" s="71"/>
      <c r="I36" s="10"/>
      <c r="J36" s="11"/>
      <c r="K36" s="11"/>
    </row>
    <row r="37" spans="1:11" x14ac:dyDescent="0.3">
      <c r="A37" s="53" t="s">
        <v>43</v>
      </c>
      <c r="I37" s="10"/>
      <c r="J37" s="11"/>
      <c r="K37" s="11"/>
    </row>
    <row r="38" spans="1:11" x14ac:dyDescent="0.3">
      <c r="I38" s="10"/>
      <c r="J38" s="11"/>
      <c r="K38" s="11"/>
    </row>
    <row r="39" spans="1:11" x14ac:dyDescent="0.3">
      <c r="I39" s="10"/>
      <c r="J39" s="11"/>
      <c r="K39" s="11"/>
    </row>
    <row r="40" spans="1:11" x14ac:dyDescent="0.3">
      <c r="I40" s="10"/>
      <c r="J40" s="11"/>
      <c r="K40" s="11"/>
    </row>
    <row r="41" spans="1:11" x14ac:dyDescent="0.3">
      <c r="I41" s="10"/>
      <c r="J41" s="11"/>
      <c r="K41" s="11"/>
    </row>
    <row r="42" spans="1:11" x14ac:dyDescent="0.3">
      <c r="I42" s="10"/>
      <c r="J42" s="11"/>
      <c r="K42" s="11"/>
    </row>
    <row r="43" spans="1:11" x14ac:dyDescent="0.3">
      <c r="I43" s="10"/>
      <c r="J43" s="11"/>
      <c r="K43" s="11"/>
    </row>
    <row r="44" spans="1:11" x14ac:dyDescent="0.3">
      <c r="I44" s="10"/>
      <c r="J44" s="11"/>
      <c r="K44" s="11"/>
    </row>
    <row r="45" spans="1:11" x14ac:dyDescent="0.3">
      <c r="I45" s="10"/>
      <c r="J45" s="11"/>
      <c r="K45" s="11"/>
    </row>
    <row r="46" spans="1:11" x14ac:dyDescent="0.3">
      <c r="I46" s="10"/>
      <c r="J46" s="11"/>
      <c r="K46" s="11"/>
    </row>
    <row r="47" spans="1:11" x14ac:dyDescent="0.3">
      <c r="I47" s="10"/>
      <c r="J47" s="11"/>
      <c r="K47" s="11"/>
    </row>
    <row r="48" spans="1:11" x14ac:dyDescent="0.3">
      <c r="I48" s="10"/>
      <c r="J48" s="11"/>
      <c r="K48" s="11"/>
    </row>
    <row r="49" spans="9:11" x14ac:dyDescent="0.3">
      <c r="I49" s="10"/>
      <c r="J49" s="11"/>
      <c r="K49" s="11"/>
    </row>
    <row r="50" spans="9:11" x14ac:dyDescent="0.3">
      <c r="I50" s="10"/>
      <c r="J50" s="11"/>
      <c r="K50" s="11"/>
    </row>
    <row r="51" spans="9:11" x14ac:dyDescent="0.3">
      <c r="I51" s="10"/>
      <c r="J51" s="11"/>
      <c r="K51" s="11"/>
    </row>
    <row r="52" spans="9:11" x14ac:dyDescent="0.3">
      <c r="I52" s="10"/>
      <c r="J52" s="11"/>
      <c r="K52" s="11"/>
    </row>
    <row r="53" spans="9:11" x14ac:dyDescent="0.3">
      <c r="I53" s="10"/>
      <c r="J53" s="11"/>
      <c r="K53" s="11"/>
    </row>
    <row r="54" spans="9:11" x14ac:dyDescent="0.3">
      <c r="I54" s="10"/>
      <c r="J54" s="11"/>
      <c r="K54" s="11"/>
    </row>
    <row r="55" spans="9:11" x14ac:dyDescent="0.3">
      <c r="I55" s="10"/>
      <c r="J55" s="11"/>
      <c r="K55" s="11"/>
    </row>
    <row r="56" spans="9:11" x14ac:dyDescent="0.3">
      <c r="I56" s="10"/>
      <c r="J56" s="11"/>
      <c r="K56" s="11"/>
    </row>
    <row r="57" spans="9:11" x14ac:dyDescent="0.3">
      <c r="I57" s="10"/>
      <c r="J57" s="11"/>
      <c r="K57" s="11"/>
    </row>
    <row r="58" spans="9:11" x14ac:dyDescent="0.3">
      <c r="I58" s="10"/>
      <c r="J58" s="11"/>
      <c r="K58" s="11"/>
    </row>
    <row r="59" spans="9:11" x14ac:dyDescent="0.3">
      <c r="I59" s="10"/>
      <c r="J59" s="11"/>
      <c r="K59" s="11"/>
    </row>
    <row r="60" spans="9:11" x14ac:dyDescent="0.3">
      <c r="I60" s="10"/>
      <c r="J60" s="11"/>
      <c r="K60" s="11"/>
    </row>
    <row r="61" spans="9:11" x14ac:dyDescent="0.3">
      <c r="I61" s="10"/>
      <c r="J61" s="11"/>
      <c r="K61" s="11"/>
    </row>
    <row r="62" spans="9:11" x14ac:dyDescent="0.3">
      <c r="I62" s="10"/>
      <c r="J62" s="11"/>
      <c r="K62" s="11"/>
    </row>
    <row r="63" spans="9:11" x14ac:dyDescent="0.3">
      <c r="I63" s="10"/>
      <c r="J63" s="11"/>
      <c r="K63" s="11"/>
    </row>
    <row r="64" spans="9:11" x14ac:dyDescent="0.3">
      <c r="I64" s="10"/>
      <c r="J64" s="11"/>
      <c r="K64" s="11"/>
    </row>
    <row r="65" spans="9:11" x14ac:dyDescent="0.3">
      <c r="I65" s="10"/>
      <c r="J65" s="11"/>
      <c r="K65" s="11"/>
    </row>
  </sheetData>
  <sheetProtection algorithmName="SHA-512" hashValue="HEoAttIhn6Lz77pzMFAPpHRhcjQ14kjJUVovZK/nfWYJpT2bny60HIQ1LEmrcLb+y3kP/FRVdT9vlV9vGpkTog==" saltValue="XtGMt/93ilYLWPFyvsogyw==" spinCount="100000" sheet="1" selectLockedCells="1"/>
  <mergeCells count="15">
    <mergeCell ref="A1:H1"/>
    <mergeCell ref="A2:A36"/>
    <mergeCell ref="G2:H2"/>
    <mergeCell ref="G3:H3"/>
    <mergeCell ref="B31:H36"/>
    <mergeCell ref="B29:G30"/>
    <mergeCell ref="B6:H6"/>
    <mergeCell ref="B4:H4"/>
    <mergeCell ref="B17:H17"/>
    <mergeCell ref="B24:H24"/>
    <mergeCell ref="E5:F5"/>
    <mergeCell ref="D2:F2"/>
    <mergeCell ref="D3:F3"/>
    <mergeCell ref="B2:C2"/>
    <mergeCell ref="B3:C3"/>
  </mergeCells>
  <conditionalFormatting sqref="C23">
    <cfRule type="cellIs" dxfId="6" priority="2" stopIfTrue="1" operator="notEqual">
      <formula>C$16</formula>
    </cfRule>
  </conditionalFormatting>
  <conditionalFormatting sqref="D23">
    <cfRule type="cellIs" dxfId="5" priority="3" stopIfTrue="1" operator="notEqual">
      <formula>D$16</formula>
    </cfRule>
  </conditionalFormatting>
  <conditionalFormatting sqref="E23">
    <cfRule type="cellIs" dxfId="4" priority="4" stopIfTrue="1" operator="notEqual">
      <formula>E$16</formula>
    </cfRule>
  </conditionalFormatting>
  <conditionalFormatting sqref="F23">
    <cfRule type="cellIs" dxfId="3" priority="5" stopIfTrue="1" operator="notEqual">
      <formula>F$16</formula>
    </cfRule>
  </conditionalFormatting>
  <conditionalFormatting sqref="G23">
    <cfRule type="cellIs" dxfId="2" priority="8" stopIfTrue="1" operator="notEqual">
      <formula>G$16</formula>
    </cfRule>
  </conditionalFormatting>
  <conditionalFormatting sqref="H23">
    <cfRule type="cellIs" dxfId="1" priority="1" stopIfTrue="1" operator="notEqual">
      <formula>H$16</formula>
    </cfRule>
  </conditionalFormatting>
  <dataValidations count="4">
    <dataValidation type="whole" operator="greaterThanOrEqual" allowBlank="1" showInputMessage="1" showErrorMessage="1" errorTitle="Positive Whole Values Only" error="Only a positive, whole number may be entered in this cell. Round to the nearest dollar and try again." sqref="C15:G15 C10:G13 C19:G22" xr:uid="{00000000-0002-0000-0000-000000000000}">
      <formula1>0</formula1>
    </dataValidation>
    <dataValidation type="decimal" operator="greaterThanOrEqual" allowBlank="1" showInputMessage="1" showErrorMessage="1" sqref="C26 E26" xr:uid="{00000000-0002-0000-0000-000001000000}">
      <formula1>0</formula1>
    </dataValidation>
    <dataValidation type="date" operator="greaterThan" allowBlank="1" showInputMessage="1" showErrorMessage="1" errorTitle="Incorrect Date Format" error="Enter the date in MM/DD/YYYY format, including forward slashes." promptTitle="MM/DD/YYYY" prompt="Enter the date in the format above, including forward slashes." sqref="H5" xr:uid="{00000000-0002-0000-0000-000002000000}">
      <formula1>1</formula1>
    </dataValidation>
    <dataValidation type="decimal" operator="greaterThanOrEqual" allowBlank="1" showInputMessage="1" showErrorMessage="1" errorTitle="Positive Whole Values Only" error="Only a positive, whole number may be entered in this cell. Round to the nearest dollar and try again." sqref="D26" xr:uid="{45202890-E7F9-489E-B88C-348A9A84428F}">
      <formula1>0</formula1>
    </dataValidation>
  </dataValidations>
  <printOptions horizontalCentered="1" verticalCentered="1"/>
  <pageMargins left="0.5" right="0.5" top="0.5" bottom="0.5" header="0.3" footer="0.3"/>
  <pageSetup scale="65" orientation="landscape" horizontalDpi="90" verticalDpi="9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12"/>
  <sheetViews>
    <sheetView workbookViewId="0">
      <pane ySplit="1" topLeftCell="A2" activePane="bottomLeft" state="frozen"/>
      <selection pane="bottomLeft" activeCell="D67" sqref="D67"/>
    </sheetView>
  </sheetViews>
  <sheetFormatPr defaultColWidth="8.88671875" defaultRowHeight="13.8" x14ac:dyDescent="0.25"/>
  <cols>
    <col min="1" max="1" width="6.88671875" style="15" bestFit="1" customWidth="1"/>
    <col min="2" max="2" width="10.5546875" style="15" customWidth="1"/>
    <col min="3" max="3" width="13.44140625" style="15" bestFit="1" customWidth="1"/>
    <col min="4" max="4" width="19.109375" style="15" bestFit="1" customWidth="1"/>
    <col min="5" max="16384" width="8.88671875" style="15"/>
  </cols>
  <sheetData>
    <row r="1" spans="1:4" x14ac:dyDescent="0.25">
      <c r="A1" s="15" t="s">
        <v>44</v>
      </c>
      <c r="B1" s="15" t="s">
        <v>45</v>
      </c>
      <c r="C1" s="15" t="s">
        <v>46</v>
      </c>
      <c r="D1" s="16" t="s">
        <v>47</v>
      </c>
    </row>
    <row r="2" spans="1:4" x14ac:dyDescent="0.25">
      <c r="A2" s="15" t="s">
        <v>48</v>
      </c>
      <c r="B2" s="15" t="s">
        <v>49</v>
      </c>
      <c r="C2" s="15" t="s">
        <v>50</v>
      </c>
      <c r="D2" s="17">
        <f>'VETS-401'!C5</f>
        <v>0</v>
      </c>
    </row>
    <row r="3" spans="1:4" x14ac:dyDescent="0.25">
      <c r="A3" s="15" t="s">
        <v>51</v>
      </c>
      <c r="B3" s="15" t="s">
        <v>49</v>
      </c>
      <c r="C3" s="15" t="s">
        <v>52</v>
      </c>
      <c r="D3" s="17">
        <f>'VETS-401'!E5</f>
        <v>0</v>
      </c>
    </row>
    <row r="4" spans="1:4" x14ac:dyDescent="0.25">
      <c r="A4" s="15" t="s">
        <v>53</v>
      </c>
      <c r="B4" s="15" t="s">
        <v>49</v>
      </c>
      <c r="C4" s="15" t="s">
        <v>54</v>
      </c>
      <c r="D4" s="55">
        <f>'VETS-401'!H5</f>
        <v>0</v>
      </c>
    </row>
    <row r="5" spans="1:4" x14ac:dyDescent="0.25">
      <c r="A5" s="15" t="s">
        <v>55</v>
      </c>
      <c r="B5" s="15" t="s">
        <v>56</v>
      </c>
      <c r="C5" s="15" t="s">
        <v>57</v>
      </c>
      <c r="D5" s="18">
        <f>'VETS-401'!C8</f>
        <v>0</v>
      </c>
    </row>
    <row r="6" spans="1:4" x14ac:dyDescent="0.25">
      <c r="A6" s="15" t="s">
        <v>58</v>
      </c>
      <c r="B6" s="15" t="s">
        <v>56</v>
      </c>
      <c r="C6" s="15" t="s">
        <v>59</v>
      </c>
      <c r="D6" s="18">
        <f>'VETS-401'!C9</f>
        <v>0</v>
      </c>
    </row>
    <row r="7" spans="1:4" x14ac:dyDescent="0.25">
      <c r="A7" s="15" t="s">
        <v>60</v>
      </c>
      <c r="B7" s="15" t="s">
        <v>56</v>
      </c>
      <c r="C7" s="15" t="s">
        <v>61</v>
      </c>
      <c r="D7" s="18">
        <f>'VETS-401'!C10</f>
        <v>0</v>
      </c>
    </row>
    <row r="8" spans="1:4" x14ac:dyDescent="0.25">
      <c r="A8" s="15" t="s">
        <v>62</v>
      </c>
      <c r="B8" s="15" t="s">
        <v>56</v>
      </c>
      <c r="C8" s="15" t="s">
        <v>63</v>
      </c>
      <c r="D8" s="18">
        <f>'VETS-401'!C11</f>
        <v>0</v>
      </c>
    </row>
    <row r="9" spans="1:4" x14ac:dyDescent="0.25">
      <c r="A9" s="15" t="s">
        <v>64</v>
      </c>
      <c r="B9" s="15" t="s">
        <v>56</v>
      </c>
      <c r="C9" s="15" t="s">
        <v>65</v>
      </c>
      <c r="D9" s="18">
        <f>'VETS-401'!C12</f>
        <v>0</v>
      </c>
    </row>
    <row r="10" spans="1:4" x14ac:dyDescent="0.25">
      <c r="A10" s="15" t="s">
        <v>66</v>
      </c>
      <c r="B10" s="15" t="s">
        <v>56</v>
      </c>
      <c r="C10" s="15" t="s">
        <v>67</v>
      </c>
      <c r="D10" s="18">
        <f>'VETS-401'!C13</f>
        <v>0</v>
      </c>
    </row>
    <row r="11" spans="1:4" x14ac:dyDescent="0.25">
      <c r="A11" s="15" t="s">
        <v>68</v>
      </c>
      <c r="B11" s="15" t="s">
        <v>56</v>
      </c>
      <c r="C11" s="15" t="s">
        <v>69</v>
      </c>
      <c r="D11" s="18">
        <f>'VETS-401'!C14</f>
        <v>0</v>
      </c>
    </row>
    <row r="12" spans="1:4" x14ac:dyDescent="0.25">
      <c r="A12" s="15" t="s">
        <v>70</v>
      </c>
      <c r="B12" s="15" t="s">
        <v>56</v>
      </c>
      <c r="C12" s="15" t="s">
        <v>71</v>
      </c>
      <c r="D12" s="18">
        <f>'VETS-401'!C15</f>
        <v>0</v>
      </c>
    </row>
    <row r="13" spans="1:4" x14ac:dyDescent="0.25">
      <c r="A13" s="15" t="s">
        <v>72</v>
      </c>
      <c r="B13" s="15" t="s">
        <v>56</v>
      </c>
      <c r="C13" s="15" t="s">
        <v>73</v>
      </c>
      <c r="D13" s="18">
        <f>'VETS-401'!C16</f>
        <v>0</v>
      </c>
    </row>
    <row r="14" spans="1:4" x14ac:dyDescent="0.25">
      <c r="A14" s="15" t="s">
        <v>74</v>
      </c>
      <c r="B14" s="15" t="s">
        <v>75</v>
      </c>
      <c r="C14" s="15" t="s">
        <v>57</v>
      </c>
      <c r="D14" s="18">
        <f>'VETS-401'!D8</f>
        <v>0</v>
      </c>
    </row>
    <row r="15" spans="1:4" x14ac:dyDescent="0.25">
      <c r="A15" s="15" t="s">
        <v>76</v>
      </c>
      <c r="B15" s="15" t="s">
        <v>75</v>
      </c>
      <c r="C15" s="15" t="s">
        <v>59</v>
      </c>
      <c r="D15" s="18">
        <f>'VETS-401'!D9</f>
        <v>0</v>
      </c>
    </row>
    <row r="16" spans="1:4" x14ac:dyDescent="0.25">
      <c r="A16" s="15" t="s">
        <v>77</v>
      </c>
      <c r="B16" s="15" t="s">
        <v>75</v>
      </c>
      <c r="C16" s="15" t="s">
        <v>61</v>
      </c>
      <c r="D16" s="18">
        <f>'VETS-401'!D10</f>
        <v>0</v>
      </c>
    </row>
    <row r="17" spans="1:4" x14ac:dyDescent="0.25">
      <c r="A17" s="15" t="s">
        <v>78</v>
      </c>
      <c r="B17" s="15" t="s">
        <v>75</v>
      </c>
      <c r="C17" s="15" t="s">
        <v>63</v>
      </c>
      <c r="D17" s="18">
        <f>'VETS-401'!D11</f>
        <v>0</v>
      </c>
    </row>
    <row r="18" spans="1:4" x14ac:dyDescent="0.25">
      <c r="A18" s="15" t="s">
        <v>79</v>
      </c>
      <c r="B18" s="15" t="s">
        <v>75</v>
      </c>
      <c r="C18" s="15" t="s">
        <v>65</v>
      </c>
      <c r="D18" s="18">
        <f>'VETS-401'!D12</f>
        <v>0</v>
      </c>
    </row>
    <row r="19" spans="1:4" x14ac:dyDescent="0.25">
      <c r="A19" s="15" t="s">
        <v>80</v>
      </c>
      <c r="B19" s="15" t="s">
        <v>75</v>
      </c>
      <c r="C19" s="15" t="s">
        <v>67</v>
      </c>
      <c r="D19" s="18">
        <f>'VETS-401'!D13</f>
        <v>0</v>
      </c>
    </row>
    <row r="20" spans="1:4" x14ac:dyDescent="0.25">
      <c r="A20" s="15" t="s">
        <v>81</v>
      </c>
      <c r="B20" s="15" t="s">
        <v>75</v>
      </c>
      <c r="C20" s="15" t="s">
        <v>69</v>
      </c>
      <c r="D20" s="18">
        <f>'VETS-401'!D14</f>
        <v>0</v>
      </c>
    </row>
    <row r="21" spans="1:4" x14ac:dyDescent="0.25">
      <c r="A21" s="15" t="s">
        <v>82</v>
      </c>
      <c r="B21" s="15" t="s">
        <v>75</v>
      </c>
      <c r="C21" s="15" t="s">
        <v>71</v>
      </c>
      <c r="D21" s="18">
        <f>'VETS-401'!D15</f>
        <v>0</v>
      </c>
    </row>
    <row r="22" spans="1:4" x14ac:dyDescent="0.25">
      <c r="A22" s="15" t="s">
        <v>83</v>
      </c>
      <c r="B22" s="15" t="s">
        <v>75</v>
      </c>
      <c r="C22" s="15" t="s">
        <v>73</v>
      </c>
      <c r="D22" s="18">
        <f>'VETS-401'!D16</f>
        <v>0</v>
      </c>
    </row>
    <row r="23" spans="1:4" x14ac:dyDescent="0.25">
      <c r="A23" s="15" t="s">
        <v>84</v>
      </c>
      <c r="B23" s="15" t="s">
        <v>85</v>
      </c>
      <c r="C23" s="15" t="s">
        <v>57</v>
      </c>
      <c r="D23" s="18">
        <f>'VETS-401'!E8</f>
        <v>0</v>
      </c>
    </row>
    <row r="24" spans="1:4" x14ac:dyDescent="0.25">
      <c r="A24" s="15" t="s">
        <v>86</v>
      </c>
      <c r="B24" s="15" t="s">
        <v>85</v>
      </c>
      <c r="C24" s="15" t="s">
        <v>59</v>
      </c>
      <c r="D24" s="18">
        <f>'VETS-401'!E9</f>
        <v>0</v>
      </c>
    </row>
    <row r="25" spans="1:4" x14ac:dyDescent="0.25">
      <c r="A25" s="15" t="s">
        <v>87</v>
      </c>
      <c r="B25" s="15" t="s">
        <v>85</v>
      </c>
      <c r="C25" s="15" t="s">
        <v>61</v>
      </c>
      <c r="D25" s="18">
        <f>'VETS-401'!E10</f>
        <v>0</v>
      </c>
    </row>
    <row r="26" spans="1:4" x14ac:dyDescent="0.25">
      <c r="A26" s="15" t="s">
        <v>88</v>
      </c>
      <c r="B26" s="15" t="s">
        <v>85</v>
      </c>
      <c r="C26" s="15" t="s">
        <v>63</v>
      </c>
      <c r="D26" s="18">
        <f>'VETS-401'!E11</f>
        <v>0</v>
      </c>
    </row>
    <row r="27" spans="1:4" x14ac:dyDescent="0.25">
      <c r="A27" s="15" t="s">
        <v>89</v>
      </c>
      <c r="B27" s="15" t="s">
        <v>85</v>
      </c>
      <c r="C27" s="15" t="s">
        <v>65</v>
      </c>
      <c r="D27" s="18">
        <f>'VETS-401'!E12</f>
        <v>0</v>
      </c>
    </row>
    <row r="28" spans="1:4" x14ac:dyDescent="0.25">
      <c r="A28" s="15" t="s">
        <v>90</v>
      </c>
      <c r="B28" s="15" t="s">
        <v>85</v>
      </c>
      <c r="C28" s="15" t="s">
        <v>67</v>
      </c>
      <c r="D28" s="18">
        <f>'VETS-401'!E13</f>
        <v>0</v>
      </c>
    </row>
    <row r="29" spans="1:4" x14ac:dyDescent="0.25">
      <c r="A29" s="15" t="s">
        <v>91</v>
      </c>
      <c r="B29" s="15" t="s">
        <v>85</v>
      </c>
      <c r="C29" s="15" t="s">
        <v>69</v>
      </c>
      <c r="D29" s="18">
        <f>'VETS-401'!E14</f>
        <v>0</v>
      </c>
    </row>
    <row r="30" spans="1:4" x14ac:dyDescent="0.25">
      <c r="A30" s="15" t="s">
        <v>92</v>
      </c>
      <c r="B30" s="15" t="s">
        <v>85</v>
      </c>
      <c r="C30" s="15" t="s">
        <v>71</v>
      </c>
      <c r="D30" s="18">
        <f>'VETS-401'!E15</f>
        <v>0</v>
      </c>
    </row>
    <row r="31" spans="1:4" x14ac:dyDescent="0.25">
      <c r="A31" s="15" t="s">
        <v>93</v>
      </c>
      <c r="B31" s="15" t="s">
        <v>85</v>
      </c>
      <c r="C31" s="15" t="s">
        <v>73</v>
      </c>
      <c r="D31" s="18">
        <f>'VETS-401'!E16</f>
        <v>0</v>
      </c>
    </row>
    <row r="32" spans="1:4" x14ac:dyDescent="0.25">
      <c r="A32" s="15" t="s">
        <v>94</v>
      </c>
      <c r="B32" s="15" t="s">
        <v>95</v>
      </c>
      <c r="C32" s="15" t="s">
        <v>57</v>
      </c>
      <c r="D32" s="18">
        <f>'VETS-401'!F8</f>
        <v>0</v>
      </c>
    </row>
    <row r="33" spans="1:4" x14ac:dyDescent="0.25">
      <c r="A33" s="15" t="s">
        <v>96</v>
      </c>
      <c r="B33" s="15" t="s">
        <v>95</v>
      </c>
      <c r="C33" s="15" t="s">
        <v>59</v>
      </c>
      <c r="D33" s="18">
        <f>'VETS-401'!F9</f>
        <v>0</v>
      </c>
    </row>
    <row r="34" spans="1:4" x14ac:dyDescent="0.25">
      <c r="A34" s="15" t="s">
        <v>97</v>
      </c>
      <c r="B34" s="15" t="s">
        <v>95</v>
      </c>
      <c r="C34" s="15" t="s">
        <v>61</v>
      </c>
      <c r="D34" s="18">
        <f>'VETS-401'!F10</f>
        <v>0</v>
      </c>
    </row>
    <row r="35" spans="1:4" x14ac:dyDescent="0.25">
      <c r="A35" s="15" t="s">
        <v>98</v>
      </c>
      <c r="B35" s="15" t="s">
        <v>95</v>
      </c>
      <c r="C35" s="15" t="s">
        <v>63</v>
      </c>
      <c r="D35" s="18">
        <f>'VETS-401'!F11</f>
        <v>0</v>
      </c>
    </row>
    <row r="36" spans="1:4" x14ac:dyDescent="0.25">
      <c r="A36" s="15" t="s">
        <v>99</v>
      </c>
      <c r="B36" s="15" t="s">
        <v>95</v>
      </c>
      <c r="C36" s="15" t="s">
        <v>65</v>
      </c>
      <c r="D36" s="18">
        <f>'VETS-401'!F12</f>
        <v>0</v>
      </c>
    </row>
    <row r="37" spans="1:4" x14ac:dyDescent="0.25">
      <c r="A37" s="15" t="s">
        <v>100</v>
      </c>
      <c r="B37" s="15" t="s">
        <v>95</v>
      </c>
      <c r="C37" s="15" t="s">
        <v>67</v>
      </c>
      <c r="D37" s="18">
        <f>'VETS-401'!F13</f>
        <v>0</v>
      </c>
    </row>
    <row r="38" spans="1:4" x14ac:dyDescent="0.25">
      <c r="A38" s="15" t="s">
        <v>101</v>
      </c>
      <c r="B38" s="15" t="s">
        <v>95</v>
      </c>
      <c r="C38" s="15" t="s">
        <v>69</v>
      </c>
      <c r="D38" s="18">
        <f>'VETS-401'!F14</f>
        <v>0</v>
      </c>
    </row>
    <row r="39" spans="1:4" x14ac:dyDescent="0.25">
      <c r="A39" s="15" t="s">
        <v>102</v>
      </c>
      <c r="B39" s="15" t="s">
        <v>95</v>
      </c>
      <c r="C39" s="15" t="s">
        <v>71</v>
      </c>
      <c r="D39" s="18">
        <f>'VETS-401'!F15</f>
        <v>0</v>
      </c>
    </row>
    <row r="40" spans="1:4" x14ac:dyDescent="0.25">
      <c r="A40" s="15" t="s">
        <v>103</v>
      </c>
      <c r="B40" s="15" t="s">
        <v>95</v>
      </c>
      <c r="C40" s="15" t="s">
        <v>73</v>
      </c>
      <c r="D40" s="18">
        <f>'VETS-401'!F16</f>
        <v>0</v>
      </c>
    </row>
    <row r="41" spans="1:4" x14ac:dyDescent="0.25">
      <c r="A41" s="15" t="s">
        <v>104</v>
      </c>
      <c r="B41" s="15" t="s">
        <v>105</v>
      </c>
      <c r="C41" s="15" t="s">
        <v>57</v>
      </c>
      <c r="D41" s="18">
        <f>'VETS-401'!G8</f>
        <v>0</v>
      </c>
    </row>
    <row r="42" spans="1:4" x14ac:dyDescent="0.25">
      <c r="A42" s="15" t="s">
        <v>106</v>
      </c>
      <c r="B42" s="15" t="s">
        <v>105</v>
      </c>
      <c r="C42" s="15" t="s">
        <v>59</v>
      </c>
      <c r="D42" s="18">
        <f>'VETS-401'!G9</f>
        <v>0</v>
      </c>
    </row>
    <row r="43" spans="1:4" x14ac:dyDescent="0.25">
      <c r="A43" s="15" t="s">
        <v>107</v>
      </c>
      <c r="B43" s="15" t="s">
        <v>105</v>
      </c>
      <c r="C43" s="15" t="s">
        <v>61</v>
      </c>
      <c r="D43" s="18">
        <f>'VETS-401'!G10</f>
        <v>0</v>
      </c>
    </row>
    <row r="44" spans="1:4" x14ac:dyDescent="0.25">
      <c r="A44" s="15" t="s">
        <v>108</v>
      </c>
      <c r="B44" s="15" t="s">
        <v>105</v>
      </c>
      <c r="C44" s="15" t="s">
        <v>63</v>
      </c>
      <c r="D44" s="18">
        <f>'VETS-401'!G11</f>
        <v>0</v>
      </c>
    </row>
    <row r="45" spans="1:4" x14ac:dyDescent="0.25">
      <c r="A45" s="15" t="s">
        <v>109</v>
      </c>
      <c r="B45" s="15" t="s">
        <v>105</v>
      </c>
      <c r="C45" s="15" t="s">
        <v>65</v>
      </c>
      <c r="D45" s="18">
        <f>'VETS-401'!G12</f>
        <v>0</v>
      </c>
    </row>
    <row r="46" spans="1:4" x14ac:dyDescent="0.25">
      <c r="A46" s="15" t="s">
        <v>110</v>
      </c>
      <c r="B46" s="15" t="s">
        <v>105</v>
      </c>
      <c r="C46" s="15" t="s">
        <v>67</v>
      </c>
      <c r="D46" s="18">
        <f>'VETS-401'!G13</f>
        <v>0</v>
      </c>
    </row>
    <row r="47" spans="1:4" x14ac:dyDescent="0.25">
      <c r="A47" s="15" t="s">
        <v>111</v>
      </c>
      <c r="B47" s="15" t="s">
        <v>105</v>
      </c>
      <c r="C47" s="15" t="s">
        <v>69</v>
      </c>
      <c r="D47" s="18">
        <f>'VETS-401'!G14</f>
        <v>0</v>
      </c>
    </row>
    <row r="48" spans="1:4" x14ac:dyDescent="0.25">
      <c r="A48" s="15" t="s">
        <v>112</v>
      </c>
      <c r="B48" s="15" t="s">
        <v>105</v>
      </c>
      <c r="C48" s="15" t="s">
        <v>71</v>
      </c>
      <c r="D48" s="18">
        <f>'VETS-401'!G15</f>
        <v>0</v>
      </c>
    </row>
    <row r="49" spans="1:4" x14ac:dyDescent="0.25">
      <c r="A49" s="15" t="s">
        <v>113</v>
      </c>
      <c r="B49" s="15" t="s">
        <v>105</v>
      </c>
      <c r="C49" s="15" t="s">
        <v>73</v>
      </c>
      <c r="D49" s="18">
        <f>'VETS-401'!G16</f>
        <v>0</v>
      </c>
    </row>
    <row r="50" spans="1:4" x14ac:dyDescent="0.25">
      <c r="A50" s="15" t="s">
        <v>114</v>
      </c>
      <c r="B50" s="15" t="s">
        <v>49</v>
      </c>
      <c r="C50" s="15" t="s">
        <v>57</v>
      </c>
      <c r="D50" s="18">
        <f>'VETS-401'!H8</f>
        <v>0</v>
      </c>
    </row>
    <row r="51" spans="1:4" x14ac:dyDescent="0.25">
      <c r="A51" s="15" t="s">
        <v>115</v>
      </c>
      <c r="B51" s="15" t="s">
        <v>49</v>
      </c>
      <c r="C51" s="15" t="s">
        <v>59</v>
      </c>
      <c r="D51" s="18">
        <f>'VETS-401'!H9</f>
        <v>0</v>
      </c>
    </row>
    <row r="52" spans="1:4" x14ac:dyDescent="0.25">
      <c r="A52" s="15" t="s">
        <v>116</v>
      </c>
      <c r="B52" s="15" t="s">
        <v>49</v>
      </c>
      <c r="C52" s="15" t="s">
        <v>61</v>
      </c>
      <c r="D52" s="18">
        <f>'VETS-401'!H10</f>
        <v>0</v>
      </c>
    </row>
    <row r="53" spans="1:4" x14ac:dyDescent="0.25">
      <c r="A53" s="15" t="s">
        <v>117</v>
      </c>
      <c r="B53" s="15" t="s">
        <v>49</v>
      </c>
      <c r="C53" s="15" t="s">
        <v>63</v>
      </c>
      <c r="D53" s="18">
        <f>'VETS-401'!H11</f>
        <v>0</v>
      </c>
    </row>
    <row r="54" spans="1:4" x14ac:dyDescent="0.25">
      <c r="A54" s="15" t="s">
        <v>118</v>
      </c>
      <c r="B54" s="15" t="s">
        <v>49</v>
      </c>
      <c r="C54" s="15" t="s">
        <v>65</v>
      </c>
      <c r="D54" s="18">
        <f>'VETS-401'!H12</f>
        <v>0</v>
      </c>
    </row>
    <row r="55" spans="1:4" x14ac:dyDescent="0.25">
      <c r="A55" s="15" t="s">
        <v>119</v>
      </c>
      <c r="B55" s="15" t="s">
        <v>49</v>
      </c>
      <c r="C55" s="15" t="s">
        <v>67</v>
      </c>
      <c r="D55" s="18">
        <f>'VETS-401'!H13</f>
        <v>0</v>
      </c>
    </row>
    <row r="56" spans="1:4" x14ac:dyDescent="0.25">
      <c r="A56" s="15" t="s">
        <v>120</v>
      </c>
      <c r="B56" s="15" t="s">
        <v>49</v>
      </c>
      <c r="C56" s="15" t="s">
        <v>69</v>
      </c>
      <c r="D56" s="18">
        <f>'VETS-401'!H14</f>
        <v>0</v>
      </c>
    </row>
    <row r="57" spans="1:4" x14ac:dyDescent="0.25">
      <c r="A57" s="15" t="s">
        <v>121</v>
      </c>
      <c r="B57" s="15" t="s">
        <v>49</v>
      </c>
      <c r="C57" s="15" t="s">
        <v>71</v>
      </c>
      <c r="D57" s="18">
        <f>'VETS-401'!H15</f>
        <v>0</v>
      </c>
    </row>
    <row r="58" spans="1:4" x14ac:dyDescent="0.25">
      <c r="A58" s="15" t="s">
        <v>122</v>
      </c>
      <c r="B58" s="15" t="s">
        <v>49</v>
      </c>
      <c r="C58" s="15" t="s">
        <v>73</v>
      </c>
      <c r="D58" s="18">
        <f>'VETS-401'!H16</f>
        <v>0</v>
      </c>
    </row>
    <row r="59" spans="1:4" x14ac:dyDescent="0.25">
      <c r="A59" s="15" t="s">
        <v>123</v>
      </c>
      <c r="B59" s="15" t="s">
        <v>56</v>
      </c>
      <c r="C59" s="15" t="s">
        <v>124</v>
      </c>
      <c r="D59" s="18">
        <f>'VETS-401'!$C19</f>
        <v>0</v>
      </c>
    </row>
    <row r="60" spans="1:4" x14ac:dyDescent="0.25">
      <c r="A60" s="15" t="s">
        <v>125</v>
      </c>
      <c r="B60" s="15" t="s">
        <v>75</v>
      </c>
      <c r="C60" s="15" t="s">
        <v>124</v>
      </c>
      <c r="D60" s="18">
        <f>'VETS-401'!$D19</f>
        <v>0</v>
      </c>
    </row>
    <row r="61" spans="1:4" x14ac:dyDescent="0.25">
      <c r="A61" s="15" t="s">
        <v>126</v>
      </c>
      <c r="B61" s="15" t="s">
        <v>85</v>
      </c>
      <c r="C61" s="15" t="s">
        <v>124</v>
      </c>
      <c r="D61" s="18">
        <f>'VETS-401'!$E19</f>
        <v>0</v>
      </c>
    </row>
    <row r="62" spans="1:4" x14ac:dyDescent="0.25">
      <c r="A62" s="15" t="s">
        <v>127</v>
      </c>
      <c r="B62" s="15" t="s">
        <v>95</v>
      </c>
      <c r="C62" s="15" t="s">
        <v>124</v>
      </c>
      <c r="D62" s="18">
        <f>'VETS-401'!$F19</f>
        <v>0</v>
      </c>
    </row>
    <row r="63" spans="1:4" x14ac:dyDescent="0.25">
      <c r="A63" s="15" t="s">
        <v>128</v>
      </c>
      <c r="B63" s="15" t="s">
        <v>105</v>
      </c>
      <c r="C63" s="15" t="s">
        <v>124</v>
      </c>
      <c r="D63" s="18">
        <f>'VETS-401'!$G19</f>
        <v>0</v>
      </c>
    </row>
    <row r="64" spans="1:4" x14ac:dyDescent="0.25">
      <c r="A64" s="15" t="s">
        <v>129</v>
      </c>
      <c r="B64" s="15" t="s">
        <v>49</v>
      </c>
      <c r="C64" s="15" t="s">
        <v>124</v>
      </c>
      <c r="D64" s="18">
        <f>'VETS-401'!$H19</f>
        <v>0</v>
      </c>
    </row>
    <row r="65" spans="1:4" x14ac:dyDescent="0.25">
      <c r="A65" s="15" t="s">
        <v>130</v>
      </c>
      <c r="B65" s="15" t="s">
        <v>56</v>
      </c>
      <c r="C65" s="15" t="s">
        <v>131</v>
      </c>
      <c r="D65" s="18">
        <f>'VETS-401'!C$20</f>
        <v>0</v>
      </c>
    </row>
    <row r="66" spans="1:4" x14ac:dyDescent="0.25">
      <c r="A66" s="15" t="s">
        <v>132</v>
      </c>
      <c r="B66" s="15" t="s">
        <v>75</v>
      </c>
      <c r="C66" s="15" t="s">
        <v>131</v>
      </c>
      <c r="D66" s="18">
        <f>'VETS-401'!D$20</f>
        <v>0</v>
      </c>
    </row>
    <row r="67" spans="1:4" x14ac:dyDescent="0.25">
      <c r="A67" s="15" t="s">
        <v>133</v>
      </c>
      <c r="B67" s="15" t="s">
        <v>85</v>
      </c>
      <c r="C67" s="15" t="s">
        <v>131</v>
      </c>
      <c r="D67" s="18">
        <f>'VETS-401'!E$20</f>
        <v>0</v>
      </c>
    </row>
    <row r="68" spans="1:4" x14ac:dyDescent="0.25">
      <c r="A68" s="15" t="s">
        <v>134</v>
      </c>
      <c r="B68" s="15" t="s">
        <v>95</v>
      </c>
      <c r="C68" s="15" t="s">
        <v>131</v>
      </c>
      <c r="D68" s="18">
        <f>'VETS-401'!F$20</f>
        <v>0</v>
      </c>
    </row>
    <row r="69" spans="1:4" x14ac:dyDescent="0.25">
      <c r="A69" s="15" t="s">
        <v>135</v>
      </c>
      <c r="B69" s="15" t="s">
        <v>105</v>
      </c>
      <c r="C69" s="15" t="s">
        <v>131</v>
      </c>
      <c r="D69" s="18">
        <f>'VETS-401'!G$20</f>
        <v>0</v>
      </c>
    </row>
    <row r="70" spans="1:4" x14ac:dyDescent="0.25">
      <c r="A70" s="15" t="s">
        <v>136</v>
      </c>
      <c r="B70" s="15" t="s">
        <v>49</v>
      </c>
      <c r="C70" s="15" t="s">
        <v>131</v>
      </c>
      <c r="D70" s="18">
        <f>'VETS-401'!H$20</f>
        <v>0</v>
      </c>
    </row>
    <row r="71" spans="1:4" x14ac:dyDescent="0.25">
      <c r="A71" s="15" t="s">
        <v>137</v>
      </c>
      <c r="B71" s="15" t="s">
        <v>56</v>
      </c>
      <c r="C71" s="15" t="s">
        <v>138</v>
      </c>
      <c r="D71" s="18">
        <f>'VETS-401'!C$21</f>
        <v>0</v>
      </c>
    </row>
    <row r="72" spans="1:4" x14ac:dyDescent="0.25">
      <c r="A72" s="15" t="s">
        <v>139</v>
      </c>
      <c r="B72" s="15" t="s">
        <v>75</v>
      </c>
      <c r="C72" s="15" t="s">
        <v>138</v>
      </c>
      <c r="D72" s="18">
        <f>'VETS-401'!D$21</f>
        <v>0</v>
      </c>
    </row>
    <row r="73" spans="1:4" x14ac:dyDescent="0.25">
      <c r="A73" s="15" t="s">
        <v>140</v>
      </c>
      <c r="B73" s="15" t="s">
        <v>85</v>
      </c>
      <c r="C73" s="15" t="s">
        <v>138</v>
      </c>
      <c r="D73" s="18">
        <f>'VETS-401'!E$21</f>
        <v>0</v>
      </c>
    </row>
    <row r="74" spans="1:4" x14ac:dyDescent="0.25">
      <c r="A74" s="15" t="s">
        <v>141</v>
      </c>
      <c r="B74" s="15" t="s">
        <v>95</v>
      </c>
      <c r="C74" s="15" t="s">
        <v>138</v>
      </c>
      <c r="D74" s="18">
        <f>'VETS-401'!F$21</f>
        <v>0</v>
      </c>
    </row>
    <row r="75" spans="1:4" x14ac:dyDescent="0.25">
      <c r="A75" s="15" t="s">
        <v>142</v>
      </c>
      <c r="B75" s="15" t="s">
        <v>105</v>
      </c>
      <c r="C75" s="15" t="s">
        <v>138</v>
      </c>
      <c r="D75" s="18">
        <f>'VETS-401'!G$21</f>
        <v>0</v>
      </c>
    </row>
    <row r="76" spans="1:4" x14ac:dyDescent="0.25">
      <c r="A76" s="15" t="s">
        <v>143</v>
      </c>
      <c r="B76" s="15" t="s">
        <v>49</v>
      </c>
      <c r="C76" s="15" t="s">
        <v>138</v>
      </c>
      <c r="D76" s="18">
        <f>'VETS-401'!H$21</f>
        <v>0</v>
      </c>
    </row>
    <row r="77" spans="1:4" x14ac:dyDescent="0.25">
      <c r="A77" s="15" t="s">
        <v>144</v>
      </c>
      <c r="B77" s="15" t="s">
        <v>56</v>
      </c>
      <c r="C77" s="15" t="s">
        <v>145</v>
      </c>
      <c r="D77" s="18">
        <f>'VETS-401'!C$22</f>
        <v>0</v>
      </c>
    </row>
    <row r="78" spans="1:4" x14ac:dyDescent="0.25">
      <c r="A78" s="15" t="s">
        <v>146</v>
      </c>
      <c r="B78" s="15" t="s">
        <v>75</v>
      </c>
      <c r="C78" s="15" t="s">
        <v>145</v>
      </c>
      <c r="D78" s="18">
        <f>'VETS-401'!D$22</f>
        <v>0</v>
      </c>
    </row>
    <row r="79" spans="1:4" x14ac:dyDescent="0.25">
      <c r="A79" s="15" t="s">
        <v>147</v>
      </c>
      <c r="B79" s="15" t="s">
        <v>85</v>
      </c>
      <c r="C79" s="15" t="s">
        <v>145</v>
      </c>
      <c r="D79" s="18">
        <f>'VETS-401'!E$22</f>
        <v>0</v>
      </c>
    </row>
    <row r="80" spans="1:4" x14ac:dyDescent="0.25">
      <c r="A80" s="15" t="s">
        <v>148</v>
      </c>
      <c r="B80" s="15" t="s">
        <v>95</v>
      </c>
      <c r="C80" s="15" t="s">
        <v>145</v>
      </c>
      <c r="D80" s="18">
        <f>'VETS-401'!F$22</f>
        <v>0</v>
      </c>
    </row>
    <row r="81" spans="1:4" x14ac:dyDescent="0.25">
      <c r="A81" s="15" t="s">
        <v>149</v>
      </c>
      <c r="B81" s="15" t="s">
        <v>105</v>
      </c>
      <c r="C81" s="15" t="s">
        <v>145</v>
      </c>
      <c r="D81" s="18">
        <f>'VETS-401'!G$22</f>
        <v>0</v>
      </c>
    </row>
    <row r="82" spans="1:4" x14ac:dyDescent="0.25">
      <c r="A82" s="15" t="s">
        <v>150</v>
      </c>
      <c r="B82" s="15" t="s">
        <v>49</v>
      </c>
      <c r="C82" s="15" t="s">
        <v>145</v>
      </c>
      <c r="D82" s="18">
        <f>'VETS-401'!H$22</f>
        <v>0</v>
      </c>
    </row>
    <row r="83" spans="1:4" x14ac:dyDescent="0.25">
      <c r="A83" s="15" t="s">
        <v>151</v>
      </c>
      <c r="B83" s="15" t="s">
        <v>56</v>
      </c>
      <c r="C83" s="15" t="s">
        <v>152</v>
      </c>
      <c r="D83" s="18">
        <f>'VETS-401'!C$23</f>
        <v>0</v>
      </c>
    </row>
    <row r="84" spans="1:4" x14ac:dyDescent="0.25">
      <c r="A84" s="15" t="s">
        <v>153</v>
      </c>
      <c r="B84" s="15" t="s">
        <v>75</v>
      </c>
      <c r="C84" s="15" t="s">
        <v>152</v>
      </c>
      <c r="D84" s="18">
        <f>'VETS-401'!D$23</f>
        <v>0</v>
      </c>
    </row>
    <row r="85" spans="1:4" x14ac:dyDescent="0.25">
      <c r="A85" s="15" t="s">
        <v>154</v>
      </c>
      <c r="B85" s="15" t="s">
        <v>85</v>
      </c>
      <c r="C85" s="15" t="s">
        <v>152</v>
      </c>
      <c r="D85" s="18">
        <f>'VETS-401'!E$23</f>
        <v>0</v>
      </c>
    </row>
    <row r="86" spans="1:4" x14ac:dyDescent="0.25">
      <c r="A86" s="15" t="s">
        <v>155</v>
      </c>
      <c r="B86" s="15" t="s">
        <v>95</v>
      </c>
      <c r="C86" s="15" t="s">
        <v>152</v>
      </c>
      <c r="D86" s="18">
        <f>'VETS-401'!F$23</f>
        <v>0</v>
      </c>
    </row>
    <row r="87" spans="1:4" x14ac:dyDescent="0.25">
      <c r="A87" s="15" t="s">
        <v>156</v>
      </c>
      <c r="B87" s="15" t="s">
        <v>105</v>
      </c>
      <c r="C87" s="15" t="s">
        <v>152</v>
      </c>
      <c r="D87" s="18">
        <f>'VETS-401'!G$23</f>
        <v>0</v>
      </c>
    </row>
    <row r="88" spans="1:4" x14ac:dyDescent="0.25">
      <c r="A88" s="15" t="s">
        <v>157</v>
      </c>
      <c r="B88" s="15" t="s">
        <v>49</v>
      </c>
      <c r="C88" s="15" t="s">
        <v>152</v>
      </c>
      <c r="D88" s="18">
        <f>'VETS-401'!H$23</f>
        <v>0</v>
      </c>
    </row>
    <row r="89" spans="1:4" x14ac:dyDescent="0.25">
      <c r="A89" s="15" t="s">
        <v>158</v>
      </c>
      <c r="B89" s="15" t="s">
        <v>56</v>
      </c>
      <c r="C89" s="15" t="s">
        <v>159</v>
      </c>
      <c r="D89" s="17">
        <f>'VETS-401'!C26</f>
        <v>0</v>
      </c>
    </row>
    <row r="90" spans="1:4" x14ac:dyDescent="0.25">
      <c r="A90" s="15" t="s">
        <v>160</v>
      </c>
      <c r="B90" s="15" t="s">
        <v>56</v>
      </c>
      <c r="C90" s="15" t="s">
        <v>161</v>
      </c>
      <c r="D90" s="18" t="str">
        <f>'VETS-401'!C27</f>
        <v/>
      </c>
    </row>
    <row r="91" spans="1:4" x14ac:dyDescent="0.25">
      <c r="A91" s="15" t="s">
        <v>162</v>
      </c>
      <c r="B91" s="15" t="s">
        <v>56</v>
      </c>
      <c r="C91" s="15" t="s">
        <v>163</v>
      </c>
      <c r="D91" s="19" t="str">
        <f>'VETS-401'!C28</f>
        <v/>
      </c>
    </row>
    <row r="92" spans="1:4" x14ac:dyDescent="0.25">
      <c r="A92" s="15" t="s">
        <v>164</v>
      </c>
      <c r="B92" s="15" t="s">
        <v>75</v>
      </c>
      <c r="C92" s="15" t="s">
        <v>159</v>
      </c>
      <c r="D92" s="17">
        <f>'VETS-401'!D26</f>
        <v>0</v>
      </c>
    </row>
    <row r="93" spans="1:4" x14ac:dyDescent="0.25">
      <c r="A93" s="15" t="s">
        <v>165</v>
      </c>
      <c r="B93" s="15" t="s">
        <v>75</v>
      </c>
      <c r="C93" s="15" t="s">
        <v>161</v>
      </c>
      <c r="D93" s="17" t="str">
        <f>'VETS-401'!D27</f>
        <v/>
      </c>
    </row>
    <row r="94" spans="1:4" x14ac:dyDescent="0.25">
      <c r="A94" s="15" t="s">
        <v>166</v>
      </c>
      <c r="B94" s="15" t="s">
        <v>75</v>
      </c>
      <c r="C94" s="15" t="s">
        <v>163</v>
      </c>
      <c r="D94" s="19" t="str">
        <f>'VETS-401'!D28</f>
        <v/>
      </c>
    </row>
    <row r="95" spans="1:4" x14ac:dyDescent="0.25">
      <c r="A95" s="15" t="s">
        <v>167</v>
      </c>
      <c r="B95" s="15" t="s">
        <v>85</v>
      </c>
      <c r="C95" s="15" t="s">
        <v>159</v>
      </c>
      <c r="D95" s="17">
        <f>'VETS-401'!E26</f>
        <v>0</v>
      </c>
    </row>
    <row r="96" spans="1:4" x14ac:dyDescent="0.25">
      <c r="A96" s="15" t="s">
        <v>168</v>
      </c>
      <c r="B96" s="15" t="s">
        <v>85</v>
      </c>
      <c r="C96" s="15" t="s">
        <v>161</v>
      </c>
      <c r="D96" s="18" t="str">
        <f>'VETS-401'!E27</f>
        <v/>
      </c>
    </row>
    <row r="97" spans="1:4" x14ac:dyDescent="0.25">
      <c r="A97" s="15" t="s">
        <v>169</v>
      </c>
      <c r="B97" s="15" t="s">
        <v>85</v>
      </c>
      <c r="C97" s="15" t="s">
        <v>163</v>
      </c>
      <c r="D97" s="19" t="str">
        <f>'VETS-401'!E28</f>
        <v/>
      </c>
    </row>
    <row r="98" spans="1:4" x14ac:dyDescent="0.25">
      <c r="A98" s="15" t="s">
        <v>170</v>
      </c>
      <c r="B98" s="15" t="s">
        <v>95</v>
      </c>
      <c r="C98" s="15" t="s">
        <v>159</v>
      </c>
      <c r="D98" s="17" t="str">
        <f>'VETS-401'!F26</f>
        <v>N/A</v>
      </c>
    </row>
    <row r="99" spans="1:4" x14ac:dyDescent="0.25">
      <c r="A99" s="15" t="s">
        <v>171</v>
      </c>
      <c r="B99" s="15" t="s">
        <v>95</v>
      </c>
      <c r="C99" s="15" t="s">
        <v>161</v>
      </c>
      <c r="D99" s="17" t="str">
        <f>'VETS-401'!F27</f>
        <v>N/A</v>
      </c>
    </row>
    <row r="100" spans="1:4" x14ac:dyDescent="0.25">
      <c r="A100" s="15" t="s">
        <v>172</v>
      </c>
      <c r="B100" s="15" t="s">
        <v>95</v>
      </c>
      <c r="C100" s="15" t="s">
        <v>163</v>
      </c>
      <c r="D100" s="17" t="str">
        <f>'VETS-401'!F28</f>
        <v>N/A</v>
      </c>
    </row>
    <row r="101" spans="1:4" x14ac:dyDescent="0.25">
      <c r="A101" s="15" t="s">
        <v>173</v>
      </c>
      <c r="B101" s="15" t="s">
        <v>105</v>
      </c>
      <c r="C101" s="15" t="s">
        <v>159</v>
      </c>
      <c r="D101" s="17" t="str">
        <f>'VETS-401'!G26</f>
        <v>N/A</v>
      </c>
    </row>
    <row r="102" spans="1:4" x14ac:dyDescent="0.25">
      <c r="A102" s="15" t="s">
        <v>174</v>
      </c>
      <c r="B102" s="15" t="s">
        <v>105</v>
      </c>
      <c r="C102" s="15" t="s">
        <v>161</v>
      </c>
      <c r="D102" s="17" t="str">
        <f>'VETS-401'!G27</f>
        <v>N/A</v>
      </c>
    </row>
    <row r="103" spans="1:4" x14ac:dyDescent="0.25">
      <c r="A103" s="15" t="s">
        <v>175</v>
      </c>
      <c r="B103" s="15" t="s">
        <v>105</v>
      </c>
      <c r="C103" s="15" t="s">
        <v>163</v>
      </c>
      <c r="D103" s="17" t="str">
        <f>'VETS-401'!G28</f>
        <v>N/A</v>
      </c>
    </row>
    <row r="104" spans="1:4" x14ac:dyDescent="0.25">
      <c r="A104" s="15" t="s">
        <v>176</v>
      </c>
      <c r="B104" s="15" t="s">
        <v>49</v>
      </c>
      <c r="C104" s="15" t="s">
        <v>159</v>
      </c>
      <c r="D104" s="17">
        <f>'VETS-401'!H26</f>
        <v>0</v>
      </c>
    </row>
    <row r="105" spans="1:4" x14ac:dyDescent="0.25">
      <c r="A105" s="15" t="s">
        <v>177</v>
      </c>
      <c r="B105" s="15" t="s">
        <v>49</v>
      </c>
      <c r="C105" s="15" t="s">
        <v>161</v>
      </c>
      <c r="D105" s="18" t="str">
        <f>'VETS-401'!H27</f>
        <v/>
      </c>
    </row>
    <row r="106" spans="1:4" x14ac:dyDescent="0.25">
      <c r="A106" s="15" t="s">
        <v>178</v>
      </c>
      <c r="B106" s="15" t="s">
        <v>49</v>
      </c>
      <c r="C106" s="15" t="s">
        <v>163</v>
      </c>
      <c r="D106" s="19" t="str">
        <f>'VETS-401'!H28</f>
        <v/>
      </c>
    </row>
    <row r="107" spans="1:4" x14ac:dyDescent="0.25">
      <c r="D107" s="19"/>
    </row>
    <row r="108" spans="1:4" x14ac:dyDescent="0.25">
      <c r="D108" s="19"/>
    </row>
    <row r="109" spans="1:4" x14ac:dyDescent="0.25">
      <c r="D109" s="19"/>
    </row>
    <row r="110" spans="1:4" x14ac:dyDescent="0.25">
      <c r="D110" s="19"/>
    </row>
    <row r="111" spans="1:4" x14ac:dyDescent="0.25">
      <c r="D111" s="19"/>
    </row>
    <row r="112" spans="1:4" x14ac:dyDescent="0.25">
      <c r="D112" s="19"/>
    </row>
  </sheetData>
  <sheetProtection algorithmName="SHA-512" hashValue="Tj0niburKh5tDTKVLhR1mumVMLe0IcA8ztuOYB+jDODgRe/MEfeEldOZrphumB/kNY4dfh3PLoAdMR9QHlL72A==" saltValue="Gh7YefTs5rLF56sG91ethA==" spinCount="100000" sheet="1" objects="1" scenarios="1"/>
  <conditionalFormatting sqref="A2:A106">
    <cfRule type="duplicateValues" dxfId="0" priority="9" stopIfTrue="1"/>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5"/>
  <sheetViews>
    <sheetView workbookViewId="0">
      <selection activeCell="F28" sqref="F28"/>
    </sheetView>
  </sheetViews>
  <sheetFormatPr defaultRowHeight="13.2" x14ac:dyDescent="0.25"/>
  <cols>
    <col min="7" max="7" width="18.5546875" bestFit="1" customWidth="1"/>
  </cols>
  <sheetData>
    <row r="1" spans="1:8" x14ac:dyDescent="0.25">
      <c r="A1" t="s">
        <v>179</v>
      </c>
      <c r="B1" t="s">
        <v>180</v>
      </c>
      <c r="C1" t="s">
        <v>52</v>
      </c>
    </row>
    <row r="2" spans="1:8" ht="13.8" thickBot="1" x14ac:dyDescent="0.3">
      <c r="A2">
        <v>1</v>
      </c>
      <c r="B2" t="s">
        <v>181</v>
      </c>
      <c r="C2" t="s">
        <v>181</v>
      </c>
    </row>
    <row r="3" spans="1:8" x14ac:dyDescent="0.25">
      <c r="A3">
        <v>2</v>
      </c>
      <c r="B3" t="s">
        <v>182</v>
      </c>
      <c r="C3" t="s">
        <v>182</v>
      </c>
      <c r="F3" s="36"/>
      <c r="G3" s="35">
        <f>'VETS-401'!C5</f>
        <v>0</v>
      </c>
      <c r="H3" s="37"/>
    </row>
    <row r="4" spans="1:8" x14ac:dyDescent="0.25">
      <c r="A4">
        <v>4</v>
      </c>
      <c r="B4" t="s">
        <v>183</v>
      </c>
      <c r="C4" t="s">
        <v>183</v>
      </c>
      <c r="F4" s="38"/>
      <c r="G4" s="39"/>
      <c r="H4" s="40"/>
    </row>
    <row r="5" spans="1:8" x14ac:dyDescent="0.25">
      <c r="A5">
        <v>5</v>
      </c>
      <c r="B5" t="s">
        <v>184</v>
      </c>
      <c r="C5" t="s">
        <v>184</v>
      </c>
      <c r="F5" s="38" t="e">
        <f>VALUE(G5)</f>
        <v>#VALUE!</v>
      </c>
      <c r="G5" s="39" t="str">
        <f>MID(G3,18,2)</f>
        <v/>
      </c>
      <c r="H5" s="40"/>
    </row>
    <row r="6" spans="1:8" x14ac:dyDescent="0.25">
      <c r="A6">
        <v>6</v>
      </c>
      <c r="B6" t="s">
        <v>185</v>
      </c>
      <c r="C6" t="s">
        <v>185</v>
      </c>
      <c r="F6" s="38"/>
      <c r="G6" s="39"/>
      <c r="H6" s="40"/>
    </row>
    <row r="7" spans="1:8" x14ac:dyDescent="0.25">
      <c r="A7">
        <v>8</v>
      </c>
      <c r="B7" t="s">
        <v>186</v>
      </c>
      <c r="C7" t="s">
        <v>186</v>
      </c>
      <c r="F7" s="38"/>
      <c r="G7" s="39"/>
      <c r="H7" s="40"/>
    </row>
    <row r="8" spans="1:8" ht="13.8" thickBot="1" x14ac:dyDescent="0.3">
      <c r="A8">
        <v>9</v>
      </c>
      <c r="B8" t="s">
        <v>187</v>
      </c>
      <c r="C8" t="s">
        <v>187</v>
      </c>
      <c r="F8" s="41" t="e">
        <f>VLOOKUP(F5,A3:B56,2,FALSE)</f>
        <v>#VALUE!</v>
      </c>
      <c r="G8" s="42"/>
      <c r="H8" s="43"/>
    </row>
    <row r="9" spans="1:8" x14ac:dyDescent="0.25">
      <c r="A9">
        <v>10</v>
      </c>
      <c r="B9" t="s">
        <v>188</v>
      </c>
      <c r="C9" t="s">
        <v>188</v>
      </c>
    </row>
    <row r="10" spans="1:8" x14ac:dyDescent="0.25">
      <c r="A10">
        <v>11</v>
      </c>
      <c r="B10" t="s">
        <v>189</v>
      </c>
      <c r="C10" t="s">
        <v>189</v>
      </c>
    </row>
    <row r="11" spans="1:8" x14ac:dyDescent="0.25">
      <c r="A11">
        <v>12</v>
      </c>
      <c r="B11" t="s">
        <v>190</v>
      </c>
      <c r="C11" t="s">
        <v>190</v>
      </c>
    </row>
    <row r="12" spans="1:8" x14ac:dyDescent="0.25">
      <c r="A12">
        <v>13</v>
      </c>
      <c r="B12" t="s">
        <v>191</v>
      </c>
      <c r="C12" t="s">
        <v>191</v>
      </c>
    </row>
    <row r="13" spans="1:8" x14ac:dyDescent="0.25">
      <c r="A13">
        <v>15</v>
      </c>
      <c r="B13" t="s">
        <v>192</v>
      </c>
      <c r="C13" t="s">
        <v>192</v>
      </c>
    </row>
    <row r="14" spans="1:8" x14ac:dyDescent="0.25">
      <c r="A14">
        <v>16</v>
      </c>
      <c r="B14" t="s">
        <v>193</v>
      </c>
      <c r="C14" t="s">
        <v>193</v>
      </c>
    </row>
    <row r="15" spans="1:8" x14ac:dyDescent="0.25">
      <c r="A15">
        <v>17</v>
      </c>
      <c r="B15" t="s">
        <v>194</v>
      </c>
      <c r="C15" t="s">
        <v>194</v>
      </c>
    </row>
    <row r="16" spans="1:8" x14ac:dyDescent="0.25">
      <c r="A16">
        <v>18</v>
      </c>
      <c r="B16" t="s">
        <v>195</v>
      </c>
      <c r="C16" t="s">
        <v>195</v>
      </c>
    </row>
    <row r="17" spans="1:3" x14ac:dyDescent="0.25">
      <c r="A17">
        <v>19</v>
      </c>
      <c r="B17" t="s">
        <v>196</v>
      </c>
      <c r="C17" t="s">
        <v>196</v>
      </c>
    </row>
    <row r="18" spans="1:3" x14ac:dyDescent="0.25">
      <c r="A18">
        <v>20</v>
      </c>
      <c r="B18" t="s">
        <v>197</v>
      </c>
      <c r="C18" t="s">
        <v>197</v>
      </c>
    </row>
    <row r="19" spans="1:3" x14ac:dyDescent="0.25">
      <c r="A19">
        <v>21</v>
      </c>
      <c r="B19" t="s">
        <v>198</v>
      </c>
      <c r="C19" t="s">
        <v>198</v>
      </c>
    </row>
    <row r="20" spans="1:3" x14ac:dyDescent="0.25">
      <c r="A20">
        <v>22</v>
      </c>
      <c r="B20" t="s">
        <v>199</v>
      </c>
      <c r="C20" t="s">
        <v>199</v>
      </c>
    </row>
    <row r="21" spans="1:3" x14ac:dyDescent="0.25">
      <c r="A21">
        <v>23</v>
      </c>
      <c r="B21" t="s">
        <v>200</v>
      </c>
      <c r="C21" t="s">
        <v>200</v>
      </c>
    </row>
    <row r="22" spans="1:3" x14ac:dyDescent="0.25">
      <c r="A22">
        <v>24</v>
      </c>
      <c r="B22" t="s">
        <v>201</v>
      </c>
      <c r="C22" t="s">
        <v>201</v>
      </c>
    </row>
    <row r="23" spans="1:3" x14ac:dyDescent="0.25">
      <c r="A23">
        <v>25</v>
      </c>
      <c r="B23" t="s">
        <v>202</v>
      </c>
      <c r="C23" t="s">
        <v>202</v>
      </c>
    </row>
    <row r="24" spans="1:3" x14ac:dyDescent="0.25">
      <c r="A24">
        <v>26</v>
      </c>
      <c r="B24" t="s">
        <v>203</v>
      </c>
      <c r="C24" t="s">
        <v>203</v>
      </c>
    </row>
    <row r="25" spans="1:3" x14ac:dyDescent="0.25">
      <c r="A25">
        <v>27</v>
      </c>
      <c r="B25" t="s">
        <v>204</v>
      </c>
      <c r="C25" t="s">
        <v>204</v>
      </c>
    </row>
    <row r="26" spans="1:3" x14ac:dyDescent="0.25">
      <c r="A26">
        <v>28</v>
      </c>
      <c r="B26" t="s">
        <v>205</v>
      </c>
      <c r="C26" t="s">
        <v>205</v>
      </c>
    </row>
    <row r="27" spans="1:3" x14ac:dyDescent="0.25">
      <c r="A27">
        <v>29</v>
      </c>
      <c r="B27" t="s">
        <v>206</v>
      </c>
      <c r="C27" t="s">
        <v>206</v>
      </c>
    </row>
    <row r="28" spans="1:3" x14ac:dyDescent="0.25">
      <c r="A28">
        <v>30</v>
      </c>
      <c r="B28" t="s">
        <v>207</v>
      </c>
      <c r="C28" t="s">
        <v>207</v>
      </c>
    </row>
    <row r="29" spans="1:3" x14ac:dyDescent="0.25">
      <c r="A29">
        <v>31</v>
      </c>
      <c r="B29" t="s">
        <v>208</v>
      </c>
      <c r="C29" t="s">
        <v>208</v>
      </c>
    </row>
    <row r="30" spans="1:3" x14ac:dyDescent="0.25">
      <c r="A30">
        <v>32</v>
      </c>
      <c r="B30" t="s">
        <v>209</v>
      </c>
      <c r="C30" t="s">
        <v>209</v>
      </c>
    </row>
    <row r="31" spans="1:3" x14ac:dyDescent="0.25">
      <c r="A31">
        <v>33</v>
      </c>
      <c r="B31" t="s">
        <v>210</v>
      </c>
      <c r="C31" t="s">
        <v>210</v>
      </c>
    </row>
    <row r="32" spans="1:3" x14ac:dyDescent="0.25">
      <c r="A32">
        <v>34</v>
      </c>
      <c r="B32" t="s">
        <v>211</v>
      </c>
      <c r="C32" t="s">
        <v>211</v>
      </c>
    </row>
    <row r="33" spans="1:3" x14ac:dyDescent="0.25">
      <c r="A33">
        <v>35</v>
      </c>
      <c r="B33" t="s">
        <v>212</v>
      </c>
      <c r="C33" t="s">
        <v>212</v>
      </c>
    </row>
    <row r="34" spans="1:3" x14ac:dyDescent="0.25">
      <c r="A34">
        <v>36</v>
      </c>
      <c r="B34" t="s">
        <v>213</v>
      </c>
      <c r="C34" t="s">
        <v>213</v>
      </c>
    </row>
    <row r="35" spans="1:3" x14ac:dyDescent="0.25">
      <c r="A35">
        <v>37</v>
      </c>
      <c r="B35" t="s">
        <v>214</v>
      </c>
      <c r="C35" t="s">
        <v>214</v>
      </c>
    </row>
    <row r="36" spans="1:3" x14ac:dyDescent="0.25">
      <c r="A36">
        <v>38</v>
      </c>
      <c r="B36" t="s">
        <v>215</v>
      </c>
      <c r="C36" t="s">
        <v>215</v>
      </c>
    </row>
    <row r="37" spans="1:3" x14ac:dyDescent="0.25">
      <c r="A37">
        <v>39</v>
      </c>
      <c r="B37" t="s">
        <v>216</v>
      </c>
      <c r="C37" t="s">
        <v>216</v>
      </c>
    </row>
    <row r="38" spans="1:3" x14ac:dyDescent="0.25">
      <c r="A38">
        <v>40</v>
      </c>
      <c r="B38" t="s">
        <v>217</v>
      </c>
      <c r="C38" t="s">
        <v>217</v>
      </c>
    </row>
    <row r="39" spans="1:3" x14ac:dyDescent="0.25">
      <c r="A39">
        <v>41</v>
      </c>
      <c r="B39" t="s">
        <v>218</v>
      </c>
      <c r="C39" t="s">
        <v>218</v>
      </c>
    </row>
    <row r="40" spans="1:3" x14ac:dyDescent="0.25">
      <c r="A40">
        <v>42</v>
      </c>
      <c r="B40" t="s">
        <v>219</v>
      </c>
      <c r="C40" t="s">
        <v>219</v>
      </c>
    </row>
    <row r="41" spans="1:3" x14ac:dyDescent="0.25">
      <c r="A41">
        <v>44</v>
      </c>
      <c r="B41" t="s">
        <v>220</v>
      </c>
      <c r="C41" t="s">
        <v>220</v>
      </c>
    </row>
    <row r="42" spans="1:3" x14ac:dyDescent="0.25">
      <c r="A42">
        <v>45</v>
      </c>
      <c r="B42" t="s">
        <v>221</v>
      </c>
      <c r="C42" t="s">
        <v>221</v>
      </c>
    </row>
    <row r="43" spans="1:3" x14ac:dyDescent="0.25">
      <c r="A43">
        <v>46</v>
      </c>
      <c r="B43" t="s">
        <v>222</v>
      </c>
      <c r="C43" t="s">
        <v>222</v>
      </c>
    </row>
    <row r="44" spans="1:3" x14ac:dyDescent="0.25">
      <c r="A44">
        <v>47</v>
      </c>
      <c r="B44" t="s">
        <v>223</v>
      </c>
      <c r="C44" t="s">
        <v>223</v>
      </c>
    </row>
    <row r="45" spans="1:3" x14ac:dyDescent="0.25">
      <c r="A45">
        <v>48</v>
      </c>
      <c r="B45" t="s">
        <v>224</v>
      </c>
      <c r="C45" t="s">
        <v>224</v>
      </c>
    </row>
    <row r="46" spans="1:3" x14ac:dyDescent="0.25">
      <c r="A46">
        <v>49</v>
      </c>
      <c r="B46" t="s">
        <v>225</v>
      </c>
      <c r="C46" t="s">
        <v>225</v>
      </c>
    </row>
    <row r="47" spans="1:3" x14ac:dyDescent="0.25">
      <c r="A47">
        <v>50</v>
      </c>
      <c r="B47" t="s">
        <v>226</v>
      </c>
      <c r="C47" t="s">
        <v>226</v>
      </c>
    </row>
    <row r="48" spans="1:3" x14ac:dyDescent="0.25">
      <c r="A48">
        <v>51</v>
      </c>
      <c r="B48" t="s">
        <v>227</v>
      </c>
      <c r="C48" t="s">
        <v>227</v>
      </c>
    </row>
    <row r="49" spans="1:3" x14ac:dyDescent="0.25">
      <c r="A49">
        <v>53</v>
      </c>
      <c r="B49" t="s">
        <v>228</v>
      </c>
      <c r="C49" t="s">
        <v>228</v>
      </c>
    </row>
    <row r="50" spans="1:3" x14ac:dyDescent="0.25">
      <c r="A50">
        <v>54</v>
      </c>
      <c r="B50" t="s">
        <v>229</v>
      </c>
      <c r="C50" t="s">
        <v>229</v>
      </c>
    </row>
    <row r="51" spans="1:3" x14ac:dyDescent="0.25">
      <c r="A51">
        <v>55</v>
      </c>
      <c r="B51" t="s">
        <v>230</v>
      </c>
      <c r="C51" t="s">
        <v>230</v>
      </c>
    </row>
    <row r="52" spans="1:3" x14ac:dyDescent="0.25">
      <c r="A52">
        <v>56</v>
      </c>
      <c r="B52" t="s">
        <v>231</v>
      </c>
      <c r="C52" t="s">
        <v>231</v>
      </c>
    </row>
    <row r="53" spans="1:3" x14ac:dyDescent="0.25">
      <c r="A53">
        <v>66</v>
      </c>
      <c r="B53" t="s">
        <v>232</v>
      </c>
      <c r="C53" t="s">
        <v>232</v>
      </c>
    </row>
    <row r="54" spans="1:3" x14ac:dyDescent="0.25">
      <c r="A54">
        <v>72</v>
      </c>
      <c r="B54" t="s">
        <v>233</v>
      </c>
      <c r="C54" t="s">
        <v>233</v>
      </c>
    </row>
    <row r="55" spans="1:3" x14ac:dyDescent="0.25">
      <c r="A55">
        <v>78</v>
      </c>
      <c r="B55" t="s">
        <v>234</v>
      </c>
      <c r="C55" t="s">
        <v>234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0632fc-4d72-420f-b5c7-2b59481b5d1b">
      <Terms xmlns="http://schemas.microsoft.com/office/infopath/2007/PartnerControls"/>
    </lcf76f155ced4ddcb4097134ff3c332f>
    <URL xmlns="f50632fc-4d72-420f-b5c7-2b59481b5d1b">
      <Url xsi:nil="true"/>
      <Description xsi:nil="true"/>
    </URL>
    <Sponsor xmlns="f50632fc-4d72-420f-b5c7-2b59481b5d1b" xsi:nil="true"/>
    <Format xmlns="f50632fc-4d72-420f-b5c7-2b59481b5d1b" xsi:nil="true"/>
    <doctype xmlns="f50632fc-4d72-420f-b5c7-2b59481b5d1b">Select</doctype>
    <TaxCatchAll xmlns="536cc73b-757b-4b9c-845c-c01bb2e73d55" xsi:nil="true"/>
    <PublicationDate xmlns="f50632fc-4d72-420f-b5c7-2b59481b5d1b" xsi:nil="true"/>
    <Author_x002f_Provider xmlns="f50632fc-4d72-420f-b5c7-2b59481b5d1b" xsi:nil="true"/>
    <Purpose_x002f_Use xmlns="f50632fc-4d72-420f-b5c7-2b59481b5d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61BF6D0ED59049B3FCEC57750F3C49" ma:contentTypeVersion="23" ma:contentTypeDescription="Create a new document." ma:contentTypeScope="" ma:versionID="4d48fe663336533a000cffd2a803fe87">
  <xsd:schema xmlns:xsd="http://www.w3.org/2001/XMLSchema" xmlns:xs="http://www.w3.org/2001/XMLSchema" xmlns:p="http://schemas.microsoft.com/office/2006/metadata/properties" xmlns:ns2="f50632fc-4d72-420f-b5c7-2b59481b5d1b" xmlns:ns3="536cc73b-757b-4b9c-845c-c01bb2e73d55" targetNamespace="http://schemas.microsoft.com/office/2006/metadata/properties" ma:root="true" ma:fieldsID="7d1ebc72b1a6b5145b02d4f614179f75" ns2:_="" ns3:_="">
    <xsd:import namespace="f50632fc-4d72-420f-b5c7-2b59481b5d1b"/>
    <xsd:import namespace="536cc73b-757b-4b9c-845c-c01bb2e73d55"/>
    <xsd:element name="properties">
      <xsd:complexType>
        <xsd:sequence>
          <xsd:element name="documentManagement">
            <xsd:complexType>
              <xsd:all>
                <xsd:element ref="ns2:MediaServiceMetadata" minOccurs="0"/>
                <xsd:element ref="ns2:MediaServiceFastMetadata" minOccurs="0"/>
                <xsd:element ref="ns2:doctype"/>
                <xsd:element ref="ns2:Author_x002f_Provider" minOccurs="0"/>
                <xsd:element ref="ns2:URL" minOccurs="0"/>
                <xsd:element ref="ns2:Format" minOccurs="0"/>
                <xsd:element ref="ns2:PublicationDate" minOccurs="0"/>
                <xsd:element ref="ns2:Sponsor"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Purpose_x002f_Us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632fc-4d72-420f-b5c7-2b59481b5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type" ma:index="10" ma:displayName="Area" ma:default="Select" ma:format="Dropdown" ma:internalName="doctype">
      <xsd:simpleType>
        <xsd:union memberTypes="dms:Text">
          <xsd:simpleType>
            <xsd:restriction base="dms:Choice">
              <xsd:enumeration value="Select"/>
              <xsd:enumeration value="Budget Formulation/Execution"/>
              <xsd:enumeration value="Contracts/Procurement"/>
              <xsd:enumeration value="FOIA/Records Management"/>
              <xsd:enumeration value="Performance"/>
              <xsd:enumeration value="Information Technology"/>
              <xsd:enumeration value="Process Improvement"/>
              <xsd:enumeration value="General Interest"/>
              <xsd:enumeration value="Customer Service"/>
              <xsd:enumeration value="Training &amp; Development"/>
            </xsd:restriction>
          </xsd:simpleType>
        </xsd:union>
      </xsd:simpleType>
    </xsd:element>
    <xsd:element name="Author_x002f_Provider" ma:index="11" nillable="true" ma:displayName="Author/Provider" ma:format="Dropdown" ma:internalName="Author_x002f_Provider">
      <xsd:simpleType>
        <xsd:restriction base="dms:Text">
          <xsd:maxLength value="255"/>
        </xsd:restriction>
      </xsd:simpleType>
    </xsd:element>
    <xsd:element name="URL" ma:index="12"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Format" ma:index="13" nillable="true" ma:displayName="Format" ma:format="Dropdown" ma:internalName="Format">
      <xsd:simpleType>
        <xsd:union memberTypes="dms:Text">
          <xsd:simpleType>
            <xsd:restriction base="dms:Choice">
              <xsd:enumeration value="Select"/>
              <xsd:enumeration value=".doc/.docx"/>
              <xsd:enumeration value=".xlms"/>
              <xsd:enumeration value=".pdf"/>
            </xsd:restriction>
          </xsd:simpleType>
        </xsd:union>
      </xsd:simpleType>
    </xsd:element>
    <xsd:element name="PublicationDate" ma:index="14" nillable="true" ma:displayName="Publication Date" ma:format="Dropdown" ma:internalName="PublicationDate">
      <xsd:simpleType>
        <xsd:restriction base="dms:Text">
          <xsd:maxLength value="255"/>
        </xsd:restriction>
      </xsd:simpleType>
    </xsd:element>
    <xsd:element name="Sponsor" ma:index="15" nillable="true" ma:displayName="Sponsor" ma:format="Dropdown" ma:internalName="Sponsor">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Purpose_x002f_Use" ma:index="27" nillable="true" ma:displayName="Purpose/Use" ma:format="Dropdown" ma:internalName="Purpose_x002f_Use">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cc73b-757b-4b9c-845c-c01bb2e73d55"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e8cd14e-e386-49e4-91da-6a5a2ca8bdf8}" ma:internalName="TaxCatchAll" ma:showField="CatchAllData" ma:web="536cc73b-757b-4b9c-845c-c01bb2e73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B9222E-8B82-40F9-A066-A75CCE40C1BF}">
  <ds:schemaRefs>
    <ds:schemaRef ds:uri="http://purl.org/dc/elements/1.1/"/>
    <ds:schemaRef ds:uri="http://schemas.microsoft.com/office/2006/metadata/properties"/>
    <ds:schemaRef ds:uri="f50632fc-4d72-420f-b5c7-2b59481b5d1b"/>
    <ds:schemaRef ds:uri="http://purl.org/dc/terms/"/>
    <ds:schemaRef ds:uri="http://schemas.openxmlformats.org/package/2006/metadata/core-properties"/>
    <ds:schemaRef ds:uri="http://schemas.microsoft.com/office/2006/documentManagement/types"/>
    <ds:schemaRef ds:uri="536cc73b-757b-4b9c-845c-c01bb2e73d55"/>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5151502-EE5F-40BD-A718-50CD4D7F0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632fc-4d72-420f-b5c7-2b59481b5d1b"/>
    <ds:schemaRef ds:uri="536cc73b-757b-4b9c-845c-c01bb2e73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C9FBE-3F03-4492-8C8F-B2D4055E56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VETS-401</vt:lpstr>
      <vt:lpstr>Export</vt:lpstr>
      <vt:lpstr>data_sheet</vt:lpstr>
      <vt:lpstr>'VETS-401'!Print_Area</vt:lpstr>
    </vt:vector>
  </TitlesOfParts>
  <Manager/>
  <Company>U.S. Department of Labor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VETS-401, Jobs for Veterans State Grants Budget Information Summary</dc:title>
  <dc:subject>VETS-401, Jobs for Veterans State Grants Budget Information Summary</dc:subject>
  <dc:creator>U.S. Department of Labor</dc:creator>
  <cp:keywords>VETS, 401, Budget, JVSG</cp:keywords>
  <dc:description/>
  <cp:lastModifiedBy>Haydin, Rebekah - VETS</cp:lastModifiedBy>
  <cp:revision/>
  <cp:lastPrinted>2022-08-01T20:52:18Z</cp:lastPrinted>
  <dcterms:created xsi:type="dcterms:W3CDTF">2015-06-03T14:52:19Z</dcterms:created>
  <dcterms:modified xsi:type="dcterms:W3CDTF">2024-04-24T20:57:10Z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0x0101001861BF6D0ED59049B3FCEC57750F3C49</vt:lpwstr>
  </property>
  <property fmtid="{D5CDD505-2E9C-101B-9397-08002B2CF9AE}" pid="3" name="AuthorIds_UIVersion_2">
    <vt:lpwstr>102</vt:lpwstr>
  </property>
  <property fmtid="{D5CDD505-2E9C-101B-9397-08002B2CF9AE}" pid="4" name="MediaServiceImageTags">
    <vt:lpwstr/>
  </property>
</Properties>
</file>