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ocumenttasks/documenttask1.xml" ContentType="application/vnd.ms-excel.documenttask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adam_hauptman_usda_gov/Documents/00 TBT/"/>
    </mc:Choice>
  </mc:AlternateContent>
  <xr:revisionPtr revIDLastSave="0" documentId="8_{1AF70089-2457-4429-BCB9-AA7E9969AB1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G20" i="1"/>
  <c r="I20" i="1" s="1"/>
  <c r="K20" i="1" s="1"/>
  <c r="G17" i="1"/>
  <c r="I17" i="1" s="1"/>
  <c r="K17" i="1" s="1"/>
  <c r="G14" i="1"/>
  <c r="I14" i="1" s="1"/>
  <c r="K14" i="1" s="1"/>
  <c r="G23" i="1"/>
  <c r="I23" i="1" s="1"/>
  <c r="K23" i="1" s="1"/>
  <c r="G22" i="1"/>
  <c r="G19" i="1"/>
  <c r="G16" i="1"/>
  <c r="G13" i="1"/>
  <c r="G11" i="1"/>
  <c r="I11" i="1" s="1"/>
  <c r="K11" i="1" s="1"/>
  <c r="G10" i="1"/>
  <c r="G8" i="1"/>
  <c r="I8" i="1" s="1"/>
  <c r="K8" i="1" s="1"/>
  <c r="G7" i="1"/>
  <c r="I10" i="1"/>
  <c r="K10" i="1" s="1"/>
  <c r="I22" i="1" l="1"/>
  <c r="K22" i="1" s="1"/>
  <c r="I16" i="1"/>
  <c r="K16" i="1" s="1"/>
  <c r="I13" i="1"/>
  <c r="K13" i="1" s="1"/>
  <c r="I24" i="1"/>
  <c r="I26" i="1" s="1"/>
  <c r="I19" i="1"/>
  <c r="K19" i="1" s="1"/>
  <c r="G24" i="1"/>
  <c r="K24" i="1" l="1"/>
  <c r="K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tc={89535021-5E28-48F9-879D-A3B6E6225900}</author>
  </authors>
  <commentList>
    <comment ref="L6" authorId="0" shapeId="0" xr:uid="{89535021-5E28-48F9-879D-A3B6E6225900}">
      <text>
        <t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@Birmingham, Andrea - RD, DC How is there a cost but there's no respondents?</t>
      </text>
    </comment>
  </commentList>
</comments>
</file>

<file path=xl/sharedStrings.xml><?xml version="1.0" encoding="utf-8"?>
<sst xmlns="http://schemas.openxmlformats.org/spreadsheetml/2006/main" count="63" uniqueCount="51">
  <si>
    <t>OMB No. 0575-0147 
FY 24
Real Estate Title Clearance and Closing 
Spreadsheet</t>
  </si>
  <si>
    <t xml:space="preserve">
Regulation Section </t>
  </si>
  <si>
    <t xml:space="preserve">
Title</t>
  </si>
  <si>
    <t xml:space="preserve">Form 
No.  </t>
  </si>
  <si>
    <t xml:space="preserve">
</t>
  </si>
  <si>
    <t>Estimated No. of Respondents</t>
  </si>
  <si>
    <t>Reports Filed Annually</t>
  </si>
  <si>
    <t>Total Annual Reponses  (D) x (E)</t>
  </si>
  <si>
    <t>Hours per response</t>
  </si>
  <si>
    <t>Estimated total burden hours  (F) x (G)</t>
  </si>
  <si>
    <t>Wage Class</t>
  </si>
  <si>
    <t>Total Cost (H) x (I)</t>
  </si>
  <si>
    <t>(A)</t>
  </si>
  <si>
    <t>(B)</t>
  </si>
  <si>
    <t>(C )</t>
  </si>
  <si>
    <t>(D)</t>
  </si>
  <si>
    <t>(E)</t>
  </si>
  <si>
    <t>(F)</t>
  </si>
  <si>
    <t>(G)</t>
  </si>
  <si>
    <t>(H)</t>
  </si>
  <si>
    <t>(I)</t>
  </si>
  <si>
    <t>(J)</t>
  </si>
  <si>
    <t xml:space="preserve">                                                                      REPORTING REQUIREMENTS - FORMS APPROVED IN THIS DOCKET</t>
  </si>
  <si>
    <t>1927.58 (d ) (1)</t>
  </si>
  <si>
    <t>Affidavit Regarding Work of Improvement</t>
  </si>
  <si>
    <t xml:space="preserve">
1927-5</t>
  </si>
  <si>
    <t xml:space="preserve">SFH </t>
  </si>
  <si>
    <t>MFH</t>
  </si>
  <si>
    <t>1927.57 (d )(5)</t>
  </si>
  <si>
    <t>Agreement w/ Prior Lien Holder</t>
  </si>
  <si>
    <t xml:space="preserve">
1927-8</t>
  </si>
  <si>
    <t>1927.55 (d )</t>
  </si>
  <si>
    <t>Preliminary Title Opinion</t>
  </si>
  <si>
    <t xml:space="preserve">
1927-9</t>
  </si>
  <si>
    <t>1927.55 (cd)</t>
  </si>
  <si>
    <t>Final Title Opinion</t>
  </si>
  <si>
    <t xml:space="preserve">
1927-10</t>
  </si>
  <si>
    <t>1927.54 (b) &amp;(c )</t>
  </si>
  <si>
    <t>Certification of Attorney</t>
  </si>
  <si>
    <t xml:space="preserve">
1927-19</t>
  </si>
  <si>
    <t>1927.54 (a) &amp;(d)</t>
  </si>
  <si>
    <t>Certification Of Title Insurance Company</t>
  </si>
  <si>
    <t xml:space="preserve">
1927-20</t>
  </si>
  <si>
    <t>SFH</t>
  </si>
  <si>
    <t>1927.56 (b )</t>
  </si>
  <si>
    <t xml:space="preserve">Loan Closing Instructions/ Loan Closing Statement </t>
  </si>
  <si>
    <t xml:space="preserve">
3550-25</t>
  </si>
  <si>
    <t>TOTALS</t>
  </si>
  <si>
    <t>REPORTING REQUIREMENTS - NON-FORMS</t>
  </si>
  <si>
    <t>None</t>
  </si>
  <si>
    <t>REPORTING REQUIREMENTS - FORMS APPROVED UNDER OTHER OMB DOCKET 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</si>
</sst>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charset val="1"/>
    </font>
    <font>
      <b/>
      <sz val="14"/>
      <color rgb="FF444444"/>
      <name val="Calibri"/>
      <family val="2"/>
      <charset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444444"/>
      <name val="Calibri"/>
      <family val="2"/>
      <charset val="1"/>
    </font>
    <font>
      <sz val="16"/>
      <color rgb="FF000000"/>
      <name val="Calibri"/>
      <scheme val="minor"/>
    </font>
    <font>
      <b/>
      <u/>
      <sz val="12"/>
      <color rgb="FF000000"/>
      <name val="Calibri"/>
      <family val="2"/>
      <charset val="1"/>
    </font>
    <font>
      <sz val="12"/>
      <color rgb="FF000000"/>
      <name val="WordVisi_MSFontService"/>
      <charset val="1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/>
    <xf numFmtId="0" fontId="0" fillId="2" borderId="3" xfId="0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3" fontId="2" fillId="3" borderId="1" xfId="1" applyNumberFormat="1" applyFont="1" applyFill="1" applyBorder="1" applyAlignment="1">
      <alignment horizontal="center"/>
    </xf>
    <xf numFmtId="44" fontId="0" fillId="3" borderId="1" xfId="1" applyFont="1" applyFill="1" applyBorder="1" applyAlignment="1">
      <alignment horizontal="center"/>
    </xf>
    <xf numFmtId="0" fontId="2" fillId="3" borderId="0" xfId="0" applyFont="1" applyFill="1"/>
    <xf numFmtId="3" fontId="0" fillId="3" borderId="6" xfId="0" applyNumberFormat="1" applyFill="1" applyBorder="1" applyAlignment="1">
      <alignment horizontal="center"/>
    </xf>
    <xf numFmtId="0" fontId="2" fillId="2" borderId="7" xfId="0" applyFont="1" applyFill="1" applyBorder="1"/>
    <xf numFmtId="3" fontId="0" fillId="2" borderId="5" xfId="0" applyNumberForma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3" fontId="2" fillId="3" borderId="7" xfId="0" applyNumberFormat="1" applyFon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3" fontId="2" fillId="3" borderId="7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3" fontId="2" fillId="2" borderId="0" xfId="1" applyNumberFormat="1" applyFont="1" applyFill="1" applyBorder="1" applyAlignment="1">
      <alignment horizontal="center"/>
    </xf>
    <xf numFmtId="44" fontId="0" fillId="2" borderId="0" xfId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3" fontId="2" fillId="2" borderId="2" xfId="1" applyNumberFormat="1" applyFont="1" applyFill="1" applyBorder="1" applyAlignment="1">
      <alignment horizontal="center"/>
    </xf>
    <xf numFmtId="44" fontId="0" fillId="2" borderId="2" xfId="1" applyFont="1" applyFill="1" applyBorder="1" applyAlignment="1">
      <alignment horizontal="center"/>
    </xf>
    <xf numFmtId="0" fontId="2" fillId="2" borderId="2" xfId="0" applyFont="1" applyFill="1" applyBorder="1"/>
    <xf numFmtId="3" fontId="0" fillId="2" borderId="0" xfId="0" applyNumberFormat="1" applyFill="1" applyAlignment="1">
      <alignment horizontal="center"/>
    </xf>
    <xf numFmtId="3" fontId="0" fillId="2" borderId="2" xfId="0" applyNumberForma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2" fontId="0" fillId="3" borderId="9" xfId="0" applyNumberFormat="1" applyFill="1" applyBorder="1" applyAlignment="1">
      <alignment horizontal="center"/>
    </xf>
    <xf numFmtId="3" fontId="2" fillId="3" borderId="9" xfId="1" applyNumberFormat="1" applyFont="1" applyFill="1" applyBorder="1" applyAlignment="1">
      <alignment horizontal="center"/>
    </xf>
    <xf numFmtId="44" fontId="0" fillId="3" borderId="9" xfId="1" applyFon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2" fillId="2" borderId="10" xfId="0" applyFont="1" applyFill="1" applyBorder="1"/>
    <xf numFmtId="0" fontId="2" fillId="2" borderId="9" xfId="0" applyFont="1" applyFill="1" applyBorder="1"/>
    <xf numFmtId="3" fontId="0" fillId="3" borderId="15" xfId="0" applyNumberForma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0" fillId="2" borderId="9" xfId="0" applyFill="1" applyBorder="1"/>
    <xf numFmtId="0" fontId="0" fillId="2" borderId="8" xfId="0" applyFill="1" applyBorder="1"/>
    <xf numFmtId="0" fontId="0" fillId="2" borderId="10" xfId="0" applyFill="1" applyBorder="1"/>
    <xf numFmtId="0" fontId="1" fillId="2" borderId="15" xfId="0" applyFont="1" applyFill="1" applyBorder="1" applyAlignment="1">
      <alignment horizontal="center"/>
    </xf>
    <xf numFmtId="0" fontId="0" fillId="2" borderId="3" xfId="0" applyFill="1" applyBorder="1" applyAlignment="1">
      <alignment vertic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0" fillId="0" borderId="15" xfId="0" applyBorder="1"/>
    <xf numFmtId="0" fontId="1" fillId="2" borderId="1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3" fontId="0" fillId="3" borderId="2" xfId="0" applyNumberForma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top"/>
    </xf>
    <xf numFmtId="0" fontId="0" fillId="0" borderId="0" xfId="0" applyAlignment="1">
      <alignment wrapText="1"/>
    </xf>
    <xf numFmtId="44" fontId="12" fillId="3" borderId="1" xfId="1" applyFont="1" applyFill="1" applyBorder="1" applyAlignment="1">
      <alignment horizontal="center"/>
    </xf>
    <xf numFmtId="3" fontId="11" fillId="3" borderId="7" xfId="1" applyNumberFormat="1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3" fontId="0" fillId="6" borderId="6" xfId="0" applyNumberForma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44" fontId="12" fillId="6" borderId="1" xfId="1" applyFont="1" applyFill="1" applyBorder="1" applyAlignment="1">
      <alignment horizontal="center"/>
    </xf>
    <xf numFmtId="0" fontId="2" fillId="6" borderId="0" xfId="0" applyFont="1" applyFill="1"/>
    <xf numFmtId="0" fontId="1" fillId="6" borderId="3" xfId="0" applyFont="1" applyFill="1" applyBorder="1" applyAlignment="1">
      <alignment horizontal="center"/>
    </xf>
    <xf numFmtId="0" fontId="0" fillId="6" borderId="2" xfId="0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/>
    </xf>
    <xf numFmtId="3" fontId="2" fillId="6" borderId="3" xfId="0" applyNumberFormat="1" applyFon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44" fontId="0" fillId="6" borderId="3" xfId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6" borderId="6" xfId="0" applyFill="1" applyBorder="1" applyAlignment="1">
      <alignment horizontal="center" wrapText="1"/>
    </xf>
    <xf numFmtId="3" fontId="0" fillId="6" borderId="3" xfId="0" applyNumberFormat="1" applyFill="1" applyBorder="1" applyAlignment="1">
      <alignment horizontal="center"/>
    </xf>
    <xf numFmtId="0" fontId="0" fillId="6" borderId="13" xfId="0" applyFill="1" applyBorder="1" applyAlignment="1">
      <alignment horizontal="center" wrapText="1"/>
    </xf>
    <xf numFmtId="3" fontId="2" fillId="6" borderId="1" xfId="1" applyNumberFormat="1" applyFont="1" applyFill="1" applyBorder="1" applyAlignment="1">
      <alignment horizontal="center"/>
    </xf>
    <xf numFmtId="3" fontId="0" fillId="6" borderId="1" xfId="0" applyNumberFormat="1" applyFill="1" applyBorder="1" applyAlignment="1">
      <alignment horizontal="center"/>
    </xf>
    <xf numFmtId="9" fontId="0" fillId="0" borderId="0" xfId="2" applyFont="1"/>
    <xf numFmtId="0" fontId="1" fillId="2" borderId="12" xfId="0" applyFont="1" applyFill="1" applyBorder="1" applyAlignment="1">
      <alignment horizontal="center"/>
    </xf>
    <xf numFmtId="0" fontId="0" fillId="7" borderId="0" xfId="0" applyFill="1"/>
    <xf numFmtId="0" fontId="2" fillId="7" borderId="0" xfId="0" applyFont="1" applyFill="1"/>
    <xf numFmtId="0" fontId="2" fillId="7" borderId="0" xfId="0" applyFont="1" applyFill="1" applyAlignment="1">
      <alignment wrapText="1"/>
    </xf>
    <xf numFmtId="0" fontId="5" fillId="7" borderId="0" xfId="0" applyFont="1" applyFill="1"/>
    <xf numFmtId="0" fontId="2" fillId="7" borderId="0" xfId="0" applyFont="1" applyFill="1" applyAlignment="1">
      <alignment vertical="top" wrapText="1"/>
    </xf>
    <xf numFmtId="0" fontId="2" fillId="5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6" fontId="2" fillId="5" borderId="24" xfId="0" applyNumberFormat="1" applyFont="1" applyFill="1" applyBorder="1"/>
    <xf numFmtId="6" fontId="2" fillId="5" borderId="25" xfId="0" applyNumberFormat="1" applyFont="1" applyFill="1" applyBorder="1"/>
    <xf numFmtId="6" fontId="2" fillId="5" borderId="26" xfId="0" applyNumberFormat="1" applyFont="1" applyFill="1" applyBorder="1"/>
    <xf numFmtId="6" fontId="11" fillId="5" borderId="25" xfId="0" applyNumberFormat="1" applyFont="1" applyFill="1" applyBorder="1"/>
    <xf numFmtId="6" fontId="2" fillId="5" borderId="22" xfId="0" applyNumberFormat="1" applyFont="1" applyFill="1" applyBorder="1"/>
    <xf numFmtId="6" fontId="2" fillId="5" borderId="23" xfId="0" applyNumberFormat="1" applyFont="1" applyFill="1" applyBorder="1"/>
    <xf numFmtId="0" fontId="2" fillId="5" borderId="24" xfId="0" applyFont="1" applyFill="1" applyBorder="1"/>
    <xf numFmtId="6" fontId="2" fillId="5" borderId="27" xfId="0" applyNumberFormat="1" applyFont="1" applyFill="1" applyBorder="1"/>
    <xf numFmtId="0" fontId="2" fillId="4" borderId="24" xfId="0" applyFont="1" applyFill="1" applyBorder="1" applyAlignment="1">
      <alignment horizontal="center"/>
    </xf>
    <xf numFmtId="0" fontId="0" fillId="7" borderId="22" xfId="0" applyFill="1" applyBorder="1"/>
    <xf numFmtId="0" fontId="0" fillId="5" borderId="22" xfId="0" applyFill="1" applyBorder="1"/>
    <xf numFmtId="6" fontId="0" fillId="7" borderId="0" xfId="0" applyNumberFormat="1" applyFill="1" applyBorder="1"/>
    <xf numFmtId="0" fontId="3" fillId="5" borderId="29" xfId="0" applyFont="1" applyFill="1" applyBorder="1" applyAlignment="1">
      <alignment horizontal="center" vertical="top" wrapText="1"/>
    </xf>
    <xf numFmtId="0" fontId="0" fillId="2" borderId="30" xfId="0" applyFill="1" applyBorder="1"/>
    <xf numFmtId="0" fontId="0" fillId="2" borderId="30" xfId="0" applyFill="1" applyBorder="1" applyAlignment="1">
      <alignment wrapText="1"/>
    </xf>
    <xf numFmtId="6" fontId="2" fillId="5" borderId="32" xfId="0" applyNumberFormat="1" applyFont="1" applyFill="1" applyBorder="1"/>
    <xf numFmtId="0" fontId="2" fillId="7" borderId="30" xfId="0" applyFont="1" applyFill="1" applyBorder="1" applyAlignment="1">
      <alignment vertical="top" wrapText="1"/>
    </xf>
    <xf numFmtId="0" fontId="2" fillId="7" borderId="30" xfId="0" applyFont="1" applyFill="1" applyBorder="1"/>
    <xf numFmtId="0" fontId="2" fillId="0" borderId="30" xfId="0" applyFont="1" applyBorder="1"/>
    <xf numFmtId="0" fontId="0" fillId="2" borderId="3" xfId="0" applyFill="1" applyBorder="1"/>
    <xf numFmtId="0" fontId="1" fillId="2" borderId="9" xfId="0" applyFont="1" applyFill="1" applyBorder="1" applyAlignment="1">
      <alignment horizontal="center" wrapText="1"/>
    </xf>
    <xf numFmtId="3" fontId="2" fillId="3" borderId="3" xfId="1" applyNumberFormat="1" applyFont="1" applyFill="1" applyBorder="1" applyAlignment="1">
      <alignment horizontal="center"/>
    </xf>
    <xf numFmtId="44" fontId="0" fillId="2" borderId="32" xfId="1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 wrapText="1"/>
    </xf>
    <xf numFmtId="0" fontId="3" fillId="2" borderId="16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3" fontId="3" fillId="2" borderId="20" xfId="0" applyNumberFormat="1" applyFont="1" applyFill="1" applyBorder="1"/>
    <xf numFmtId="3" fontId="3" fillId="2" borderId="28" xfId="0" applyNumberFormat="1" applyFont="1" applyFill="1" applyBorder="1" applyAlignment="1">
      <alignment horizontal="center"/>
    </xf>
    <xf numFmtId="2" fontId="3" fillId="2" borderId="33" xfId="0" applyNumberFormat="1" applyFont="1" applyFill="1" applyBorder="1" applyAlignment="1">
      <alignment horizontal="center"/>
    </xf>
    <xf numFmtId="3" fontId="3" fillId="2" borderId="21" xfId="0" applyNumberFormat="1" applyFont="1" applyFill="1" applyBorder="1" applyAlignment="1">
      <alignment horizontal="center"/>
    </xf>
    <xf numFmtId="8" fontId="3" fillId="2" borderId="17" xfId="0" applyNumberFormat="1" applyFont="1" applyFill="1" applyBorder="1"/>
    <xf numFmtId="8" fontId="10" fillId="2" borderId="28" xfId="0" applyNumberFormat="1" applyFont="1" applyFill="1" applyBorder="1"/>
    <xf numFmtId="0" fontId="0" fillId="2" borderId="0" xfId="0" applyFill="1"/>
    <xf numFmtId="0" fontId="16" fillId="7" borderId="0" xfId="0" applyFont="1" applyFill="1"/>
    <xf numFmtId="0" fontId="0" fillId="2" borderId="22" xfId="0" applyFill="1" applyBorder="1"/>
    <xf numFmtId="0" fontId="14" fillId="4" borderId="0" xfId="0" applyFont="1" applyFill="1"/>
    <xf numFmtId="0" fontId="13" fillId="4" borderId="0" xfId="0" applyFont="1" applyFill="1" applyAlignment="1">
      <alignment horizontal="center"/>
    </xf>
    <xf numFmtId="0" fontId="15" fillId="4" borderId="0" xfId="0" applyFont="1" applyFill="1"/>
    <xf numFmtId="0" fontId="16" fillId="4" borderId="0" xfId="0" applyFont="1" applyFill="1" applyAlignment="1">
      <alignment wrapText="1"/>
    </xf>
    <xf numFmtId="0" fontId="16" fillId="4" borderId="0" xfId="0" applyFont="1" applyFill="1"/>
    <xf numFmtId="0" fontId="16" fillId="4" borderId="0" xfId="0" applyFont="1" applyFill="1" applyBorder="1"/>
    <xf numFmtId="0" fontId="16" fillId="4" borderId="22" xfId="0" applyFont="1" applyFill="1" applyBorder="1"/>
    <xf numFmtId="0" fontId="0" fillId="2" borderId="14" xfId="0" applyFill="1" applyBorder="1"/>
    <xf numFmtId="0" fontId="1" fillId="2" borderId="7" xfId="0" applyFont="1" applyFill="1" applyBorder="1" applyAlignment="1">
      <alignment wrapText="1"/>
    </xf>
    <xf numFmtId="0" fontId="0" fillId="2" borderId="7" xfId="0" applyFill="1" applyBorder="1"/>
    <xf numFmtId="0" fontId="3" fillId="2" borderId="15" xfId="0" applyFont="1" applyFill="1" applyBorder="1"/>
    <xf numFmtId="0" fontId="1" fillId="2" borderId="0" xfId="0" applyFont="1" applyFill="1" applyAlignment="1">
      <alignment wrapText="1"/>
    </xf>
    <xf numFmtId="0" fontId="17" fillId="4" borderId="0" xfId="0" applyFont="1" applyFill="1"/>
    <xf numFmtId="0" fontId="0" fillId="2" borderId="35" xfId="0" applyFill="1" applyBorder="1"/>
    <xf numFmtId="0" fontId="6" fillId="2" borderId="35" xfId="0" applyFont="1" applyFill="1" applyBorder="1" applyAlignment="1">
      <alignment wrapText="1"/>
    </xf>
    <xf numFmtId="0" fontId="19" fillId="2" borderId="0" xfId="0" applyFont="1" applyFill="1" applyAlignment="1">
      <alignment horizontal="center"/>
    </xf>
    <xf numFmtId="0" fontId="20" fillId="3" borderId="0" xfId="0" applyFont="1" applyFill="1"/>
    <xf numFmtId="3" fontId="0" fillId="3" borderId="13" xfId="0" applyNumberFormat="1" applyFill="1" applyBorder="1" applyAlignment="1">
      <alignment horizontal="center"/>
    </xf>
    <xf numFmtId="3" fontId="0" fillId="6" borderId="32" xfId="0" applyNumberFormat="1" applyFill="1" applyBorder="1" applyAlignment="1">
      <alignment horizontal="center"/>
    </xf>
    <xf numFmtId="0" fontId="1" fillId="6" borderId="31" xfId="0" applyFont="1" applyFill="1" applyBorder="1" applyAlignment="1">
      <alignment horizontal="center" wrapText="1"/>
    </xf>
    <xf numFmtId="3" fontId="2" fillId="6" borderId="32" xfId="0" applyNumberFormat="1" applyFont="1" applyFill="1" applyBorder="1" applyAlignment="1">
      <alignment horizontal="center"/>
    </xf>
    <xf numFmtId="2" fontId="0" fillId="6" borderId="32" xfId="0" applyNumberFormat="1" applyFill="1" applyBorder="1" applyAlignment="1">
      <alignment horizontal="center"/>
    </xf>
    <xf numFmtId="3" fontId="2" fillId="6" borderId="31" xfId="1" applyNumberFormat="1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ocumenttasks/documenttask1.xml><?xml version="1.0" encoding="utf-8"?>
<Tasks xmlns="http://schemas.microsoft.com/office/tasks/2019/documenttasks">
  <Task id="{500AFF55-7376-4A08-BD98-A471C0A03D33}">
    <Anchor>
      <Comment id="{89535021-5E28-48F9-879D-A3B6E6225900}"/>
    </Anchor>
    <History>
      <Event time="2024-05-01T15:36:14.43" id="{D0D9A1B2-A037-4CBA-81F1-111372A5005D}">
        <Attribution userId="S::crystal.pemberton@usda.gov::0be98cfa-3006-404a-92b5-a7d1650e1171" userName="Pemberton, Crystal - RD, DC" userProvider="AD"/>
        <Anchor>
          <Comment id="{89535021-5E28-48F9-879D-A3B6E6225900}"/>
        </Anchor>
        <Create/>
      </Event>
      <Event time="2024-05-01T15:36:14.43" id="{8CDA89AF-9C13-44EA-A6F1-E3D97223F5C2}">
        <Attribution userId="S::crystal.pemberton@usda.gov::0be98cfa-3006-404a-92b5-a7d1650e1171" userName="Pemberton, Crystal - RD, DC" userProvider="AD"/>
        <Anchor>
          <Comment id="{89535021-5E28-48F9-879D-A3B6E6225900}"/>
        </Anchor>
        <Assign userId="S::andrea.birmingham@usda.gov::95b6100f-d6f9-4451-91ee-050940bf34a3" userName="Birmingham, Andrea - RD, DC" userProvider="AD"/>
      </Event>
      <Event time="2024-05-01T15:36:14.43" id="{1A117194-F489-4019-B66A-F2817B82F93F}">
        <Attribution userId="S::crystal.pemberton@usda.gov::0be98cfa-3006-404a-92b5-a7d1650e1171" userName="Pemberton, Crystal - RD, DC" userProvider="AD"/>
        <Anchor>
          <Comment id="{89535021-5E28-48F9-879D-A3B6E6225900}"/>
        </Anchor>
        <SetTitle title="@Birmingham, Andrea - RD, DC How is there a cost but there's no respondents?"/>
      </Event>
    </History>
  </Task>
</Tasks>
</file>

<file path=xl/persons/person.xml><?xml version="1.0" encoding="utf-8"?>
<personList xmlns="http://schemas.microsoft.com/office/spreadsheetml/2018/threadedcomments" xmlns:x="http://schemas.openxmlformats.org/spreadsheetml/2006/main">
  <person displayName="Birmingham, Andrea - RD, DC" id="{2154DAE7-B4F0-4F5A-B6F8-6E52B2AE672E}" userId="andrea.birmingham@usda.gov" providerId="PeoplePicker"/>
  <person displayName="Pemberton, Crystal - RD, DC" id="{16FEF86C-0343-4B9B-B01F-B1B37ECB473D}" userId="S::crystal.pemberton@usda.gov::0be98cfa-3006-404a-92b5-a7d1650e1171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6" dT="2024-05-01T15:36:14.53" personId="{16FEF86C-0343-4B9B-B01F-B1B37ECB473D}" id="{89535021-5E28-48F9-879D-A3B6E6225900}">
    <text>@Birmingham, Andrea - RD, DC How is there a cost but there's no respondents?</text>
    <mentions>
      <mention mentionpersonId="{2154DAE7-B4F0-4F5A-B6F8-6E52B2AE672E}" mentionId="{DF11F485-FC7A-407E-81A3-BA44FF23F0D2}" startIndex="0" length="28"/>
    </mentions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9/04/relationships/documenttask" Target="../documenttasks/documenttask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224"/>
  <sheetViews>
    <sheetView tabSelected="1" zoomScaleNormal="100" workbookViewId="0">
      <pane xSplit="3" ySplit="5" topLeftCell="D6" activePane="bottomRight" state="frozen"/>
      <selection pane="bottomRight" activeCell="C10" sqref="C10"/>
      <selection pane="bottomLeft" activeCell="A6" sqref="A6"/>
      <selection pane="topRight" activeCell="D1" sqref="D1"/>
    </sheetView>
  </sheetViews>
  <sheetFormatPr defaultRowHeight="15"/>
  <cols>
    <col min="1" max="1" width="15.28515625" customWidth="1"/>
    <col min="2" max="2" width="13.85546875" customWidth="1"/>
    <col min="3" max="3" width="45.5703125" customWidth="1"/>
    <col min="4" max="4" width="9.42578125" style="55" customWidth="1"/>
    <col min="5" max="5" width="48.140625" customWidth="1"/>
    <col min="6" max="6" width="9.42578125" customWidth="1"/>
    <col min="7" max="7" width="12.42578125" customWidth="1"/>
    <col min="8" max="8" width="17.7109375" customWidth="1"/>
    <col min="9" max="9" width="42.28515625" customWidth="1"/>
    <col min="10" max="10" width="9.7109375" customWidth="1"/>
    <col min="11" max="11" width="18.7109375" style="111" customWidth="1"/>
    <col min="12" max="12" width="104.140625" style="94" bestFit="1" customWidth="1"/>
  </cols>
  <sheetData>
    <row r="1" spans="1:38" ht="136.15" customHeight="1">
      <c r="D1"/>
      <c r="E1" s="61" t="s">
        <v>0</v>
      </c>
      <c r="G1" s="70"/>
      <c r="I1" s="92"/>
      <c r="K1" s="112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</row>
    <row r="2" spans="1:38" ht="63">
      <c r="A2" s="62" t="s">
        <v>1</v>
      </c>
      <c r="B2" s="62" t="s">
        <v>2</v>
      </c>
      <c r="C2" s="62" t="s">
        <v>3</v>
      </c>
      <c r="D2" s="63" t="s">
        <v>4</v>
      </c>
      <c r="E2" s="64" t="s">
        <v>5</v>
      </c>
      <c r="F2" s="62" t="s">
        <v>6</v>
      </c>
      <c r="G2" s="62" t="s">
        <v>7</v>
      </c>
      <c r="H2" s="62" t="s">
        <v>8</v>
      </c>
      <c r="I2" s="62" t="s">
        <v>9</v>
      </c>
      <c r="J2" s="62" t="s">
        <v>10</v>
      </c>
      <c r="K2" s="113" t="s">
        <v>11</v>
      </c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</row>
    <row r="3" spans="1:38" ht="15.75">
      <c r="A3" s="3" t="s">
        <v>12</v>
      </c>
      <c r="B3" s="3" t="s">
        <v>13</v>
      </c>
      <c r="C3" s="65" t="s">
        <v>14</v>
      </c>
      <c r="D3" s="20"/>
      <c r="E3" s="66" t="s">
        <v>15</v>
      </c>
      <c r="F3" s="3" t="s">
        <v>16</v>
      </c>
      <c r="G3" s="3" t="s">
        <v>17</v>
      </c>
      <c r="H3" s="3" t="s">
        <v>18</v>
      </c>
      <c r="I3" s="3" t="s">
        <v>19</v>
      </c>
      <c r="J3" s="3" t="s">
        <v>20</v>
      </c>
      <c r="K3" s="99" t="s">
        <v>21</v>
      </c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</row>
    <row r="4" spans="1:38" ht="15.75">
      <c r="A4" s="65"/>
      <c r="B4" s="20"/>
      <c r="C4" s="20"/>
      <c r="D4" s="20"/>
      <c r="E4" s="20"/>
      <c r="F4" s="20"/>
      <c r="G4" s="20"/>
      <c r="H4" s="20"/>
      <c r="I4" s="20"/>
      <c r="J4" s="20"/>
      <c r="K4" s="100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</row>
    <row r="5" spans="1:38" s="1" customFormat="1" ht="21">
      <c r="A5" s="163" t="s">
        <v>22</v>
      </c>
      <c r="B5" s="164"/>
      <c r="C5" s="164"/>
      <c r="D5" s="164"/>
      <c r="E5" s="164"/>
      <c r="F5" s="164"/>
      <c r="G5" s="164"/>
      <c r="H5" s="164"/>
      <c r="I5" s="164"/>
      <c r="J5" s="164"/>
      <c r="K5" s="16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</row>
    <row r="6" spans="1:38" s="1" customFormat="1" ht="57.75" customHeight="1">
      <c r="A6" s="45" t="s">
        <v>23</v>
      </c>
      <c r="B6" s="48" t="s">
        <v>24</v>
      </c>
      <c r="C6" s="53" t="s">
        <v>25</v>
      </c>
      <c r="D6" s="57"/>
      <c r="E6" s="27"/>
      <c r="F6" s="20"/>
      <c r="G6" s="21"/>
      <c r="H6" s="22"/>
      <c r="I6" s="23"/>
      <c r="J6" s="24"/>
      <c r="K6" s="101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</row>
    <row r="7" spans="1:38" s="8" customFormat="1" ht="15.75">
      <c r="A7" s="46"/>
      <c r="B7" s="37"/>
      <c r="C7" s="47"/>
      <c r="D7" s="40" t="s">
        <v>26</v>
      </c>
      <c r="E7" s="60">
        <v>0</v>
      </c>
      <c r="F7" s="12">
        <v>0</v>
      </c>
      <c r="G7" s="13">
        <f>E7*F7</f>
        <v>0</v>
      </c>
      <c r="H7" s="14">
        <v>0</v>
      </c>
      <c r="I7" s="15">
        <v>0</v>
      </c>
      <c r="J7" s="7">
        <v>0</v>
      </c>
      <c r="K7" s="102">
        <v>0</v>
      </c>
      <c r="L7" s="96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</row>
    <row r="8" spans="1:38" s="79" customFormat="1" ht="15.75">
      <c r="A8" s="36"/>
      <c r="B8" s="10"/>
      <c r="C8" s="93"/>
      <c r="D8" s="80" t="s">
        <v>27</v>
      </c>
      <c r="E8" s="81">
        <v>230</v>
      </c>
      <c r="F8" s="82">
        <v>1</v>
      </c>
      <c r="G8" s="83">
        <f>E8*F8</f>
        <v>230</v>
      </c>
      <c r="H8" s="84">
        <v>0.16700000000000001</v>
      </c>
      <c r="I8" s="90">
        <f>G8*H8</f>
        <v>38.410000000000004</v>
      </c>
      <c r="J8" s="85">
        <v>31.95</v>
      </c>
      <c r="K8" s="103">
        <f>I8*J8</f>
        <v>1227.1995000000002</v>
      </c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</row>
    <row r="9" spans="1:38" s="1" customFormat="1" ht="47.25" customHeight="1">
      <c r="A9" s="45" t="s">
        <v>28</v>
      </c>
      <c r="B9" s="2" t="s">
        <v>29</v>
      </c>
      <c r="C9" s="53" t="s">
        <v>30</v>
      </c>
      <c r="D9" s="57"/>
      <c r="E9" s="27"/>
      <c r="F9" s="20"/>
      <c r="G9" s="21"/>
      <c r="H9" s="22"/>
      <c r="I9" s="23"/>
      <c r="J9" s="24"/>
      <c r="K9" s="101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</row>
    <row r="10" spans="1:38" s="8" customFormat="1" ht="21.4" customHeight="1">
      <c r="A10" s="46"/>
      <c r="B10" s="50"/>
      <c r="C10" s="49"/>
      <c r="D10" s="41" t="s">
        <v>26</v>
      </c>
      <c r="E10" s="32">
        <v>700</v>
      </c>
      <c r="F10" s="12">
        <v>1</v>
      </c>
      <c r="G10" s="13">
        <f>E10*F10</f>
        <v>700</v>
      </c>
      <c r="H10" s="14">
        <v>0.16700000000000001</v>
      </c>
      <c r="I10" s="72">
        <f>G10*H10</f>
        <v>116.9</v>
      </c>
      <c r="J10" s="71">
        <v>84.84</v>
      </c>
      <c r="K10" s="104">
        <f t="shared" ref="K10" si="0">I10*J10</f>
        <v>9917.7960000000003</v>
      </c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</row>
    <row r="11" spans="1:38" s="79" customFormat="1" ht="17.649999999999999" customHeight="1">
      <c r="A11" s="145"/>
      <c r="B11" s="146"/>
      <c r="C11" s="49"/>
      <c r="D11" s="74" t="s">
        <v>27</v>
      </c>
      <c r="E11" s="75">
        <v>0</v>
      </c>
      <c r="F11" s="76">
        <v>0</v>
      </c>
      <c r="G11" s="83">
        <f>E11*F11</f>
        <v>0</v>
      </c>
      <c r="H11" s="77">
        <v>0</v>
      </c>
      <c r="I11" s="90">
        <f>G11*H11</f>
        <v>0</v>
      </c>
      <c r="J11" s="78">
        <v>0</v>
      </c>
      <c r="K11" s="103">
        <f>I11*J11</f>
        <v>0</v>
      </c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</row>
    <row r="12" spans="1:38" s="1" customFormat="1" ht="40.15" customHeight="1">
      <c r="A12" s="44" t="s">
        <v>31</v>
      </c>
      <c r="B12" s="2" t="s">
        <v>32</v>
      </c>
      <c r="C12" s="53" t="s">
        <v>33</v>
      </c>
      <c r="D12" s="43"/>
      <c r="E12" s="26"/>
      <c r="F12" s="16"/>
      <c r="G12" s="21"/>
      <c r="H12" s="17"/>
      <c r="I12" s="18"/>
      <c r="J12" s="19"/>
      <c r="K12" s="10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</row>
    <row r="13" spans="1:38" s="8" customFormat="1" ht="22.5" customHeight="1">
      <c r="A13" s="36"/>
      <c r="B13" s="50"/>
      <c r="C13" s="49"/>
      <c r="D13" s="42" t="s">
        <v>26</v>
      </c>
      <c r="E13" s="9">
        <v>1750</v>
      </c>
      <c r="F13" s="4">
        <v>1</v>
      </c>
      <c r="G13" s="13">
        <f>E13*F13</f>
        <v>1750</v>
      </c>
      <c r="H13" s="5">
        <v>1.5</v>
      </c>
      <c r="I13" s="6">
        <f t="shared" ref="I13" si="1">G13*H13</f>
        <v>2625</v>
      </c>
      <c r="J13" s="154">
        <v>84.84</v>
      </c>
      <c r="K13" s="106">
        <f t="shared" ref="K13" si="2">I13*J13</f>
        <v>222705</v>
      </c>
      <c r="L13" s="97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</row>
    <row r="14" spans="1:38" s="79" customFormat="1" ht="22.15" customHeight="1">
      <c r="A14" s="147"/>
      <c r="B14" s="10"/>
      <c r="C14" s="148"/>
      <c r="D14" s="86" t="s">
        <v>27</v>
      </c>
      <c r="E14" s="75">
        <v>0</v>
      </c>
      <c r="F14" s="76">
        <v>0</v>
      </c>
      <c r="G14" s="83">
        <f>E14*F14</f>
        <v>0</v>
      </c>
      <c r="H14" s="77">
        <v>0</v>
      </c>
      <c r="I14" s="90">
        <f>G14*H14</f>
        <v>0</v>
      </c>
      <c r="J14" s="78">
        <v>0</v>
      </c>
      <c r="K14" s="103">
        <f>I14*J14</f>
        <v>0</v>
      </c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</row>
    <row r="15" spans="1:38" s="1" customFormat="1" ht="40.15" customHeight="1">
      <c r="A15" s="44" t="s">
        <v>34</v>
      </c>
      <c r="B15" s="2" t="s">
        <v>35</v>
      </c>
      <c r="C15" s="53" t="s">
        <v>36</v>
      </c>
      <c r="D15" s="56"/>
      <c r="E15" s="27"/>
      <c r="F15" s="20"/>
      <c r="G15" s="21"/>
      <c r="H15" s="22"/>
      <c r="I15" s="23"/>
      <c r="J15" s="24"/>
      <c r="K15" s="101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</row>
    <row r="16" spans="1:38" s="8" customFormat="1" ht="24.4" customHeight="1">
      <c r="A16" s="33"/>
      <c r="B16" s="50"/>
      <c r="C16" s="49"/>
      <c r="D16" s="42" t="s">
        <v>26</v>
      </c>
      <c r="E16" s="9">
        <v>100</v>
      </c>
      <c r="F16" s="12">
        <v>1</v>
      </c>
      <c r="G16" s="13">
        <f>E16*F16</f>
        <v>100</v>
      </c>
      <c r="H16" s="14">
        <v>0.33</v>
      </c>
      <c r="I16" s="15">
        <f t="shared" ref="I16" si="3">G16*H16</f>
        <v>33</v>
      </c>
      <c r="J16" s="154">
        <v>84.84</v>
      </c>
      <c r="K16" s="102">
        <f t="shared" ref="K16" si="4">I16*J16</f>
        <v>2799.7200000000003</v>
      </c>
      <c r="L16" s="97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</row>
    <row r="17" spans="1:88" s="79" customFormat="1" ht="16.899999999999999" customHeight="1">
      <c r="A17" s="33"/>
      <c r="B17" s="50"/>
      <c r="C17" s="49"/>
      <c r="D17" s="73" t="s">
        <v>27</v>
      </c>
      <c r="E17" s="75">
        <v>0</v>
      </c>
      <c r="F17" s="76">
        <v>0</v>
      </c>
      <c r="G17" s="83">
        <f>E17*F17</f>
        <v>0</v>
      </c>
      <c r="H17" s="77">
        <v>0</v>
      </c>
      <c r="I17" s="90">
        <f>G17*H17</f>
        <v>0</v>
      </c>
      <c r="J17" s="78">
        <v>0</v>
      </c>
      <c r="K17" s="103">
        <f>I17*J17</f>
        <v>0</v>
      </c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</row>
    <row r="18" spans="1:88" s="1" customFormat="1" ht="39.75" customHeight="1">
      <c r="A18" s="44" t="s">
        <v>37</v>
      </c>
      <c r="B18" s="52" t="s">
        <v>38</v>
      </c>
      <c r="C18" s="39" t="s">
        <v>39</v>
      </c>
      <c r="D18" s="39"/>
      <c r="E18" s="25"/>
      <c r="F18" s="25"/>
      <c r="G18" s="21"/>
      <c r="H18" s="25"/>
      <c r="I18" s="25"/>
      <c r="J18" s="25"/>
      <c r="K18" s="107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</row>
    <row r="19" spans="1:88" s="8" customFormat="1" ht="24.4" customHeight="1">
      <c r="A19" s="149"/>
      <c r="B19" s="50"/>
      <c r="C19" s="49"/>
      <c r="D19" s="42" t="s">
        <v>26</v>
      </c>
      <c r="E19" s="9">
        <v>1750</v>
      </c>
      <c r="F19" s="4">
        <v>1</v>
      </c>
      <c r="G19" s="13">
        <f>E19*F19</f>
        <v>1750</v>
      </c>
      <c r="H19" s="5">
        <v>0.16700000000000001</v>
      </c>
      <c r="I19" s="6">
        <f>G19*H19</f>
        <v>292.25</v>
      </c>
      <c r="J19" s="7">
        <v>31.95</v>
      </c>
      <c r="K19" s="106">
        <f t="shared" ref="K19" si="5">I19*J19</f>
        <v>9337.3874999999989</v>
      </c>
      <c r="L19" s="97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</row>
    <row r="20" spans="1:88" s="79" customFormat="1" ht="16.899999999999999" customHeight="1">
      <c r="A20" s="34"/>
      <c r="B20" s="37"/>
      <c r="C20" s="54"/>
      <c r="D20" s="74" t="s">
        <v>27</v>
      </c>
      <c r="E20" s="89">
        <v>15</v>
      </c>
      <c r="F20" s="88">
        <v>1</v>
      </c>
      <c r="G20" s="83">
        <f>E20*F20</f>
        <v>15</v>
      </c>
      <c r="H20" s="84">
        <v>0.16700000000000001</v>
      </c>
      <c r="I20" s="90">
        <f>G20*H20</f>
        <v>2.5050000000000003</v>
      </c>
      <c r="J20" s="85">
        <v>31.95</v>
      </c>
      <c r="K20" s="103">
        <f>I20*J20</f>
        <v>80.034750000000003</v>
      </c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</row>
    <row r="21" spans="1:88" s="1" customFormat="1" ht="67.5" customHeight="1">
      <c r="A21" s="46" t="s">
        <v>40</v>
      </c>
      <c r="B21" s="2" t="s">
        <v>41</v>
      </c>
      <c r="C21" s="49" t="s">
        <v>42</v>
      </c>
      <c r="D21" s="56"/>
      <c r="E21" s="11"/>
      <c r="F21" s="20"/>
      <c r="G21" s="21"/>
      <c r="H21" s="22"/>
      <c r="I21" s="23"/>
      <c r="J21" s="24"/>
      <c r="K21" s="101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</row>
    <row r="22" spans="1:88" s="8" customFormat="1" ht="24.4" customHeight="1">
      <c r="A22" s="46"/>
      <c r="B22" s="52"/>
      <c r="C22" s="49"/>
      <c r="D22" s="58" t="s">
        <v>43</v>
      </c>
      <c r="E22" s="38">
        <v>525</v>
      </c>
      <c r="F22" s="28">
        <v>1</v>
      </c>
      <c r="G22" s="13">
        <f>E22*F22</f>
        <v>525</v>
      </c>
      <c r="H22" s="29">
        <v>0.16700000000000001</v>
      </c>
      <c r="I22" s="30">
        <f t="shared" ref="I22" si="6">G22*H22</f>
        <v>87.675000000000011</v>
      </c>
      <c r="J22" s="31">
        <v>31.95</v>
      </c>
      <c r="K22" s="108">
        <f>I22*J22</f>
        <v>2801.2162500000004</v>
      </c>
      <c r="L22" s="97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</row>
    <row r="23" spans="1:88" s="79" customFormat="1" ht="16.899999999999999" customHeight="1">
      <c r="A23" s="145"/>
      <c r="B23" s="51"/>
      <c r="C23" s="54"/>
      <c r="D23" s="74" t="s">
        <v>27</v>
      </c>
      <c r="E23" s="87">
        <v>215</v>
      </c>
      <c r="F23" s="91">
        <v>1</v>
      </c>
      <c r="G23" s="83">
        <f>E23*F23</f>
        <v>215</v>
      </c>
      <c r="H23" s="77">
        <v>0.16700000000000001</v>
      </c>
      <c r="I23" s="90">
        <f>G23*H23</f>
        <v>35.905000000000001</v>
      </c>
      <c r="J23" s="85">
        <v>31.95</v>
      </c>
      <c r="K23" s="103">
        <f>I23*J23</f>
        <v>1147.1647499999999</v>
      </c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</row>
    <row r="24" spans="1:88" s="1" customFormat="1" ht="60.75">
      <c r="A24" s="120" t="s">
        <v>44</v>
      </c>
      <c r="B24" s="52" t="s">
        <v>45</v>
      </c>
      <c r="C24" s="121" t="s">
        <v>46</v>
      </c>
      <c r="D24" s="41" t="s">
        <v>26</v>
      </c>
      <c r="E24" s="155">
        <v>7000</v>
      </c>
      <c r="F24" s="155">
        <v>1</v>
      </c>
      <c r="G24" s="161">
        <f>E24*F24</f>
        <v>7000</v>
      </c>
      <c r="H24" s="162">
        <v>32</v>
      </c>
      <c r="I24" s="122">
        <f>J24</f>
        <v>84.84</v>
      </c>
      <c r="J24" s="154">
        <v>84.84</v>
      </c>
      <c r="K24" s="103">
        <f>I24*J24</f>
        <v>7197.825600000001</v>
      </c>
      <c r="L24" s="98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</row>
    <row r="25" spans="1:88" s="119" customFormat="1" ht="15.75">
      <c r="A25" s="114"/>
      <c r="B25" s="115"/>
      <c r="C25" s="124"/>
      <c r="D25" s="157" t="s">
        <v>27</v>
      </c>
      <c r="E25" s="156">
        <v>0</v>
      </c>
      <c r="F25" s="156">
        <v>0</v>
      </c>
      <c r="G25" s="158">
        <v>0</v>
      </c>
      <c r="H25" s="159">
        <v>0</v>
      </c>
      <c r="I25" s="160">
        <v>0</v>
      </c>
      <c r="J25" s="123">
        <v>0</v>
      </c>
      <c r="K25" s="116">
        <v>0</v>
      </c>
      <c r="L25" s="117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</row>
    <row r="26" spans="1:88" s="1" customFormat="1" ht="69" customHeight="1" thickBot="1">
      <c r="A26" s="125" t="s">
        <v>47</v>
      </c>
      <c r="B26" s="126"/>
      <c r="C26" s="127"/>
      <c r="D26" s="128"/>
      <c r="E26" s="129"/>
      <c r="F26" s="126"/>
      <c r="G26" s="130">
        <f>SUM(G6:G25)</f>
        <v>12285</v>
      </c>
      <c r="H26" s="131"/>
      <c r="I26" s="132">
        <f>SUM(I6:I24)</f>
        <v>3316.4850000000006</v>
      </c>
      <c r="J26" s="133"/>
      <c r="K26" s="134">
        <f>SUM(K6:K24)</f>
        <v>257213.34435</v>
      </c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</row>
    <row r="27" spans="1:88" s="1" customFormat="1" ht="21">
      <c r="A27" s="138"/>
      <c r="B27" s="59"/>
      <c r="C27" s="139"/>
      <c r="D27" s="150" t="s">
        <v>48</v>
      </c>
      <c r="E27" s="69"/>
      <c r="F27" s="59"/>
      <c r="G27" s="59"/>
      <c r="H27" s="59"/>
      <c r="I27" s="59"/>
      <c r="J27" s="59"/>
      <c r="K27" s="109"/>
      <c r="L27" s="97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</row>
    <row r="28" spans="1:88" s="1" customFormat="1" ht="21">
      <c r="A28" s="65"/>
      <c r="B28" s="68" t="s">
        <v>49</v>
      </c>
      <c r="C28" s="20"/>
      <c r="D28" s="67"/>
      <c r="E28" s="20"/>
      <c r="F28" s="20"/>
      <c r="G28" s="20"/>
      <c r="H28" s="20"/>
      <c r="I28" s="20"/>
      <c r="J28" s="20"/>
      <c r="K28" s="100"/>
      <c r="L28" s="97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</row>
    <row r="29" spans="1:88">
      <c r="A29" s="135"/>
      <c r="B29" s="135"/>
      <c r="C29" s="35"/>
      <c r="D29" s="33"/>
      <c r="E29" s="135"/>
      <c r="F29" s="33"/>
      <c r="G29" s="135"/>
      <c r="H29" s="135"/>
      <c r="I29" s="135"/>
      <c r="J29" s="135"/>
      <c r="K29" s="137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</row>
    <row r="30" spans="1:88" s="142" customFormat="1" ht="21">
      <c r="A30" s="140"/>
      <c r="B30" s="141"/>
      <c r="D30" s="150" t="s">
        <v>50</v>
      </c>
      <c r="I30" s="143"/>
      <c r="J30" s="143"/>
      <c r="K30" s="144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  <c r="BK30" s="136"/>
      <c r="BL30" s="136"/>
      <c r="BM30" s="136"/>
      <c r="BN30" s="136"/>
      <c r="BO30" s="136"/>
      <c r="BP30" s="136"/>
      <c r="BQ30" s="136"/>
      <c r="BR30" s="136"/>
      <c r="BS30" s="136"/>
      <c r="BT30" s="136"/>
      <c r="BU30" s="136"/>
      <c r="BV30" s="136"/>
      <c r="BW30" s="136"/>
      <c r="BX30" s="136"/>
      <c r="BY30" s="136"/>
      <c r="BZ30" s="136"/>
      <c r="CA30" s="136"/>
      <c r="CB30" s="136"/>
      <c r="CC30" s="136"/>
      <c r="CD30" s="136"/>
      <c r="CE30" s="136"/>
      <c r="CF30" s="136"/>
      <c r="CG30" s="136"/>
      <c r="CH30" s="136"/>
      <c r="CI30" s="136"/>
      <c r="CJ30" s="136"/>
    </row>
    <row r="31" spans="1:88">
      <c r="A31" s="135"/>
      <c r="B31" s="135"/>
      <c r="C31" s="135"/>
      <c r="D31" s="151"/>
      <c r="E31" s="135"/>
      <c r="F31" s="135"/>
      <c r="G31" s="135"/>
      <c r="H31" s="135"/>
      <c r="I31" s="135"/>
      <c r="J31" s="135"/>
      <c r="K31" s="137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</row>
    <row r="32" spans="1:88" ht="15.75">
      <c r="A32" s="135"/>
      <c r="B32" s="153" t="s">
        <v>49</v>
      </c>
      <c r="C32" s="135"/>
      <c r="D32" s="152"/>
      <c r="E32" s="135"/>
      <c r="F32" s="135"/>
      <c r="G32" s="135"/>
      <c r="H32" s="135"/>
      <c r="I32" s="135"/>
      <c r="J32" s="135"/>
      <c r="K32" s="137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</row>
    <row r="33" spans="1:88">
      <c r="A33" s="135"/>
      <c r="B33" s="135"/>
      <c r="C33" s="135"/>
      <c r="D33" s="151"/>
      <c r="E33" s="135"/>
      <c r="F33" s="135"/>
      <c r="G33" s="135"/>
      <c r="H33" s="135"/>
      <c r="I33" s="135"/>
      <c r="J33" s="135"/>
      <c r="K33" s="137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</row>
    <row r="34" spans="1:88">
      <c r="A34" s="135"/>
      <c r="B34" s="135"/>
      <c r="C34" s="135"/>
      <c r="D34" s="33"/>
      <c r="E34" s="135"/>
      <c r="F34" s="135"/>
      <c r="G34" s="135"/>
      <c r="H34" s="135"/>
      <c r="I34" s="135"/>
      <c r="J34" s="135"/>
      <c r="K34" s="137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</row>
    <row r="35" spans="1:88">
      <c r="A35" s="135"/>
      <c r="B35" s="135"/>
      <c r="C35" s="135"/>
      <c r="D35" s="33"/>
      <c r="E35" s="135"/>
      <c r="F35" s="135"/>
      <c r="G35" s="135"/>
      <c r="H35" s="135"/>
      <c r="I35" s="135"/>
      <c r="J35" s="135"/>
      <c r="K35" s="137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</row>
    <row r="36" spans="1:88">
      <c r="A36" s="135"/>
      <c r="B36" s="135"/>
      <c r="C36" s="135"/>
      <c r="D36" s="33"/>
      <c r="E36" s="135"/>
      <c r="F36" s="135"/>
      <c r="G36" s="135"/>
      <c r="H36" s="135"/>
      <c r="I36" s="135"/>
      <c r="J36" s="135"/>
      <c r="K36" s="137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</row>
    <row r="37" spans="1:88">
      <c r="A37" s="135"/>
      <c r="B37" s="135"/>
      <c r="C37" s="135"/>
      <c r="D37" s="137"/>
      <c r="E37" s="135"/>
      <c r="F37" s="135"/>
      <c r="G37" s="135"/>
      <c r="H37" s="135"/>
      <c r="I37" s="135"/>
      <c r="J37" s="135"/>
      <c r="K37" s="137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</row>
    <row r="38" spans="1:88">
      <c r="A38" s="135"/>
      <c r="B38" s="135"/>
      <c r="C38" s="135"/>
      <c r="D38" s="33"/>
      <c r="E38" s="135"/>
      <c r="F38" s="135"/>
      <c r="G38" s="135"/>
      <c r="H38" s="135"/>
      <c r="I38" s="135"/>
      <c r="J38" s="135"/>
      <c r="K38" s="137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</row>
    <row r="39" spans="1:88">
      <c r="A39" s="135"/>
      <c r="B39" s="135"/>
      <c r="C39" s="135"/>
      <c r="D39" s="33"/>
      <c r="E39" s="135"/>
      <c r="F39" s="135"/>
      <c r="G39" s="135"/>
      <c r="H39" s="135"/>
      <c r="I39" s="135"/>
      <c r="J39" s="135"/>
      <c r="K39" s="137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</row>
    <row r="40" spans="1:88">
      <c r="K40" s="110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</row>
    <row r="41" spans="1:88">
      <c r="K41" s="110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</row>
    <row r="42" spans="1:88">
      <c r="K42" s="110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</row>
    <row r="43" spans="1:88">
      <c r="K43" s="110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</row>
    <row r="44" spans="1:88">
      <c r="K44" s="110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</row>
    <row r="45" spans="1:88">
      <c r="K45" s="110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</row>
    <row r="46" spans="1:88">
      <c r="K46" s="110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</row>
    <row r="47" spans="1:88">
      <c r="K47" s="110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</row>
    <row r="48" spans="1:88">
      <c r="K48" s="110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</row>
    <row r="49" spans="11:38">
      <c r="K49" s="110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</row>
    <row r="50" spans="11:38">
      <c r="K50" s="110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</row>
    <row r="51" spans="11:38">
      <c r="K51" s="110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</row>
    <row r="52" spans="11:38">
      <c r="K52" s="110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</row>
    <row r="53" spans="11:38">
      <c r="K53" s="110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</row>
    <row r="54" spans="11:38">
      <c r="K54" s="110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</row>
    <row r="55" spans="11:38">
      <c r="K55" s="110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</row>
    <row r="56" spans="11:38">
      <c r="K56" s="110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</row>
    <row r="57" spans="11:38">
      <c r="K57" s="110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</row>
    <row r="58" spans="11:38">
      <c r="K58" s="110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</row>
    <row r="59" spans="11:38">
      <c r="K59" s="110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</row>
    <row r="60" spans="11:38">
      <c r="K60" s="110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</row>
    <row r="61" spans="11:38">
      <c r="K61" s="110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</row>
    <row r="62" spans="11:38">
      <c r="K62" s="110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</row>
    <row r="63" spans="11:38">
      <c r="K63" s="110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</row>
    <row r="64" spans="11:38">
      <c r="K64" s="110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</row>
    <row r="65" spans="11:38">
      <c r="K65" s="110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</row>
    <row r="66" spans="11:38">
      <c r="K66" s="110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</row>
    <row r="67" spans="11:38">
      <c r="K67" s="110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</row>
    <row r="68" spans="11:38">
      <c r="K68" s="110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</row>
    <row r="69" spans="11:38">
      <c r="K69" s="110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</row>
    <row r="70" spans="11:38">
      <c r="K70" s="110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</row>
    <row r="71" spans="11:38">
      <c r="K71" s="110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</row>
    <row r="72" spans="11:38">
      <c r="K72" s="110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</row>
    <row r="73" spans="11:38">
      <c r="K73" s="110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</row>
    <row r="74" spans="11:38">
      <c r="K74" s="110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</row>
    <row r="75" spans="11:38">
      <c r="K75" s="110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</row>
    <row r="76" spans="11:38">
      <c r="K76" s="110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</row>
    <row r="77" spans="11:38">
      <c r="K77" s="110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</row>
    <row r="78" spans="11:38">
      <c r="K78" s="110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</row>
    <row r="79" spans="11:38">
      <c r="K79" s="110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</row>
    <row r="80" spans="11:38">
      <c r="K80" s="110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</row>
    <row r="81" spans="11:38">
      <c r="K81" s="110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</row>
    <row r="82" spans="11:38">
      <c r="K82" s="110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</row>
    <row r="83" spans="11:38">
      <c r="K83" s="110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</row>
    <row r="84" spans="11:38">
      <c r="K84" s="110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</row>
    <row r="85" spans="11:38">
      <c r="K85" s="110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</row>
    <row r="86" spans="11:38">
      <c r="K86" s="110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</row>
    <row r="87" spans="11:38">
      <c r="K87" s="110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</row>
    <row r="88" spans="11:38">
      <c r="K88" s="110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</row>
    <row r="89" spans="11:38">
      <c r="K89" s="110"/>
    </row>
    <row r="90" spans="11:38">
      <c r="K90" s="110"/>
    </row>
    <row r="91" spans="11:38">
      <c r="K91" s="110"/>
    </row>
    <row r="92" spans="11:38">
      <c r="K92" s="110"/>
    </row>
    <row r="93" spans="11:38">
      <c r="K93" s="110"/>
    </row>
    <row r="94" spans="11:38">
      <c r="K94" s="110"/>
    </row>
    <row r="95" spans="11:38">
      <c r="K95" s="110"/>
    </row>
    <row r="96" spans="11:38">
      <c r="K96" s="110"/>
    </row>
    <row r="97" spans="11:11">
      <c r="K97" s="110"/>
    </row>
    <row r="98" spans="11:11">
      <c r="K98" s="110"/>
    </row>
    <row r="99" spans="11:11">
      <c r="K99" s="110"/>
    </row>
    <row r="100" spans="11:11">
      <c r="K100" s="110"/>
    </row>
    <row r="101" spans="11:11">
      <c r="K101" s="110"/>
    </row>
    <row r="102" spans="11:11">
      <c r="K102" s="110"/>
    </row>
    <row r="103" spans="11:11">
      <c r="K103" s="110"/>
    </row>
    <row r="104" spans="11:11">
      <c r="K104" s="110"/>
    </row>
    <row r="105" spans="11:11">
      <c r="K105" s="110"/>
    </row>
    <row r="106" spans="11:11">
      <c r="K106" s="110"/>
    </row>
    <row r="107" spans="11:11">
      <c r="K107" s="110"/>
    </row>
    <row r="108" spans="11:11">
      <c r="K108" s="110"/>
    </row>
    <row r="109" spans="11:11">
      <c r="K109" s="110"/>
    </row>
    <row r="110" spans="11:11">
      <c r="K110" s="110"/>
    </row>
    <row r="111" spans="11:11">
      <c r="K111" s="110"/>
    </row>
    <row r="112" spans="11:11">
      <c r="K112" s="110"/>
    </row>
    <row r="113" spans="11:11">
      <c r="K113" s="110"/>
    </row>
    <row r="114" spans="11:11">
      <c r="K114" s="110"/>
    </row>
    <row r="115" spans="11:11">
      <c r="K115" s="110"/>
    </row>
    <row r="116" spans="11:11">
      <c r="K116" s="110"/>
    </row>
    <row r="117" spans="11:11">
      <c r="K117" s="110"/>
    </row>
    <row r="118" spans="11:11">
      <c r="K118" s="110"/>
    </row>
    <row r="119" spans="11:11">
      <c r="K119" s="110"/>
    </row>
    <row r="120" spans="11:11">
      <c r="K120" s="110"/>
    </row>
    <row r="121" spans="11:11">
      <c r="K121" s="110"/>
    </row>
    <row r="122" spans="11:11">
      <c r="K122" s="110"/>
    </row>
    <row r="123" spans="11:11">
      <c r="K123" s="110"/>
    </row>
    <row r="124" spans="11:11">
      <c r="K124" s="110"/>
    </row>
    <row r="125" spans="11:11">
      <c r="K125" s="110"/>
    </row>
    <row r="126" spans="11:11">
      <c r="K126" s="110"/>
    </row>
    <row r="127" spans="11:11">
      <c r="K127" s="110"/>
    </row>
    <row r="128" spans="11:11">
      <c r="K128" s="110"/>
    </row>
    <row r="129" spans="11:11">
      <c r="K129" s="110"/>
    </row>
    <row r="130" spans="11:11">
      <c r="K130" s="110"/>
    </row>
    <row r="131" spans="11:11">
      <c r="K131" s="110"/>
    </row>
    <row r="132" spans="11:11">
      <c r="K132" s="110"/>
    </row>
    <row r="133" spans="11:11">
      <c r="K133" s="110"/>
    </row>
    <row r="134" spans="11:11">
      <c r="K134" s="110"/>
    </row>
    <row r="135" spans="11:11">
      <c r="K135" s="110"/>
    </row>
    <row r="136" spans="11:11">
      <c r="K136" s="110"/>
    </row>
    <row r="137" spans="11:11">
      <c r="K137" s="110"/>
    </row>
    <row r="138" spans="11:11">
      <c r="K138" s="110"/>
    </row>
    <row r="139" spans="11:11">
      <c r="K139" s="110"/>
    </row>
    <row r="140" spans="11:11">
      <c r="K140" s="110"/>
    </row>
    <row r="141" spans="11:11">
      <c r="K141" s="110"/>
    </row>
    <row r="142" spans="11:11">
      <c r="K142" s="110"/>
    </row>
    <row r="143" spans="11:11">
      <c r="K143" s="110"/>
    </row>
    <row r="144" spans="11:11">
      <c r="K144" s="110"/>
    </row>
    <row r="145" spans="11:11">
      <c r="K145" s="110"/>
    </row>
    <row r="146" spans="11:11">
      <c r="K146" s="110"/>
    </row>
    <row r="147" spans="11:11">
      <c r="K147" s="110"/>
    </row>
    <row r="148" spans="11:11">
      <c r="K148" s="110"/>
    </row>
    <row r="149" spans="11:11">
      <c r="K149" s="110"/>
    </row>
    <row r="150" spans="11:11">
      <c r="K150" s="110"/>
    </row>
    <row r="151" spans="11:11">
      <c r="K151" s="110"/>
    </row>
    <row r="152" spans="11:11">
      <c r="K152" s="110"/>
    </row>
    <row r="153" spans="11:11">
      <c r="K153" s="110"/>
    </row>
    <row r="154" spans="11:11">
      <c r="K154" s="110"/>
    </row>
    <row r="155" spans="11:11">
      <c r="K155" s="110"/>
    </row>
    <row r="156" spans="11:11">
      <c r="K156" s="110"/>
    </row>
    <row r="157" spans="11:11">
      <c r="K157" s="110"/>
    </row>
    <row r="158" spans="11:11">
      <c r="K158" s="110"/>
    </row>
    <row r="159" spans="11:11">
      <c r="K159" s="110"/>
    </row>
    <row r="160" spans="11:11">
      <c r="K160" s="110"/>
    </row>
    <row r="161" spans="11:11">
      <c r="K161" s="110"/>
    </row>
    <row r="162" spans="11:11">
      <c r="K162" s="110"/>
    </row>
    <row r="163" spans="11:11">
      <c r="K163" s="110"/>
    </row>
    <row r="164" spans="11:11">
      <c r="K164" s="110"/>
    </row>
    <row r="165" spans="11:11">
      <c r="K165" s="110"/>
    </row>
    <row r="166" spans="11:11">
      <c r="K166" s="110"/>
    </row>
    <row r="167" spans="11:11">
      <c r="K167" s="110"/>
    </row>
    <row r="168" spans="11:11">
      <c r="K168" s="110"/>
    </row>
    <row r="169" spans="11:11">
      <c r="K169" s="110"/>
    </row>
    <row r="170" spans="11:11">
      <c r="K170" s="110"/>
    </row>
    <row r="171" spans="11:11">
      <c r="K171" s="110"/>
    </row>
    <row r="172" spans="11:11">
      <c r="K172" s="110"/>
    </row>
    <row r="173" spans="11:11">
      <c r="K173" s="110"/>
    </row>
    <row r="174" spans="11:11">
      <c r="K174" s="110"/>
    </row>
    <row r="175" spans="11:11">
      <c r="K175" s="110"/>
    </row>
    <row r="176" spans="11:11">
      <c r="K176" s="110"/>
    </row>
    <row r="177" spans="11:11">
      <c r="K177" s="110"/>
    </row>
    <row r="178" spans="11:11">
      <c r="K178" s="110"/>
    </row>
    <row r="179" spans="11:11">
      <c r="K179" s="110"/>
    </row>
    <row r="180" spans="11:11">
      <c r="K180" s="110"/>
    </row>
    <row r="181" spans="11:11">
      <c r="K181" s="110"/>
    </row>
    <row r="182" spans="11:11">
      <c r="K182" s="110"/>
    </row>
    <row r="183" spans="11:11">
      <c r="K183" s="110"/>
    </row>
    <row r="184" spans="11:11">
      <c r="K184" s="110"/>
    </row>
    <row r="185" spans="11:11">
      <c r="K185" s="110"/>
    </row>
    <row r="186" spans="11:11">
      <c r="K186" s="110"/>
    </row>
    <row r="187" spans="11:11">
      <c r="K187" s="110"/>
    </row>
    <row r="188" spans="11:11">
      <c r="K188" s="110"/>
    </row>
    <row r="189" spans="11:11">
      <c r="K189" s="110"/>
    </row>
    <row r="190" spans="11:11">
      <c r="K190" s="110"/>
    </row>
    <row r="191" spans="11:11">
      <c r="K191" s="110"/>
    </row>
    <row r="192" spans="11:11">
      <c r="K192" s="110"/>
    </row>
    <row r="193" spans="11:11">
      <c r="K193" s="110"/>
    </row>
    <row r="194" spans="11:11">
      <c r="K194" s="110"/>
    </row>
    <row r="195" spans="11:11">
      <c r="K195" s="110"/>
    </row>
    <row r="196" spans="11:11">
      <c r="K196" s="110"/>
    </row>
    <row r="197" spans="11:11">
      <c r="K197" s="110"/>
    </row>
    <row r="198" spans="11:11">
      <c r="K198" s="110"/>
    </row>
    <row r="199" spans="11:11">
      <c r="K199" s="110"/>
    </row>
    <row r="200" spans="11:11">
      <c r="K200" s="110"/>
    </row>
    <row r="201" spans="11:11">
      <c r="K201" s="110"/>
    </row>
    <row r="202" spans="11:11">
      <c r="K202" s="110"/>
    </row>
    <row r="203" spans="11:11">
      <c r="K203" s="110"/>
    </row>
    <row r="204" spans="11:11">
      <c r="K204" s="110"/>
    </row>
    <row r="205" spans="11:11">
      <c r="K205" s="110"/>
    </row>
    <row r="206" spans="11:11">
      <c r="K206" s="110"/>
    </row>
    <row r="207" spans="11:11">
      <c r="K207" s="110"/>
    </row>
    <row r="208" spans="11:11">
      <c r="K208" s="110"/>
    </row>
    <row r="209" spans="11:11">
      <c r="K209" s="110"/>
    </row>
    <row r="210" spans="11:11">
      <c r="K210" s="110"/>
    </row>
    <row r="211" spans="11:11">
      <c r="K211" s="110"/>
    </row>
    <row r="212" spans="11:11">
      <c r="K212" s="110"/>
    </row>
    <row r="213" spans="11:11">
      <c r="K213" s="110"/>
    </row>
    <row r="214" spans="11:11">
      <c r="K214" s="110"/>
    </row>
    <row r="215" spans="11:11">
      <c r="K215" s="110"/>
    </row>
    <row r="216" spans="11:11">
      <c r="K216" s="110"/>
    </row>
    <row r="217" spans="11:11">
      <c r="K217" s="110"/>
    </row>
    <row r="218" spans="11:11">
      <c r="K218" s="110"/>
    </row>
    <row r="219" spans="11:11">
      <c r="K219" s="110"/>
    </row>
    <row r="220" spans="11:11">
      <c r="K220" s="110"/>
    </row>
    <row r="221" spans="11:11">
      <c r="K221" s="110"/>
    </row>
    <row r="222" spans="11:11">
      <c r="K222" s="110"/>
    </row>
    <row r="223" spans="11:11">
      <c r="K223" s="110"/>
    </row>
    <row r="224" spans="11:11">
      <c r="K224" s="110"/>
    </row>
  </sheetData>
  <mergeCells count="1">
    <mergeCell ref="A5:K5"/>
  </mergeCells>
  <pageMargins left="0.7" right="0.7" top="0.75" bottom="0.75" header="0.3" footer="0.3"/>
  <pageSetup orientation="landscape" r:id="rId1"/>
  <headerFooter>
    <oddHeader>&amp;C2016 7 CFR 1927-B "REAL ESTATE TITTLE CLEARANCE AND LOAN CLOSING" - OMB No. 0575-0147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2DC63BD95EF4408C86BB4AC44CBE19" ma:contentTypeVersion="16" ma:contentTypeDescription="Create a new document." ma:contentTypeScope="" ma:versionID="9187712af3d222ae4009ba3bbf565066">
  <xsd:schema xmlns:xsd="http://www.w3.org/2001/XMLSchema" xmlns:xs="http://www.w3.org/2001/XMLSchema" xmlns:p="http://schemas.microsoft.com/office/2006/metadata/properties" xmlns:ns1="http://schemas.microsoft.com/sharepoint/v3" xmlns:ns2="e408ad9c-d5d2-4046-b889-a2ff69b3bbbc" xmlns:ns3="73fb875a-8af9-4255-b008-0995492d31cd" xmlns:ns4="a1b2674d-54f9-4586-a136-140e05e0fc28" targetNamespace="http://schemas.microsoft.com/office/2006/metadata/properties" ma:root="true" ma:fieldsID="0b7f9fe33ed03ba30f31b842350d578c" ns1:_="" ns2:_="" ns3:_="" ns4:_="">
    <xsd:import namespace="http://schemas.microsoft.com/sharepoint/v3"/>
    <xsd:import namespace="e408ad9c-d5d2-4046-b889-a2ff69b3bbbc"/>
    <xsd:import namespace="73fb875a-8af9-4255-b008-0995492d31cd"/>
    <xsd:import namespace="a1b2674d-54f9-4586-a136-140e05e0fc2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8ad9c-d5d2-4046-b889-a2ff69b3bbb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0785d0-168d-4ba3-b677-91e03c4ebf57}" ma:internalName="TaxCatchAll" ma:showField="CatchAllData" ma:web="a1b2674d-54f9-4586-a136-140e05e0fc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2674d-54f9-4586-a136-140e05e0fc2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fb875a-8af9-4255-b008-0995492d31cd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e408ad9c-d5d2-4046-b889-a2ff69b3bb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B59542-80F7-47D3-BA28-212E11000696}"/>
</file>

<file path=customXml/itemProps2.xml><?xml version="1.0" encoding="utf-8"?>
<ds:datastoreItem xmlns:ds="http://schemas.openxmlformats.org/officeDocument/2006/customXml" ds:itemID="{34EE8463-D0E6-42E2-B78C-DB2B69F1AE62}"/>
</file>

<file path=customXml/itemProps3.xml><?xml version="1.0" encoding="utf-8"?>
<ds:datastoreItem xmlns:ds="http://schemas.openxmlformats.org/officeDocument/2006/customXml" ds:itemID="{64598A18-8B0F-4263-9902-F95C0275FC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USDA OCIO-ITS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shantelle.gordon</dc:creator>
  <cp:keywords/>
  <dc:description/>
  <cp:lastModifiedBy/>
  <cp:revision/>
  <dcterms:created xsi:type="dcterms:W3CDTF">2010-06-02T14:59:20Z</dcterms:created>
  <dcterms:modified xsi:type="dcterms:W3CDTF">2024-08-14T13:09:20Z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0x010100642DC63BD95EF4408C86BB4AC44CBE19</vt:lpwstr>
  </property>
  <property fmtid="{D5CDD505-2E9C-101B-9397-08002B2CF9AE}" pid="3" name="Order">
    <vt:r8>4377400</vt:r8>
  </property>
  <property fmtid="{D5CDD505-2E9C-101B-9397-08002B2CF9AE}" pid="4" name="MediaServiceImageTags">
    <vt:lpwstr/>
  </property>
</Properties>
</file>