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10"/>
  <workbookPr defaultThemeVersion="166925"/>
  <mc:AlternateContent xmlns:mc="http://schemas.openxmlformats.org/markup-compatibility/2006">
    <mc:Choice Requires="x15">
      <x15ac:absPath xmlns:x15ac="http://schemas.microsoft.com/office/spreadsheetml/2010/11/ac" url="https://usepa-my.sharepoint.com/personal/mcginn_kevin_epa_gov/Documents/Lime/Template/"/>
    </mc:Choice>
  </mc:AlternateContent>
  <xr:revisionPtr revIDLastSave="341" documentId="8_{A62564C8-760C-4857-AD2D-AB891BBF6DC1}" xr6:coauthVersionLast="47" xr6:coauthVersionMax="47" xr10:uidLastSave="{B1905FF6-3849-4AB8-A782-4A72EE47660C}"/>
  <bookViews>
    <workbookView xWindow="19080" yWindow="-120" windowWidth="19440" windowHeight="15000" firstSheet="1" activeTab="1" xr2:uid="{00000000-000D-0000-FFFF-FFFF00000000}"/>
  </bookViews>
  <sheets>
    <sheet name="Lists" sheetId="1" state="hidden" r:id="rId1"/>
    <sheet name="Welcome" sheetId="2" r:id="rId2"/>
    <sheet name="Company_Information" sheetId="3" r:id="rId3"/>
    <sheet name="Limit_Deviation_Details_No_CMS" sheetId="4" r:id="rId4"/>
    <sheet name="CMS_Identification" sheetId="5" r:id="rId5"/>
    <sheet name="CMS_Malfunctions" sheetId="6" r:id="rId6"/>
    <sheet name="CMS_Inoperative_OoC" sheetId="7" r:id="rId7"/>
    <sheet name="CMS_Downtime_Summary" sheetId="8" r:id="rId8"/>
    <sheet name="Limit_Deviation_w_CMS_Detail" sheetId="9" r:id="rId9"/>
    <sheet name="Limit_Deviation_w_CMS_Summary" sheetId="10" r:id="rId10"/>
    <sheet name="Description_of_Changes" sheetId="11" r:id="rId11"/>
    <sheet name="No_Deviations_no_out_control" sheetId="12" r:id="rId12"/>
    <sheet name="Revisions" sheetId="13" r:id="rId13"/>
    <sheet name="Worksheet Map" sheetId="14" state="hidden" r:id="rId14"/>
  </sheets>
  <definedNames>
    <definedName name="CEMID">OFFSET(Lists!$M$2,0,0,SUMPRODUCT(--(Lists!$M$2:$M$101&lt;&gt;"")),1)</definedName>
    <definedName name="CompanyRecord">OFFSET(Lists!$H$2,0,0,SUMPRODUCT(--(Lists!$H$2:$H$11&lt;&gt;"")),1)</definedName>
    <definedName name="DeviationCauses">Lists!$P$16:$P$21</definedName>
    <definedName name="EmissionLimits">OFFSET(Lists!$R$2,0,0,SUMPRODUCT(--(Lists!$R$2:$R$18&lt;&gt;"")),1)</definedName>
    <definedName name="Pollutant">Lists!$P$25:$P$30</definedName>
    <definedName name="states">Lists!$AN$2:$AN$57</definedName>
    <definedName name="UnitID">OFFSET(Lists!$C$2,0,0,SUMPRODUCT(--(Lists!$C$2:$C$500&lt;&gt;"")),1)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 i="10" l="1"/>
  <c r="I24" i="10"/>
  <c r="J24" i="10"/>
  <c r="M24" i="10"/>
  <c r="F24" i="10" l="1"/>
  <c r="G24" i="10" s="1"/>
  <c r="G100" i="8"/>
  <c r="F100" i="8"/>
  <c r="G99" i="8"/>
  <c r="F99" i="8"/>
  <c r="G98" i="8"/>
  <c r="F98" i="8"/>
  <c r="G97" i="8"/>
  <c r="F97" i="8"/>
  <c r="G96" i="8"/>
  <c r="F96" i="8"/>
  <c r="G95" i="8"/>
  <c r="F95" i="8"/>
  <c r="G94" i="8"/>
  <c r="F94" i="8"/>
  <c r="G93" i="8"/>
  <c r="F93" i="8"/>
  <c r="G92" i="8"/>
  <c r="F92" i="8"/>
  <c r="G91" i="8"/>
  <c r="F91" i="8"/>
  <c r="G90" i="8"/>
  <c r="F90" i="8"/>
  <c r="G89" i="8"/>
  <c r="F89" i="8"/>
  <c r="G88" i="8"/>
  <c r="F88" i="8"/>
  <c r="G87" i="8"/>
  <c r="F87" i="8"/>
  <c r="G86" i="8"/>
  <c r="F86" i="8"/>
  <c r="G85" i="8"/>
  <c r="F85" i="8"/>
  <c r="G84" i="8"/>
  <c r="F84" i="8"/>
  <c r="G83" i="8"/>
  <c r="F83" i="8"/>
  <c r="G82" i="8"/>
  <c r="F82" i="8"/>
  <c r="G81" i="8"/>
  <c r="F81" i="8"/>
  <c r="G80" i="8"/>
  <c r="F80" i="8"/>
  <c r="G79" i="8"/>
  <c r="F79" i="8"/>
  <c r="G78" i="8"/>
  <c r="F78" i="8"/>
  <c r="G77" i="8"/>
  <c r="F77" i="8"/>
  <c r="G76" i="8"/>
  <c r="F76" i="8"/>
  <c r="G75" i="8"/>
  <c r="F75" i="8"/>
  <c r="G74" i="8"/>
  <c r="F74" i="8"/>
  <c r="G73" i="8"/>
  <c r="F73" i="8"/>
  <c r="G72" i="8"/>
  <c r="F72" i="8"/>
  <c r="G71" i="8"/>
  <c r="F71" i="8"/>
  <c r="G70" i="8"/>
  <c r="F70" i="8"/>
  <c r="G69" i="8"/>
  <c r="F69" i="8"/>
  <c r="G68" i="8"/>
  <c r="F68" i="8"/>
  <c r="G67" i="8"/>
  <c r="F67" i="8"/>
  <c r="G66" i="8"/>
  <c r="F66" i="8"/>
  <c r="G65" i="8"/>
  <c r="F65" i="8"/>
  <c r="G64" i="8"/>
  <c r="F64" i="8"/>
  <c r="G63" i="8"/>
  <c r="F63" i="8"/>
  <c r="G62" i="8"/>
  <c r="F62" i="8"/>
  <c r="G61" i="8"/>
  <c r="F61" i="8"/>
  <c r="G60" i="8"/>
  <c r="F60" i="8"/>
  <c r="G59" i="8"/>
  <c r="F59" i="8"/>
  <c r="G58" i="8"/>
  <c r="F58" i="8"/>
  <c r="G57" i="8"/>
  <c r="F57" i="8"/>
  <c r="G56" i="8"/>
  <c r="F56" i="8"/>
  <c r="G55" i="8"/>
  <c r="F55" i="8"/>
  <c r="G54" i="8"/>
  <c r="F54" i="8"/>
  <c r="G53" i="8"/>
  <c r="F53" i="8"/>
  <c r="G52" i="8"/>
  <c r="F52" i="8"/>
  <c r="G51" i="8"/>
  <c r="F51" i="8"/>
  <c r="G50" i="8"/>
  <c r="F50" i="8"/>
  <c r="G49" i="8"/>
  <c r="F49" i="8"/>
  <c r="G48" i="8"/>
  <c r="F48" i="8"/>
  <c r="G47" i="8"/>
  <c r="F47" i="8"/>
  <c r="G46" i="8"/>
  <c r="F46" i="8"/>
  <c r="G45" i="8"/>
  <c r="F45" i="8"/>
  <c r="G44" i="8"/>
  <c r="F44" i="8"/>
  <c r="G43" i="8"/>
  <c r="F43" i="8"/>
  <c r="G42" i="8"/>
  <c r="F42" i="8"/>
  <c r="G41" i="8"/>
  <c r="F41" i="8"/>
  <c r="G40" i="8"/>
  <c r="F40" i="8"/>
  <c r="G39" i="8"/>
  <c r="F39" i="8"/>
  <c r="G38" i="8"/>
  <c r="F38" i="8"/>
  <c r="G37" i="8"/>
  <c r="F37" i="8"/>
  <c r="G36" i="8"/>
  <c r="F36" i="8"/>
  <c r="G35" i="8"/>
  <c r="F35" i="8"/>
  <c r="G34" i="8"/>
  <c r="F34" i="8"/>
  <c r="G33" i="8"/>
  <c r="F33" i="8"/>
  <c r="G32" i="8"/>
  <c r="F32" i="8"/>
  <c r="G31" i="8"/>
  <c r="F31" i="8"/>
  <c r="G30" i="8"/>
  <c r="F30" i="8"/>
  <c r="G29" i="8"/>
  <c r="F29" i="8"/>
  <c r="G28" i="8"/>
  <c r="F28" i="8"/>
  <c r="G27" i="8"/>
  <c r="F27" i="8"/>
  <c r="G26" i="8"/>
  <c r="F26" i="8"/>
  <c r="B33" i="3" l="1"/>
  <c r="B32" i="3"/>
  <c r="B31" i="3"/>
  <c r="B30" i="3"/>
  <c r="B28" i="3"/>
  <c r="B26" i="3"/>
  <c r="B25" i="3"/>
  <c r="B24" i="3"/>
  <c r="B6" i="12"/>
  <c r="C5" i="12"/>
  <c r="C4" i="12"/>
  <c r="C3" i="12"/>
  <c r="C2" i="12"/>
  <c r="B6" i="11"/>
  <c r="C5" i="11"/>
  <c r="C4" i="11"/>
  <c r="C3" i="11"/>
  <c r="C2" i="11"/>
  <c r="B6" i="10"/>
  <c r="C5" i="10"/>
  <c r="C4" i="10"/>
  <c r="C3" i="10"/>
  <c r="C2" i="10"/>
  <c r="B6" i="9"/>
  <c r="C5" i="9"/>
  <c r="C4" i="9"/>
  <c r="C3" i="9"/>
  <c r="C2" i="9"/>
  <c r="B6" i="8"/>
  <c r="C5" i="8"/>
  <c r="C4" i="8"/>
  <c r="C3" i="8"/>
  <c r="C2" i="8"/>
  <c r="B6" i="7"/>
  <c r="C5" i="7"/>
  <c r="C4" i="7"/>
  <c r="C3" i="7"/>
  <c r="C2" i="7"/>
  <c r="B6" i="6"/>
  <c r="C5" i="6"/>
  <c r="C4" i="6"/>
  <c r="C3" i="6"/>
  <c r="C2" i="6"/>
  <c r="B6" i="5"/>
  <c r="C5" i="5"/>
  <c r="C4" i="5"/>
  <c r="C3" i="5"/>
  <c r="C2" i="5"/>
  <c r="B6" i="4"/>
  <c r="C5" i="4"/>
  <c r="C4" i="4"/>
  <c r="C3" i="4"/>
  <c r="C2" i="4"/>
  <c r="B6" i="3"/>
  <c r="C5" i="3"/>
  <c r="C4" i="3"/>
  <c r="C3" i="3"/>
  <c r="C2" i="3"/>
  <c r="H26" i="10" l="1"/>
  <c r="I26" i="10"/>
  <c r="J26" i="10"/>
  <c r="K26" i="10"/>
  <c r="L26" i="10"/>
  <c r="M26" i="10"/>
  <c r="H27" i="10"/>
  <c r="I27" i="10"/>
  <c r="J27" i="10"/>
  <c r="K27" i="10"/>
  <c r="L27" i="10"/>
  <c r="M27" i="10"/>
  <c r="H28" i="10"/>
  <c r="I28" i="10"/>
  <c r="J28" i="10"/>
  <c r="K28" i="10"/>
  <c r="L28" i="10"/>
  <c r="M28" i="10"/>
  <c r="H29" i="10"/>
  <c r="I29" i="10"/>
  <c r="J29" i="10"/>
  <c r="K29" i="10"/>
  <c r="L29" i="10"/>
  <c r="M29" i="10"/>
  <c r="H30" i="10"/>
  <c r="I30" i="10"/>
  <c r="J30" i="10"/>
  <c r="K30" i="10"/>
  <c r="L30" i="10"/>
  <c r="M30" i="10"/>
  <c r="H31" i="10"/>
  <c r="I31" i="10"/>
  <c r="J31" i="10"/>
  <c r="K31" i="10"/>
  <c r="L31" i="10"/>
  <c r="M31" i="10"/>
  <c r="H32" i="10"/>
  <c r="I32" i="10"/>
  <c r="J32" i="10"/>
  <c r="K32" i="10"/>
  <c r="L32" i="10"/>
  <c r="M32" i="10"/>
  <c r="H33" i="10"/>
  <c r="I33" i="10"/>
  <c r="J33" i="10"/>
  <c r="K33" i="10"/>
  <c r="L33" i="10"/>
  <c r="M33" i="10"/>
  <c r="H34" i="10"/>
  <c r="I34" i="10"/>
  <c r="J34" i="10"/>
  <c r="K34" i="10"/>
  <c r="L34" i="10"/>
  <c r="M34" i="10"/>
  <c r="H35" i="10"/>
  <c r="I35" i="10"/>
  <c r="J35" i="10"/>
  <c r="K35" i="10"/>
  <c r="L35" i="10"/>
  <c r="M35" i="10"/>
  <c r="H36" i="10"/>
  <c r="I36" i="10"/>
  <c r="J36" i="10"/>
  <c r="K36" i="10"/>
  <c r="L36" i="10"/>
  <c r="M36" i="10"/>
  <c r="H37" i="10"/>
  <c r="I37" i="10"/>
  <c r="J37" i="10"/>
  <c r="K37" i="10"/>
  <c r="L37" i="10"/>
  <c r="M37" i="10"/>
  <c r="H38" i="10"/>
  <c r="I38" i="10"/>
  <c r="J38" i="10"/>
  <c r="K38" i="10"/>
  <c r="L38" i="10"/>
  <c r="M38" i="10"/>
  <c r="H39" i="10"/>
  <c r="I39" i="10"/>
  <c r="J39" i="10"/>
  <c r="K39" i="10"/>
  <c r="L39" i="10"/>
  <c r="M39" i="10"/>
  <c r="H40" i="10"/>
  <c r="I40" i="10"/>
  <c r="J40" i="10"/>
  <c r="K40" i="10"/>
  <c r="L40" i="10"/>
  <c r="M40" i="10"/>
  <c r="H41" i="10"/>
  <c r="I41" i="10"/>
  <c r="J41" i="10"/>
  <c r="K41" i="10"/>
  <c r="L41" i="10"/>
  <c r="M41" i="10"/>
  <c r="H42" i="10"/>
  <c r="I42" i="10"/>
  <c r="J42" i="10"/>
  <c r="K42" i="10"/>
  <c r="L42" i="10"/>
  <c r="M42" i="10"/>
  <c r="H43" i="10"/>
  <c r="I43" i="10"/>
  <c r="J43" i="10"/>
  <c r="K43" i="10"/>
  <c r="L43" i="10"/>
  <c r="M43" i="10"/>
  <c r="H44" i="10"/>
  <c r="I44" i="10"/>
  <c r="J44" i="10"/>
  <c r="K44" i="10"/>
  <c r="L44" i="10"/>
  <c r="M44" i="10"/>
  <c r="H45" i="10"/>
  <c r="I45" i="10"/>
  <c r="J45" i="10"/>
  <c r="K45" i="10"/>
  <c r="L45" i="10"/>
  <c r="M45" i="10"/>
  <c r="H46" i="10"/>
  <c r="I46" i="10"/>
  <c r="J46" i="10"/>
  <c r="K46" i="10"/>
  <c r="L46" i="10"/>
  <c r="M46" i="10"/>
  <c r="H47" i="10"/>
  <c r="I47" i="10"/>
  <c r="J47" i="10"/>
  <c r="K47" i="10"/>
  <c r="L47" i="10"/>
  <c r="M47" i="10"/>
  <c r="H48" i="10"/>
  <c r="I48" i="10"/>
  <c r="J48" i="10"/>
  <c r="K48" i="10"/>
  <c r="L48" i="10"/>
  <c r="M48" i="10"/>
  <c r="H49" i="10"/>
  <c r="I49" i="10"/>
  <c r="J49" i="10"/>
  <c r="K49" i="10"/>
  <c r="L49" i="10"/>
  <c r="M49" i="10"/>
  <c r="H50" i="10"/>
  <c r="I50" i="10"/>
  <c r="J50" i="10"/>
  <c r="K50" i="10"/>
  <c r="L50" i="10"/>
  <c r="M50" i="10"/>
  <c r="H51" i="10"/>
  <c r="I51" i="10"/>
  <c r="J51" i="10"/>
  <c r="K51" i="10"/>
  <c r="L51" i="10"/>
  <c r="M51" i="10"/>
  <c r="H52" i="10"/>
  <c r="I52" i="10"/>
  <c r="J52" i="10"/>
  <c r="K52" i="10"/>
  <c r="L52" i="10"/>
  <c r="M52" i="10"/>
  <c r="H53" i="10"/>
  <c r="I53" i="10"/>
  <c r="J53" i="10"/>
  <c r="K53" i="10"/>
  <c r="L53" i="10"/>
  <c r="M53" i="10"/>
  <c r="H54" i="10"/>
  <c r="I54" i="10"/>
  <c r="J54" i="10"/>
  <c r="K54" i="10"/>
  <c r="L54" i="10"/>
  <c r="M54" i="10"/>
  <c r="H55" i="10"/>
  <c r="I55" i="10"/>
  <c r="J55" i="10"/>
  <c r="K55" i="10"/>
  <c r="L55" i="10"/>
  <c r="M55" i="10"/>
  <c r="H56" i="10"/>
  <c r="I56" i="10"/>
  <c r="J56" i="10"/>
  <c r="K56" i="10"/>
  <c r="L56" i="10"/>
  <c r="M56" i="10"/>
  <c r="H57" i="10"/>
  <c r="I57" i="10"/>
  <c r="J57" i="10"/>
  <c r="K57" i="10"/>
  <c r="L57" i="10"/>
  <c r="M57" i="10"/>
  <c r="H58" i="10"/>
  <c r="I58" i="10"/>
  <c r="J58" i="10"/>
  <c r="K58" i="10"/>
  <c r="L58" i="10"/>
  <c r="M58" i="10"/>
  <c r="H59" i="10"/>
  <c r="I59" i="10"/>
  <c r="J59" i="10"/>
  <c r="K59" i="10"/>
  <c r="L59" i="10"/>
  <c r="M59" i="10"/>
  <c r="H60" i="10"/>
  <c r="I60" i="10"/>
  <c r="J60" i="10"/>
  <c r="K60" i="10"/>
  <c r="L60" i="10"/>
  <c r="M60" i="10"/>
  <c r="H61" i="10"/>
  <c r="I61" i="10"/>
  <c r="J61" i="10"/>
  <c r="K61" i="10"/>
  <c r="L61" i="10"/>
  <c r="M61" i="10"/>
  <c r="H62" i="10"/>
  <c r="I62" i="10"/>
  <c r="J62" i="10"/>
  <c r="K62" i="10"/>
  <c r="L62" i="10"/>
  <c r="M62" i="10"/>
  <c r="H63" i="10"/>
  <c r="I63" i="10"/>
  <c r="J63" i="10"/>
  <c r="K63" i="10"/>
  <c r="L63" i="10"/>
  <c r="M63" i="10"/>
  <c r="H64" i="10"/>
  <c r="I64" i="10"/>
  <c r="J64" i="10"/>
  <c r="K64" i="10"/>
  <c r="L64" i="10"/>
  <c r="M64" i="10"/>
  <c r="H65" i="10"/>
  <c r="I65" i="10"/>
  <c r="J65" i="10"/>
  <c r="K65" i="10"/>
  <c r="L65" i="10"/>
  <c r="M65" i="10"/>
  <c r="H66" i="10"/>
  <c r="I66" i="10"/>
  <c r="J66" i="10"/>
  <c r="K66" i="10"/>
  <c r="L66" i="10"/>
  <c r="M66" i="10"/>
  <c r="H67" i="10"/>
  <c r="I67" i="10"/>
  <c r="J67" i="10"/>
  <c r="K67" i="10"/>
  <c r="L67" i="10"/>
  <c r="M67" i="10"/>
  <c r="H68" i="10"/>
  <c r="I68" i="10"/>
  <c r="J68" i="10"/>
  <c r="K68" i="10"/>
  <c r="L68" i="10"/>
  <c r="M68" i="10"/>
  <c r="H69" i="10"/>
  <c r="I69" i="10"/>
  <c r="J69" i="10"/>
  <c r="K69" i="10"/>
  <c r="L69" i="10"/>
  <c r="M69" i="10"/>
  <c r="H70" i="10"/>
  <c r="I70" i="10"/>
  <c r="J70" i="10"/>
  <c r="K70" i="10"/>
  <c r="L70" i="10"/>
  <c r="M70" i="10"/>
  <c r="H71" i="10"/>
  <c r="I71" i="10"/>
  <c r="J71" i="10"/>
  <c r="K71" i="10"/>
  <c r="L71" i="10"/>
  <c r="M71" i="10"/>
  <c r="H72" i="10"/>
  <c r="I72" i="10"/>
  <c r="J72" i="10"/>
  <c r="K72" i="10"/>
  <c r="L72" i="10"/>
  <c r="M72" i="10"/>
  <c r="H73" i="10"/>
  <c r="I73" i="10"/>
  <c r="J73" i="10"/>
  <c r="K73" i="10"/>
  <c r="L73" i="10"/>
  <c r="M73" i="10"/>
  <c r="H74" i="10"/>
  <c r="I74" i="10"/>
  <c r="J74" i="10"/>
  <c r="K74" i="10"/>
  <c r="L74" i="10"/>
  <c r="M74" i="10"/>
  <c r="H75" i="10"/>
  <c r="I75" i="10"/>
  <c r="J75" i="10"/>
  <c r="K75" i="10"/>
  <c r="L75" i="10"/>
  <c r="M75" i="10"/>
  <c r="H76" i="10"/>
  <c r="I76" i="10"/>
  <c r="J76" i="10"/>
  <c r="K76" i="10"/>
  <c r="L76" i="10"/>
  <c r="M76" i="10"/>
  <c r="H77" i="10"/>
  <c r="I77" i="10"/>
  <c r="J77" i="10"/>
  <c r="K77" i="10"/>
  <c r="L77" i="10"/>
  <c r="M77" i="10"/>
  <c r="H78" i="10"/>
  <c r="I78" i="10"/>
  <c r="J78" i="10"/>
  <c r="K78" i="10"/>
  <c r="L78" i="10"/>
  <c r="M78" i="10"/>
  <c r="H79" i="10"/>
  <c r="I79" i="10"/>
  <c r="J79" i="10"/>
  <c r="K79" i="10"/>
  <c r="L79" i="10"/>
  <c r="M79" i="10"/>
  <c r="H80" i="10"/>
  <c r="I80" i="10"/>
  <c r="J80" i="10"/>
  <c r="K80" i="10"/>
  <c r="L80" i="10"/>
  <c r="M80" i="10"/>
  <c r="H81" i="10"/>
  <c r="I81" i="10"/>
  <c r="J81" i="10"/>
  <c r="K81" i="10"/>
  <c r="L81" i="10"/>
  <c r="M81" i="10"/>
  <c r="H82" i="10"/>
  <c r="I82" i="10"/>
  <c r="J82" i="10"/>
  <c r="K82" i="10"/>
  <c r="L82" i="10"/>
  <c r="M82" i="10"/>
  <c r="H83" i="10"/>
  <c r="I83" i="10"/>
  <c r="J83" i="10"/>
  <c r="K83" i="10"/>
  <c r="L83" i="10"/>
  <c r="M83" i="10"/>
  <c r="H84" i="10"/>
  <c r="I84" i="10"/>
  <c r="J84" i="10"/>
  <c r="K84" i="10"/>
  <c r="L84" i="10"/>
  <c r="M84" i="10"/>
  <c r="H85" i="10"/>
  <c r="I85" i="10"/>
  <c r="J85" i="10"/>
  <c r="K85" i="10"/>
  <c r="L85" i="10"/>
  <c r="M85" i="10"/>
  <c r="H86" i="10"/>
  <c r="I86" i="10"/>
  <c r="J86" i="10"/>
  <c r="K86" i="10"/>
  <c r="L86" i="10"/>
  <c r="M86" i="10"/>
  <c r="H87" i="10"/>
  <c r="I87" i="10"/>
  <c r="J87" i="10"/>
  <c r="K87" i="10"/>
  <c r="L87" i="10"/>
  <c r="M87" i="10"/>
  <c r="H88" i="10"/>
  <c r="I88" i="10"/>
  <c r="J88" i="10"/>
  <c r="K88" i="10"/>
  <c r="L88" i="10"/>
  <c r="M88" i="10"/>
  <c r="H89" i="10"/>
  <c r="I89" i="10"/>
  <c r="J89" i="10"/>
  <c r="K89" i="10"/>
  <c r="L89" i="10"/>
  <c r="M89" i="10"/>
  <c r="H90" i="10"/>
  <c r="I90" i="10"/>
  <c r="J90" i="10"/>
  <c r="K90" i="10"/>
  <c r="L90" i="10"/>
  <c r="M90" i="10"/>
  <c r="H91" i="10"/>
  <c r="I91" i="10"/>
  <c r="J91" i="10"/>
  <c r="K91" i="10"/>
  <c r="L91" i="10"/>
  <c r="M91" i="10"/>
  <c r="H92" i="10"/>
  <c r="I92" i="10"/>
  <c r="J92" i="10"/>
  <c r="K92" i="10"/>
  <c r="L92" i="10"/>
  <c r="M92" i="10"/>
  <c r="H93" i="10"/>
  <c r="I93" i="10"/>
  <c r="J93" i="10"/>
  <c r="K93" i="10"/>
  <c r="L93" i="10"/>
  <c r="M93" i="10"/>
  <c r="H94" i="10"/>
  <c r="I94" i="10"/>
  <c r="J94" i="10"/>
  <c r="K94" i="10"/>
  <c r="L94" i="10"/>
  <c r="M94" i="10"/>
  <c r="H95" i="10"/>
  <c r="I95" i="10"/>
  <c r="J95" i="10"/>
  <c r="K95" i="10"/>
  <c r="L95" i="10"/>
  <c r="M95" i="10"/>
  <c r="H96" i="10"/>
  <c r="I96" i="10"/>
  <c r="J96" i="10"/>
  <c r="K96" i="10"/>
  <c r="L96" i="10"/>
  <c r="M96" i="10"/>
  <c r="H97" i="10"/>
  <c r="I97" i="10"/>
  <c r="J97" i="10"/>
  <c r="K97" i="10"/>
  <c r="L97" i="10"/>
  <c r="M97" i="10"/>
  <c r="H98" i="10"/>
  <c r="I98" i="10"/>
  <c r="J98" i="10"/>
  <c r="K98" i="10"/>
  <c r="L98" i="10"/>
  <c r="M98" i="10"/>
  <c r="H99" i="10"/>
  <c r="I99" i="10"/>
  <c r="J99" i="10"/>
  <c r="K99" i="10"/>
  <c r="L99" i="10"/>
  <c r="M99" i="10"/>
  <c r="H100" i="10"/>
  <c r="I100" i="10"/>
  <c r="J100" i="10"/>
  <c r="K100" i="10"/>
  <c r="L100" i="10"/>
  <c r="M100" i="10"/>
  <c r="AR3" i="1"/>
  <c r="AS3" i="1"/>
  <c r="AR4" i="1"/>
  <c r="AS4" i="1"/>
  <c r="AR5" i="1"/>
  <c r="AS5" i="1"/>
  <c r="AR6" i="1"/>
  <c r="AS6" i="1"/>
  <c r="AR7" i="1"/>
  <c r="AS7" i="1"/>
  <c r="AR8" i="1"/>
  <c r="AS8" i="1"/>
  <c r="AR9" i="1"/>
  <c r="AS9" i="1"/>
  <c r="AR10" i="1"/>
  <c r="AS10" i="1"/>
  <c r="AR11" i="1"/>
  <c r="AS11" i="1"/>
  <c r="AR12" i="1"/>
  <c r="AS12" i="1"/>
  <c r="AR13" i="1"/>
  <c r="AS13" i="1"/>
  <c r="AR14" i="1"/>
  <c r="AS14" i="1"/>
  <c r="AR15" i="1"/>
  <c r="AS15" i="1"/>
  <c r="AR16" i="1"/>
  <c r="AS16" i="1"/>
  <c r="AR17" i="1"/>
  <c r="AS17" i="1"/>
  <c r="AR18" i="1"/>
  <c r="AS18" i="1"/>
  <c r="AR19" i="1"/>
  <c r="AS19" i="1"/>
  <c r="AR20" i="1"/>
  <c r="AS20" i="1"/>
  <c r="AR21" i="1"/>
  <c r="AS21" i="1"/>
  <c r="AR22" i="1"/>
  <c r="AS22" i="1"/>
  <c r="AR23" i="1"/>
  <c r="AS23" i="1"/>
  <c r="AR24" i="1"/>
  <c r="AS24" i="1"/>
  <c r="AR25" i="1"/>
  <c r="AS25" i="1"/>
  <c r="AR26" i="1"/>
  <c r="AS26" i="1"/>
  <c r="AR27" i="1"/>
  <c r="AS27" i="1"/>
  <c r="AR28" i="1"/>
  <c r="AS28" i="1"/>
  <c r="AR29" i="1"/>
  <c r="AS29" i="1"/>
  <c r="AR30" i="1"/>
  <c r="AS30" i="1"/>
  <c r="AR31" i="1"/>
  <c r="AS31" i="1"/>
  <c r="AR32" i="1"/>
  <c r="AS32" i="1"/>
  <c r="AR33" i="1"/>
  <c r="AS33" i="1"/>
  <c r="AR34" i="1"/>
  <c r="AS34" i="1"/>
  <c r="AR35" i="1"/>
  <c r="AS35" i="1"/>
  <c r="AR36" i="1"/>
  <c r="AS36" i="1"/>
  <c r="AR37" i="1"/>
  <c r="AS37" i="1"/>
  <c r="AR38" i="1"/>
  <c r="AS38" i="1"/>
  <c r="AR39" i="1"/>
  <c r="AS39" i="1"/>
  <c r="AR40" i="1"/>
  <c r="AS40" i="1"/>
  <c r="AR41" i="1"/>
  <c r="AS41" i="1"/>
  <c r="AR42" i="1"/>
  <c r="AS42" i="1"/>
  <c r="AR43" i="1"/>
  <c r="AS43" i="1"/>
  <c r="AR44" i="1"/>
  <c r="AS44" i="1"/>
  <c r="AR45" i="1"/>
  <c r="AS45" i="1"/>
  <c r="AR46" i="1"/>
  <c r="AS46" i="1"/>
  <c r="AR47" i="1"/>
  <c r="AS47" i="1"/>
  <c r="AR48" i="1"/>
  <c r="AS48" i="1"/>
  <c r="AR49" i="1"/>
  <c r="AS49" i="1"/>
  <c r="AR50" i="1"/>
  <c r="AS50" i="1"/>
  <c r="AR51" i="1"/>
  <c r="AS51" i="1"/>
  <c r="AR52" i="1"/>
  <c r="AS52" i="1"/>
  <c r="AR53" i="1"/>
  <c r="AS53" i="1"/>
  <c r="AR54" i="1"/>
  <c r="AS54" i="1"/>
  <c r="AR55" i="1"/>
  <c r="AS55" i="1"/>
  <c r="AR56" i="1"/>
  <c r="AS56" i="1"/>
  <c r="AR57" i="1"/>
  <c r="AS57" i="1"/>
  <c r="AR58" i="1"/>
  <c r="AS58" i="1"/>
  <c r="AR59" i="1"/>
  <c r="AS59" i="1"/>
  <c r="AR60" i="1"/>
  <c r="AS60" i="1"/>
  <c r="AR61" i="1"/>
  <c r="AS61" i="1"/>
  <c r="AR62" i="1"/>
  <c r="AS62" i="1"/>
  <c r="AR63" i="1"/>
  <c r="AS63" i="1"/>
  <c r="AR64" i="1"/>
  <c r="AS64" i="1"/>
  <c r="AR65" i="1"/>
  <c r="AS65" i="1"/>
  <c r="AR66" i="1"/>
  <c r="AS66" i="1"/>
  <c r="AR67" i="1"/>
  <c r="AS67" i="1"/>
  <c r="AR68" i="1"/>
  <c r="AS68" i="1"/>
  <c r="AR69" i="1"/>
  <c r="AS69" i="1"/>
  <c r="AR70" i="1"/>
  <c r="AS70" i="1"/>
  <c r="AR71" i="1"/>
  <c r="AS71" i="1"/>
  <c r="AR72" i="1"/>
  <c r="AS72" i="1"/>
  <c r="AR73" i="1"/>
  <c r="AS73" i="1"/>
  <c r="AR74" i="1"/>
  <c r="AS74" i="1"/>
  <c r="AR75" i="1"/>
  <c r="AS75" i="1"/>
  <c r="AR76" i="1"/>
  <c r="AS76" i="1"/>
  <c r="AR77" i="1"/>
  <c r="AS77" i="1"/>
  <c r="AR78" i="1"/>
  <c r="AS78" i="1"/>
  <c r="AR79" i="1"/>
  <c r="AS79" i="1"/>
  <c r="AR80" i="1"/>
  <c r="AS80" i="1"/>
  <c r="AR81" i="1"/>
  <c r="AS81" i="1"/>
  <c r="AR82" i="1"/>
  <c r="AS82" i="1"/>
  <c r="AR83" i="1"/>
  <c r="AS83" i="1"/>
  <c r="AR84" i="1"/>
  <c r="AS84" i="1"/>
  <c r="AR85" i="1"/>
  <c r="AS85" i="1"/>
  <c r="AR86" i="1"/>
  <c r="AS86" i="1"/>
  <c r="AR87" i="1"/>
  <c r="AS87" i="1"/>
  <c r="AR88" i="1"/>
  <c r="AS88" i="1"/>
  <c r="AR89" i="1"/>
  <c r="AS89" i="1"/>
  <c r="AR90" i="1"/>
  <c r="AS90" i="1"/>
  <c r="AR91" i="1"/>
  <c r="AS91" i="1"/>
  <c r="AR92" i="1"/>
  <c r="AS92" i="1"/>
  <c r="AR93" i="1"/>
  <c r="AS93" i="1"/>
  <c r="AR94" i="1"/>
  <c r="AS94" i="1"/>
  <c r="AR95" i="1"/>
  <c r="AS95" i="1"/>
  <c r="AR96" i="1"/>
  <c r="AS96" i="1"/>
  <c r="AR97" i="1"/>
  <c r="AS97" i="1"/>
  <c r="AR98" i="1"/>
  <c r="AS98" i="1"/>
  <c r="AR99" i="1"/>
  <c r="AS99" i="1"/>
  <c r="AR100" i="1"/>
  <c r="AS100" i="1"/>
  <c r="AR101" i="1"/>
  <c r="AS101" i="1"/>
  <c r="AR102" i="1"/>
  <c r="AS102" i="1"/>
  <c r="AR103" i="1"/>
  <c r="AS103" i="1"/>
  <c r="AR104" i="1"/>
  <c r="AS104" i="1"/>
  <c r="AR105" i="1"/>
  <c r="AS105" i="1"/>
  <c r="AR106" i="1"/>
  <c r="AS106" i="1"/>
  <c r="AR107" i="1"/>
  <c r="AS107" i="1"/>
  <c r="AR108" i="1"/>
  <c r="AS108" i="1"/>
  <c r="AR109" i="1"/>
  <c r="AS109" i="1"/>
  <c r="AR110" i="1"/>
  <c r="AS110" i="1"/>
  <c r="AR111" i="1"/>
  <c r="AS111" i="1"/>
  <c r="AR112" i="1"/>
  <c r="AS112" i="1"/>
  <c r="AR113" i="1"/>
  <c r="AS113" i="1"/>
  <c r="AR114" i="1"/>
  <c r="AS114" i="1"/>
  <c r="AR115" i="1"/>
  <c r="AS115" i="1"/>
  <c r="AR116" i="1"/>
  <c r="AS116" i="1"/>
  <c r="AR117" i="1"/>
  <c r="AS117" i="1"/>
  <c r="AR118" i="1"/>
  <c r="AS118" i="1"/>
  <c r="AR119" i="1"/>
  <c r="AS119" i="1"/>
  <c r="AR120" i="1"/>
  <c r="AS120" i="1"/>
  <c r="AR121" i="1"/>
  <c r="AS121" i="1"/>
  <c r="AR122" i="1"/>
  <c r="AS122" i="1"/>
  <c r="AR123" i="1"/>
  <c r="AS123" i="1"/>
  <c r="AR124" i="1"/>
  <c r="AS124" i="1"/>
  <c r="AR125" i="1"/>
  <c r="AS125" i="1"/>
  <c r="AR126" i="1"/>
  <c r="AS126" i="1"/>
  <c r="AR127" i="1"/>
  <c r="AS127" i="1"/>
  <c r="AR128" i="1"/>
  <c r="AS128" i="1"/>
  <c r="AR129" i="1"/>
  <c r="AS129" i="1"/>
  <c r="AR130" i="1"/>
  <c r="AS130" i="1"/>
  <c r="AR131" i="1"/>
  <c r="AS131" i="1"/>
  <c r="AR132" i="1"/>
  <c r="AS132" i="1"/>
  <c r="AR133" i="1"/>
  <c r="AS133" i="1"/>
  <c r="AR134" i="1"/>
  <c r="AS134" i="1"/>
  <c r="AR135" i="1"/>
  <c r="AS135" i="1"/>
  <c r="AR136" i="1"/>
  <c r="AS136" i="1"/>
  <c r="AR137" i="1"/>
  <c r="AS137" i="1"/>
  <c r="AR138" i="1"/>
  <c r="AS138" i="1"/>
  <c r="AR139" i="1"/>
  <c r="AS139" i="1"/>
  <c r="AR140" i="1"/>
  <c r="AS140" i="1"/>
  <c r="AR141" i="1"/>
  <c r="AS141" i="1"/>
  <c r="AR142" i="1"/>
  <c r="AS142" i="1"/>
  <c r="AR143" i="1"/>
  <c r="AS143" i="1"/>
  <c r="AR144" i="1"/>
  <c r="AS144" i="1"/>
  <c r="AR145" i="1"/>
  <c r="AS145" i="1"/>
  <c r="AR146" i="1"/>
  <c r="AS146" i="1"/>
  <c r="AR147" i="1"/>
  <c r="AS147" i="1"/>
  <c r="AR148" i="1"/>
  <c r="AS148" i="1"/>
  <c r="AR149" i="1"/>
  <c r="AS149" i="1"/>
  <c r="AR150" i="1"/>
  <c r="AS150" i="1"/>
  <c r="AR151" i="1"/>
  <c r="AS151" i="1"/>
  <c r="AR152" i="1"/>
  <c r="AS152" i="1"/>
  <c r="AR153" i="1"/>
  <c r="AS153" i="1"/>
  <c r="AR154" i="1"/>
  <c r="AS154" i="1"/>
  <c r="AR155" i="1"/>
  <c r="AS155" i="1"/>
  <c r="AR156" i="1"/>
  <c r="AS156" i="1"/>
  <c r="AR157" i="1"/>
  <c r="AS157" i="1"/>
  <c r="AR158" i="1"/>
  <c r="AS158" i="1"/>
  <c r="AR159" i="1"/>
  <c r="AS159" i="1"/>
  <c r="AR160" i="1"/>
  <c r="AS160" i="1"/>
  <c r="AR161" i="1"/>
  <c r="AS161" i="1"/>
  <c r="AR162" i="1"/>
  <c r="AS162" i="1"/>
  <c r="AR163" i="1"/>
  <c r="AS163" i="1"/>
  <c r="AR164" i="1"/>
  <c r="AS164" i="1"/>
  <c r="AR165" i="1"/>
  <c r="AS165" i="1"/>
  <c r="AR166" i="1"/>
  <c r="AS166" i="1"/>
  <c r="AR167" i="1"/>
  <c r="AS167" i="1"/>
  <c r="AR168" i="1"/>
  <c r="AS168" i="1"/>
  <c r="AR169" i="1"/>
  <c r="AS169" i="1"/>
  <c r="AR170" i="1"/>
  <c r="AS170" i="1"/>
  <c r="AR171" i="1"/>
  <c r="AS171" i="1"/>
  <c r="AR172" i="1"/>
  <c r="AS172" i="1"/>
  <c r="AR173" i="1"/>
  <c r="AS173" i="1"/>
  <c r="AR174" i="1"/>
  <c r="AS174" i="1"/>
  <c r="AR175" i="1"/>
  <c r="AS175" i="1"/>
  <c r="AR176" i="1"/>
  <c r="AS176" i="1"/>
  <c r="AR177" i="1"/>
  <c r="AS177" i="1"/>
  <c r="AR178" i="1"/>
  <c r="AS178" i="1"/>
  <c r="AR179" i="1"/>
  <c r="AS179" i="1"/>
  <c r="AR180" i="1"/>
  <c r="AS180" i="1"/>
  <c r="AR181" i="1"/>
  <c r="AS181" i="1"/>
  <c r="AR182" i="1"/>
  <c r="AS182" i="1"/>
  <c r="AR183" i="1"/>
  <c r="AS183" i="1"/>
  <c r="AR184" i="1"/>
  <c r="AS184" i="1"/>
  <c r="AR185" i="1"/>
  <c r="AS185" i="1"/>
  <c r="AR186" i="1"/>
  <c r="AS186" i="1"/>
  <c r="AR187" i="1"/>
  <c r="AS187" i="1"/>
  <c r="AR188" i="1"/>
  <c r="AS188" i="1"/>
  <c r="AR189" i="1"/>
  <c r="AS189" i="1"/>
  <c r="AR190" i="1"/>
  <c r="AS190" i="1"/>
  <c r="AR191" i="1"/>
  <c r="AS191" i="1"/>
  <c r="AR192" i="1"/>
  <c r="AS192" i="1"/>
  <c r="AR193" i="1"/>
  <c r="AS193" i="1"/>
  <c r="AR194" i="1"/>
  <c r="AS194" i="1"/>
  <c r="AR195" i="1"/>
  <c r="AS195" i="1"/>
  <c r="AR196" i="1"/>
  <c r="AS196" i="1"/>
  <c r="AR197" i="1"/>
  <c r="AS197" i="1"/>
  <c r="AR198" i="1"/>
  <c r="AS198" i="1"/>
  <c r="AR199" i="1"/>
  <c r="AS199" i="1"/>
  <c r="AR200" i="1"/>
  <c r="AS200" i="1"/>
  <c r="AR201" i="1"/>
  <c r="AS201" i="1"/>
  <c r="AR202" i="1"/>
  <c r="AS202" i="1"/>
  <c r="AR203" i="1"/>
  <c r="AS203" i="1"/>
  <c r="AR204" i="1"/>
  <c r="AS204" i="1"/>
  <c r="AR205" i="1"/>
  <c r="AS205" i="1"/>
  <c r="AR206" i="1"/>
  <c r="AS206" i="1"/>
  <c r="AR207" i="1"/>
  <c r="AS207" i="1"/>
  <c r="AR208" i="1"/>
  <c r="AS208" i="1"/>
  <c r="AR209" i="1"/>
  <c r="AS209" i="1"/>
  <c r="AR210" i="1"/>
  <c r="AS210" i="1"/>
  <c r="AR211" i="1"/>
  <c r="AS211" i="1"/>
  <c r="AR212" i="1"/>
  <c r="AS212" i="1"/>
  <c r="AR213" i="1"/>
  <c r="AS213" i="1"/>
  <c r="AR214" i="1"/>
  <c r="AS214" i="1"/>
  <c r="AR215" i="1"/>
  <c r="AS215" i="1"/>
  <c r="AR216" i="1"/>
  <c r="AS216" i="1"/>
  <c r="AR217" i="1"/>
  <c r="AS217" i="1"/>
  <c r="AR218" i="1"/>
  <c r="AS218" i="1"/>
  <c r="AR219" i="1"/>
  <c r="AS219" i="1"/>
  <c r="AR220" i="1"/>
  <c r="AS220" i="1"/>
  <c r="AR221" i="1"/>
  <c r="AS221" i="1"/>
  <c r="AR222" i="1"/>
  <c r="AS222" i="1"/>
  <c r="AR223" i="1"/>
  <c r="AS223" i="1"/>
  <c r="AR224" i="1"/>
  <c r="AS224" i="1"/>
  <c r="AR225" i="1"/>
  <c r="AS225" i="1"/>
  <c r="AR226" i="1"/>
  <c r="AS226" i="1"/>
  <c r="AR227" i="1"/>
  <c r="AS227" i="1"/>
  <c r="AR228" i="1"/>
  <c r="AS228" i="1"/>
  <c r="AR229" i="1"/>
  <c r="AS229" i="1"/>
  <c r="AR230" i="1"/>
  <c r="AS230" i="1"/>
  <c r="AR231" i="1"/>
  <c r="AS231" i="1"/>
  <c r="AR232" i="1"/>
  <c r="AS232" i="1"/>
  <c r="AR233" i="1"/>
  <c r="AS233" i="1"/>
  <c r="AR234" i="1"/>
  <c r="AS234" i="1"/>
  <c r="AR235" i="1"/>
  <c r="AS235" i="1"/>
  <c r="AR236" i="1"/>
  <c r="AS236" i="1"/>
  <c r="AR237" i="1"/>
  <c r="AS237" i="1"/>
  <c r="AR238" i="1"/>
  <c r="AS238" i="1"/>
  <c r="AR239" i="1"/>
  <c r="AS239" i="1"/>
  <c r="AR240" i="1"/>
  <c r="AS240" i="1"/>
  <c r="AR241" i="1"/>
  <c r="AS241" i="1"/>
  <c r="AR242" i="1"/>
  <c r="AS242" i="1"/>
  <c r="AR243" i="1"/>
  <c r="AS243" i="1"/>
  <c r="AR244" i="1"/>
  <c r="AS244" i="1"/>
  <c r="AR245" i="1"/>
  <c r="AS245" i="1"/>
  <c r="AR246" i="1"/>
  <c r="AS246" i="1"/>
  <c r="AR247" i="1"/>
  <c r="AS247" i="1"/>
  <c r="AR248" i="1"/>
  <c r="AS248" i="1"/>
  <c r="AR249" i="1"/>
  <c r="AS249" i="1"/>
  <c r="AR250" i="1"/>
  <c r="AS250" i="1"/>
  <c r="AR251" i="1"/>
  <c r="AS251" i="1"/>
  <c r="AR252" i="1"/>
  <c r="AS252" i="1"/>
  <c r="AR253" i="1"/>
  <c r="AS253" i="1"/>
  <c r="AR254" i="1"/>
  <c r="AS254" i="1"/>
  <c r="AR255" i="1"/>
  <c r="AS255" i="1"/>
  <c r="AR256" i="1"/>
  <c r="AS256" i="1"/>
  <c r="AR257" i="1"/>
  <c r="AS257" i="1"/>
  <c r="AR258" i="1"/>
  <c r="AS258" i="1"/>
  <c r="AR259" i="1"/>
  <c r="AS259" i="1"/>
  <c r="AR260" i="1"/>
  <c r="AS260" i="1"/>
  <c r="AR261" i="1"/>
  <c r="AS261" i="1"/>
  <c r="AR262" i="1"/>
  <c r="AS262" i="1"/>
  <c r="AR263" i="1"/>
  <c r="AS263" i="1"/>
  <c r="AR264" i="1"/>
  <c r="AS264" i="1"/>
  <c r="AR265" i="1"/>
  <c r="AS265" i="1"/>
  <c r="AR266" i="1"/>
  <c r="AS266" i="1"/>
  <c r="AR267" i="1"/>
  <c r="AS267" i="1"/>
  <c r="AR268" i="1"/>
  <c r="AS268" i="1"/>
  <c r="AR269" i="1"/>
  <c r="AS269" i="1"/>
  <c r="AR270" i="1"/>
  <c r="AS270" i="1"/>
  <c r="AR271" i="1"/>
  <c r="AS271" i="1"/>
  <c r="AR272" i="1"/>
  <c r="AS272" i="1"/>
  <c r="AR273" i="1"/>
  <c r="AS273" i="1"/>
  <c r="AR274" i="1"/>
  <c r="AS274" i="1"/>
  <c r="AR275" i="1"/>
  <c r="AS275" i="1"/>
  <c r="AR276" i="1"/>
  <c r="AS276" i="1"/>
  <c r="AR277" i="1"/>
  <c r="AS277" i="1"/>
  <c r="AR278" i="1"/>
  <c r="AS278" i="1"/>
  <c r="AR279" i="1"/>
  <c r="AS279" i="1"/>
  <c r="AR280" i="1"/>
  <c r="AS280" i="1"/>
  <c r="AR281" i="1"/>
  <c r="AS281" i="1"/>
  <c r="AR282" i="1"/>
  <c r="AS282" i="1"/>
  <c r="AR283" i="1"/>
  <c r="AS283" i="1"/>
  <c r="AR284" i="1"/>
  <c r="AS284" i="1"/>
  <c r="AR285" i="1"/>
  <c r="AS285" i="1"/>
  <c r="AR286" i="1"/>
  <c r="AS286" i="1"/>
  <c r="AR287" i="1"/>
  <c r="AS287" i="1"/>
  <c r="AR288" i="1"/>
  <c r="AS288" i="1"/>
  <c r="AR289" i="1"/>
  <c r="AS289" i="1"/>
  <c r="AR290" i="1"/>
  <c r="AS290" i="1"/>
  <c r="AR291" i="1"/>
  <c r="AS291" i="1"/>
  <c r="AR292" i="1"/>
  <c r="AS292" i="1"/>
  <c r="AR293" i="1"/>
  <c r="AS293" i="1"/>
  <c r="AR294" i="1"/>
  <c r="AS294" i="1"/>
  <c r="AR295" i="1"/>
  <c r="AS295" i="1"/>
  <c r="AR296" i="1"/>
  <c r="AS296" i="1"/>
  <c r="AR297" i="1"/>
  <c r="AS297" i="1"/>
  <c r="AR298" i="1"/>
  <c r="AS298" i="1"/>
  <c r="AR299" i="1"/>
  <c r="AS299" i="1"/>
  <c r="AR300" i="1"/>
  <c r="AS300" i="1"/>
  <c r="AR301" i="1"/>
  <c r="AS301" i="1"/>
  <c r="AR302" i="1"/>
  <c r="AS302" i="1"/>
  <c r="AR303" i="1"/>
  <c r="AS303" i="1"/>
  <c r="AR304" i="1"/>
  <c r="AS304" i="1"/>
  <c r="AR305" i="1"/>
  <c r="AS305" i="1"/>
  <c r="AR306" i="1"/>
  <c r="AS306" i="1"/>
  <c r="AR307" i="1"/>
  <c r="AS307" i="1"/>
  <c r="AR308" i="1"/>
  <c r="AS308" i="1"/>
  <c r="AR309" i="1"/>
  <c r="AS309" i="1"/>
  <c r="AR310" i="1"/>
  <c r="AS310" i="1"/>
  <c r="AR311" i="1"/>
  <c r="AS311" i="1"/>
  <c r="AR312" i="1"/>
  <c r="AS312" i="1"/>
  <c r="AR313" i="1"/>
  <c r="AS313" i="1"/>
  <c r="AR314" i="1"/>
  <c r="AS314" i="1"/>
  <c r="AR315" i="1"/>
  <c r="AS315" i="1"/>
  <c r="AR316" i="1"/>
  <c r="AS316" i="1"/>
  <c r="AR317" i="1"/>
  <c r="AS317" i="1"/>
  <c r="AR318" i="1"/>
  <c r="AS318" i="1"/>
  <c r="AR319" i="1"/>
  <c r="AS319" i="1"/>
  <c r="AR320" i="1"/>
  <c r="AS320" i="1"/>
  <c r="AR321" i="1"/>
  <c r="AS321" i="1"/>
  <c r="AR322" i="1"/>
  <c r="AS322" i="1"/>
  <c r="AR323" i="1"/>
  <c r="AS323" i="1"/>
  <c r="AR324" i="1"/>
  <c r="AS324" i="1"/>
  <c r="AR325" i="1"/>
  <c r="AS325" i="1"/>
  <c r="AR326" i="1"/>
  <c r="AS326" i="1"/>
  <c r="AR327" i="1"/>
  <c r="AS327" i="1"/>
  <c r="AR328" i="1"/>
  <c r="AS328" i="1"/>
  <c r="AR329" i="1"/>
  <c r="AS329" i="1"/>
  <c r="AR330" i="1"/>
  <c r="AS330" i="1"/>
  <c r="AR331" i="1"/>
  <c r="AS331" i="1"/>
  <c r="AR332" i="1"/>
  <c r="AS332" i="1"/>
  <c r="AR333" i="1"/>
  <c r="AS333" i="1"/>
  <c r="AR334" i="1"/>
  <c r="AS334" i="1"/>
  <c r="AR335" i="1"/>
  <c r="AS335" i="1"/>
  <c r="AR336" i="1"/>
  <c r="AS336" i="1"/>
  <c r="AR337" i="1"/>
  <c r="AS337" i="1"/>
  <c r="AR338" i="1"/>
  <c r="AS338" i="1"/>
  <c r="AR339" i="1"/>
  <c r="AS339" i="1"/>
  <c r="AR340" i="1"/>
  <c r="AS340" i="1"/>
  <c r="AR341" i="1"/>
  <c r="AS341" i="1"/>
  <c r="AR342" i="1"/>
  <c r="AS342" i="1"/>
  <c r="AR343" i="1"/>
  <c r="AS343" i="1"/>
  <c r="AR344" i="1"/>
  <c r="AS344" i="1"/>
  <c r="AR345" i="1"/>
  <c r="AS345" i="1"/>
  <c r="AR346" i="1"/>
  <c r="AS346" i="1"/>
  <c r="AR347" i="1"/>
  <c r="AS347" i="1"/>
  <c r="AR348" i="1"/>
  <c r="AS348" i="1"/>
  <c r="AR349" i="1"/>
  <c r="AS349" i="1"/>
  <c r="AR350" i="1"/>
  <c r="AS350" i="1"/>
  <c r="AR351" i="1"/>
  <c r="AS351" i="1"/>
  <c r="AR352" i="1"/>
  <c r="AS352" i="1"/>
  <c r="AR353" i="1"/>
  <c r="AS353" i="1"/>
  <c r="AR354" i="1"/>
  <c r="AS354" i="1"/>
  <c r="AR355" i="1"/>
  <c r="AS355" i="1"/>
  <c r="AR356" i="1"/>
  <c r="AS356" i="1"/>
  <c r="AR357" i="1"/>
  <c r="AS357" i="1"/>
  <c r="AR358" i="1"/>
  <c r="AS358" i="1"/>
  <c r="AR359" i="1"/>
  <c r="AS359" i="1"/>
  <c r="AR360" i="1"/>
  <c r="AS360" i="1"/>
  <c r="AR361" i="1"/>
  <c r="AS361" i="1"/>
  <c r="AR362" i="1"/>
  <c r="AS362" i="1"/>
  <c r="AR363" i="1"/>
  <c r="AS363" i="1"/>
  <c r="AR364" i="1"/>
  <c r="AS364" i="1"/>
  <c r="AR365" i="1"/>
  <c r="AS365" i="1"/>
  <c r="AR366" i="1"/>
  <c r="AS366" i="1"/>
  <c r="AR367" i="1"/>
  <c r="AS367" i="1"/>
  <c r="AR368" i="1"/>
  <c r="AS368" i="1"/>
  <c r="AR369" i="1"/>
  <c r="AS369" i="1"/>
  <c r="AR370" i="1"/>
  <c r="AS370" i="1"/>
  <c r="AR371" i="1"/>
  <c r="AS371" i="1"/>
  <c r="AR372" i="1"/>
  <c r="AS372" i="1"/>
  <c r="AR373" i="1"/>
  <c r="AS373" i="1"/>
  <c r="AR374" i="1"/>
  <c r="AS374" i="1"/>
  <c r="AR375" i="1"/>
  <c r="AS375" i="1"/>
  <c r="AR376" i="1"/>
  <c r="AS376" i="1"/>
  <c r="AR377" i="1"/>
  <c r="AS377" i="1"/>
  <c r="AR378" i="1"/>
  <c r="AS378" i="1"/>
  <c r="AR379" i="1"/>
  <c r="AS379" i="1"/>
  <c r="AR380" i="1"/>
  <c r="AS380" i="1"/>
  <c r="AR381" i="1"/>
  <c r="AS381" i="1"/>
  <c r="AR382" i="1"/>
  <c r="AS382" i="1"/>
  <c r="AR383" i="1"/>
  <c r="AS383" i="1"/>
  <c r="AR384" i="1"/>
  <c r="AS384" i="1"/>
  <c r="AR385" i="1"/>
  <c r="AS385" i="1"/>
  <c r="AR386" i="1"/>
  <c r="AS386" i="1"/>
  <c r="AR387" i="1"/>
  <c r="AS387" i="1"/>
  <c r="AR388" i="1"/>
  <c r="AS388" i="1"/>
  <c r="AR389" i="1"/>
  <c r="AS389" i="1"/>
  <c r="AR390" i="1"/>
  <c r="AS390" i="1"/>
  <c r="AR391" i="1"/>
  <c r="AS391" i="1"/>
  <c r="AR392" i="1"/>
  <c r="AS392" i="1"/>
  <c r="AR393" i="1"/>
  <c r="AS393" i="1"/>
  <c r="AR394" i="1"/>
  <c r="AS394" i="1"/>
  <c r="AR395" i="1"/>
  <c r="AS395" i="1"/>
  <c r="AR396" i="1"/>
  <c r="AS396" i="1"/>
  <c r="AR397" i="1"/>
  <c r="AS397" i="1"/>
  <c r="AR398" i="1"/>
  <c r="AS398" i="1"/>
  <c r="AR399" i="1"/>
  <c r="AS399" i="1"/>
  <c r="AR400" i="1"/>
  <c r="AS400" i="1"/>
  <c r="AR401" i="1"/>
  <c r="AS401" i="1"/>
  <c r="AR402" i="1"/>
  <c r="AS402" i="1"/>
  <c r="AR403" i="1"/>
  <c r="AS403" i="1"/>
  <c r="AR404" i="1"/>
  <c r="AS404" i="1"/>
  <c r="AR405" i="1"/>
  <c r="AS405" i="1"/>
  <c r="AR406" i="1"/>
  <c r="AS406" i="1"/>
  <c r="AR407" i="1"/>
  <c r="AS407" i="1"/>
  <c r="AR408" i="1"/>
  <c r="AS408" i="1"/>
  <c r="AR409" i="1"/>
  <c r="AS409" i="1"/>
  <c r="AR410" i="1"/>
  <c r="AS410" i="1"/>
  <c r="AR411" i="1"/>
  <c r="AS411" i="1"/>
  <c r="AR412" i="1"/>
  <c r="AS412" i="1"/>
  <c r="AR413" i="1"/>
  <c r="AS413" i="1"/>
  <c r="AR414" i="1"/>
  <c r="AS414" i="1"/>
  <c r="AR415" i="1"/>
  <c r="AS415" i="1"/>
  <c r="AR416" i="1"/>
  <c r="AS416" i="1"/>
  <c r="AR417" i="1"/>
  <c r="AS417" i="1"/>
  <c r="AR418" i="1"/>
  <c r="AS418" i="1"/>
  <c r="AR419" i="1"/>
  <c r="AS419" i="1"/>
  <c r="AR420" i="1"/>
  <c r="AS420" i="1"/>
  <c r="AR421" i="1"/>
  <c r="AS421" i="1"/>
  <c r="AR422" i="1"/>
  <c r="AS422" i="1"/>
  <c r="AR423" i="1"/>
  <c r="AS423" i="1"/>
  <c r="AR424" i="1"/>
  <c r="AS424" i="1"/>
  <c r="AR425" i="1"/>
  <c r="AS425" i="1"/>
  <c r="AR426" i="1"/>
  <c r="AS426" i="1"/>
  <c r="AR427" i="1"/>
  <c r="AS427" i="1"/>
  <c r="AR428" i="1"/>
  <c r="AS428" i="1"/>
  <c r="AR429" i="1"/>
  <c r="AS429" i="1"/>
  <c r="AR430" i="1"/>
  <c r="AS430" i="1"/>
  <c r="AR431" i="1"/>
  <c r="AS431" i="1"/>
  <c r="AR432" i="1"/>
  <c r="AS432" i="1"/>
  <c r="AR433" i="1"/>
  <c r="AS433" i="1"/>
  <c r="AR434" i="1"/>
  <c r="AS434" i="1"/>
  <c r="AR435" i="1"/>
  <c r="AS435" i="1"/>
  <c r="AR436" i="1"/>
  <c r="AS436" i="1"/>
  <c r="AR437" i="1"/>
  <c r="AS437" i="1"/>
  <c r="AR438" i="1"/>
  <c r="AS438" i="1"/>
  <c r="AR439" i="1"/>
  <c r="AS439" i="1"/>
  <c r="AR440" i="1"/>
  <c r="AS440" i="1"/>
  <c r="AR441" i="1"/>
  <c r="AS441" i="1"/>
  <c r="AR442" i="1"/>
  <c r="AS442" i="1"/>
  <c r="AR443" i="1"/>
  <c r="AS443" i="1"/>
  <c r="AR444" i="1"/>
  <c r="AS444" i="1"/>
  <c r="AR445" i="1"/>
  <c r="AS445" i="1"/>
  <c r="AR446" i="1"/>
  <c r="AS446" i="1"/>
  <c r="AR447" i="1"/>
  <c r="AS447" i="1"/>
  <c r="AR448" i="1"/>
  <c r="AS448" i="1"/>
  <c r="AR449" i="1"/>
  <c r="AS449" i="1"/>
  <c r="AR450" i="1"/>
  <c r="AS450" i="1"/>
  <c r="AR451" i="1"/>
  <c r="AS451" i="1"/>
  <c r="AR452" i="1"/>
  <c r="AS452" i="1"/>
  <c r="AR453" i="1"/>
  <c r="AS453" i="1"/>
  <c r="AR454" i="1"/>
  <c r="AS454" i="1"/>
  <c r="AR455" i="1"/>
  <c r="AS455" i="1"/>
  <c r="AR456" i="1"/>
  <c r="AS456" i="1"/>
  <c r="AR457" i="1"/>
  <c r="AS457" i="1"/>
  <c r="AR458" i="1"/>
  <c r="AS458" i="1"/>
  <c r="AR459" i="1"/>
  <c r="AS459" i="1"/>
  <c r="AR460" i="1"/>
  <c r="AS460" i="1"/>
  <c r="AR461" i="1"/>
  <c r="AS461" i="1"/>
  <c r="AR462" i="1"/>
  <c r="AS462" i="1"/>
  <c r="AR463" i="1"/>
  <c r="AS463" i="1"/>
  <c r="AR464" i="1"/>
  <c r="AS464" i="1"/>
  <c r="AR465" i="1"/>
  <c r="AS465" i="1"/>
  <c r="AR466" i="1"/>
  <c r="AS466" i="1"/>
  <c r="AR467" i="1"/>
  <c r="AS467" i="1"/>
  <c r="AR468" i="1"/>
  <c r="AS468" i="1"/>
  <c r="AR469" i="1"/>
  <c r="AS469" i="1"/>
  <c r="AR470" i="1"/>
  <c r="AS470" i="1"/>
  <c r="AR471" i="1"/>
  <c r="AS471" i="1"/>
  <c r="AR472" i="1"/>
  <c r="AS472" i="1"/>
  <c r="AR473" i="1"/>
  <c r="AS473" i="1"/>
  <c r="AR474" i="1"/>
  <c r="AS474" i="1"/>
  <c r="AR475" i="1"/>
  <c r="AS475" i="1"/>
  <c r="AR476" i="1"/>
  <c r="AS476" i="1"/>
  <c r="AR477" i="1"/>
  <c r="AS477" i="1"/>
  <c r="AR478" i="1"/>
  <c r="AS478" i="1"/>
  <c r="AR2" i="1"/>
  <c r="AS2" i="1"/>
  <c r="AQ2" i="1"/>
  <c r="AQ3" i="1"/>
  <c r="AQ4" i="1"/>
  <c r="AQ5" i="1"/>
  <c r="AQ6" i="1"/>
  <c r="AQ7" i="1"/>
  <c r="AQ8" i="1"/>
  <c r="AQ9" i="1"/>
  <c r="AQ10" i="1"/>
  <c r="AQ11" i="1"/>
  <c r="AQ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55" i="1"/>
  <c r="AQ56" i="1"/>
  <c r="AQ57" i="1"/>
  <c r="AQ58" i="1"/>
  <c r="AQ59" i="1"/>
  <c r="AQ60" i="1"/>
  <c r="AQ61" i="1"/>
  <c r="AQ62" i="1"/>
  <c r="AQ63" i="1"/>
  <c r="AQ64" i="1"/>
  <c r="AQ65" i="1"/>
  <c r="AQ66" i="1"/>
  <c r="AQ67" i="1"/>
  <c r="AQ68" i="1"/>
  <c r="AQ69" i="1"/>
  <c r="AQ70" i="1"/>
  <c r="AQ71" i="1"/>
  <c r="AQ72" i="1"/>
  <c r="AQ73" i="1"/>
  <c r="AQ74" i="1"/>
  <c r="AQ75" i="1"/>
  <c r="AQ76" i="1"/>
  <c r="AQ77" i="1"/>
  <c r="AQ78" i="1"/>
  <c r="AQ79" i="1"/>
  <c r="AQ80" i="1"/>
  <c r="AQ81" i="1"/>
  <c r="AQ82" i="1"/>
  <c r="AQ83" i="1"/>
  <c r="AQ84" i="1"/>
  <c r="AQ85" i="1"/>
  <c r="AQ86" i="1"/>
  <c r="AQ87" i="1"/>
  <c r="AQ88" i="1"/>
  <c r="AQ89" i="1"/>
  <c r="AQ90" i="1"/>
  <c r="AQ91" i="1"/>
  <c r="AQ92" i="1"/>
  <c r="AQ93" i="1"/>
  <c r="AQ94" i="1"/>
  <c r="AQ95" i="1"/>
  <c r="AQ96" i="1"/>
  <c r="AQ97" i="1"/>
  <c r="AQ98" i="1"/>
  <c r="AQ99" i="1"/>
  <c r="AQ100" i="1"/>
  <c r="AQ101" i="1"/>
  <c r="AQ102" i="1"/>
  <c r="AQ103" i="1"/>
  <c r="AQ104" i="1"/>
  <c r="AQ105" i="1"/>
  <c r="AQ106" i="1"/>
  <c r="AQ107" i="1"/>
  <c r="AQ108" i="1"/>
  <c r="AQ109" i="1"/>
  <c r="AQ110" i="1"/>
  <c r="AQ111" i="1"/>
  <c r="AQ112" i="1"/>
  <c r="AQ113" i="1"/>
  <c r="AQ114" i="1"/>
  <c r="AQ115" i="1"/>
  <c r="AQ116" i="1"/>
  <c r="AQ117" i="1"/>
  <c r="AQ118" i="1"/>
  <c r="AQ119" i="1"/>
  <c r="AQ120" i="1"/>
  <c r="AQ121" i="1"/>
  <c r="AQ122" i="1"/>
  <c r="AQ123" i="1"/>
  <c r="AQ124" i="1"/>
  <c r="AQ125" i="1"/>
  <c r="AQ126" i="1"/>
  <c r="AQ127" i="1"/>
  <c r="AQ128" i="1"/>
  <c r="AQ129" i="1"/>
  <c r="AQ130" i="1"/>
  <c r="AQ131" i="1"/>
  <c r="AQ132" i="1"/>
  <c r="AQ133" i="1"/>
  <c r="AQ134" i="1"/>
  <c r="AQ135" i="1"/>
  <c r="AQ136" i="1"/>
  <c r="AQ137" i="1"/>
  <c r="AQ138" i="1"/>
  <c r="AQ139" i="1"/>
  <c r="AQ140" i="1"/>
  <c r="AQ141" i="1"/>
  <c r="AQ142" i="1"/>
  <c r="AQ143" i="1"/>
  <c r="AQ144" i="1"/>
  <c r="AQ145" i="1"/>
  <c r="AQ146" i="1"/>
  <c r="AQ147" i="1"/>
  <c r="AQ148" i="1"/>
  <c r="AQ149" i="1"/>
  <c r="AQ150" i="1"/>
  <c r="AQ151" i="1"/>
  <c r="AQ152" i="1"/>
  <c r="AQ153" i="1"/>
  <c r="AQ154" i="1"/>
  <c r="AQ155" i="1"/>
  <c r="AQ156" i="1"/>
  <c r="AQ157" i="1"/>
  <c r="AQ158" i="1"/>
  <c r="AQ159" i="1"/>
  <c r="AQ160" i="1"/>
  <c r="AQ161" i="1"/>
  <c r="AQ162" i="1"/>
  <c r="AQ163" i="1"/>
  <c r="AQ164" i="1"/>
  <c r="AQ165" i="1"/>
  <c r="AQ166" i="1"/>
  <c r="AQ167" i="1"/>
  <c r="AQ168" i="1"/>
  <c r="AQ169" i="1"/>
  <c r="AQ170" i="1"/>
  <c r="AQ171" i="1"/>
  <c r="AQ172" i="1"/>
  <c r="AQ173" i="1"/>
  <c r="AQ174" i="1"/>
  <c r="AQ175" i="1"/>
  <c r="AQ176" i="1"/>
  <c r="AQ177" i="1"/>
  <c r="AQ178" i="1"/>
  <c r="AQ179" i="1"/>
  <c r="AQ180" i="1"/>
  <c r="AQ181" i="1"/>
  <c r="AQ182" i="1"/>
  <c r="AQ183" i="1"/>
  <c r="AQ184" i="1"/>
  <c r="AQ185" i="1"/>
  <c r="AQ186" i="1"/>
  <c r="AQ187" i="1"/>
  <c r="AQ188" i="1"/>
  <c r="AQ189" i="1"/>
  <c r="AQ190" i="1"/>
  <c r="AQ191" i="1"/>
  <c r="AQ192" i="1"/>
  <c r="AQ193" i="1"/>
  <c r="AQ194" i="1"/>
  <c r="AQ195" i="1"/>
  <c r="AQ196" i="1"/>
  <c r="AQ197" i="1"/>
  <c r="AQ198" i="1"/>
  <c r="AQ199" i="1"/>
  <c r="AQ200" i="1"/>
  <c r="AQ201" i="1"/>
  <c r="AQ202" i="1"/>
  <c r="AQ203" i="1"/>
  <c r="AQ204" i="1"/>
  <c r="AQ205" i="1"/>
  <c r="AQ206" i="1"/>
  <c r="AQ207" i="1"/>
  <c r="AQ208" i="1"/>
  <c r="AQ209" i="1"/>
  <c r="AQ210" i="1"/>
  <c r="AQ211" i="1"/>
  <c r="AQ212" i="1"/>
  <c r="AQ213" i="1"/>
  <c r="AQ214" i="1"/>
  <c r="AQ215" i="1"/>
  <c r="AQ216" i="1"/>
  <c r="AQ217" i="1"/>
  <c r="AQ218" i="1"/>
  <c r="AQ219" i="1"/>
  <c r="AQ220" i="1"/>
  <c r="AQ221" i="1"/>
  <c r="AQ222" i="1"/>
  <c r="AQ223" i="1"/>
  <c r="AQ224" i="1"/>
  <c r="AQ225" i="1"/>
  <c r="AQ226" i="1"/>
  <c r="AQ227" i="1"/>
  <c r="AQ228" i="1"/>
  <c r="AQ229" i="1"/>
  <c r="AQ230" i="1"/>
  <c r="AQ231" i="1"/>
  <c r="AQ232" i="1"/>
  <c r="AQ233" i="1"/>
  <c r="AQ234" i="1"/>
  <c r="AQ235" i="1"/>
  <c r="AQ236" i="1"/>
  <c r="AQ237" i="1"/>
  <c r="AQ238" i="1"/>
  <c r="AQ239" i="1"/>
  <c r="AQ240" i="1"/>
  <c r="AQ241" i="1"/>
  <c r="AQ242" i="1"/>
  <c r="AQ243" i="1"/>
  <c r="AQ244" i="1"/>
  <c r="AQ245" i="1"/>
  <c r="AQ246" i="1"/>
  <c r="AQ247" i="1"/>
  <c r="AQ248" i="1"/>
  <c r="AQ249" i="1"/>
  <c r="AQ250" i="1"/>
  <c r="AQ251" i="1"/>
  <c r="AQ252" i="1"/>
  <c r="AQ253" i="1"/>
  <c r="AQ254" i="1"/>
  <c r="AQ255" i="1"/>
  <c r="AQ256" i="1"/>
  <c r="AQ257" i="1"/>
  <c r="AQ258" i="1"/>
  <c r="AQ259" i="1"/>
  <c r="AQ260" i="1"/>
  <c r="AQ261" i="1"/>
  <c r="AQ262" i="1"/>
  <c r="AQ263" i="1"/>
  <c r="AQ264" i="1"/>
  <c r="AQ265" i="1"/>
  <c r="AQ266" i="1"/>
  <c r="AQ267" i="1"/>
  <c r="AQ268" i="1"/>
  <c r="AQ269" i="1"/>
  <c r="AQ270" i="1"/>
  <c r="AQ271" i="1"/>
  <c r="AQ272" i="1"/>
  <c r="AQ273" i="1"/>
  <c r="AQ274" i="1"/>
  <c r="AQ275" i="1"/>
  <c r="AQ276" i="1"/>
  <c r="AQ277" i="1"/>
  <c r="AQ278" i="1"/>
  <c r="AQ279" i="1"/>
  <c r="AQ280" i="1"/>
  <c r="AQ281" i="1"/>
  <c r="AQ282" i="1"/>
  <c r="AQ283" i="1"/>
  <c r="AQ284" i="1"/>
  <c r="AQ285" i="1"/>
  <c r="AQ286" i="1"/>
  <c r="AQ287" i="1"/>
  <c r="AQ288" i="1"/>
  <c r="AQ289" i="1"/>
  <c r="AQ290" i="1"/>
  <c r="AQ291" i="1"/>
  <c r="AQ292" i="1"/>
  <c r="AQ293" i="1"/>
  <c r="AQ294" i="1"/>
  <c r="AQ295" i="1"/>
  <c r="AQ296" i="1"/>
  <c r="AQ297" i="1"/>
  <c r="AQ298" i="1"/>
  <c r="AQ299" i="1"/>
  <c r="AQ300" i="1"/>
  <c r="AQ301" i="1"/>
  <c r="AQ302" i="1"/>
  <c r="AQ303" i="1"/>
  <c r="AQ304" i="1"/>
  <c r="AQ305" i="1"/>
  <c r="AQ306" i="1"/>
  <c r="AQ307" i="1"/>
  <c r="AQ308" i="1"/>
  <c r="AQ309" i="1"/>
  <c r="AQ310" i="1"/>
  <c r="AQ311" i="1"/>
  <c r="AQ312" i="1"/>
  <c r="AQ313" i="1"/>
  <c r="AQ314" i="1"/>
  <c r="AQ315" i="1"/>
  <c r="AQ316" i="1"/>
  <c r="AQ317" i="1"/>
  <c r="AQ318" i="1"/>
  <c r="AQ319" i="1"/>
  <c r="AQ320" i="1"/>
  <c r="AQ321" i="1"/>
  <c r="AQ322" i="1"/>
  <c r="AQ323" i="1"/>
  <c r="AQ324" i="1"/>
  <c r="AQ325" i="1"/>
  <c r="AQ326" i="1"/>
  <c r="AQ327" i="1"/>
  <c r="AQ328" i="1"/>
  <c r="AQ329" i="1"/>
  <c r="AQ330" i="1"/>
  <c r="AQ331" i="1"/>
  <c r="AQ332" i="1"/>
  <c r="AQ333" i="1"/>
  <c r="AQ334" i="1"/>
  <c r="AQ335" i="1"/>
  <c r="AQ336" i="1"/>
  <c r="AQ337" i="1"/>
  <c r="AQ338" i="1"/>
  <c r="AQ339" i="1"/>
  <c r="AQ340" i="1"/>
  <c r="AQ341" i="1"/>
  <c r="AQ342" i="1"/>
  <c r="AQ343" i="1"/>
  <c r="AQ344" i="1"/>
  <c r="AQ345" i="1"/>
  <c r="AQ346" i="1"/>
  <c r="AQ347" i="1"/>
  <c r="AQ348" i="1"/>
  <c r="AQ349" i="1"/>
  <c r="AQ350" i="1"/>
  <c r="AQ351" i="1"/>
  <c r="AQ352" i="1"/>
  <c r="AQ353" i="1"/>
  <c r="AQ354" i="1"/>
  <c r="AQ355" i="1"/>
  <c r="AQ356" i="1"/>
  <c r="AQ357" i="1"/>
  <c r="AQ358" i="1"/>
  <c r="AQ359" i="1"/>
  <c r="AQ360" i="1"/>
  <c r="AQ361" i="1"/>
  <c r="AQ362" i="1"/>
  <c r="AQ363" i="1"/>
  <c r="AQ364" i="1"/>
  <c r="AQ365" i="1"/>
  <c r="AQ366" i="1"/>
  <c r="AQ367" i="1"/>
  <c r="AQ368" i="1"/>
  <c r="AQ369" i="1"/>
  <c r="AQ370" i="1"/>
  <c r="AQ371" i="1"/>
  <c r="AQ372" i="1"/>
  <c r="AQ373" i="1"/>
  <c r="AQ374" i="1"/>
  <c r="AQ375" i="1"/>
  <c r="AQ376" i="1"/>
  <c r="AQ377" i="1"/>
  <c r="AQ378" i="1"/>
  <c r="AQ379" i="1"/>
  <c r="AQ380" i="1"/>
  <c r="AQ381" i="1"/>
  <c r="AQ382" i="1"/>
  <c r="AQ383" i="1"/>
  <c r="AQ384" i="1"/>
  <c r="AQ385" i="1"/>
  <c r="AQ386" i="1"/>
  <c r="AQ387" i="1"/>
  <c r="AQ388" i="1"/>
  <c r="AQ389" i="1"/>
  <c r="AQ390" i="1"/>
  <c r="AQ391" i="1"/>
  <c r="AQ392" i="1"/>
  <c r="AQ393" i="1"/>
  <c r="AQ394" i="1"/>
  <c r="AQ395" i="1"/>
  <c r="AQ396" i="1"/>
  <c r="AQ397" i="1"/>
  <c r="AQ398" i="1"/>
  <c r="AQ399" i="1"/>
  <c r="AQ400" i="1"/>
  <c r="AQ401" i="1"/>
  <c r="AQ402" i="1"/>
  <c r="AQ403" i="1"/>
  <c r="AQ404" i="1"/>
  <c r="AQ405" i="1"/>
  <c r="AQ406" i="1"/>
  <c r="AQ407" i="1"/>
  <c r="AQ408" i="1"/>
  <c r="AQ409" i="1"/>
  <c r="AQ410" i="1"/>
  <c r="AQ411" i="1"/>
  <c r="AQ412" i="1"/>
  <c r="AQ413" i="1"/>
  <c r="AQ414" i="1"/>
  <c r="AQ415" i="1"/>
  <c r="AQ416" i="1"/>
  <c r="AQ417" i="1"/>
  <c r="AQ418" i="1"/>
  <c r="AQ419" i="1"/>
  <c r="AQ420" i="1"/>
  <c r="AQ421" i="1"/>
  <c r="AQ422" i="1"/>
  <c r="AQ423" i="1"/>
  <c r="AQ424" i="1"/>
  <c r="AQ425" i="1"/>
  <c r="AQ426" i="1"/>
  <c r="AQ427" i="1"/>
  <c r="AQ428" i="1"/>
  <c r="AQ429" i="1"/>
  <c r="AQ430" i="1"/>
  <c r="AQ431" i="1"/>
  <c r="AQ432" i="1"/>
  <c r="AQ433" i="1"/>
  <c r="AQ434" i="1"/>
  <c r="AQ435" i="1"/>
  <c r="AQ436" i="1"/>
  <c r="AQ437" i="1"/>
  <c r="AQ438" i="1"/>
  <c r="AQ439" i="1"/>
  <c r="AQ440" i="1"/>
  <c r="AQ441" i="1"/>
  <c r="AQ442" i="1"/>
  <c r="AQ443" i="1"/>
  <c r="AQ444" i="1"/>
  <c r="AQ445" i="1"/>
  <c r="AQ446" i="1"/>
  <c r="AQ447" i="1"/>
  <c r="AQ448" i="1"/>
  <c r="AQ449" i="1"/>
  <c r="AQ450" i="1"/>
  <c r="AQ451" i="1"/>
  <c r="AQ452" i="1"/>
  <c r="AQ453" i="1"/>
  <c r="AQ454" i="1"/>
  <c r="AQ455" i="1"/>
  <c r="AQ456" i="1"/>
  <c r="AQ457" i="1"/>
  <c r="AQ458" i="1"/>
  <c r="AQ459" i="1"/>
  <c r="AQ460" i="1"/>
  <c r="AQ461" i="1"/>
  <c r="AQ462" i="1"/>
  <c r="AQ463" i="1"/>
  <c r="AQ464" i="1"/>
  <c r="AQ465" i="1"/>
  <c r="AQ466" i="1"/>
  <c r="AQ467" i="1"/>
  <c r="AQ468" i="1"/>
  <c r="AQ469" i="1"/>
  <c r="AQ470" i="1"/>
  <c r="AQ471" i="1"/>
  <c r="AQ472" i="1"/>
  <c r="AQ473" i="1"/>
  <c r="AQ474" i="1"/>
  <c r="AQ475" i="1"/>
  <c r="AQ476" i="1"/>
  <c r="AQ477" i="1"/>
  <c r="AQ478" i="1"/>
  <c r="AF3" i="1"/>
  <c r="AG3" i="1"/>
  <c r="AF4" i="1"/>
  <c r="AG4" i="1"/>
  <c r="AF5" i="1"/>
  <c r="AG5" i="1"/>
  <c r="AF6" i="1"/>
  <c r="AG6" i="1"/>
  <c r="AF7" i="1"/>
  <c r="AG7" i="1"/>
  <c r="AF8" i="1"/>
  <c r="AG8" i="1"/>
  <c r="AF9" i="1"/>
  <c r="AG9" i="1"/>
  <c r="AF10" i="1"/>
  <c r="AG10" i="1"/>
  <c r="AF11" i="1"/>
  <c r="AG11" i="1"/>
  <c r="AF12" i="1"/>
  <c r="AG12" i="1"/>
  <c r="AF13" i="1"/>
  <c r="AG13" i="1"/>
  <c r="AF14" i="1"/>
  <c r="AG14" i="1"/>
  <c r="AF15" i="1"/>
  <c r="AG15" i="1"/>
  <c r="AF16" i="1"/>
  <c r="AG16" i="1"/>
  <c r="AF17" i="1"/>
  <c r="AG17" i="1"/>
  <c r="AF18" i="1"/>
  <c r="AG18" i="1"/>
  <c r="AF19" i="1"/>
  <c r="AG19" i="1"/>
  <c r="AF20" i="1"/>
  <c r="AG20" i="1"/>
  <c r="AF21" i="1"/>
  <c r="AG21" i="1"/>
  <c r="AF22" i="1"/>
  <c r="AG22" i="1"/>
  <c r="AF23" i="1"/>
  <c r="AG23" i="1"/>
  <c r="AF24" i="1"/>
  <c r="AG24" i="1"/>
  <c r="AF25" i="1"/>
  <c r="AG25" i="1"/>
  <c r="AF26" i="1"/>
  <c r="AG26" i="1"/>
  <c r="AF27" i="1"/>
  <c r="AG27" i="1"/>
  <c r="AF28" i="1"/>
  <c r="AG28" i="1"/>
  <c r="AF29" i="1"/>
  <c r="AG29" i="1"/>
  <c r="AF30" i="1"/>
  <c r="AG30" i="1"/>
  <c r="AF31" i="1"/>
  <c r="AG31" i="1"/>
  <c r="AF32" i="1"/>
  <c r="AG32" i="1"/>
  <c r="AF33" i="1"/>
  <c r="AG33" i="1"/>
  <c r="AF34" i="1"/>
  <c r="AG34" i="1"/>
  <c r="AF35" i="1"/>
  <c r="AG35" i="1"/>
  <c r="AF36" i="1"/>
  <c r="AG36" i="1"/>
  <c r="AF37" i="1"/>
  <c r="AG37" i="1"/>
  <c r="AF38" i="1"/>
  <c r="AG38" i="1"/>
  <c r="AF39" i="1"/>
  <c r="AG39" i="1"/>
  <c r="AF40" i="1"/>
  <c r="AG40" i="1"/>
  <c r="AF41" i="1"/>
  <c r="AG41" i="1"/>
  <c r="AF42" i="1"/>
  <c r="AG42" i="1"/>
  <c r="AF43" i="1"/>
  <c r="AG43" i="1"/>
  <c r="AF44" i="1"/>
  <c r="AG44" i="1"/>
  <c r="AF45" i="1"/>
  <c r="AG45" i="1"/>
  <c r="AF46" i="1"/>
  <c r="AG46" i="1"/>
  <c r="AF47" i="1"/>
  <c r="AG47" i="1"/>
  <c r="AF48" i="1"/>
  <c r="AG48" i="1"/>
  <c r="AF49" i="1"/>
  <c r="AG49" i="1"/>
  <c r="AF50" i="1"/>
  <c r="AG50" i="1"/>
  <c r="AF51" i="1"/>
  <c r="AG51" i="1"/>
  <c r="AF52" i="1"/>
  <c r="AG52" i="1"/>
  <c r="AF53" i="1"/>
  <c r="AG53" i="1"/>
  <c r="AF54" i="1"/>
  <c r="AG54" i="1"/>
  <c r="AF55" i="1"/>
  <c r="AG55" i="1"/>
  <c r="AF56" i="1"/>
  <c r="AG56" i="1"/>
  <c r="AF57" i="1"/>
  <c r="AG57" i="1"/>
  <c r="AF58" i="1"/>
  <c r="AG58" i="1"/>
  <c r="AF59" i="1"/>
  <c r="AG59" i="1"/>
  <c r="AF60" i="1"/>
  <c r="AG60" i="1"/>
  <c r="AF61" i="1"/>
  <c r="AG61" i="1"/>
  <c r="AF62" i="1"/>
  <c r="AG62" i="1"/>
  <c r="AF63" i="1"/>
  <c r="AG63" i="1"/>
  <c r="AF64" i="1"/>
  <c r="AG64" i="1"/>
  <c r="AF65" i="1"/>
  <c r="AG65" i="1"/>
  <c r="AF66" i="1"/>
  <c r="AG66" i="1"/>
  <c r="AF67" i="1"/>
  <c r="AG67" i="1"/>
  <c r="AF68" i="1"/>
  <c r="AG68" i="1"/>
  <c r="AF69" i="1"/>
  <c r="AG69" i="1"/>
  <c r="AF70" i="1"/>
  <c r="AG70" i="1"/>
  <c r="AF71" i="1"/>
  <c r="AG71" i="1"/>
  <c r="AF72" i="1"/>
  <c r="AG72" i="1"/>
  <c r="AF73" i="1"/>
  <c r="AG73" i="1"/>
  <c r="AF74" i="1"/>
  <c r="AG74" i="1"/>
  <c r="AF75" i="1"/>
  <c r="AG75" i="1"/>
  <c r="AF76" i="1"/>
  <c r="AG76" i="1"/>
  <c r="AF77" i="1"/>
  <c r="AG77" i="1"/>
  <c r="AF78" i="1"/>
  <c r="AG78" i="1"/>
  <c r="AF79" i="1"/>
  <c r="AG79" i="1"/>
  <c r="AF80" i="1"/>
  <c r="AG80" i="1"/>
  <c r="AF81" i="1"/>
  <c r="AG81" i="1"/>
  <c r="AF82" i="1"/>
  <c r="AG82" i="1"/>
  <c r="AF83" i="1"/>
  <c r="AG83" i="1"/>
  <c r="AF84" i="1"/>
  <c r="AG84" i="1"/>
  <c r="AF85" i="1"/>
  <c r="AG85" i="1"/>
  <c r="AF86" i="1"/>
  <c r="AG86" i="1"/>
  <c r="AF87" i="1"/>
  <c r="AG87" i="1"/>
  <c r="AF88" i="1"/>
  <c r="AG88" i="1"/>
  <c r="AF89" i="1"/>
  <c r="AG89" i="1"/>
  <c r="AF90" i="1"/>
  <c r="AG90" i="1"/>
  <c r="AF91" i="1"/>
  <c r="AG91" i="1"/>
  <c r="AF92" i="1"/>
  <c r="AG92" i="1"/>
  <c r="AF93" i="1"/>
  <c r="AG93" i="1"/>
  <c r="AF94" i="1"/>
  <c r="AG94" i="1"/>
  <c r="AF95" i="1"/>
  <c r="AG95" i="1"/>
  <c r="AF96" i="1"/>
  <c r="AG96" i="1"/>
  <c r="AF97" i="1"/>
  <c r="AG97" i="1"/>
  <c r="AF98" i="1"/>
  <c r="AG98" i="1"/>
  <c r="AF99" i="1"/>
  <c r="AG99" i="1"/>
  <c r="AF100" i="1"/>
  <c r="AG100" i="1"/>
  <c r="AF101" i="1"/>
  <c r="AG101" i="1"/>
  <c r="AF102" i="1"/>
  <c r="AG102" i="1"/>
  <c r="AF103" i="1"/>
  <c r="AG103" i="1"/>
  <c r="AF104" i="1"/>
  <c r="AG104" i="1"/>
  <c r="AF105" i="1"/>
  <c r="AG105" i="1"/>
  <c r="AF106" i="1"/>
  <c r="AG106" i="1"/>
  <c r="AF107" i="1"/>
  <c r="AG107" i="1"/>
  <c r="AF108" i="1"/>
  <c r="AG108" i="1"/>
  <c r="AF109" i="1"/>
  <c r="AG109" i="1"/>
  <c r="AF110" i="1"/>
  <c r="AG110" i="1"/>
  <c r="AF111" i="1"/>
  <c r="AG111" i="1"/>
  <c r="AF112" i="1"/>
  <c r="AG112" i="1"/>
  <c r="AF113" i="1"/>
  <c r="AG113" i="1"/>
  <c r="AF114" i="1"/>
  <c r="AG114" i="1"/>
  <c r="AF115" i="1"/>
  <c r="AG115" i="1"/>
  <c r="AF116" i="1"/>
  <c r="AG116" i="1"/>
  <c r="AF117" i="1"/>
  <c r="AG117" i="1"/>
  <c r="AF118" i="1"/>
  <c r="AG118" i="1"/>
  <c r="AF119" i="1"/>
  <c r="AG119" i="1"/>
  <c r="AF120" i="1"/>
  <c r="AG120" i="1"/>
  <c r="AF121" i="1"/>
  <c r="AG121" i="1"/>
  <c r="AF122" i="1"/>
  <c r="AG122" i="1"/>
  <c r="AF123" i="1"/>
  <c r="AG123" i="1"/>
  <c r="AF124" i="1"/>
  <c r="AG124" i="1"/>
  <c r="AF125" i="1"/>
  <c r="AG125" i="1"/>
  <c r="AF126" i="1"/>
  <c r="AG126" i="1"/>
  <c r="AF127" i="1"/>
  <c r="AG127" i="1"/>
  <c r="AF128" i="1"/>
  <c r="AG128" i="1"/>
  <c r="AF129" i="1"/>
  <c r="AG129" i="1"/>
  <c r="AF130" i="1"/>
  <c r="AG130" i="1"/>
  <c r="AF131" i="1"/>
  <c r="AG131" i="1"/>
  <c r="AF132" i="1"/>
  <c r="AG132" i="1"/>
  <c r="AF133" i="1"/>
  <c r="AG133" i="1"/>
  <c r="AF134" i="1"/>
  <c r="AG134" i="1"/>
  <c r="AF135" i="1"/>
  <c r="AG135" i="1"/>
  <c r="AF136" i="1"/>
  <c r="AG136" i="1"/>
  <c r="AF137" i="1"/>
  <c r="AG137" i="1"/>
  <c r="AF138" i="1"/>
  <c r="AG138" i="1"/>
  <c r="AF139" i="1"/>
  <c r="AG139" i="1"/>
  <c r="AF140" i="1"/>
  <c r="AG140" i="1"/>
  <c r="AF141" i="1"/>
  <c r="AG141" i="1"/>
  <c r="AF142" i="1"/>
  <c r="AG142" i="1"/>
  <c r="AF143" i="1"/>
  <c r="AG143" i="1"/>
  <c r="AF144" i="1"/>
  <c r="AG144" i="1"/>
  <c r="AF145" i="1"/>
  <c r="AG145" i="1"/>
  <c r="AF146" i="1"/>
  <c r="AG146" i="1"/>
  <c r="AF147" i="1"/>
  <c r="AG147" i="1"/>
  <c r="AF148" i="1"/>
  <c r="AG148" i="1"/>
  <c r="AF149" i="1"/>
  <c r="AG149" i="1"/>
  <c r="AF150" i="1"/>
  <c r="AG150" i="1"/>
  <c r="AF151" i="1"/>
  <c r="AG151" i="1"/>
  <c r="AF152" i="1"/>
  <c r="AG152" i="1"/>
  <c r="AF153" i="1"/>
  <c r="AG153" i="1"/>
  <c r="AF154" i="1"/>
  <c r="AG154" i="1"/>
  <c r="AF155" i="1"/>
  <c r="AG155" i="1"/>
  <c r="AF156" i="1"/>
  <c r="AG156" i="1"/>
  <c r="AF157" i="1"/>
  <c r="AG157" i="1"/>
  <c r="AF158" i="1"/>
  <c r="AG158" i="1"/>
  <c r="AF159" i="1"/>
  <c r="AG159" i="1"/>
  <c r="AF160" i="1"/>
  <c r="AG160" i="1"/>
  <c r="AF161" i="1"/>
  <c r="AG161" i="1"/>
  <c r="AF162" i="1"/>
  <c r="AG162" i="1"/>
  <c r="AF163" i="1"/>
  <c r="AG163" i="1"/>
  <c r="AF164" i="1"/>
  <c r="AG164" i="1"/>
  <c r="AF165" i="1"/>
  <c r="AG165" i="1"/>
  <c r="AF166" i="1"/>
  <c r="AG166" i="1"/>
  <c r="AF167" i="1"/>
  <c r="AG167" i="1"/>
  <c r="AF168" i="1"/>
  <c r="AG168" i="1"/>
  <c r="AF169" i="1"/>
  <c r="AG169" i="1"/>
  <c r="AF170" i="1"/>
  <c r="AG170" i="1"/>
  <c r="AF171" i="1"/>
  <c r="AG171" i="1"/>
  <c r="AF172" i="1"/>
  <c r="AG172" i="1"/>
  <c r="AF173" i="1"/>
  <c r="AG173" i="1"/>
  <c r="AF174" i="1"/>
  <c r="AG174" i="1"/>
  <c r="AF175" i="1"/>
  <c r="AG175" i="1"/>
  <c r="AF176" i="1"/>
  <c r="AG176" i="1"/>
  <c r="AF177" i="1"/>
  <c r="AG177" i="1"/>
  <c r="AF178" i="1"/>
  <c r="AG178" i="1"/>
  <c r="AF179" i="1"/>
  <c r="AG179" i="1"/>
  <c r="AF180" i="1"/>
  <c r="AG180" i="1"/>
  <c r="AF181" i="1"/>
  <c r="AG181" i="1"/>
  <c r="AF182" i="1"/>
  <c r="AG182" i="1"/>
  <c r="AF183" i="1"/>
  <c r="AG183" i="1"/>
  <c r="AF184" i="1"/>
  <c r="AG184" i="1"/>
  <c r="AF185" i="1"/>
  <c r="AG185" i="1"/>
  <c r="AF186" i="1"/>
  <c r="AG186" i="1"/>
  <c r="AF187" i="1"/>
  <c r="AG187" i="1"/>
  <c r="AF188" i="1"/>
  <c r="AG188" i="1"/>
  <c r="AF189" i="1"/>
  <c r="AG189" i="1"/>
  <c r="AF190" i="1"/>
  <c r="AG190" i="1"/>
  <c r="AF191" i="1"/>
  <c r="AG191" i="1"/>
  <c r="AF192" i="1"/>
  <c r="AG192" i="1"/>
  <c r="AF193" i="1"/>
  <c r="AG193" i="1"/>
  <c r="AF194" i="1"/>
  <c r="AG194" i="1"/>
  <c r="AF195" i="1"/>
  <c r="AG195" i="1"/>
  <c r="AF196" i="1"/>
  <c r="AG196" i="1"/>
  <c r="AF197" i="1"/>
  <c r="AG197" i="1"/>
  <c r="AF198" i="1"/>
  <c r="AG198" i="1"/>
  <c r="AF199" i="1"/>
  <c r="AG199" i="1"/>
  <c r="AF200" i="1"/>
  <c r="AG200" i="1"/>
  <c r="AF201" i="1"/>
  <c r="AG201" i="1"/>
  <c r="AF202" i="1"/>
  <c r="AG202" i="1"/>
  <c r="AF203" i="1"/>
  <c r="AG203" i="1"/>
  <c r="AF204" i="1"/>
  <c r="AG204" i="1"/>
  <c r="AF205" i="1"/>
  <c r="AG205" i="1"/>
  <c r="AF206" i="1"/>
  <c r="AG206" i="1"/>
  <c r="AF207" i="1"/>
  <c r="AG207" i="1"/>
  <c r="AF208" i="1"/>
  <c r="AG208" i="1"/>
  <c r="AF209" i="1"/>
  <c r="AG209" i="1"/>
  <c r="AF210" i="1"/>
  <c r="AG210" i="1"/>
  <c r="AF211" i="1"/>
  <c r="AG211" i="1"/>
  <c r="AF212" i="1"/>
  <c r="AG212" i="1"/>
  <c r="AF213" i="1"/>
  <c r="AG213" i="1"/>
  <c r="AF214" i="1"/>
  <c r="AG214" i="1"/>
  <c r="AF215" i="1"/>
  <c r="AG215" i="1"/>
  <c r="AF216" i="1"/>
  <c r="AG216" i="1"/>
  <c r="AF217" i="1"/>
  <c r="AG217" i="1"/>
  <c r="AF218" i="1"/>
  <c r="AG218" i="1"/>
  <c r="AF219" i="1"/>
  <c r="AG219" i="1"/>
  <c r="AF220" i="1"/>
  <c r="AG220" i="1"/>
  <c r="AF221" i="1"/>
  <c r="AG221" i="1"/>
  <c r="AF222" i="1"/>
  <c r="AG222" i="1"/>
  <c r="AF223" i="1"/>
  <c r="AG223" i="1"/>
  <c r="AF224" i="1"/>
  <c r="AG224" i="1"/>
  <c r="AF225" i="1"/>
  <c r="AG225" i="1"/>
  <c r="AF226" i="1"/>
  <c r="AG226" i="1"/>
  <c r="AF227" i="1"/>
  <c r="AG227" i="1"/>
  <c r="AF228" i="1"/>
  <c r="AG228" i="1"/>
  <c r="AF229" i="1"/>
  <c r="AG229" i="1"/>
  <c r="AF230" i="1"/>
  <c r="AG230" i="1"/>
  <c r="AF231" i="1"/>
  <c r="AG231" i="1"/>
  <c r="AF232" i="1"/>
  <c r="AG232" i="1"/>
  <c r="AF233" i="1"/>
  <c r="AG233" i="1"/>
  <c r="AF234" i="1"/>
  <c r="AG234" i="1"/>
  <c r="AF235" i="1"/>
  <c r="AG235" i="1"/>
  <c r="AF236" i="1"/>
  <c r="AG236" i="1"/>
  <c r="AF237" i="1"/>
  <c r="AG237" i="1"/>
  <c r="AF238" i="1"/>
  <c r="AG238" i="1"/>
  <c r="AF239" i="1"/>
  <c r="AG239" i="1"/>
  <c r="AF240" i="1"/>
  <c r="AG240" i="1"/>
  <c r="AF241" i="1"/>
  <c r="AG241" i="1"/>
  <c r="AF242" i="1"/>
  <c r="AG242" i="1"/>
  <c r="AF243" i="1"/>
  <c r="AG243" i="1"/>
  <c r="AF244" i="1"/>
  <c r="AG244" i="1"/>
  <c r="AF245" i="1"/>
  <c r="AG245" i="1"/>
  <c r="AF246" i="1"/>
  <c r="AG246" i="1"/>
  <c r="AF247" i="1"/>
  <c r="AG247" i="1"/>
  <c r="AF248" i="1"/>
  <c r="AG248" i="1"/>
  <c r="AF249" i="1"/>
  <c r="AG249" i="1"/>
  <c r="AF250" i="1"/>
  <c r="AG250" i="1"/>
  <c r="AF251" i="1"/>
  <c r="AG251" i="1"/>
  <c r="AF252" i="1"/>
  <c r="AG252" i="1"/>
  <c r="AF253" i="1"/>
  <c r="AG253" i="1"/>
  <c r="AF254" i="1"/>
  <c r="AG254" i="1"/>
  <c r="AF255" i="1"/>
  <c r="AG255" i="1"/>
  <c r="AF256" i="1"/>
  <c r="AG256" i="1"/>
  <c r="AF257" i="1"/>
  <c r="AG257" i="1"/>
  <c r="AF258" i="1"/>
  <c r="AG258" i="1"/>
  <c r="AF259" i="1"/>
  <c r="AG259" i="1"/>
  <c r="AF260" i="1"/>
  <c r="AG260" i="1"/>
  <c r="AF261" i="1"/>
  <c r="AG261" i="1"/>
  <c r="AF262" i="1"/>
  <c r="AG262" i="1"/>
  <c r="AF263" i="1"/>
  <c r="AG263" i="1"/>
  <c r="AF264" i="1"/>
  <c r="AG264" i="1"/>
  <c r="AF265" i="1"/>
  <c r="AG265" i="1"/>
  <c r="AF266" i="1"/>
  <c r="AG266" i="1"/>
  <c r="AF267" i="1"/>
  <c r="AG267" i="1"/>
  <c r="AF268" i="1"/>
  <c r="AG268" i="1"/>
  <c r="AF269" i="1"/>
  <c r="AG269" i="1"/>
  <c r="AF270" i="1"/>
  <c r="AG270" i="1"/>
  <c r="AF271" i="1"/>
  <c r="AG271" i="1"/>
  <c r="AF272" i="1"/>
  <c r="AG272" i="1"/>
  <c r="AF273" i="1"/>
  <c r="AG273" i="1"/>
  <c r="AF274" i="1"/>
  <c r="AG274" i="1"/>
  <c r="AF275" i="1"/>
  <c r="AG275" i="1"/>
  <c r="AF276" i="1"/>
  <c r="AG276" i="1"/>
  <c r="AF277" i="1"/>
  <c r="AG277" i="1"/>
  <c r="AF278" i="1"/>
  <c r="AG278" i="1"/>
  <c r="AF279" i="1"/>
  <c r="AG279" i="1"/>
  <c r="AF280" i="1"/>
  <c r="AG280" i="1"/>
  <c r="AF281" i="1"/>
  <c r="AG281" i="1"/>
  <c r="AF282" i="1"/>
  <c r="AG282" i="1"/>
  <c r="AF283" i="1"/>
  <c r="AG283" i="1"/>
  <c r="AF284" i="1"/>
  <c r="AG284" i="1"/>
  <c r="AF285" i="1"/>
  <c r="AG285" i="1"/>
  <c r="AF286" i="1"/>
  <c r="AG286" i="1"/>
  <c r="AF287" i="1"/>
  <c r="AG287" i="1"/>
  <c r="AF288" i="1"/>
  <c r="AG288" i="1"/>
  <c r="AF289" i="1"/>
  <c r="AG289" i="1"/>
  <c r="AF290" i="1"/>
  <c r="AG290" i="1"/>
  <c r="AF291" i="1"/>
  <c r="AG291" i="1"/>
  <c r="AF292" i="1"/>
  <c r="AG292" i="1"/>
  <c r="AF293" i="1"/>
  <c r="AG293" i="1"/>
  <c r="AF294" i="1"/>
  <c r="AG294" i="1"/>
  <c r="AF295" i="1"/>
  <c r="AG295" i="1"/>
  <c r="AF296" i="1"/>
  <c r="AG296" i="1"/>
  <c r="AF297" i="1"/>
  <c r="AG297" i="1"/>
  <c r="AF298" i="1"/>
  <c r="AG298" i="1"/>
  <c r="AF299" i="1"/>
  <c r="AG299" i="1"/>
  <c r="AF300" i="1"/>
  <c r="AG300" i="1"/>
  <c r="AF301" i="1"/>
  <c r="AG301" i="1"/>
  <c r="AF302" i="1"/>
  <c r="AG302" i="1"/>
  <c r="AF303" i="1"/>
  <c r="AG303" i="1"/>
  <c r="AF304" i="1"/>
  <c r="AG304" i="1"/>
  <c r="AF305" i="1"/>
  <c r="AG305" i="1"/>
  <c r="AF306" i="1"/>
  <c r="AG306" i="1"/>
  <c r="AF307" i="1"/>
  <c r="AG307" i="1"/>
  <c r="AF308" i="1"/>
  <c r="AG308" i="1"/>
  <c r="AF309" i="1"/>
  <c r="AG309" i="1"/>
  <c r="AF310" i="1"/>
  <c r="AG310" i="1"/>
  <c r="AF311" i="1"/>
  <c r="AG311" i="1"/>
  <c r="AF312" i="1"/>
  <c r="AG312" i="1"/>
  <c r="AF313" i="1"/>
  <c r="AG313" i="1"/>
  <c r="AF314" i="1"/>
  <c r="AG314" i="1"/>
  <c r="AF315" i="1"/>
  <c r="AG315" i="1"/>
  <c r="AF316" i="1"/>
  <c r="AG316" i="1"/>
  <c r="AF317" i="1"/>
  <c r="AG317" i="1"/>
  <c r="AF318" i="1"/>
  <c r="AG318" i="1"/>
  <c r="AF319" i="1"/>
  <c r="AG319" i="1"/>
  <c r="AF320" i="1"/>
  <c r="AG320" i="1"/>
  <c r="AF321" i="1"/>
  <c r="AG321" i="1"/>
  <c r="AF322" i="1"/>
  <c r="AG322" i="1"/>
  <c r="AF323" i="1"/>
  <c r="AG323" i="1"/>
  <c r="AF324" i="1"/>
  <c r="AG324" i="1"/>
  <c r="AF325" i="1"/>
  <c r="AG325" i="1"/>
  <c r="AF326" i="1"/>
  <c r="AG326" i="1"/>
  <c r="AF327" i="1"/>
  <c r="AG327" i="1"/>
  <c r="AF328" i="1"/>
  <c r="AG328" i="1"/>
  <c r="AF329" i="1"/>
  <c r="AG329" i="1"/>
  <c r="AF330" i="1"/>
  <c r="AG330" i="1"/>
  <c r="AF331" i="1"/>
  <c r="AG331" i="1"/>
  <c r="AF332" i="1"/>
  <c r="AG332" i="1"/>
  <c r="AF333" i="1"/>
  <c r="AG333" i="1"/>
  <c r="AF334" i="1"/>
  <c r="AG334" i="1"/>
  <c r="AF335" i="1"/>
  <c r="AG335" i="1"/>
  <c r="AF336" i="1"/>
  <c r="AG336" i="1"/>
  <c r="AF337" i="1"/>
  <c r="AG337" i="1"/>
  <c r="AF338" i="1"/>
  <c r="AG338" i="1"/>
  <c r="AF339" i="1"/>
  <c r="AG339" i="1"/>
  <c r="AF340" i="1"/>
  <c r="AG340" i="1"/>
  <c r="AF341" i="1"/>
  <c r="AG341" i="1"/>
  <c r="AF342" i="1"/>
  <c r="AG342" i="1"/>
  <c r="AF343" i="1"/>
  <c r="AG343" i="1"/>
  <c r="AF344" i="1"/>
  <c r="AG344" i="1"/>
  <c r="AF345" i="1"/>
  <c r="AG345" i="1"/>
  <c r="AF346" i="1"/>
  <c r="AG346" i="1"/>
  <c r="AF347" i="1"/>
  <c r="AG347" i="1"/>
  <c r="AF348" i="1"/>
  <c r="AG348" i="1"/>
  <c r="AF349" i="1"/>
  <c r="AG349" i="1"/>
  <c r="AF350" i="1"/>
  <c r="AG350" i="1"/>
  <c r="AF351" i="1"/>
  <c r="AG351" i="1"/>
  <c r="AF352" i="1"/>
  <c r="AG352" i="1"/>
  <c r="AF353" i="1"/>
  <c r="AG353" i="1"/>
  <c r="AF354" i="1"/>
  <c r="AG354" i="1"/>
  <c r="AF355" i="1"/>
  <c r="AG355" i="1"/>
  <c r="AF356" i="1"/>
  <c r="AG356" i="1"/>
  <c r="AF357" i="1"/>
  <c r="AG357" i="1"/>
  <c r="AF358" i="1"/>
  <c r="AG358" i="1"/>
  <c r="AF359" i="1"/>
  <c r="AG359" i="1"/>
  <c r="AF360" i="1"/>
  <c r="AG360" i="1"/>
  <c r="AF361" i="1"/>
  <c r="AG361" i="1"/>
  <c r="AF362" i="1"/>
  <c r="AG362" i="1"/>
  <c r="AF363" i="1"/>
  <c r="AG363" i="1"/>
  <c r="AF364" i="1"/>
  <c r="AG364" i="1"/>
  <c r="AF365" i="1"/>
  <c r="AG365" i="1"/>
  <c r="AF366" i="1"/>
  <c r="AG366" i="1"/>
  <c r="AF367" i="1"/>
  <c r="AG367" i="1"/>
  <c r="AF368" i="1"/>
  <c r="AG368" i="1"/>
  <c r="AF369" i="1"/>
  <c r="AG369" i="1"/>
  <c r="AF370" i="1"/>
  <c r="AG370" i="1"/>
  <c r="AF371" i="1"/>
  <c r="AG371" i="1"/>
  <c r="AF372" i="1"/>
  <c r="AG372" i="1"/>
  <c r="AF373" i="1"/>
  <c r="AG373" i="1"/>
  <c r="AF374" i="1"/>
  <c r="AG374" i="1"/>
  <c r="AF375" i="1"/>
  <c r="AG375" i="1"/>
  <c r="AF376" i="1"/>
  <c r="AG376" i="1"/>
  <c r="AF377" i="1"/>
  <c r="AG377" i="1"/>
  <c r="AF378" i="1"/>
  <c r="AG378" i="1"/>
  <c r="AF379" i="1"/>
  <c r="AG379" i="1"/>
  <c r="AF380" i="1"/>
  <c r="AG380" i="1"/>
  <c r="AF381" i="1"/>
  <c r="AG381" i="1"/>
  <c r="AF382" i="1"/>
  <c r="AG382" i="1"/>
  <c r="AF383" i="1"/>
  <c r="AG383" i="1"/>
  <c r="AF384" i="1"/>
  <c r="AG384" i="1"/>
  <c r="AF385" i="1"/>
  <c r="AG385" i="1"/>
  <c r="AF386" i="1"/>
  <c r="AG386" i="1"/>
  <c r="AF387" i="1"/>
  <c r="AG387" i="1"/>
  <c r="AF388" i="1"/>
  <c r="AG388" i="1"/>
  <c r="AF389" i="1"/>
  <c r="AG389" i="1"/>
  <c r="AF390" i="1"/>
  <c r="AG390" i="1"/>
  <c r="AF391" i="1"/>
  <c r="AG391" i="1"/>
  <c r="AF392" i="1"/>
  <c r="AG392" i="1"/>
  <c r="AF393" i="1"/>
  <c r="AG393" i="1"/>
  <c r="AF394" i="1"/>
  <c r="AG394" i="1"/>
  <c r="AF395" i="1"/>
  <c r="AG395" i="1"/>
  <c r="AF396" i="1"/>
  <c r="AG396" i="1"/>
  <c r="AF397" i="1"/>
  <c r="AG397" i="1"/>
  <c r="AF398" i="1"/>
  <c r="AG398" i="1"/>
  <c r="AF399" i="1"/>
  <c r="AG399" i="1"/>
  <c r="AF400" i="1"/>
  <c r="AG400" i="1"/>
  <c r="AF401" i="1"/>
  <c r="AG401" i="1"/>
  <c r="AF402" i="1"/>
  <c r="AG402" i="1"/>
  <c r="AF403" i="1"/>
  <c r="AG403" i="1"/>
  <c r="AF404" i="1"/>
  <c r="AG404" i="1"/>
  <c r="AF405" i="1"/>
  <c r="AG405" i="1"/>
  <c r="AF406" i="1"/>
  <c r="AG406" i="1"/>
  <c r="AF407" i="1"/>
  <c r="AG407" i="1"/>
  <c r="AF408" i="1"/>
  <c r="AG408" i="1"/>
  <c r="AF409" i="1"/>
  <c r="AG409" i="1"/>
  <c r="AF410" i="1"/>
  <c r="AG410" i="1"/>
  <c r="AF411" i="1"/>
  <c r="AG411" i="1"/>
  <c r="AF412" i="1"/>
  <c r="AG412" i="1"/>
  <c r="AF413" i="1"/>
  <c r="AG413" i="1"/>
  <c r="AF414" i="1"/>
  <c r="AG414" i="1"/>
  <c r="AF415" i="1"/>
  <c r="AG415" i="1"/>
  <c r="AF416" i="1"/>
  <c r="AG416" i="1"/>
  <c r="AF417" i="1"/>
  <c r="AG417" i="1"/>
  <c r="AF418" i="1"/>
  <c r="AG418" i="1"/>
  <c r="AF419" i="1"/>
  <c r="AG419" i="1"/>
  <c r="AF420" i="1"/>
  <c r="AG420" i="1"/>
  <c r="AF421" i="1"/>
  <c r="AG421" i="1"/>
  <c r="AF422" i="1"/>
  <c r="AG422" i="1"/>
  <c r="AF423" i="1"/>
  <c r="AG423" i="1"/>
  <c r="AF424" i="1"/>
  <c r="AG424" i="1"/>
  <c r="AF425" i="1"/>
  <c r="AG425" i="1"/>
  <c r="AF426" i="1"/>
  <c r="AG426" i="1"/>
  <c r="AF427" i="1"/>
  <c r="AG427" i="1"/>
  <c r="AF428" i="1"/>
  <c r="AG428" i="1"/>
  <c r="AF429" i="1"/>
  <c r="AG429" i="1"/>
  <c r="AF430" i="1"/>
  <c r="AG430" i="1"/>
  <c r="AF431" i="1"/>
  <c r="AG431" i="1"/>
  <c r="AF432" i="1"/>
  <c r="AG432" i="1"/>
  <c r="AF433" i="1"/>
  <c r="AG433" i="1"/>
  <c r="AF434" i="1"/>
  <c r="AG434" i="1"/>
  <c r="AF435" i="1"/>
  <c r="AG435" i="1"/>
  <c r="AF436" i="1"/>
  <c r="AG436" i="1"/>
  <c r="AF437" i="1"/>
  <c r="AG437" i="1"/>
  <c r="AF438" i="1"/>
  <c r="AG438" i="1"/>
  <c r="AF439" i="1"/>
  <c r="AG439" i="1"/>
  <c r="AF440" i="1"/>
  <c r="AG440" i="1"/>
  <c r="AF441" i="1"/>
  <c r="AG441" i="1"/>
  <c r="AF442" i="1"/>
  <c r="AG442" i="1"/>
  <c r="AF443" i="1"/>
  <c r="AG443" i="1"/>
  <c r="AF444" i="1"/>
  <c r="AG444" i="1"/>
  <c r="AF445" i="1"/>
  <c r="AG445" i="1"/>
  <c r="AF446" i="1"/>
  <c r="AG446" i="1"/>
  <c r="AF447" i="1"/>
  <c r="AG447" i="1"/>
  <c r="AF448" i="1"/>
  <c r="AG448" i="1"/>
  <c r="AF449" i="1"/>
  <c r="AG449" i="1"/>
  <c r="AF450" i="1"/>
  <c r="AG450" i="1"/>
  <c r="AF451" i="1"/>
  <c r="AG451" i="1"/>
  <c r="AF452" i="1"/>
  <c r="AG452" i="1"/>
  <c r="AF453" i="1"/>
  <c r="AG453" i="1"/>
  <c r="AF454" i="1"/>
  <c r="AG454" i="1"/>
  <c r="AF455" i="1"/>
  <c r="AG455" i="1"/>
  <c r="AF456" i="1"/>
  <c r="AG456" i="1"/>
  <c r="AF457" i="1"/>
  <c r="AG457" i="1"/>
  <c r="AF458" i="1"/>
  <c r="AG458" i="1"/>
  <c r="AF459" i="1"/>
  <c r="AG459" i="1"/>
  <c r="AF460" i="1"/>
  <c r="AG460" i="1"/>
  <c r="AF461" i="1"/>
  <c r="AG461" i="1"/>
  <c r="AF462" i="1"/>
  <c r="AG462" i="1"/>
  <c r="AF463" i="1"/>
  <c r="AG463" i="1"/>
  <c r="AF464" i="1"/>
  <c r="AG464" i="1"/>
  <c r="AF465" i="1"/>
  <c r="AG465" i="1"/>
  <c r="AF466" i="1"/>
  <c r="AG466" i="1"/>
  <c r="AF467" i="1"/>
  <c r="AG467" i="1"/>
  <c r="AF468" i="1"/>
  <c r="AG468" i="1"/>
  <c r="AF469" i="1"/>
  <c r="AG469" i="1"/>
  <c r="AF470" i="1"/>
  <c r="AG470" i="1"/>
  <c r="AF471" i="1"/>
  <c r="AG471" i="1"/>
  <c r="AF472" i="1"/>
  <c r="AG472" i="1"/>
  <c r="AF473" i="1"/>
  <c r="AG473" i="1"/>
  <c r="AF474" i="1"/>
  <c r="AG474" i="1"/>
  <c r="AF475" i="1"/>
  <c r="AG475" i="1"/>
  <c r="AF476" i="1"/>
  <c r="AG476" i="1"/>
  <c r="AF477" i="1"/>
  <c r="AG477" i="1"/>
  <c r="AF478" i="1"/>
  <c r="AG478" i="1"/>
  <c r="AG2" i="1"/>
  <c r="AF2"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W2" i="1"/>
  <c r="W3"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162" i="1"/>
  <c r="W163" i="1"/>
  <c r="W164" i="1"/>
  <c r="W165" i="1"/>
  <c r="W166" i="1"/>
  <c r="W167" i="1"/>
  <c r="W168" i="1"/>
  <c r="W169" i="1"/>
  <c r="W170" i="1"/>
  <c r="W171" i="1"/>
  <c r="W172" i="1"/>
  <c r="W173" i="1"/>
  <c r="W174" i="1"/>
  <c r="W175" i="1"/>
  <c r="W176" i="1"/>
  <c r="W177" i="1"/>
  <c r="W178" i="1"/>
  <c r="W179" i="1"/>
  <c r="W180" i="1"/>
  <c r="W181" i="1"/>
  <c r="W182" i="1"/>
  <c r="W183" i="1"/>
  <c r="W184" i="1"/>
  <c r="W185" i="1"/>
  <c r="W186" i="1"/>
  <c r="W187" i="1"/>
  <c r="W188" i="1"/>
  <c r="W189" i="1"/>
  <c r="W190" i="1"/>
  <c r="W191" i="1"/>
  <c r="W192" i="1"/>
  <c r="W193" i="1"/>
  <c r="W194" i="1"/>
  <c r="W195" i="1"/>
  <c r="W196" i="1"/>
  <c r="W197" i="1"/>
  <c r="W198" i="1"/>
  <c r="W199" i="1"/>
  <c r="W200" i="1"/>
  <c r="W201" i="1"/>
  <c r="W202" i="1"/>
  <c r="W203" i="1"/>
  <c r="W204" i="1"/>
  <c r="W205" i="1"/>
  <c r="W206" i="1"/>
  <c r="W207" i="1"/>
  <c r="W208" i="1"/>
  <c r="W209" i="1"/>
  <c r="W210" i="1"/>
  <c r="W211" i="1"/>
  <c r="W212" i="1"/>
  <c r="W213" i="1"/>
  <c r="W214" i="1"/>
  <c r="W215" i="1"/>
  <c r="W216" i="1"/>
  <c r="W217" i="1"/>
  <c r="W218" i="1"/>
  <c r="W219" i="1"/>
  <c r="W220" i="1"/>
  <c r="W221" i="1"/>
  <c r="W222" i="1"/>
  <c r="W223" i="1"/>
  <c r="W224" i="1"/>
  <c r="W225" i="1"/>
  <c r="W226" i="1"/>
  <c r="W227" i="1"/>
  <c r="W228" i="1"/>
  <c r="W229" i="1"/>
  <c r="W230" i="1"/>
  <c r="W231" i="1"/>
  <c r="W232" i="1"/>
  <c r="W233" i="1"/>
  <c r="W234" i="1"/>
  <c r="W235" i="1"/>
  <c r="W236" i="1"/>
  <c r="W237" i="1"/>
  <c r="W238" i="1"/>
  <c r="W239" i="1"/>
  <c r="W240" i="1"/>
  <c r="W241" i="1"/>
  <c r="W242" i="1"/>
  <c r="W243" i="1"/>
  <c r="W244" i="1"/>
  <c r="W245" i="1"/>
  <c r="W246" i="1"/>
  <c r="W247" i="1"/>
  <c r="W248" i="1"/>
  <c r="W249" i="1"/>
  <c r="W250" i="1"/>
  <c r="W251" i="1"/>
  <c r="W252" i="1"/>
  <c r="W253" i="1"/>
  <c r="W254" i="1"/>
  <c r="W255" i="1"/>
  <c r="W256" i="1"/>
  <c r="W257" i="1"/>
  <c r="W258" i="1"/>
  <c r="W259" i="1"/>
  <c r="W260" i="1"/>
  <c r="W261" i="1"/>
  <c r="W262" i="1"/>
  <c r="W263" i="1"/>
  <c r="W264" i="1"/>
  <c r="W265" i="1"/>
  <c r="W266" i="1"/>
  <c r="W267" i="1"/>
  <c r="W268" i="1"/>
  <c r="W269" i="1"/>
  <c r="W270" i="1"/>
  <c r="W271" i="1"/>
  <c r="W272" i="1"/>
  <c r="W273" i="1"/>
  <c r="W274" i="1"/>
  <c r="W275" i="1"/>
  <c r="W276" i="1"/>
  <c r="W277" i="1"/>
  <c r="W278" i="1"/>
  <c r="W279" i="1"/>
  <c r="W280" i="1"/>
  <c r="W281" i="1"/>
  <c r="W282" i="1"/>
  <c r="W283" i="1"/>
  <c r="W284" i="1"/>
  <c r="W285" i="1"/>
  <c r="W286" i="1"/>
  <c r="W287" i="1"/>
  <c r="W288" i="1"/>
  <c r="W289" i="1"/>
  <c r="W290" i="1"/>
  <c r="W291" i="1"/>
  <c r="W292" i="1"/>
  <c r="W293" i="1"/>
  <c r="W294" i="1"/>
  <c r="W295" i="1"/>
  <c r="W296" i="1"/>
  <c r="W297" i="1"/>
  <c r="W298" i="1"/>
  <c r="W299" i="1"/>
  <c r="W300" i="1"/>
  <c r="W301" i="1"/>
  <c r="W302" i="1"/>
  <c r="W303" i="1"/>
  <c r="W304" i="1"/>
  <c r="W305" i="1"/>
  <c r="W306" i="1"/>
  <c r="W307" i="1"/>
  <c r="W308" i="1"/>
  <c r="W309" i="1"/>
  <c r="W310" i="1"/>
  <c r="W311" i="1"/>
  <c r="W312" i="1"/>
  <c r="W313" i="1"/>
  <c r="W314" i="1"/>
  <c r="W315" i="1"/>
  <c r="W316" i="1"/>
  <c r="W317" i="1"/>
  <c r="W318" i="1"/>
  <c r="W319" i="1"/>
  <c r="W320" i="1"/>
  <c r="W321" i="1"/>
  <c r="W322" i="1"/>
  <c r="W323" i="1"/>
  <c r="W324" i="1"/>
  <c r="W325" i="1"/>
  <c r="W326" i="1"/>
  <c r="W327" i="1"/>
  <c r="W328" i="1"/>
  <c r="W329" i="1"/>
  <c r="W330" i="1"/>
  <c r="W331" i="1"/>
  <c r="W332" i="1"/>
  <c r="W333" i="1"/>
  <c r="W334" i="1"/>
  <c r="W335" i="1"/>
  <c r="W336" i="1"/>
  <c r="W337" i="1"/>
  <c r="W338" i="1"/>
  <c r="W339" i="1"/>
  <c r="W340" i="1"/>
  <c r="W341" i="1"/>
  <c r="W342" i="1"/>
  <c r="W343" i="1"/>
  <c r="W344" i="1"/>
  <c r="W345" i="1"/>
  <c r="W346" i="1"/>
  <c r="W347" i="1"/>
  <c r="W348" i="1"/>
  <c r="W349" i="1"/>
  <c r="W350" i="1"/>
  <c r="W351" i="1"/>
  <c r="W352" i="1"/>
  <c r="W353" i="1"/>
  <c r="W354" i="1"/>
  <c r="W355" i="1"/>
  <c r="W356" i="1"/>
  <c r="W357" i="1"/>
  <c r="W358" i="1"/>
  <c r="W359" i="1"/>
  <c r="W360" i="1"/>
  <c r="W361" i="1"/>
  <c r="W362" i="1"/>
  <c r="W363" i="1"/>
  <c r="W364" i="1"/>
  <c r="W365" i="1"/>
  <c r="W366" i="1"/>
  <c r="W367" i="1"/>
  <c r="W368" i="1"/>
  <c r="W369" i="1"/>
  <c r="W370" i="1"/>
  <c r="W371" i="1"/>
  <c r="W372" i="1"/>
  <c r="W373" i="1"/>
  <c r="W374" i="1"/>
  <c r="W375" i="1"/>
  <c r="W376" i="1"/>
  <c r="W377" i="1"/>
  <c r="W378" i="1"/>
  <c r="W379" i="1"/>
  <c r="W380" i="1"/>
  <c r="W381" i="1"/>
  <c r="W382" i="1"/>
  <c r="W383" i="1"/>
  <c r="W384" i="1"/>
  <c r="W385" i="1"/>
  <c r="W386" i="1"/>
  <c r="W387" i="1"/>
  <c r="W388" i="1"/>
  <c r="W389" i="1"/>
  <c r="W390" i="1"/>
  <c r="W391" i="1"/>
  <c r="W392" i="1"/>
  <c r="W393" i="1"/>
  <c r="W394" i="1"/>
  <c r="W395" i="1"/>
  <c r="W396" i="1"/>
  <c r="W397" i="1"/>
  <c r="W398" i="1"/>
  <c r="W399" i="1"/>
  <c r="W400" i="1"/>
  <c r="W401" i="1"/>
  <c r="W402" i="1"/>
  <c r="W403" i="1"/>
  <c r="W404" i="1"/>
  <c r="W405" i="1"/>
  <c r="W406" i="1"/>
  <c r="W407" i="1"/>
  <c r="W408" i="1"/>
  <c r="W409" i="1"/>
  <c r="W410" i="1"/>
  <c r="W411" i="1"/>
  <c r="W412" i="1"/>
  <c r="W413" i="1"/>
  <c r="W414" i="1"/>
  <c r="W415" i="1"/>
  <c r="W416" i="1"/>
  <c r="W417" i="1"/>
  <c r="W418" i="1"/>
  <c r="W419" i="1"/>
  <c r="W420" i="1"/>
  <c r="W421" i="1"/>
  <c r="W422" i="1"/>
  <c r="W423" i="1"/>
  <c r="W424" i="1"/>
  <c r="W425" i="1"/>
  <c r="W426" i="1"/>
  <c r="W427" i="1"/>
  <c r="W428" i="1"/>
  <c r="W429" i="1"/>
  <c r="W430" i="1"/>
  <c r="W431" i="1"/>
  <c r="W432" i="1"/>
  <c r="W433" i="1"/>
  <c r="W434" i="1"/>
  <c r="W435" i="1"/>
  <c r="W436" i="1"/>
  <c r="W437" i="1"/>
  <c r="W438" i="1"/>
  <c r="W439" i="1"/>
  <c r="W440" i="1"/>
  <c r="W441" i="1"/>
  <c r="W442" i="1"/>
  <c r="W443" i="1"/>
  <c r="W444" i="1"/>
  <c r="W445" i="1"/>
  <c r="W446" i="1"/>
  <c r="W447" i="1"/>
  <c r="W448" i="1"/>
  <c r="W449" i="1"/>
  <c r="W450" i="1"/>
  <c r="W451" i="1"/>
  <c r="W452" i="1"/>
  <c r="W453" i="1"/>
  <c r="W454" i="1"/>
  <c r="W455" i="1"/>
  <c r="W456" i="1"/>
  <c r="W457" i="1"/>
  <c r="W458" i="1"/>
  <c r="W459" i="1"/>
  <c r="W460" i="1"/>
  <c r="W461" i="1"/>
  <c r="W462" i="1"/>
  <c r="W463" i="1"/>
  <c r="W464" i="1"/>
  <c r="W465" i="1"/>
  <c r="W466" i="1"/>
  <c r="W467" i="1"/>
  <c r="W468" i="1"/>
  <c r="W469" i="1"/>
  <c r="W470" i="1"/>
  <c r="W471" i="1"/>
  <c r="W472" i="1"/>
  <c r="W473" i="1"/>
  <c r="W474" i="1"/>
  <c r="W475" i="1"/>
  <c r="W476" i="1"/>
  <c r="W477" i="1"/>
  <c r="W478" i="1"/>
  <c r="U2" i="1"/>
  <c r="U3" i="1"/>
  <c r="U4" i="1"/>
  <c r="U5" i="1"/>
  <c r="U6" i="1"/>
  <c r="U7" i="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L2" i="1"/>
  <c r="L3" i="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G3" i="1"/>
  <c r="B2" i="1"/>
  <c r="B3" i="1"/>
  <c r="B4" i="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G100" i="10" l="1"/>
  <c r="F100" i="10"/>
  <c r="G99" i="10"/>
  <c r="F99" i="10"/>
  <c r="G98" i="10"/>
  <c r="F98" i="10"/>
  <c r="G97" i="10"/>
  <c r="F97" i="10"/>
  <c r="G96" i="10"/>
  <c r="F96" i="10"/>
  <c r="G95" i="10"/>
  <c r="F95" i="10"/>
  <c r="G94" i="10"/>
  <c r="F94" i="10"/>
  <c r="G93" i="10"/>
  <c r="F93" i="10"/>
  <c r="G92" i="10"/>
  <c r="F92" i="10"/>
  <c r="G91" i="10"/>
  <c r="F91" i="10"/>
  <c r="G90" i="10"/>
  <c r="F90" i="10"/>
  <c r="G89" i="10"/>
  <c r="F89" i="10"/>
  <c r="G88" i="10"/>
  <c r="F88" i="10"/>
  <c r="G87" i="10"/>
  <c r="F87" i="10"/>
  <c r="G86" i="10"/>
  <c r="F86" i="10"/>
  <c r="G85" i="10"/>
  <c r="F85" i="10"/>
  <c r="G84" i="10"/>
  <c r="F84" i="10"/>
  <c r="G83" i="10"/>
  <c r="F83" i="10"/>
  <c r="G82" i="10"/>
  <c r="F82" i="10"/>
  <c r="G81" i="10"/>
  <c r="F81" i="10"/>
  <c r="G80" i="10"/>
  <c r="F80" i="10"/>
  <c r="G79" i="10"/>
  <c r="F79" i="10"/>
  <c r="G78" i="10"/>
  <c r="F78" i="10"/>
  <c r="G77" i="10"/>
  <c r="F77" i="10"/>
  <c r="G76" i="10"/>
  <c r="F76" i="10"/>
  <c r="G75" i="10"/>
  <c r="F75" i="10"/>
  <c r="G74" i="10"/>
  <c r="F74" i="10"/>
  <c r="G73" i="10"/>
  <c r="F73" i="10"/>
  <c r="G72" i="10"/>
  <c r="F72" i="10"/>
  <c r="G71" i="10"/>
  <c r="F71" i="10"/>
  <c r="G70" i="10"/>
  <c r="F70" i="10"/>
  <c r="G69" i="10"/>
  <c r="F69" i="10"/>
  <c r="G68" i="10"/>
  <c r="F68" i="10"/>
  <c r="G67" i="10"/>
  <c r="F67" i="10"/>
  <c r="G66" i="10"/>
  <c r="F66" i="10"/>
  <c r="G65" i="10"/>
  <c r="F65" i="10"/>
  <c r="G64" i="10"/>
  <c r="F64" i="10"/>
  <c r="G63" i="10"/>
  <c r="F63" i="10"/>
  <c r="G62" i="10"/>
  <c r="F62" i="10"/>
  <c r="G61" i="10"/>
  <c r="F61" i="10"/>
  <c r="G60" i="10"/>
  <c r="F60" i="10"/>
  <c r="G59" i="10"/>
  <c r="F59" i="10"/>
  <c r="G58" i="10"/>
  <c r="F58" i="10"/>
  <c r="G57" i="10"/>
  <c r="F57" i="10"/>
  <c r="G56" i="10"/>
  <c r="F56" i="10"/>
  <c r="G55" i="10"/>
  <c r="F55" i="10"/>
  <c r="G54" i="10"/>
  <c r="F54" i="10"/>
  <c r="G53" i="10"/>
  <c r="F53" i="10"/>
  <c r="G52" i="10"/>
  <c r="F52" i="10"/>
  <c r="G51" i="10"/>
  <c r="F51" i="10"/>
  <c r="G50" i="10"/>
  <c r="F50" i="10"/>
  <c r="G49" i="10"/>
  <c r="F49" i="10"/>
  <c r="G48" i="10"/>
  <c r="F48" i="10"/>
  <c r="G47" i="10"/>
  <c r="F47" i="10"/>
  <c r="G46" i="10"/>
  <c r="F46" i="10"/>
  <c r="G45" i="10"/>
  <c r="F45" i="10"/>
  <c r="G44" i="10"/>
  <c r="F44" i="10"/>
  <c r="G43" i="10"/>
  <c r="F43" i="10"/>
  <c r="G42" i="10"/>
  <c r="F42" i="10"/>
  <c r="G41" i="10"/>
  <c r="F41" i="10"/>
  <c r="G40" i="10"/>
  <c r="F40" i="10"/>
  <c r="G39" i="10"/>
  <c r="F39" i="10"/>
  <c r="G38" i="10"/>
  <c r="F38" i="10"/>
  <c r="G37" i="10"/>
  <c r="F37" i="10"/>
  <c r="G36" i="10"/>
  <c r="F36" i="10"/>
  <c r="G35" i="10"/>
  <c r="F35" i="10"/>
  <c r="G34" i="10"/>
  <c r="F34" i="10"/>
  <c r="G33" i="10"/>
  <c r="F33" i="10"/>
  <c r="G32" i="10"/>
  <c r="F32" i="10"/>
  <c r="G31" i="10"/>
  <c r="F31" i="10"/>
  <c r="G30" i="10"/>
  <c r="F30" i="10"/>
  <c r="G29" i="10"/>
  <c r="F29" i="10"/>
  <c r="G28" i="10"/>
  <c r="F28" i="10"/>
  <c r="G27" i="10"/>
  <c r="F27" i="10"/>
  <c r="G26" i="10"/>
  <c r="F26" i="10"/>
  <c r="J500" i="9"/>
  <c r="J499" i="9"/>
  <c r="J498" i="9"/>
  <c r="J497" i="9"/>
  <c r="J496" i="9"/>
  <c r="J495" i="9"/>
  <c r="J494" i="9"/>
  <c r="J493" i="9"/>
  <c r="J492" i="9"/>
  <c r="J491" i="9"/>
  <c r="J490" i="9"/>
  <c r="J489" i="9"/>
  <c r="J488" i="9"/>
  <c r="J487" i="9"/>
  <c r="J486" i="9"/>
  <c r="J485" i="9"/>
  <c r="J484" i="9"/>
  <c r="J483" i="9"/>
  <c r="J482" i="9"/>
  <c r="J481" i="9"/>
  <c r="J480" i="9"/>
  <c r="J479" i="9"/>
  <c r="J478" i="9"/>
  <c r="J477" i="9"/>
  <c r="J476" i="9"/>
  <c r="J475" i="9"/>
  <c r="J474" i="9"/>
  <c r="J473" i="9"/>
  <c r="J472" i="9"/>
  <c r="J471" i="9"/>
  <c r="J470" i="9"/>
  <c r="J469" i="9"/>
  <c r="J468" i="9"/>
  <c r="J467" i="9"/>
  <c r="J466" i="9"/>
  <c r="J465" i="9"/>
  <c r="J464" i="9"/>
  <c r="J463" i="9"/>
  <c r="J462" i="9"/>
  <c r="J461" i="9"/>
  <c r="J460" i="9"/>
  <c r="J459" i="9"/>
  <c r="J458" i="9"/>
  <c r="J457" i="9"/>
  <c r="J456" i="9"/>
  <c r="J455" i="9"/>
  <c r="J454" i="9"/>
  <c r="J453" i="9"/>
  <c r="J452" i="9"/>
  <c r="J451" i="9"/>
  <c r="J450" i="9"/>
  <c r="J449" i="9"/>
  <c r="J448" i="9"/>
  <c r="J447" i="9"/>
  <c r="J446" i="9"/>
  <c r="J445" i="9"/>
  <c r="J444" i="9"/>
  <c r="J443" i="9"/>
  <c r="J442" i="9"/>
  <c r="J441" i="9"/>
  <c r="J440" i="9"/>
  <c r="J439" i="9"/>
  <c r="J438" i="9"/>
  <c r="J437" i="9"/>
  <c r="J436" i="9"/>
  <c r="J435" i="9"/>
  <c r="J434" i="9"/>
  <c r="J433" i="9"/>
  <c r="J432" i="9"/>
  <c r="J431" i="9"/>
  <c r="J430" i="9"/>
  <c r="J429" i="9"/>
  <c r="J428" i="9"/>
  <c r="J427" i="9"/>
  <c r="J426" i="9"/>
  <c r="J425" i="9"/>
  <c r="J424" i="9"/>
  <c r="J423" i="9"/>
  <c r="J422" i="9"/>
  <c r="J421" i="9"/>
  <c r="J420" i="9"/>
  <c r="J419" i="9"/>
  <c r="J418" i="9"/>
  <c r="J417" i="9"/>
  <c r="J416" i="9"/>
  <c r="J415" i="9"/>
  <c r="J414" i="9"/>
  <c r="J413" i="9"/>
  <c r="J412" i="9"/>
  <c r="J411" i="9"/>
  <c r="J410" i="9"/>
  <c r="J409" i="9"/>
  <c r="J408" i="9"/>
  <c r="J407" i="9"/>
  <c r="J406" i="9"/>
  <c r="J405" i="9"/>
  <c r="J404" i="9"/>
  <c r="J403" i="9"/>
  <c r="J402" i="9"/>
  <c r="J401" i="9"/>
  <c r="J400" i="9"/>
  <c r="J399" i="9"/>
  <c r="J398" i="9"/>
  <c r="J397" i="9"/>
  <c r="J396" i="9"/>
  <c r="J395" i="9"/>
  <c r="J394" i="9"/>
  <c r="J393" i="9"/>
  <c r="J392" i="9"/>
  <c r="J391" i="9"/>
  <c r="J390" i="9"/>
  <c r="J389" i="9"/>
  <c r="J388" i="9"/>
  <c r="J387" i="9"/>
  <c r="J386" i="9"/>
  <c r="J385" i="9"/>
  <c r="J384" i="9"/>
  <c r="J383" i="9"/>
  <c r="J382" i="9"/>
  <c r="J381" i="9"/>
  <c r="J380" i="9"/>
  <c r="J379" i="9"/>
  <c r="J378" i="9"/>
  <c r="J377" i="9"/>
  <c r="J376" i="9"/>
  <c r="J375" i="9"/>
  <c r="J374" i="9"/>
  <c r="J373" i="9"/>
  <c r="J372" i="9"/>
  <c r="J371" i="9"/>
  <c r="J370" i="9"/>
  <c r="J369" i="9"/>
  <c r="J368" i="9"/>
  <c r="J367" i="9"/>
  <c r="J366" i="9"/>
  <c r="J365" i="9"/>
  <c r="J364" i="9"/>
  <c r="J363" i="9"/>
  <c r="J362" i="9"/>
  <c r="J361" i="9"/>
  <c r="J360" i="9"/>
  <c r="J359" i="9"/>
  <c r="J358" i="9"/>
  <c r="J357" i="9"/>
  <c r="J356" i="9"/>
  <c r="J355" i="9"/>
  <c r="J354" i="9"/>
  <c r="J353" i="9"/>
  <c r="J352" i="9"/>
  <c r="J351" i="9"/>
  <c r="J350" i="9"/>
  <c r="J349" i="9"/>
  <c r="J348" i="9"/>
  <c r="J347" i="9"/>
  <c r="J346" i="9"/>
  <c r="J345" i="9"/>
  <c r="J344" i="9"/>
  <c r="J343" i="9"/>
  <c r="J342" i="9"/>
  <c r="J341" i="9"/>
  <c r="J340" i="9"/>
  <c r="J339" i="9"/>
  <c r="J338" i="9"/>
  <c r="J337" i="9"/>
  <c r="J336" i="9"/>
  <c r="J335" i="9"/>
  <c r="J334" i="9"/>
  <c r="J333" i="9"/>
  <c r="J332" i="9"/>
  <c r="J331" i="9"/>
  <c r="J330" i="9"/>
  <c r="J329" i="9"/>
  <c r="J328" i="9"/>
  <c r="J327" i="9"/>
  <c r="J326" i="9"/>
  <c r="J325" i="9"/>
  <c r="J324" i="9"/>
  <c r="J323" i="9"/>
  <c r="J322" i="9"/>
  <c r="J321" i="9"/>
  <c r="J320" i="9"/>
  <c r="J319" i="9"/>
  <c r="J318" i="9"/>
  <c r="J317" i="9"/>
  <c r="J316" i="9"/>
  <c r="J315" i="9"/>
  <c r="J314" i="9"/>
  <c r="J313" i="9"/>
  <c r="J312" i="9"/>
  <c r="J311" i="9"/>
  <c r="J310" i="9"/>
  <c r="J309" i="9"/>
  <c r="J308" i="9"/>
  <c r="J307" i="9"/>
  <c r="J306" i="9"/>
  <c r="J305" i="9"/>
  <c r="J304" i="9"/>
  <c r="J303" i="9"/>
  <c r="J302" i="9"/>
  <c r="J301" i="9"/>
  <c r="J300" i="9"/>
  <c r="J299" i="9"/>
  <c r="J298" i="9"/>
  <c r="J297" i="9"/>
  <c r="J296" i="9"/>
  <c r="J295" i="9"/>
  <c r="J294" i="9"/>
  <c r="J293" i="9"/>
  <c r="J292" i="9"/>
  <c r="J291" i="9"/>
  <c r="J290" i="9"/>
  <c r="J289" i="9"/>
  <c r="J288" i="9"/>
  <c r="J287" i="9"/>
  <c r="J286" i="9"/>
  <c r="J285" i="9"/>
  <c r="J284" i="9"/>
  <c r="J283" i="9"/>
  <c r="J282" i="9"/>
  <c r="J281" i="9"/>
  <c r="J280" i="9"/>
  <c r="J279" i="9"/>
  <c r="J278" i="9"/>
  <c r="J277" i="9"/>
  <c r="J276" i="9"/>
  <c r="J275" i="9"/>
  <c r="J274" i="9"/>
  <c r="J273" i="9"/>
  <c r="J272" i="9"/>
  <c r="J271" i="9"/>
  <c r="J270" i="9"/>
  <c r="J269" i="9"/>
  <c r="J268" i="9"/>
  <c r="J267" i="9"/>
  <c r="J266" i="9"/>
  <c r="J265" i="9"/>
  <c r="J264" i="9"/>
  <c r="J263" i="9"/>
  <c r="J262" i="9"/>
  <c r="J261" i="9"/>
  <c r="J260" i="9"/>
  <c r="J259" i="9"/>
  <c r="J258" i="9"/>
  <c r="J257" i="9"/>
  <c r="J256" i="9"/>
  <c r="J255" i="9"/>
  <c r="J254" i="9"/>
  <c r="J253" i="9"/>
  <c r="J252" i="9"/>
  <c r="J251" i="9"/>
  <c r="J250" i="9"/>
  <c r="J249" i="9"/>
  <c r="J248" i="9"/>
  <c r="J247" i="9"/>
  <c r="J246" i="9"/>
  <c r="J245" i="9"/>
  <c r="J244" i="9"/>
  <c r="J243" i="9"/>
  <c r="J242" i="9"/>
  <c r="J241" i="9"/>
  <c r="J240" i="9"/>
  <c r="J239" i="9"/>
  <c r="J238" i="9"/>
  <c r="J237" i="9"/>
  <c r="J236" i="9"/>
  <c r="J235" i="9"/>
  <c r="J234" i="9"/>
  <c r="J233" i="9"/>
  <c r="J232" i="9"/>
  <c r="J231" i="9"/>
  <c r="J230" i="9"/>
  <c r="J229" i="9"/>
  <c r="J228" i="9"/>
  <c r="J227" i="9"/>
  <c r="J226" i="9"/>
  <c r="J225" i="9"/>
  <c r="J224" i="9"/>
  <c r="J223" i="9"/>
  <c r="J222" i="9"/>
  <c r="J221" i="9"/>
  <c r="J220" i="9"/>
  <c r="J219" i="9"/>
  <c r="J218" i="9"/>
  <c r="J217" i="9"/>
  <c r="J216" i="9"/>
  <c r="J215" i="9"/>
  <c r="J214" i="9"/>
  <c r="J213" i="9"/>
  <c r="J212" i="9"/>
  <c r="J211" i="9"/>
  <c r="J210" i="9"/>
  <c r="J209" i="9"/>
  <c r="J208" i="9"/>
  <c r="J207" i="9"/>
  <c r="J206" i="9"/>
  <c r="J205" i="9"/>
  <c r="J204" i="9"/>
  <c r="J203" i="9"/>
  <c r="J202" i="9"/>
  <c r="J201" i="9"/>
  <c r="J200" i="9"/>
  <c r="J199" i="9"/>
  <c r="J198" i="9"/>
  <c r="J197" i="9"/>
  <c r="J196" i="9"/>
  <c r="J195" i="9"/>
  <c r="J194" i="9"/>
  <c r="J193" i="9"/>
  <c r="J192" i="9"/>
  <c r="J191" i="9"/>
  <c r="J190" i="9"/>
  <c r="J189" i="9"/>
  <c r="J188" i="9"/>
  <c r="J187" i="9"/>
  <c r="J186" i="9"/>
  <c r="J185" i="9"/>
  <c r="J184" i="9"/>
  <c r="J183" i="9"/>
  <c r="J182" i="9"/>
  <c r="J181" i="9"/>
  <c r="J180" i="9"/>
  <c r="J179" i="9"/>
  <c r="J178" i="9"/>
  <c r="J177" i="9"/>
  <c r="J176" i="9"/>
  <c r="J175" i="9"/>
  <c r="J174" i="9"/>
  <c r="J173" i="9"/>
  <c r="J172" i="9"/>
  <c r="J171" i="9"/>
  <c r="J170" i="9"/>
  <c r="J169" i="9"/>
  <c r="J168" i="9"/>
  <c r="J167" i="9"/>
  <c r="J166" i="9"/>
  <c r="J165" i="9"/>
  <c r="J164" i="9"/>
  <c r="J163" i="9"/>
  <c r="J162" i="9"/>
  <c r="J161" i="9"/>
  <c r="J160" i="9"/>
  <c r="J159" i="9"/>
  <c r="J158" i="9"/>
  <c r="J157" i="9"/>
  <c r="J156" i="9"/>
  <c r="J155" i="9"/>
  <c r="J154" i="9"/>
  <c r="J153" i="9"/>
  <c r="J152" i="9"/>
  <c r="J151" i="9"/>
  <c r="J150" i="9"/>
  <c r="J149" i="9"/>
  <c r="J148" i="9"/>
  <c r="J147" i="9"/>
  <c r="J146" i="9"/>
  <c r="J145" i="9"/>
  <c r="J144" i="9"/>
  <c r="J143" i="9"/>
  <c r="J142" i="9"/>
  <c r="J141" i="9"/>
  <c r="J140" i="9"/>
  <c r="J139" i="9"/>
  <c r="J138" i="9"/>
  <c r="J137" i="9"/>
  <c r="J136" i="9"/>
  <c r="J135" i="9"/>
  <c r="J134" i="9"/>
  <c r="J133" i="9"/>
  <c r="J132" i="9"/>
  <c r="J131" i="9"/>
  <c r="J130" i="9"/>
  <c r="J129" i="9"/>
  <c r="J128" i="9"/>
  <c r="J127" i="9"/>
  <c r="J126" i="9"/>
  <c r="J125" i="9"/>
  <c r="J124" i="9"/>
  <c r="J123" i="9"/>
  <c r="J122" i="9"/>
  <c r="J121" i="9"/>
  <c r="J120" i="9"/>
  <c r="J119" i="9"/>
  <c r="J118" i="9"/>
  <c r="J117" i="9"/>
  <c r="J116" i="9"/>
  <c r="J115" i="9"/>
  <c r="J114" i="9"/>
  <c r="J113" i="9"/>
  <c r="J112" i="9"/>
  <c r="J111" i="9"/>
  <c r="J110" i="9"/>
  <c r="J109" i="9"/>
  <c r="J108" i="9"/>
  <c r="J107" i="9"/>
  <c r="J106" i="9"/>
  <c r="J105" i="9"/>
  <c r="J104" i="9"/>
  <c r="J103" i="9"/>
  <c r="J102" i="9"/>
  <c r="J101" i="9"/>
  <c r="J100" i="9"/>
  <c r="J99" i="9"/>
  <c r="J98" i="9"/>
  <c r="J97" i="9"/>
  <c r="J96" i="9"/>
  <c r="J95" i="9"/>
  <c r="J94" i="9"/>
  <c r="J93" i="9"/>
  <c r="J92" i="9"/>
  <c r="J91" i="9"/>
  <c r="J90" i="9"/>
  <c r="J89" i="9"/>
  <c r="J88" i="9"/>
  <c r="J87" i="9"/>
  <c r="J86" i="9"/>
  <c r="J85" i="9"/>
  <c r="J84" i="9"/>
  <c r="J83" i="9"/>
  <c r="J82" i="9"/>
  <c r="J81" i="9"/>
  <c r="J80" i="9"/>
  <c r="J79" i="9"/>
  <c r="J78" i="9"/>
  <c r="J77" i="9"/>
  <c r="J76" i="9"/>
  <c r="J75" i="9"/>
  <c r="J74" i="9"/>
  <c r="J73" i="9"/>
  <c r="J72" i="9"/>
  <c r="J71" i="9"/>
  <c r="J70" i="9"/>
  <c r="J69" i="9"/>
  <c r="J68" i="9"/>
  <c r="J67" i="9"/>
  <c r="J66" i="9"/>
  <c r="J65" i="9"/>
  <c r="J64" i="9"/>
  <c r="J63" i="9"/>
  <c r="J62" i="9"/>
  <c r="J61" i="9"/>
  <c r="J60" i="9"/>
  <c r="J59" i="9"/>
  <c r="J58" i="9"/>
  <c r="J57" i="9"/>
  <c r="J56" i="9"/>
  <c r="J55" i="9"/>
  <c r="J54" i="9"/>
  <c r="J53" i="9"/>
  <c r="J52" i="9"/>
  <c r="J51" i="9"/>
  <c r="J50" i="9"/>
  <c r="J49" i="9"/>
  <c r="J48" i="9"/>
  <c r="J47" i="9"/>
  <c r="J46" i="9"/>
  <c r="J45" i="9"/>
  <c r="J44" i="9"/>
  <c r="J43" i="9"/>
  <c r="J42" i="9"/>
  <c r="J41" i="9"/>
  <c r="J40" i="9"/>
  <c r="J39" i="9"/>
  <c r="J38" i="9"/>
  <c r="J37" i="9"/>
  <c r="J36" i="9"/>
  <c r="J35" i="9"/>
  <c r="J34" i="9"/>
  <c r="J33" i="9"/>
  <c r="J32" i="9"/>
  <c r="J31" i="9"/>
  <c r="J30" i="9"/>
  <c r="J29" i="9"/>
  <c r="J28" i="9"/>
  <c r="J27" i="9"/>
  <c r="J26" i="9"/>
  <c r="J25" i="9"/>
  <c r="J24" i="9"/>
  <c r="J500" i="7"/>
  <c r="J499" i="7"/>
  <c r="J498" i="7"/>
  <c r="J497" i="7"/>
  <c r="J496" i="7"/>
  <c r="J495" i="7"/>
  <c r="J494" i="7"/>
  <c r="J493" i="7"/>
  <c r="J492" i="7"/>
  <c r="J491" i="7"/>
  <c r="J490" i="7"/>
  <c r="J489" i="7"/>
  <c r="J488" i="7"/>
  <c r="J487" i="7"/>
  <c r="J486" i="7"/>
  <c r="J485" i="7"/>
  <c r="J484" i="7"/>
  <c r="J483" i="7"/>
  <c r="J482" i="7"/>
  <c r="J481" i="7"/>
  <c r="J480" i="7"/>
  <c r="J479" i="7"/>
  <c r="J478" i="7"/>
  <c r="J477" i="7"/>
  <c r="J476" i="7"/>
  <c r="J475" i="7"/>
  <c r="J474" i="7"/>
  <c r="J473" i="7"/>
  <c r="J472" i="7"/>
  <c r="J471" i="7"/>
  <c r="J470" i="7"/>
  <c r="J469" i="7"/>
  <c r="J468" i="7"/>
  <c r="J467" i="7"/>
  <c r="J466" i="7"/>
  <c r="J465" i="7"/>
  <c r="J464" i="7"/>
  <c r="J463" i="7"/>
  <c r="J462" i="7"/>
  <c r="J461" i="7"/>
  <c r="J460" i="7"/>
  <c r="J459" i="7"/>
  <c r="J458" i="7"/>
  <c r="J457" i="7"/>
  <c r="J456" i="7"/>
  <c r="J455" i="7"/>
  <c r="J454" i="7"/>
  <c r="J453" i="7"/>
  <c r="J452" i="7"/>
  <c r="J451" i="7"/>
  <c r="J450" i="7"/>
  <c r="J449" i="7"/>
  <c r="J448" i="7"/>
  <c r="J447" i="7"/>
  <c r="J446" i="7"/>
  <c r="J445" i="7"/>
  <c r="J444" i="7"/>
  <c r="J443" i="7"/>
  <c r="J442" i="7"/>
  <c r="J441" i="7"/>
  <c r="J440" i="7"/>
  <c r="J439" i="7"/>
  <c r="J438" i="7"/>
  <c r="J437" i="7"/>
  <c r="J436" i="7"/>
  <c r="J435" i="7"/>
  <c r="J434" i="7"/>
  <c r="J433" i="7"/>
  <c r="J432" i="7"/>
  <c r="J431" i="7"/>
  <c r="J430" i="7"/>
  <c r="J429" i="7"/>
  <c r="J428" i="7"/>
  <c r="J427" i="7"/>
  <c r="J426" i="7"/>
  <c r="J425" i="7"/>
  <c r="J424" i="7"/>
  <c r="J423" i="7"/>
  <c r="J422" i="7"/>
  <c r="J421" i="7"/>
  <c r="J420" i="7"/>
  <c r="J419" i="7"/>
  <c r="J418" i="7"/>
  <c r="J417" i="7"/>
  <c r="J416" i="7"/>
  <c r="J415" i="7"/>
  <c r="J414" i="7"/>
  <c r="J413" i="7"/>
  <c r="J412" i="7"/>
  <c r="J411" i="7"/>
  <c r="J410" i="7"/>
  <c r="J409" i="7"/>
  <c r="J408" i="7"/>
  <c r="J407" i="7"/>
  <c r="J406" i="7"/>
  <c r="J405" i="7"/>
  <c r="J404" i="7"/>
  <c r="J403" i="7"/>
  <c r="J402" i="7"/>
  <c r="J401" i="7"/>
  <c r="J400" i="7"/>
  <c r="J399" i="7"/>
  <c r="J398" i="7"/>
  <c r="J397" i="7"/>
  <c r="J396" i="7"/>
  <c r="J395" i="7"/>
  <c r="J394" i="7"/>
  <c r="J393" i="7"/>
  <c r="J392" i="7"/>
  <c r="J391" i="7"/>
  <c r="J390" i="7"/>
  <c r="J389" i="7"/>
  <c r="J388" i="7"/>
  <c r="J387" i="7"/>
  <c r="J386" i="7"/>
  <c r="J385" i="7"/>
  <c r="J384" i="7"/>
  <c r="J383" i="7"/>
  <c r="J382" i="7"/>
  <c r="J381" i="7"/>
  <c r="J380" i="7"/>
  <c r="J379" i="7"/>
  <c r="J378" i="7"/>
  <c r="J377" i="7"/>
  <c r="J376" i="7"/>
  <c r="J375" i="7"/>
  <c r="J374" i="7"/>
  <c r="J373" i="7"/>
  <c r="J372" i="7"/>
  <c r="J371" i="7"/>
  <c r="J370" i="7"/>
  <c r="J369" i="7"/>
  <c r="J368" i="7"/>
  <c r="J367" i="7"/>
  <c r="J366" i="7"/>
  <c r="J365" i="7"/>
  <c r="J364" i="7"/>
  <c r="J363" i="7"/>
  <c r="J362" i="7"/>
  <c r="J361" i="7"/>
  <c r="J360" i="7"/>
  <c r="J359" i="7"/>
  <c r="J358" i="7"/>
  <c r="J357" i="7"/>
  <c r="J356" i="7"/>
  <c r="J355" i="7"/>
  <c r="J354" i="7"/>
  <c r="J353" i="7"/>
  <c r="J352" i="7"/>
  <c r="J351" i="7"/>
  <c r="J350" i="7"/>
  <c r="J349" i="7"/>
  <c r="J348" i="7"/>
  <c r="J347" i="7"/>
  <c r="J346" i="7"/>
  <c r="J345" i="7"/>
  <c r="J344" i="7"/>
  <c r="J343" i="7"/>
  <c r="J342" i="7"/>
  <c r="J341" i="7"/>
  <c r="J340" i="7"/>
  <c r="J339" i="7"/>
  <c r="J338" i="7"/>
  <c r="J337" i="7"/>
  <c r="J336" i="7"/>
  <c r="J335" i="7"/>
  <c r="J334" i="7"/>
  <c r="J333" i="7"/>
  <c r="J332" i="7"/>
  <c r="J331" i="7"/>
  <c r="J330" i="7"/>
  <c r="J329" i="7"/>
  <c r="J328" i="7"/>
  <c r="J327" i="7"/>
  <c r="J326" i="7"/>
  <c r="J325" i="7"/>
  <c r="J324" i="7"/>
  <c r="J323" i="7"/>
  <c r="J322" i="7"/>
  <c r="J321" i="7"/>
  <c r="J320" i="7"/>
  <c r="J319" i="7"/>
  <c r="J318" i="7"/>
  <c r="J317" i="7"/>
  <c r="J316" i="7"/>
  <c r="J315" i="7"/>
  <c r="J314" i="7"/>
  <c r="J313" i="7"/>
  <c r="J312" i="7"/>
  <c r="J311" i="7"/>
  <c r="J310" i="7"/>
  <c r="J309" i="7"/>
  <c r="J308" i="7"/>
  <c r="J307" i="7"/>
  <c r="J306" i="7"/>
  <c r="J305" i="7"/>
  <c r="J304" i="7"/>
  <c r="J303" i="7"/>
  <c r="J302" i="7"/>
  <c r="J301" i="7"/>
  <c r="J300" i="7"/>
  <c r="J299" i="7"/>
  <c r="J298" i="7"/>
  <c r="J297" i="7"/>
  <c r="J296" i="7"/>
  <c r="J295" i="7"/>
  <c r="J294" i="7"/>
  <c r="J293" i="7"/>
  <c r="J292" i="7"/>
  <c r="J291" i="7"/>
  <c r="J290" i="7"/>
  <c r="J289" i="7"/>
  <c r="J288" i="7"/>
  <c r="J287" i="7"/>
  <c r="J286" i="7"/>
  <c r="J285" i="7"/>
  <c r="J284" i="7"/>
  <c r="J283" i="7"/>
  <c r="J282" i="7"/>
  <c r="J281" i="7"/>
  <c r="J280" i="7"/>
  <c r="J279" i="7"/>
  <c r="J278" i="7"/>
  <c r="J277" i="7"/>
  <c r="J276" i="7"/>
  <c r="J275" i="7"/>
  <c r="J274" i="7"/>
  <c r="J273" i="7"/>
  <c r="J272" i="7"/>
  <c r="J271" i="7"/>
  <c r="J270" i="7"/>
  <c r="J269" i="7"/>
  <c r="J268" i="7"/>
  <c r="J267" i="7"/>
  <c r="J266" i="7"/>
  <c r="J265" i="7"/>
  <c r="J264" i="7"/>
  <c r="J263" i="7"/>
  <c r="J262" i="7"/>
  <c r="J261" i="7"/>
  <c r="J260" i="7"/>
  <c r="J259" i="7"/>
  <c r="J258" i="7"/>
  <c r="J257" i="7"/>
  <c r="J256" i="7"/>
  <c r="J255" i="7"/>
  <c r="J254" i="7"/>
  <c r="J253" i="7"/>
  <c r="J252" i="7"/>
  <c r="J251" i="7"/>
  <c r="J250" i="7"/>
  <c r="J249" i="7"/>
  <c r="J248" i="7"/>
  <c r="J247" i="7"/>
  <c r="J246" i="7"/>
  <c r="J245" i="7"/>
  <c r="J244" i="7"/>
  <c r="J243" i="7"/>
  <c r="J242" i="7"/>
  <c r="J241" i="7"/>
  <c r="J240" i="7"/>
  <c r="J239" i="7"/>
  <c r="J238" i="7"/>
  <c r="J237" i="7"/>
  <c r="J236" i="7"/>
  <c r="J235" i="7"/>
  <c r="J234" i="7"/>
  <c r="J233" i="7"/>
  <c r="J232" i="7"/>
  <c r="J231" i="7"/>
  <c r="J230" i="7"/>
  <c r="J229" i="7"/>
  <c r="J228" i="7"/>
  <c r="J227" i="7"/>
  <c r="J226" i="7"/>
  <c r="J225" i="7"/>
  <c r="J224" i="7"/>
  <c r="J223" i="7"/>
  <c r="J222" i="7"/>
  <c r="J221" i="7"/>
  <c r="J220" i="7"/>
  <c r="J219" i="7"/>
  <c r="J218" i="7"/>
  <c r="J217" i="7"/>
  <c r="J216" i="7"/>
  <c r="J215" i="7"/>
  <c r="J214" i="7"/>
  <c r="J213" i="7"/>
  <c r="J212" i="7"/>
  <c r="J211" i="7"/>
  <c r="J210" i="7"/>
  <c r="J209" i="7"/>
  <c r="J208" i="7"/>
  <c r="J207" i="7"/>
  <c r="J206" i="7"/>
  <c r="J205" i="7"/>
  <c r="J204" i="7"/>
  <c r="J203" i="7"/>
  <c r="J202" i="7"/>
  <c r="J201" i="7"/>
  <c r="J200" i="7"/>
  <c r="J199" i="7"/>
  <c r="J198" i="7"/>
  <c r="J197" i="7"/>
  <c r="J196" i="7"/>
  <c r="J195" i="7"/>
  <c r="J194" i="7"/>
  <c r="J193" i="7"/>
  <c r="J192" i="7"/>
  <c r="J191" i="7"/>
  <c r="J190" i="7"/>
  <c r="J189" i="7"/>
  <c r="J188" i="7"/>
  <c r="J187" i="7"/>
  <c r="J186" i="7"/>
  <c r="J185" i="7"/>
  <c r="J184" i="7"/>
  <c r="J183" i="7"/>
  <c r="J182" i="7"/>
  <c r="J181" i="7"/>
  <c r="J180" i="7"/>
  <c r="J179" i="7"/>
  <c r="J178" i="7"/>
  <c r="J177" i="7"/>
  <c r="J176" i="7"/>
  <c r="J175" i="7"/>
  <c r="J174" i="7"/>
  <c r="J173" i="7"/>
  <c r="J172" i="7"/>
  <c r="J171" i="7"/>
  <c r="J170" i="7"/>
  <c r="J169" i="7"/>
  <c r="J168" i="7"/>
  <c r="J167" i="7"/>
  <c r="J166" i="7"/>
  <c r="J165" i="7"/>
  <c r="J164" i="7"/>
  <c r="J163" i="7"/>
  <c r="J162" i="7"/>
  <c r="J161" i="7"/>
  <c r="J160" i="7"/>
  <c r="J159" i="7"/>
  <c r="J158" i="7"/>
  <c r="J157" i="7"/>
  <c r="J156" i="7"/>
  <c r="J155" i="7"/>
  <c r="J154" i="7"/>
  <c r="J153" i="7"/>
  <c r="J152" i="7"/>
  <c r="J151" i="7"/>
  <c r="J150" i="7"/>
  <c r="J149" i="7"/>
  <c r="J148" i="7"/>
  <c r="J147" i="7"/>
  <c r="J146" i="7"/>
  <c r="J145" i="7"/>
  <c r="J144" i="7"/>
  <c r="J143" i="7"/>
  <c r="J142" i="7"/>
  <c r="J141" i="7"/>
  <c r="J140" i="7"/>
  <c r="J139" i="7"/>
  <c r="J138" i="7"/>
  <c r="J137" i="7"/>
  <c r="J136" i="7"/>
  <c r="J135" i="7"/>
  <c r="J134" i="7"/>
  <c r="J133" i="7"/>
  <c r="J132" i="7"/>
  <c r="J131" i="7"/>
  <c r="J130" i="7"/>
  <c r="J129" i="7"/>
  <c r="J128" i="7"/>
  <c r="J127" i="7"/>
  <c r="J126" i="7"/>
  <c r="J125" i="7"/>
  <c r="J124" i="7"/>
  <c r="J123" i="7"/>
  <c r="J122" i="7"/>
  <c r="J121" i="7"/>
  <c r="J120" i="7"/>
  <c r="J119" i="7"/>
  <c r="J118" i="7"/>
  <c r="J117" i="7"/>
  <c r="J116" i="7"/>
  <c r="J115" i="7"/>
  <c r="J114" i="7"/>
  <c r="J113" i="7"/>
  <c r="J112" i="7"/>
  <c r="J111" i="7"/>
  <c r="J110" i="7"/>
  <c r="J109" i="7"/>
  <c r="J108" i="7"/>
  <c r="J107" i="7"/>
  <c r="J106" i="7"/>
  <c r="J105" i="7"/>
  <c r="J104" i="7"/>
  <c r="J103" i="7"/>
  <c r="J102" i="7"/>
  <c r="J101" i="7"/>
  <c r="J100" i="7"/>
  <c r="J99" i="7"/>
  <c r="J98" i="7"/>
  <c r="J97" i="7"/>
  <c r="J96" i="7"/>
  <c r="J95" i="7"/>
  <c r="J94" i="7"/>
  <c r="J93" i="7"/>
  <c r="J92" i="7"/>
  <c r="J91" i="7"/>
  <c r="J90" i="7"/>
  <c r="J89" i="7"/>
  <c r="J88" i="7"/>
  <c r="J87" i="7"/>
  <c r="J86" i="7"/>
  <c r="J85" i="7"/>
  <c r="J84" i="7"/>
  <c r="J83" i="7"/>
  <c r="J82" i="7"/>
  <c r="J81" i="7"/>
  <c r="J80" i="7"/>
  <c r="J79" i="7"/>
  <c r="J78" i="7"/>
  <c r="J77" i="7"/>
  <c r="J76" i="7"/>
  <c r="J75" i="7"/>
  <c r="J74" i="7"/>
  <c r="J73" i="7"/>
  <c r="J72" i="7"/>
  <c r="J71" i="7"/>
  <c r="J70" i="7"/>
  <c r="J69" i="7"/>
  <c r="J68" i="7"/>
  <c r="J67" i="7"/>
  <c r="J66" i="7"/>
  <c r="J65" i="7"/>
  <c r="J64" i="7"/>
  <c r="J63" i="7"/>
  <c r="J62" i="7"/>
  <c r="J61" i="7"/>
  <c r="J60" i="7"/>
  <c r="J59" i="7"/>
  <c r="J58" i="7"/>
  <c r="J57" i="7"/>
  <c r="J56" i="7"/>
  <c r="J55" i="7"/>
  <c r="J54" i="7"/>
  <c r="J53" i="7"/>
  <c r="J52" i="7"/>
  <c r="J51" i="7"/>
  <c r="J50" i="7"/>
  <c r="J49" i="7"/>
  <c r="J48" i="7"/>
  <c r="J47" i="7"/>
  <c r="J46" i="7"/>
  <c r="J45" i="7"/>
  <c r="J44" i="7"/>
  <c r="J43" i="7"/>
  <c r="J42" i="7"/>
  <c r="J41" i="7"/>
  <c r="J40" i="7"/>
  <c r="J39" i="7"/>
  <c r="J38" i="7"/>
  <c r="J37" i="7"/>
  <c r="J36" i="7"/>
  <c r="J35" i="7"/>
  <c r="J34" i="7"/>
  <c r="J33" i="7"/>
  <c r="J32" i="7"/>
  <c r="J31" i="7"/>
  <c r="J30" i="7"/>
  <c r="J29" i="7"/>
  <c r="J28" i="7"/>
  <c r="J27" i="7"/>
  <c r="J26" i="7"/>
  <c r="J25" i="7"/>
  <c r="J24" i="7"/>
  <c r="G11" i="1"/>
  <c r="G10" i="1"/>
  <c r="G9" i="1"/>
  <c r="G8" i="1"/>
  <c r="G7" i="1"/>
  <c r="G6" i="1"/>
  <c r="G5" i="1"/>
  <c r="G4" i="1"/>
  <c r="G2" i="1"/>
  <c r="AT478" i="1"/>
  <c r="AH478" i="1"/>
  <c r="X478" i="1"/>
  <c r="AT477" i="1"/>
  <c r="AH477" i="1"/>
  <c r="X477" i="1"/>
  <c r="AH476" i="1"/>
  <c r="X476" i="1"/>
  <c r="AT475" i="1"/>
  <c r="AH475" i="1"/>
  <c r="X475" i="1"/>
  <c r="AT474" i="1"/>
  <c r="AH474" i="1"/>
  <c r="X474" i="1"/>
  <c r="AT473" i="1"/>
  <c r="X473" i="1"/>
  <c r="AH472" i="1"/>
  <c r="AT471" i="1"/>
  <c r="AH471" i="1"/>
  <c r="X471" i="1"/>
  <c r="AT470" i="1"/>
  <c r="AH470" i="1"/>
  <c r="X470" i="1"/>
  <c r="AT469" i="1"/>
  <c r="X469" i="1"/>
  <c r="AT468" i="1"/>
  <c r="AH468" i="1"/>
  <c r="X468" i="1"/>
  <c r="AT467" i="1"/>
  <c r="X467" i="1"/>
  <c r="AH466" i="1"/>
  <c r="X465" i="1"/>
  <c r="X466" i="1"/>
  <c r="AT465" i="1"/>
  <c r="AH465" i="1"/>
  <c r="AT464" i="1"/>
  <c r="AH464" i="1"/>
  <c r="X463" i="1"/>
  <c r="X464" i="1"/>
  <c r="AT463" i="1"/>
  <c r="AH463" i="1"/>
  <c r="AT462" i="1"/>
  <c r="AH462" i="1"/>
  <c r="X461" i="1"/>
  <c r="X462" i="1"/>
  <c r="AH461" i="1"/>
  <c r="AH460" i="1"/>
  <c r="AH459" i="1"/>
  <c r="X458" i="1"/>
  <c r="AT458" i="1"/>
  <c r="AH458" i="1"/>
  <c r="AH457" i="1"/>
  <c r="X456" i="1"/>
  <c r="X457" i="1"/>
  <c r="AT456" i="1"/>
  <c r="AH456" i="1"/>
  <c r="AH455" i="1"/>
  <c r="X454" i="1"/>
  <c r="X455" i="1"/>
  <c r="AT454" i="1"/>
  <c r="AH454" i="1"/>
  <c r="AT453" i="1"/>
  <c r="AH453" i="1"/>
  <c r="X453" i="1"/>
  <c r="AT452" i="1"/>
  <c r="AH452" i="1"/>
  <c r="X452" i="1"/>
  <c r="AT451" i="1"/>
  <c r="AH451" i="1"/>
  <c r="X451" i="1"/>
  <c r="AH450" i="1"/>
  <c r="AT449" i="1"/>
  <c r="X449" i="1"/>
  <c r="AH448" i="1"/>
  <c r="AT447" i="1"/>
  <c r="AH447" i="1"/>
  <c r="X447" i="1"/>
  <c r="AT446" i="1"/>
  <c r="AH446" i="1"/>
  <c r="AT445" i="1"/>
  <c r="X445" i="1"/>
  <c r="AH444" i="1"/>
  <c r="AT443" i="1"/>
  <c r="X443" i="1"/>
  <c r="AT442" i="1"/>
  <c r="AH442" i="1"/>
  <c r="AT441" i="1"/>
  <c r="AH441" i="1"/>
  <c r="X441" i="1"/>
  <c r="AT440" i="1"/>
  <c r="AH440" i="1"/>
  <c r="AT439" i="1"/>
  <c r="AH439" i="1"/>
  <c r="X439" i="1"/>
  <c r="AT438" i="1"/>
  <c r="AH438" i="1"/>
  <c r="AH437" i="1"/>
  <c r="X437" i="1"/>
  <c r="AT436" i="1"/>
  <c r="AH436" i="1"/>
  <c r="X436" i="1"/>
  <c r="AH435" i="1"/>
  <c r="X435" i="1"/>
  <c r="AT434" i="1"/>
  <c r="X433" i="1"/>
  <c r="X434" i="1"/>
  <c r="AT433" i="1"/>
  <c r="AH433" i="1"/>
  <c r="AT432" i="1"/>
  <c r="X432" i="1"/>
  <c r="AT431" i="1"/>
  <c r="AH431" i="1"/>
  <c r="AT430" i="1"/>
  <c r="AH430" i="1"/>
  <c r="X430" i="1"/>
  <c r="AH429" i="1"/>
  <c r="X429" i="1"/>
  <c r="AT428" i="1"/>
  <c r="AH428" i="1"/>
  <c r="X428" i="1"/>
  <c r="AH427" i="1"/>
  <c r="X427" i="1"/>
  <c r="AT426" i="1"/>
  <c r="X425" i="1"/>
  <c r="X426" i="1"/>
  <c r="AT425" i="1"/>
  <c r="AH425" i="1"/>
  <c r="AT424" i="1"/>
  <c r="X424" i="1"/>
  <c r="AT423" i="1"/>
  <c r="AH423" i="1"/>
  <c r="AT422" i="1"/>
  <c r="X422" i="1"/>
  <c r="AH421" i="1"/>
  <c r="X421" i="1"/>
  <c r="AT420" i="1"/>
  <c r="AH420" i="1"/>
  <c r="X420" i="1"/>
  <c r="AT418" i="1"/>
  <c r="AH418" i="1"/>
  <c r="AH417" i="1"/>
  <c r="X417" i="1"/>
  <c r="AT416" i="1"/>
  <c r="AH416" i="1"/>
  <c r="X416" i="1"/>
  <c r="AT414" i="1"/>
  <c r="AH414" i="1"/>
  <c r="AH413" i="1"/>
  <c r="X413" i="1"/>
  <c r="AT412" i="1"/>
  <c r="AH412" i="1"/>
  <c r="X412" i="1"/>
  <c r="AH411" i="1"/>
  <c r="AT410" i="1"/>
  <c r="X410" i="1"/>
  <c r="AH409" i="1"/>
  <c r="AT408" i="1"/>
  <c r="X407" i="1"/>
  <c r="X408" i="1"/>
  <c r="AH407" i="1"/>
  <c r="AT406" i="1"/>
  <c r="AH406" i="1"/>
  <c r="X406" i="1"/>
  <c r="AH405" i="1"/>
  <c r="X405" i="1"/>
  <c r="AT404" i="1"/>
  <c r="X404" i="1"/>
  <c r="AT403" i="1"/>
  <c r="AH403" i="1"/>
  <c r="AT402" i="1"/>
  <c r="X402" i="1"/>
  <c r="AT401" i="1"/>
  <c r="AH401" i="1"/>
  <c r="AT400" i="1"/>
  <c r="AH400" i="1"/>
  <c r="X400" i="1"/>
  <c r="AH399" i="1"/>
  <c r="X399" i="1"/>
  <c r="AT398" i="1"/>
  <c r="AH398" i="1"/>
  <c r="X398" i="1"/>
  <c r="AH397" i="1"/>
  <c r="X397" i="1"/>
  <c r="AT396" i="1"/>
  <c r="X396" i="1"/>
  <c r="AT395" i="1"/>
  <c r="AH395" i="1"/>
  <c r="X395" i="1"/>
  <c r="AT394" i="1"/>
  <c r="X394" i="1"/>
  <c r="AT393" i="1"/>
  <c r="AH393" i="1"/>
  <c r="X393" i="1"/>
  <c r="AT392" i="1"/>
  <c r="AH392" i="1"/>
  <c r="X392" i="1"/>
  <c r="AT391" i="1"/>
  <c r="AH391" i="1"/>
  <c r="X391" i="1"/>
  <c r="AT390" i="1"/>
  <c r="X390" i="1"/>
  <c r="AT389" i="1"/>
  <c r="AH389" i="1"/>
  <c r="X389" i="1"/>
  <c r="AT388" i="1"/>
  <c r="X388" i="1"/>
  <c r="AH387" i="1"/>
  <c r="X387" i="1"/>
  <c r="AT386" i="1"/>
  <c r="X386" i="1"/>
  <c r="AT385" i="1"/>
  <c r="AH385" i="1"/>
  <c r="AT384" i="1"/>
  <c r="AH384" i="1"/>
  <c r="X384" i="1"/>
  <c r="AT383" i="1"/>
  <c r="AH383" i="1"/>
  <c r="X383" i="1"/>
  <c r="AT382" i="1"/>
  <c r="AH382" i="1"/>
  <c r="X382" i="1"/>
  <c r="AT381" i="1"/>
  <c r="AH381" i="1"/>
  <c r="X381" i="1"/>
  <c r="AT380" i="1"/>
  <c r="X380" i="1"/>
  <c r="AT379" i="1"/>
  <c r="AH379" i="1"/>
  <c r="X379" i="1"/>
  <c r="AT378" i="1"/>
  <c r="X378" i="1"/>
  <c r="AT377" i="1"/>
  <c r="AH377" i="1"/>
  <c r="X377" i="1"/>
  <c r="AH376" i="1"/>
  <c r="X376" i="1"/>
  <c r="AT375" i="1"/>
  <c r="AH375" i="1"/>
  <c r="X375" i="1"/>
  <c r="AT374" i="1"/>
  <c r="AH374" i="1"/>
  <c r="X374" i="1"/>
  <c r="AH373" i="1"/>
  <c r="X373" i="1"/>
  <c r="AT372" i="1"/>
  <c r="AH372" i="1"/>
  <c r="X372" i="1"/>
  <c r="AT371" i="1"/>
  <c r="AH371" i="1"/>
  <c r="X371" i="1"/>
  <c r="AT370" i="1"/>
  <c r="AH370" i="1"/>
  <c r="X370" i="1"/>
  <c r="AT369" i="1"/>
  <c r="AH369" i="1"/>
  <c r="X369" i="1"/>
  <c r="AT368" i="1"/>
  <c r="AH368" i="1"/>
  <c r="X368" i="1"/>
  <c r="AT367" i="1"/>
  <c r="AH367" i="1"/>
  <c r="X367" i="1"/>
  <c r="AT366" i="1"/>
  <c r="AH366" i="1"/>
  <c r="X366" i="1"/>
  <c r="AT365" i="1"/>
  <c r="AH365" i="1"/>
  <c r="X365" i="1"/>
  <c r="AT364" i="1"/>
  <c r="AH364" i="1"/>
  <c r="X364" i="1"/>
  <c r="AT363" i="1"/>
  <c r="AH363" i="1"/>
  <c r="X363" i="1"/>
  <c r="AT362" i="1"/>
  <c r="AH362" i="1"/>
  <c r="X362" i="1"/>
  <c r="AT361" i="1"/>
  <c r="AH361" i="1"/>
  <c r="X361" i="1"/>
  <c r="AT360" i="1"/>
  <c r="AH360" i="1"/>
  <c r="X360" i="1"/>
  <c r="AT359" i="1"/>
  <c r="AH359" i="1"/>
  <c r="X359" i="1"/>
  <c r="AT358" i="1"/>
  <c r="AH358" i="1"/>
  <c r="X358" i="1"/>
  <c r="AT357" i="1"/>
  <c r="AH357" i="1"/>
  <c r="X357" i="1"/>
  <c r="AT356" i="1"/>
  <c r="AH356" i="1"/>
  <c r="X356" i="1"/>
  <c r="AT355" i="1"/>
  <c r="AH355" i="1"/>
  <c r="X355" i="1"/>
  <c r="AT354" i="1"/>
  <c r="AH354" i="1"/>
  <c r="X354" i="1"/>
  <c r="AT353" i="1"/>
  <c r="X353" i="1"/>
  <c r="AT352" i="1"/>
  <c r="AH352" i="1"/>
  <c r="X352" i="1"/>
  <c r="AH351" i="1"/>
  <c r="X351" i="1"/>
  <c r="AT350" i="1"/>
  <c r="AH350" i="1"/>
  <c r="X350" i="1"/>
  <c r="AH349" i="1"/>
  <c r="X349" i="1"/>
  <c r="AT348" i="1"/>
  <c r="AH348" i="1"/>
  <c r="X348" i="1"/>
  <c r="AT347" i="1"/>
  <c r="X347" i="1"/>
  <c r="AT346" i="1"/>
  <c r="AH346" i="1"/>
  <c r="X346" i="1"/>
  <c r="AT345" i="1"/>
  <c r="AH345" i="1"/>
  <c r="X344" i="1"/>
  <c r="X345" i="1"/>
  <c r="AT344" i="1"/>
  <c r="AH344" i="1"/>
  <c r="AT343" i="1"/>
  <c r="AH343" i="1"/>
  <c r="X342" i="1"/>
  <c r="X343" i="1"/>
  <c r="AT342" i="1"/>
  <c r="AH342" i="1"/>
  <c r="AT341" i="1"/>
  <c r="AH341" i="1"/>
  <c r="X340" i="1"/>
  <c r="X341" i="1"/>
  <c r="AT340" i="1"/>
  <c r="AH340" i="1"/>
  <c r="AT339" i="1"/>
  <c r="AH339" i="1"/>
  <c r="X338" i="1"/>
  <c r="X339" i="1"/>
  <c r="AT338" i="1"/>
  <c r="AH338" i="1"/>
  <c r="AT337" i="1"/>
  <c r="AH337" i="1"/>
  <c r="X336" i="1"/>
  <c r="X337" i="1"/>
  <c r="AT336" i="1"/>
  <c r="AH336" i="1"/>
  <c r="AT335" i="1"/>
  <c r="AH335" i="1"/>
  <c r="X334" i="1"/>
  <c r="X335" i="1"/>
  <c r="AT334" i="1"/>
  <c r="AH334" i="1"/>
  <c r="AT333" i="1"/>
  <c r="AH333" i="1"/>
  <c r="X332" i="1"/>
  <c r="X333" i="1"/>
  <c r="AT332" i="1"/>
  <c r="AH332" i="1"/>
  <c r="AT331" i="1"/>
  <c r="AH331" i="1"/>
  <c r="X330" i="1"/>
  <c r="X331" i="1"/>
  <c r="AT330" i="1"/>
  <c r="AH330" i="1"/>
  <c r="AT329" i="1"/>
  <c r="AH329" i="1"/>
  <c r="X328" i="1"/>
  <c r="X329" i="1"/>
  <c r="AT328" i="1"/>
  <c r="AH328" i="1"/>
  <c r="AT327" i="1"/>
  <c r="AH327" i="1"/>
  <c r="X326" i="1"/>
  <c r="X327" i="1"/>
  <c r="AT326" i="1"/>
  <c r="AH326" i="1"/>
  <c r="AT325" i="1"/>
  <c r="AH325" i="1"/>
  <c r="X324" i="1"/>
  <c r="X325" i="1"/>
  <c r="AT324" i="1"/>
  <c r="AH324" i="1"/>
  <c r="AT323" i="1"/>
  <c r="AH323" i="1"/>
  <c r="X322" i="1"/>
  <c r="X323" i="1"/>
  <c r="AT322" i="1"/>
  <c r="AH322" i="1"/>
  <c r="AT321" i="1"/>
  <c r="AH321" i="1"/>
  <c r="X320" i="1"/>
  <c r="X321" i="1"/>
  <c r="AT320" i="1"/>
  <c r="AH320" i="1"/>
  <c r="AT319" i="1"/>
  <c r="AH319" i="1"/>
  <c r="X318" i="1"/>
  <c r="X319" i="1"/>
  <c r="AT318" i="1"/>
  <c r="AH318" i="1"/>
  <c r="AT317" i="1"/>
  <c r="AH317" i="1"/>
  <c r="X316" i="1"/>
  <c r="X317" i="1"/>
  <c r="AT316" i="1"/>
  <c r="AH316" i="1"/>
  <c r="AT315" i="1"/>
  <c r="AH315" i="1"/>
  <c r="X314" i="1"/>
  <c r="X315" i="1"/>
  <c r="AT314" i="1"/>
  <c r="AH314" i="1"/>
  <c r="AT313" i="1"/>
  <c r="AH313" i="1"/>
  <c r="X312" i="1"/>
  <c r="X313" i="1"/>
  <c r="AT312" i="1"/>
  <c r="AH312" i="1"/>
  <c r="AT311" i="1"/>
  <c r="AH311" i="1"/>
  <c r="X310" i="1"/>
  <c r="X311" i="1"/>
  <c r="AT310" i="1"/>
  <c r="AH310" i="1"/>
  <c r="AT309" i="1"/>
  <c r="AH309" i="1"/>
  <c r="X308" i="1"/>
  <c r="X309" i="1"/>
  <c r="AT308" i="1"/>
  <c r="AH308" i="1"/>
  <c r="AT307" i="1"/>
  <c r="AH307" i="1"/>
  <c r="X306" i="1"/>
  <c r="X307" i="1"/>
  <c r="AT306" i="1"/>
  <c r="AH306" i="1"/>
  <c r="AT305" i="1"/>
  <c r="AH305" i="1"/>
  <c r="X304" i="1"/>
  <c r="X305" i="1"/>
  <c r="AT304" i="1"/>
  <c r="AH304" i="1"/>
  <c r="AT303" i="1"/>
  <c r="AH303" i="1"/>
  <c r="X302" i="1"/>
  <c r="X303" i="1"/>
  <c r="AT302" i="1"/>
  <c r="AH302" i="1"/>
  <c r="AT301" i="1"/>
  <c r="X301" i="1"/>
  <c r="AH300" i="1"/>
  <c r="AT299" i="1"/>
  <c r="X299" i="1"/>
  <c r="AH298" i="1"/>
  <c r="AT297" i="1"/>
  <c r="X297" i="1"/>
  <c r="AH296" i="1"/>
  <c r="X296" i="1"/>
  <c r="AT295" i="1"/>
  <c r="X295" i="1"/>
  <c r="AH294" i="1"/>
  <c r="X294" i="1"/>
  <c r="AT293" i="1"/>
  <c r="X293" i="1"/>
  <c r="AT292" i="1"/>
  <c r="AH292" i="1"/>
  <c r="AT291" i="1"/>
  <c r="X291" i="1"/>
  <c r="AH290" i="1"/>
  <c r="X290" i="1"/>
  <c r="AT289" i="1"/>
  <c r="AH289" i="1"/>
  <c r="X289" i="1"/>
  <c r="AT288" i="1"/>
  <c r="AH288" i="1"/>
  <c r="X288" i="1"/>
  <c r="AT287" i="1"/>
  <c r="AH287" i="1"/>
  <c r="X287" i="1"/>
  <c r="AT286" i="1"/>
  <c r="AH286" i="1"/>
  <c r="X286" i="1"/>
  <c r="AT285" i="1"/>
  <c r="AH285" i="1"/>
  <c r="X285" i="1"/>
  <c r="AT284" i="1"/>
  <c r="AH284" i="1"/>
  <c r="X284" i="1"/>
  <c r="AT283" i="1"/>
  <c r="AH283" i="1"/>
  <c r="X283" i="1"/>
  <c r="AT282" i="1"/>
  <c r="AH282" i="1"/>
  <c r="X282" i="1"/>
  <c r="AT281" i="1"/>
  <c r="AH281" i="1"/>
  <c r="X281" i="1"/>
  <c r="AT280" i="1"/>
  <c r="AH280" i="1"/>
  <c r="X280" i="1"/>
  <c r="AT279" i="1"/>
  <c r="AH279" i="1"/>
  <c r="X279" i="1"/>
  <c r="AT278" i="1"/>
  <c r="AH278" i="1"/>
  <c r="X278" i="1"/>
  <c r="AT277" i="1"/>
  <c r="AH277" i="1"/>
  <c r="X277" i="1"/>
  <c r="AT276" i="1"/>
  <c r="AH276" i="1"/>
  <c r="X276" i="1"/>
  <c r="AT275" i="1"/>
  <c r="AH275" i="1"/>
  <c r="X275" i="1"/>
  <c r="AT274" i="1"/>
  <c r="AH274" i="1"/>
  <c r="X274" i="1"/>
  <c r="AT273" i="1"/>
  <c r="AH273" i="1"/>
  <c r="X273" i="1"/>
  <c r="AT272" i="1"/>
  <c r="AH272" i="1"/>
  <c r="X272" i="1"/>
  <c r="AT271" i="1"/>
  <c r="AH271" i="1"/>
  <c r="X271" i="1"/>
  <c r="AT270" i="1"/>
  <c r="AH270" i="1"/>
  <c r="X269" i="1"/>
  <c r="X270" i="1"/>
  <c r="AT269" i="1"/>
  <c r="AH269" i="1"/>
  <c r="AT268" i="1"/>
  <c r="AH268" i="1"/>
  <c r="X267" i="1"/>
  <c r="X268" i="1"/>
  <c r="AT267" i="1"/>
  <c r="AH267" i="1"/>
  <c r="AT266" i="1"/>
  <c r="AH266" i="1"/>
  <c r="X265" i="1"/>
  <c r="X266" i="1"/>
  <c r="AT265" i="1"/>
  <c r="AH265" i="1"/>
  <c r="AT264" i="1"/>
  <c r="AH264" i="1"/>
  <c r="X263" i="1"/>
  <c r="X264" i="1"/>
  <c r="AT263" i="1"/>
  <c r="AH263" i="1"/>
  <c r="AT262" i="1"/>
  <c r="AH262" i="1"/>
  <c r="X261" i="1"/>
  <c r="X262" i="1"/>
  <c r="AT261" i="1"/>
  <c r="AH261" i="1"/>
  <c r="AT260" i="1"/>
  <c r="AH260" i="1"/>
  <c r="X259" i="1"/>
  <c r="X260" i="1"/>
  <c r="AT259" i="1"/>
  <c r="AH259" i="1"/>
  <c r="AT258" i="1"/>
  <c r="AH258" i="1"/>
  <c r="X257" i="1"/>
  <c r="X258" i="1"/>
  <c r="AT257" i="1"/>
  <c r="AH257" i="1"/>
  <c r="AT256" i="1"/>
  <c r="AH256" i="1"/>
  <c r="X255" i="1"/>
  <c r="X256" i="1"/>
  <c r="AT255" i="1"/>
  <c r="AH255" i="1"/>
  <c r="AT254" i="1"/>
  <c r="AH254" i="1"/>
  <c r="X253" i="1"/>
  <c r="X254" i="1"/>
  <c r="AT253" i="1"/>
  <c r="AH253" i="1"/>
  <c r="AT252" i="1"/>
  <c r="AH252" i="1"/>
  <c r="X251" i="1"/>
  <c r="X252" i="1"/>
  <c r="AT251" i="1"/>
  <c r="AH251" i="1"/>
  <c r="AT250" i="1"/>
  <c r="AH250" i="1"/>
  <c r="X250" i="1"/>
  <c r="AT249" i="1"/>
  <c r="AH249" i="1"/>
  <c r="AT248" i="1"/>
  <c r="AH248" i="1"/>
  <c r="X248" i="1"/>
  <c r="AH247" i="1"/>
  <c r="X247" i="1"/>
  <c r="AT246" i="1"/>
  <c r="AH246" i="1"/>
  <c r="X246" i="1"/>
  <c r="AT245" i="1"/>
  <c r="AH245" i="1"/>
  <c r="X245" i="1"/>
  <c r="AT244" i="1"/>
  <c r="X244" i="1"/>
  <c r="AT243" i="1"/>
  <c r="AH243" i="1"/>
  <c r="X243" i="1"/>
  <c r="AT242" i="1"/>
  <c r="X242" i="1"/>
  <c r="AT241" i="1"/>
  <c r="AH241" i="1"/>
  <c r="X241" i="1"/>
  <c r="AT240" i="1"/>
  <c r="X240" i="1"/>
  <c r="AT239" i="1"/>
  <c r="AH239" i="1"/>
  <c r="X239" i="1"/>
  <c r="AT238" i="1"/>
  <c r="AH238" i="1"/>
  <c r="X238" i="1"/>
  <c r="AT237" i="1"/>
  <c r="AH237" i="1"/>
  <c r="X237" i="1"/>
  <c r="AT236" i="1"/>
  <c r="AH236" i="1"/>
  <c r="X236" i="1"/>
  <c r="AT235" i="1"/>
  <c r="AH235" i="1"/>
  <c r="X235" i="1"/>
  <c r="AT234" i="1"/>
  <c r="AH234" i="1"/>
  <c r="X234" i="1"/>
  <c r="AT233" i="1"/>
  <c r="AH233" i="1"/>
  <c r="X233" i="1"/>
  <c r="AT232" i="1"/>
  <c r="AH232" i="1"/>
  <c r="X232" i="1"/>
  <c r="AT231" i="1"/>
  <c r="AH231" i="1"/>
  <c r="X231" i="1"/>
  <c r="AT230" i="1"/>
  <c r="AH230" i="1"/>
  <c r="X230" i="1"/>
  <c r="AT229" i="1"/>
  <c r="AH229" i="1"/>
  <c r="X229" i="1"/>
  <c r="AT228" i="1"/>
  <c r="AH228" i="1"/>
  <c r="X228" i="1"/>
  <c r="AT227" i="1"/>
  <c r="AH227" i="1"/>
  <c r="X227" i="1"/>
  <c r="AT226" i="1"/>
  <c r="AH226" i="1"/>
  <c r="X226" i="1"/>
  <c r="AT225" i="1"/>
  <c r="AH225" i="1"/>
  <c r="X225" i="1"/>
  <c r="AT224" i="1"/>
  <c r="AH224" i="1"/>
  <c r="X224" i="1"/>
  <c r="AT223" i="1"/>
  <c r="AH223" i="1"/>
  <c r="X223" i="1"/>
  <c r="AT222" i="1"/>
  <c r="AH222" i="1"/>
  <c r="X222" i="1"/>
  <c r="AT221" i="1"/>
  <c r="AH221" i="1"/>
  <c r="X221" i="1"/>
  <c r="AT220" i="1"/>
  <c r="AH220" i="1"/>
  <c r="X220" i="1"/>
  <c r="AT219" i="1"/>
  <c r="AH219" i="1"/>
  <c r="X219" i="1"/>
  <c r="AT218" i="1"/>
  <c r="AH218" i="1"/>
  <c r="X218" i="1"/>
  <c r="AT217" i="1"/>
  <c r="AH217" i="1"/>
  <c r="X217" i="1"/>
  <c r="AT216" i="1"/>
  <c r="AH216" i="1"/>
  <c r="X216" i="1"/>
  <c r="AT215" i="1"/>
  <c r="AH215" i="1"/>
  <c r="X215" i="1"/>
  <c r="AT214" i="1"/>
  <c r="AH214" i="1"/>
  <c r="X214" i="1"/>
  <c r="AT213" i="1"/>
  <c r="AH213" i="1"/>
  <c r="X213" i="1"/>
  <c r="AT212" i="1"/>
  <c r="AH212" i="1"/>
  <c r="X212" i="1"/>
  <c r="AT211" i="1"/>
  <c r="AH211" i="1"/>
  <c r="X211" i="1"/>
  <c r="AT210" i="1"/>
  <c r="AH210" i="1"/>
  <c r="X210" i="1"/>
  <c r="AT209" i="1"/>
  <c r="AH209" i="1"/>
  <c r="X209" i="1"/>
  <c r="AT208" i="1"/>
  <c r="AH208" i="1"/>
  <c r="X208" i="1"/>
  <c r="AT207" i="1"/>
  <c r="AH207" i="1"/>
  <c r="X207" i="1"/>
  <c r="AT206" i="1"/>
  <c r="AH206" i="1"/>
  <c r="X206" i="1"/>
  <c r="AT205" i="1"/>
  <c r="AH205" i="1"/>
  <c r="X205" i="1"/>
  <c r="AT204" i="1"/>
  <c r="AH204" i="1"/>
  <c r="X204" i="1"/>
  <c r="AT203" i="1"/>
  <c r="AH203" i="1"/>
  <c r="X203" i="1"/>
  <c r="AT202" i="1"/>
  <c r="AH202" i="1"/>
  <c r="X202" i="1"/>
  <c r="AT201" i="1"/>
  <c r="AH201" i="1"/>
  <c r="X201" i="1"/>
  <c r="AT200" i="1"/>
  <c r="AH200" i="1"/>
  <c r="X200" i="1"/>
  <c r="AT199" i="1"/>
  <c r="AH199" i="1"/>
  <c r="X199" i="1"/>
  <c r="AT198" i="1"/>
  <c r="AH198" i="1"/>
  <c r="X198" i="1"/>
  <c r="AT197" i="1"/>
  <c r="AH197" i="1"/>
  <c r="X197" i="1"/>
  <c r="AT196" i="1"/>
  <c r="AH196" i="1"/>
  <c r="X196" i="1"/>
  <c r="AT195" i="1"/>
  <c r="AH195" i="1"/>
  <c r="X195" i="1"/>
  <c r="AT194" i="1"/>
  <c r="AH194" i="1"/>
  <c r="X194" i="1"/>
  <c r="AT193" i="1"/>
  <c r="AH193" i="1"/>
  <c r="X193" i="1"/>
  <c r="X192" i="1"/>
  <c r="AT191" i="1"/>
  <c r="AH191" i="1"/>
  <c r="X191" i="1"/>
  <c r="AT190" i="1"/>
  <c r="X190" i="1"/>
  <c r="AT189" i="1"/>
  <c r="AH189" i="1"/>
  <c r="X189" i="1"/>
  <c r="AT188" i="1"/>
  <c r="AH188" i="1"/>
  <c r="X188" i="1"/>
  <c r="AT187" i="1"/>
  <c r="AH187" i="1"/>
  <c r="X187" i="1"/>
  <c r="AT186" i="1"/>
  <c r="AH186" i="1"/>
  <c r="X186" i="1"/>
  <c r="AT185" i="1"/>
  <c r="AH185" i="1"/>
  <c r="X185" i="1"/>
  <c r="AT184" i="1"/>
  <c r="AH184" i="1"/>
  <c r="X184" i="1"/>
  <c r="AT183" i="1"/>
  <c r="AH183" i="1"/>
  <c r="X183" i="1"/>
  <c r="AT182" i="1"/>
  <c r="AH182" i="1"/>
  <c r="X182" i="1"/>
  <c r="AT181" i="1"/>
  <c r="AH181" i="1"/>
  <c r="X181" i="1"/>
  <c r="AT180" i="1"/>
  <c r="AH180" i="1"/>
  <c r="X180" i="1"/>
  <c r="AT179" i="1"/>
  <c r="AH179" i="1"/>
  <c r="X179" i="1"/>
  <c r="AT178" i="1"/>
  <c r="AH178" i="1"/>
  <c r="X178" i="1"/>
  <c r="AT177" i="1"/>
  <c r="AH177" i="1"/>
  <c r="X177" i="1"/>
  <c r="AT176" i="1"/>
  <c r="AH176" i="1"/>
  <c r="X176" i="1"/>
  <c r="AT175" i="1"/>
  <c r="AH175" i="1"/>
  <c r="X175" i="1"/>
  <c r="AT174" i="1"/>
  <c r="AH174" i="1"/>
  <c r="X174" i="1"/>
  <c r="AT173" i="1"/>
  <c r="AH173" i="1"/>
  <c r="X173" i="1"/>
  <c r="AT172" i="1"/>
  <c r="AH172" i="1"/>
  <c r="X172" i="1"/>
  <c r="AT171" i="1"/>
  <c r="AH171" i="1"/>
  <c r="X171" i="1"/>
  <c r="AT170" i="1"/>
  <c r="AH170" i="1"/>
  <c r="X170" i="1"/>
  <c r="AT169" i="1"/>
  <c r="AH169" i="1"/>
  <c r="X169" i="1"/>
  <c r="AT168" i="1"/>
  <c r="AH168" i="1"/>
  <c r="X168" i="1"/>
  <c r="AT167" i="1"/>
  <c r="AH167" i="1"/>
  <c r="X167" i="1"/>
  <c r="AT166" i="1"/>
  <c r="AH166" i="1"/>
  <c r="X166" i="1"/>
  <c r="AT165" i="1"/>
  <c r="AH165" i="1"/>
  <c r="X165" i="1"/>
  <c r="AT164" i="1"/>
  <c r="AH164" i="1"/>
  <c r="X164" i="1"/>
  <c r="AT163" i="1"/>
  <c r="AH163" i="1"/>
  <c r="X163" i="1"/>
  <c r="AT162" i="1"/>
  <c r="AH162" i="1"/>
  <c r="X162" i="1"/>
  <c r="AT161" i="1"/>
  <c r="AH161" i="1"/>
  <c r="X161" i="1"/>
  <c r="AT160" i="1"/>
  <c r="AH160" i="1"/>
  <c r="X160" i="1"/>
  <c r="AT159" i="1"/>
  <c r="AH159" i="1"/>
  <c r="X159" i="1"/>
  <c r="AT158" i="1"/>
  <c r="AH158" i="1"/>
  <c r="X158" i="1"/>
  <c r="AT157" i="1"/>
  <c r="AH157" i="1"/>
  <c r="X157" i="1"/>
  <c r="AT156" i="1"/>
  <c r="AH156" i="1"/>
  <c r="X156" i="1"/>
  <c r="AT155" i="1"/>
  <c r="AH155" i="1"/>
  <c r="X155" i="1"/>
  <c r="AT154" i="1"/>
  <c r="AH154" i="1"/>
  <c r="X154" i="1"/>
  <c r="AT153" i="1"/>
  <c r="AH153" i="1"/>
  <c r="X153" i="1"/>
  <c r="AT152" i="1"/>
  <c r="AH152" i="1"/>
  <c r="X152" i="1"/>
  <c r="AT151" i="1"/>
  <c r="AH151" i="1"/>
  <c r="X151" i="1"/>
  <c r="AT150" i="1"/>
  <c r="AH150" i="1"/>
  <c r="X150" i="1"/>
  <c r="AT149" i="1"/>
  <c r="AH149" i="1"/>
  <c r="X149" i="1"/>
  <c r="AT148" i="1"/>
  <c r="AH148" i="1"/>
  <c r="X148" i="1"/>
  <c r="AT147" i="1"/>
  <c r="AH147" i="1"/>
  <c r="X147" i="1"/>
  <c r="AT146" i="1"/>
  <c r="AH146" i="1"/>
  <c r="X146" i="1"/>
  <c r="AT145" i="1"/>
  <c r="AH145" i="1"/>
  <c r="X145" i="1"/>
  <c r="AT144" i="1"/>
  <c r="AH144" i="1"/>
  <c r="X144" i="1"/>
  <c r="AT143" i="1"/>
  <c r="AH143" i="1"/>
  <c r="X143" i="1"/>
  <c r="AT142" i="1"/>
  <c r="AH142" i="1"/>
  <c r="X142" i="1"/>
  <c r="AT141" i="1"/>
  <c r="AH141" i="1"/>
  <c r="X141" i="1"/>
  <c r="AT140" i="1"/>
  <c r="AH140" i="1"/>
  <c r="X140" i="1"/>
  <c r="AT139" i="1"/>
  <c r="AH139" i="1"/>
  <c r="X139" i="1"/>
  <c r="AT138" i="1"/>
  <c r="AH138" i="1"/>
  <c r="X138" i="1"/>
  <c r="AT137" i="1"/>
  <c r="AH137" i="1"/>
  <c r="X137" i="1"/>
  <c r="AT136" i="1"/>
  <c r="AH136" i="1"/>
  <c r="X136" i="1"/>
  <c r="AT135" i="1"/>
  <c r="AH135" i="1"/>
  <c r="X135" i="1"/>
  <c r="AT134" i="1"/>
  <c r="AH134" i="1"/>
  <c r="X134" i="1"/>
  <c r="AT133" i="1"/>
  <c r="AH133" i="1"/>
  <c r="X133" i="1"/>
  <c r="AT132" i="1"/>
  <c r="AH132" i="1"/>
  <c r="X132" i="1"/>
  <c r="AT131" i="1"/>
  <c r="AH131" i="1"/>
  <c r="X131" i="1"/>
  <c r="AT130" i="1"/>
  <c r="AH130" i="1"/>
  <c r="X130" i="1"/>
  <c r="AT129" i="1"/>
  <c r="AH129" i="1"/>
  <c r="X129" i="1"/>
  <c r="AT128" i="1"/>
  <c r="AH128" i="1"/>
  <c r="X128" i="1"/>
  <c r="AT127" i="1"/>
  <c r="AH127" i="1"/>
  <c r="X127" i="1"/>
  <c r="AT126" i="1"/>
  <c r="AH126" i="1"/>
  <c r="X126" i="1"/>
  <c r="AT125" i="1"/>
  <c r="AH125" i="1"/>
  <c r="X125" i="1"/>
  <c r="AT124" i="1"/>
  <c r="AH124" i="1"/>
  <c r="X124" i="1"/>
  <c r="AT123" i="1"/>
  <c r="AH123" i="1"/>
  <c r="X123" i="1"/>
  <c r="AT122" i="1"/>
  <c r="AH122" i="1"/>
  <c r="X122" i="1"/>
  <c r="AT121" i="1"/>
  <c r="AH121" i="1"/>
  <c r="X121" i="1"/>
  <c r="AT120" i="1"/>
  <c r="AH120" i="1"/>
  <c r="X120" i="1"/>
  <c r="AT119" i="1"/>
  <c r="AH119" i="1"/>
  <c r="X119" i="1"/>
  <c r="AT118" i="1"/>
  <c r="AH118" i="1"/>
  <c r="X118" i="1"/>
  <c r="AT117" i="1"/>
  <c r="AH117" i="1"/>
  <c r="X117" i="1"/>
  <c r="AT116" i="1"/>
  <c r="AH116" i="1"/>
  <c r="X116" i="1"/>
  <c r="AT115" i="1"/>
  <c r="AH115" i="1"/>
  <c r="X115" i="1"/>
  <c r="AT114" i="1"/>
  <c r="AH114" i="1"/>
  <c r="X114" i="1"/>
  <c r="AT113" i="1"/>
  <c r="AH113" i="1"/>
  <c r="X113" i="1"/>
  <c r="AT112" i="1"/>
  <c r="AH112" i="1"/>
  <c r="X112" i="1"/>
  <c r="AT111" i="1"/>
  <c r="AH111" i="1"/>
  <c r="X111" i="1"/>
  <c r="AT110" i="1"/>
  <c r="AH110" i="1"/>
  <c r="X110" i="1"/>
  <c r="AT109" i="1"/>
  <c r="AH109" i="1"/>
  <c r="X109" i="1"/>
  <c r="AT108" i="1"/>
  <c r="AH108" i="1"/>
  <c r="X108" i="1"/>
  <c r="AT107" i="1"/>
  <c r="AH107" i="1"/>
  <c r="X107" i="1"/>
  <c r="AT106" i="1"/>
  <c r="AH106" i="1"/>
  <c r="X106" i="1"/>
  <c r="AT105" i="1"/>
  <c r="AH105" i="1"/>
  <c r="X105" i="1"/>
  <c r="AT104" i="1"/>
  <c r="AH104" i="1"/>
  <c r="X104" i="1"/>
  <c r="AT103" i="1"/>
  <c r="AH103" i="1"/>
  <c r="X103" i="1"/>
  <c r="AT102" i="1"/>
  <c r="AH102" i="1"/>
  <c r="X102" i="1"/>
  <c r="AT101" i="1"/>
  <c r="AH101" i="1"/>
  <c r="X101" i="1"/>
  <c r="AT100" i="1"/>
  <c r="AH100" i="1"/>
  <c r="X100" i="1"/>
  <c r="AT99" i="1"/>
  <c r="X99" i="1"/>
  <c r="AT98" i="1"/>
  <c r="AH98" i="1"/>
  <c r="X98" i="1"/>
  <c r="AT97" i="1"/>
  <c r="X97" i="1"/>
  <c r="AT96" i="1"/>
  <c r="AH96" i="1"/>
  <c r="X96" i="1"/>
  <c r="AT95" i="1"/>
  <c r="AH95" i="1"/>
  <c r="X95" i="1"/>
  <c r="AT94" i="1"/>
  <c r="AH94" i="1"/>
  <c r="X94" i="1"/>
  <c r="AT93" i="1"/>
  <c r="AH93" i="1"/>
  <c r="AT92" i="1"/>
  <c r="AH92" i="1"/>
  <c r="Y92" i="1"/>
  <c r="T92" i="1" s="1"/>
  <c r="X92" i="1"/>
  <c r="AT91" i="1"/>
  <c r="AH91" i="1"/>
  <c r="AT90" i="1"/>
  <c r="AH90" i="1"/>
  <c r="X90" i="1"/>
  <c r="AT89" i="1"/>
  <c r="AH89" i="1"/>
  <c r="AT88" i="1"/>
  <c r="AH88" i="1"/>
  <c r="X88" i="1"/>
  <c r="AT87" i="1"/>
  <c r="AH87" i="1"/>
  <c r="AT86" i="1"/>
  <c r="AH86" i="1"/>
  <c r="X86" i="1"/>
  <c r="AT85" i="1"/>
  <c r="AH85" i="1"/>
  <c r="AT84" i="1"/>
  <c r="AH84" i="1"/>
  <c r="Y84" i="1"/>
  <c r="T84" i="1" s="1"/>
  <c r="X84" i="1"/>
  <c r="AT83" i="1"/>
  <c r="AH83" i="1"/>
  <c r="AT82" i="1"/>
  <c r="AH82" i="1"/>
  <c r="X82" i="1"/>
  <c r="AT81" i="1"/>
  <c r="AH81" i="1"/>
  <c r="AT80" i="1"/>
  <c r="AH80" i="1"/>
  <c r="X80" i="1"/>
  <c r="AT79" i="1"/>
  <c r="AH79" i="1"/>
  <c r="AT78" i="1"/>
  <c r="AH78" i="1"/>
  <c r="X78" i="1"/>
  <c r="AT77" i="1"/>
  <c r="AH77" i="1"/>
  <c r="AT76" i="1"/>
  <c r="AH76" i="1"/>
  <c r="Y76" i="1"/>
  <c r="T76" i="1" s="1"/>
  <c r="X76" i="1"/>
  <c r="AT75" i="1"/>
  <c r="AH75" i="1"/>
  <c r="AT74" i="1"/>
  <c r="AH74" i="1"/>
  <c r="X74" i="1"/>
  <c r="AT73" i="1"/>
  <c r="AH73" i="1"/>
  <c r="AT72" i="1"/>
  <c r="AH72" i="1"/>
  <c r="X72" i="1"/>
  <c r="AT71" i="1"/>
  <c r="AH71" i="1"/>
  <c r="AT70" i="1"/>
  <c r="AH70" i="1"/>
  <c r="X70" i="1"/>
  <c r="AT69" i="1"/>
  <c r="AH69" i="1"/>
  <c r="AT68" i="1"/>
  <c r="AH68" i="1"/>
  <c r="Y68" i="1"/>
  <c r="T68" i="1" s="1"/>
  <c r="X68" i="1"/>
  <c r="AT67" i="1"/>
  <c r="AH67" i="1"/>
  <c r="X67" i="1"/>
  <c r="AT66" i="1"/>
  <c r="AH66" i="1"/>
  <c r="X66" i="1"/>
  <c r="AT65" i="1"/>
  <c r="AH65" i="1"/>
  <c r="X65" i="1"/>
  <c r="AT64" i="1"/>
  <c r="AH64" i="1"/>
  <c r="Y64" i="1"/>
  <c r="T64" i="1" s="1"/>
  <c r="X64" i="1"/>
  <c r="AT63" i="1"/>
  <c r="AH63" i="1"/>
  <c r="X63" i="1"/>
  <c r="AT62" i="1"/>
  <c r="AH62" i="1"/>
  <c r="X62" i="1"/>
  <c r="AT61" i="1"/>
  <c r="AH61" i="1"/>
  <c r="X61" i="1"/>
  <c r="AT60" i="1"/>
  <c r="AH60" i="1"/>
  <c r="Y60" i="1"/>
  <c r="T60" i="1" s="1"/>
  <c r="X60" i="1"/>
  <c r="AT59" i="1"/>
  <c r="AH59" i="1"/>
  <c r="X59" i="1"/>
  <c r="AT58" i="1"/>
  <c r="AH58" i="1"/>
  <c r="X58" i="1"/>
  <c r="AT57" i="1"/>
  <c r="AH57" i="1"/>
  <c r="X57" i="1"/>
  <c r="AT56" i="1"/>
  <c r="AH56" i="1"/>
  <c r="X56" i="1"/>
  <c r="AT55" i="1"/>
  <c r="AH55" i="1"/>
  <c r="X55" i="1"/>
  <c r="AT54" i="1"/>
  <c r="AH54" i="1"/>
  <c r="X54" i="1"/>
  <c r="AT53" i="1"/>
  <c r="AH53" i="1"/>
  <c r="X53" i="1"/>
  <c r="AT52" i="1"/>
  <c r="AH52" i="1"/>
  <c r="X52" i="1"/>
  <c r="AT51" i="1"/>
  <c r="AH51" i="1"/>
  <c r="X51" i="1"/>
  <c r="AT50" i="1"/>
  <c r="AH50" i="1"/>
  <c r="X50" i="1"/>
  <c r="AT49" i="1"/>
  <c r="AH49" i="1"/>
  <c r="X49" i="1"/>
  <c r="AT48" i="1"/>
  <c r="AH48" i="1"/>
  <c r="X48" i="1"/>
  <c r="AT47" i="1"/>
  <c r="AH47" i="1"/>
  <c r="X47" i="1"/>
  <c r="AT46" i="1"/>
  <c r="AH46" i="1"/>
  <c r="X46" i="1"/>
  <c r="AT45" i="1"/>
  <c r="AH45" i="1"/>
  <c r="X45" i="1"/>
  <c r="AT44" i="1"/>
  <c r="AH44" i="1"/>
  <c r="X44" i="1"/>
  <c r="AT43" i="1"/>
  <c r="AH43" i="1"/>
  <c r="X43" i="1"/>
  <c r="AT42" i="1"/>
  <c r="AH42" i="1"/>
  <c r="X42" i="1"/>
  <c r="AT41" i="1"/>
  <c r="AH41" i="1"/>
  <c r="X41" i="1"/>
  <c r="AT40" i="1"/>
  <c r="AH40" i="1"/>
  <c r="X40" i="1"/>
  <c r="AT39" i="1"/>
  <c r="AH39" i="1"/>
  <c r="X39" i="1"/>
  <c r="AT38" i="1"/>
  <c r="AH38" i="1"/>
  <c r="X38" i="1"/>
  <c r="AT37" i="1"/>
  <c r="AH37" i="1"/>
  <c r="X37" i="1"/>
  <c r="AT36" i="1"/>
  <c r="AH36" i="1"/>
  <c r="X36" i="1"/>
  <c r="AT35" i="1"/>
  <c r="AH35" i="1"/>
  <c r="X35" i="1"/>
  <c r="AT34" i="1"/>
  <c r="AH34" i="1"/>
  <c r="X34" i="1"/>
  <c r="AT33" i="1"/>
  <c r="AH33" i="1"/>
  <c r="X33" i="1"/>
  <c r="AT32" i="1"/>
  <c r="AH32" i="1"/>
  <c r="X32" i="1"/>
  <c r="AT31" i="1"/>
  <c r="AH31" i="1"/>
  <c r="X31" i="1"/>
  <c r="AT30" i="1"/>
  <c r="AH30" i="1"/>
  <c r="X30" i="1"/>
  <c r="AT29" i="1"/>
  <c r="AH29" i="1"/>
  <c r="X29" i="1"/>
  <c r="AT28" i="1"/>
  <c r="AH28" i="1"/>
  <c r="X28" i="1"/>
  <c r="AT27" i="1"/>
  <c r="AH27" i="1"/>
  <c r="X27" i="1"/>
  <c r="AT26" i="1"/>
  <c r="AH26" i="1"/>
  <c r="X26" i="1"/>
  <c r="AT25" i="1"/>
  <c r="AH25" i="1"/>
  <c r="X25" i="1"/>
  <c r="AT24" i="1"/>
  <c r="AH24" i="1"/>
  <c r="X24" i="1"/>
  <c r="AT23" i="1"/>
  <c r="AH23" i="1"/>
  <c r="X23" i="1"/>
  <c r="AT22" i="1"/>
  <c r="AH22" i="1"/>
  <c r="X22" i="1"/>
  <c r="AT21" i="1"/>
  <c r="AH21" i="1"/>
  <c r="X21" i="1"/>
  <c r="AT20" i="1"/>
  <c r="AH20" i="1"/>
  <c r="X20" i="1"/>
  <c r="AT19" i="1"/>
  <c r="AH19" i="1"/>
  <c r="X19" i="1"/>
  <c r="AT18" i="1"/>
  <c r="AH18" i="1"/>
  <c r="X18" i="1"/>
  <c r="AT17" i="1"/>
  <c r="AH17" i="1"/>
  <c r="X17" i="1"/>
  <c r="AT16" i="1"/>
  <c r="AH16" i="1"/>
  <c r="Y16" i="1"/>
  <c r="T16" i="1" s="1"/>
  <c r="X16" i="1"/>
  <c r="AH15" i="1"/>
  <c r="X15" i="1"/>
  <c r="AT14" i="1"/>
  <c r="X14" i="1"/>
  <c r="AH13" i="1"/>
  <c r="X13" i="1"/>
  <c r="AT12" i="1"/>
  <c r="X12" i="1"/>
  <c r="AH11" i="1"/>
  <c r="X11" i="1"/>
  <c r="AT10" i="1"/>
  <c r="AH10" i="1"/>
  <c r="X10" i="1"/>
  <c r="AT9" i="1"/>
  <c r="AH9" i="1"/>
  <c r="X9" i="1"/>
  <c r="AT8" i="1"/>
  <c r="Y8" i="1"/>
  <c r="T8" i="1" s="1"/>
  <c r="X8" i="1"/>
  <c r="AH7" i="1"/>
  <c r="X7" i="1"/>
  <c r="AT6" i="1"/>
  <c r="AH6" i="1"/>
  <c r="X6" i="1"/>
  <c r="AT5" i="1"/>
  <c r="AH5" i="1"/>
  <c r="Y5" i="1"/>
  <c r="T5" i="1" s="1"/>
  <c r="X5" i="1"/>
  <c r="N5" i="1"/>
  <c r="K5" i="1" s="1"/>
  <c r="D5" i="1"/>
  <c r="A5" i="1" s="1"/>
  <c r="AT4" i="1"/>
  <c r="AH4" i="1"/>
  <c r="X4" i="1"/>
  <c r="AT3" i="1"/>
  <c r="AH3" i="1"/>
  <c r="Y3" i="1"/>
  <c r="X3" i="1"/>
  <c r="N3" i="1"/>
  <c r="D3" i="1"/>
  <c r="A3" i="1" s="1"/>
  <c r="AT2" i="1"/>
  <c r="AH2" i="1"/>
  <c r="Y2" i="1"/>
  <c r="T2" i="1" s="1"/>
  <c r="X2" i="1"/>
  <c r="Y7" i="1"/>
  <c r="T7" i="1" s="1"/>
  <c r="N2" i="1"/>
  <c r="K2" i="1" s="1"/>
  <c r="N19" i="1"/>
  <c r="K19" i="1" s="1"/>
  <c r="I2" i="1"/>
  <c r="D2" i="1"/>
  <c r="A2" i="1" s="1"/>
  <c r="D7" i="1"/>
  <c r="A7" i="1" s="1"/>
  <c r="I4" i="1" l="1"/>
  <c r="F4" i="1" s="1"/>
  <c r="F2" i="1"/>
  <c r="B24" i="11"/>
  <c r="I11" i="1"/>
  <c r="F11" i="1" s="1"/>
  <c r="I5" i="1"/>
  <c r="F5" i="1" s="1"/>
  <c r="AU3" i="1"/>
  <c r="AI7" i="1"/>
  <c r="AD7" i="1" s="1"/>
  <c r="T3" i="1"/>
  <c r="AU6" i="1"/>
  <c r="AP6" i="1" s="1"/>
  <c r="AI3" i="1"/>
  <c r="AI6" i="1"/>
  <c r="AD6" i="1" s="1"/>
  <c r="AI2" i="1"/>
  <c r="AD2" i="1" s="1"/>
  <c r="AU2" i="1"/>
  <c r="AP2" i="1" s="1"/>
  <c r="K3" i="1"/>
  <c r="AI4" i="1"/>
  <c r="AD4" i="1" s="1"/>
  <c r="AU4" i="1"/>
  <c r="AP4" i="1" s="1"/>
  <c r="N4" i="1"/>
  <c r="K4" i="1" s="1"/>
  <c r="N10" i="1"/>
  <c r="K10" i="1" s="1"/>
  <c r="D11" i="1"/>
  <c r="A11" i="1" s="1"/>
  <c r="D24" i="1"/>
  <c r="A24" i="1" s="1"/>
  <c r="D44" i="1"/>
  <c r="A44" i="1" s="1"/>
  <c r="N72" i="1"/>
  <c r="K72" i="1" s="1"/>
  <c r="N88" i="1"/>
  <c r="K88" i="1" s="1"/>
  <c r="D90" i="1"/>
  <c r="A90" i="1" s="1"/>
  <c r="N97" i="1"/>
  <c r="K97" i="1" s="1"/>
  <c r="Y4" i="1"/>
  <c r="T4" i="1" s="1"/>
  <c r="Y6" i="1"/>
  <c r="T6" i="1" s="1"/>
  <c r="I7" i="1"/>
  <c r="F7" i="1" s="1"/>
  <c r="I8" i="1"/>
  <c r="F8" i="1" s="1"/>
  <c r="AH8" i="1"/>
  <c r="AI8" i="1" s="1"/>
  <c r="AD8" i="1" s="1"/>
  <c r="N9" i="1"/>
  <c r="K9" i="1" s="1"/>
  <c r="AT11" i="1"/>
  <c r="D12" i="1"/>
  <c r="A12" i="1" s="1"/>
  <c r="AH12" i="1"/>
  <c r="AT13" i="1"/>
  <c r="D14" i="1"/>
  <c r="A14" i="1" s="1"/>
  <c r="AH14" i="1"/>
  <c r="AT15" i="1"/>
  <c r="D16" i="1"/>
  <c r="A16" i="1" s="1"/>
  <c r="D17" i="1"/>
  <c r="A17" i="1" s="1"/>
  <c r="N18" i="1"/>
  <c r="K18" i="1" s="1"/>
  <c r="Y22" i="1"/>
  <c r="T22" i="1" s="1"/>
  <c r="N24" i="1"/>
  <c r="K24" i="1" s="1"/>
  <c r="Y26" i="1"/>
  <c r="T26" i="1" s="1"/>
  <c r="N28" i="1"/>
  <c r="K28" i="1" s="1"/>
  <c r="Y30" i="1"/>
  <c r="T30" i="1" s="1"/>
  <c r="N32" i="1"/>
  <c r="K32" i="1" s="1"/>
  <c r="Y34" i="1"/>
  <c r="T34" i="1" s="1"/>
  <c r="N36" i="1"/>
  <c r="K36" i="1" s="1"/>
  <c r="Y38" i="1"/>
  <c r="T38" i="1" s="1"/>
  <c r="N40" i="1"/>
  <c r="K40" i="1" s="1"/>
  <c r="Y42" i="1"/>
  <c r="T42" i="1" s="1"/>
  <c r="N44" i="1"/>
  <c r="K44" i="1" s="1"/>
  <c r="Y46" i="1"/>
  <c r="T46" i="1" s="1"/>
  <c r="N48" i="1"/>
  <c r="K48" i="1" s="1"/>
  <c r="Y50" i="1"/>
  <c r="T50" i="1" s="1"/>
  <c r="N52" i="1"/>
  <c r="K52" i="1" s="1"/>
  <c r="Y54" i="1"/>
  <c r="T54" i="1" s="1"/>
  <c r="N56" i="1"/>
  <c r="K56" i="1" s="1"/>
  <c r="Y58" i="1"/>
  <c r="T58" i="1" s="1"/>
  <c r="D60" i="1"/>
  <c r="A60" i="1" s="1"/>
  <c r="D64" i="1"/>
  <c r="A64" i="1" s="1"/>
  <c r="D68" i="1"/>
  <c r="A68" i="1" s="1"/>
  <c r="Y70" i="1"/>
  <c r="T70" i="1" s="1"/>
  <c r="N74" i="1"/>
  <c r="K74" i="1" s="1"/>
  <c r="D76" i="1"/>
  <c r="A76" i="1" s="1"/>
  <c r="Y78" i="1"/>
  <c r="T78" i="1" s="1"/>
  <c r="N82" i="1"/>
  <c r="K82" i="1" s="1"/>
  <c r="D84" i="1"/>
  <c r="A84" i="1" s="1"/>
  <c r="Y86" i="1"/>
  <c r="T86" i="1" s="1"/>
  <c r="N90" i="1"/>
  <c r="K90" i="1" s="1"/>
  <c r="D92" i="1"/>
  <c r="A92" i="1" s="1"/>
  <c r="Y94" i="1"/>
  <c r="T94" i="1" s="1"/>
  <c r="D96" i="1"/>
  <c r="A96" i="1" s="1"/>
  <c r="D98" i="1"/>
  <c r="A98" i="1" s="1"/>
  <c r="D4" i="1"/>
  <c r="A4" i="1" s="1"/>
  <c r="N7" i="1"/>
  <c r="K7" i="1" s="1"/>
  <c r="D18" i="1"/>
  <c r="A18" i="1" s="1"/>
  <c r="D19" i="1"/>
  <c r="A19" i="1" s="1"/>
  <c r="D32" i="1"/>
  <c r="A32" i="1" s="1"/>
  <c r="D36" i="1"/>
  <c r="A36" i="1" s="1"/>
  <c r="D40" i="1"/>
  <c r="A40" i="1" s="1"/>
  <c r="D48" i="1"/>
  <c r="A48" i="1" s="1"/>
  <c r="D52" i="1"/>
  <c r="A52" i="1" s="1"/>
  <c r="D56" i="1"/>
  <c r="A56" i="1" s="1"/>
  <c r="N62" i="1"/>
  <c r="K62" i="1" s="1"/>
  <c r="D74" i="1"/>
  <c r="A74" i="1" s="1"/>
  <c r="D82" i="1"/>
  <c r="A82" i="1" s="1"/>
  <c r="I3" i="1"/>
  <c r="F3" i="1" s="1"/>
  <c r="AI5" i="1"/>
  <c r="AD5" i="1" s="1"/>
  <c r="AU5" i="1"/>
  <c r="AP5" i="1" s="1"/>
  <c r="D6" i="1"/>
  <c r="A6" i="1" s="1"/>
  <c r="N6" i="1"/>
  <c r="K6" i="1" s="1"/>
  <c r="I9" i="1"/>
  <c r="F9" i="1" s="1"/>
  <c r="Y12" i="1"/>
  <c r="T12" i="1" s="1"/>
  <c r="N15" i="1"/>
  <c r="K15" i="1" s="1"/>
  <c r="N16" i="1"/>
  <c r="K16" i="1" s="1"/>
  <c r="D30" i="1"/>
  <c r="A30" i="1" s="1"/>
  <c r="D34" i="1"/>
  <c r="A34" i="1" s="1"/>
  <c r="D38" i="1"/>
  <c r="A38" i="1" s="1"/>
  <c r="D42" i="1"/>
  <c r="A42" i="1" s="1"/>
  <c r="D46" i="1"/>
  <c r="A46" i="1" s="1"/>
  <c r="D50" i="1"/>
  <c r="A50" i="1" s="1"/>
  <c r="D54" i="1"/>
  <c r="A54" i="1" s="1"/>
  <c r="D58" i="1"/>
  <c r="A58" i="1" s="1"/>
  <c r="N60" i="1"/>
  <c r="K60" i="1" s="1"/>
  <c r="Y62" i="1"/>
  <c r="T62" i="1" s="1"/>
  <c r="N64" i="1"/>
  <c r="K64" i="1" s="1"/>
  <c r="Y66" i="1"/>
  <c r="T66" i="1" s="1"/>
  <c r="N68" i="1"/>
  <c r="K68" i="1" s="1"/>
  <c r="D70" i="1"/>
  <c r="A70" i="1" s="1"/>
  <c r="Y72" i="1"/>
  <c r="T72" i="1" s="1"/>
  <c r="N76" i="1"/>
  <c r="K76" i="1" s="1"/>
  <c r="D78" i="1"/>
  <c r="A78" i="1" s="1"/>
  <c r="Y80" i="1"/>
  <c r="T80" i="1" s="1"/>
  <c r="N84" i="1"/>
  <c r="K84" i="1" s="1"/>
  <c r="D86" i="1"/>
  <c r="A86" i="1" s="1"/>
  <c r="Y88" i="1"/>
  <c r="T88" i="1" s="1"/>
  <c r="N92" i="1"/>
  <c r="K92" i="1" s="1"/>
  <c r="D94" i="1"/>
  <c r="A94" i="1" s="1"/>
  <c r="N96" i="1"/>
  <c r="K96" i="1" s="1"/>
  <c r="I6" i="1"/>
  <c r="F6" i="1" s="1"/>
  <c r="D10" i="1"/>
  <c r="A10" i="1" s="1"/>
  <c r="N20" i="1"/>
  <c r="K20" i="1" s="1"/>
  <c r="D28" i="1"/>
  <c r="A28" i="1" s="1"/>
  <c r="N66" i="1"/>
  <c r="K66" i="1" s="1"/>
  <c r="N80" i="1"/>
  <c r="K80" i="1" s="1"/>
  <c r="D478" i="1"/>
  <c r="A478" i="1" s="1"/>
  <c r="D472" i="1"/>
  <c r="A472" i="1" s="1"/>
  <c r="D468" i="1"/>
  <c r="A468" i="1" s="1"/>
  <c r="D474" i="1"/>
  <c r="A474" i="1" s="1"/>
  <c r="D467" i="1"/>
  <c r="A467" i="1" s="1"/>
  <c r="D465" i="1"/>
  <c r="A465" i="1" s="1"/>
  <c r="D463" i="1"/>
  <c r="A463" i="1" s="1"/>
  <c r="D461" i="1"/>
  <c r="A461" i="1" s="1"/>
  <c r="D476" i="1"/>
  <c r="A476" i="1" s="1"/>
  <c r="D469" i="1"/>
  <c r="A469" i="1" s="1"/>
  <c r="D458" i="1"/>
  <c r="A458" i="1" s="1"/>
  <c r="D456" i="1"/>
  <c r="A456" i="1" s="1"/>
  <c r="D454" i="1"/>
  <c r="A454" i="1" s="1"/>
  <c r="D448" i="1"/>
  <c r="A448" i="1" s="1"/>
  <c r="D446" i="1"/>
  <c r="A446" i="1" s="1"/>
  <c r="D444" i="1"/>
  <c r="A444" i="1" s="1"/>
  <c r="D450" i="1"/>
  <c r="A450" i="1" s="1"/>
  <c r="D452" i="1"/>
  <c r="A452" i="1" s="1"/>
  <c r="D440" i="1"/>
  <c r="A440" i="1" s="1"/>
  <c r="D442" i="1"/>
  <c r="A442" i="1" s="1"/>
  <c r="D438" i="1"/>
  <c r="A438" i="1" s="1"/>
  <c r="D437" i="1"/>
  <c r="A437" i="1" s="1"/>
  <c r="D429" i="1"/>
  <c r="A429" i="1" s="1"/>
  <c r="D421" i="1"/>
  <c r="A421" i="1" s="1"/>
  <c r="D417" i="1"/>
  <c r="A417" i="1" s="1"/>
  <c r="D413" i="1"/>
  <c r="A413" i="1" s="1"/>
  <c r="D411" i="1"/>
  <c r="A411" i="1" s="1"/>
  <c r="D409" i="1"/>
  <c r="A409" i="1" s="1"/>
  <c r="D431" i="1"/>
  <c r="A431" i="1" s="1"/>
  <c r="D423" i="1"/>
  <c r="A423" i="1" s="1"/>
  <c r="D433" i="1"/>
  <c r="A433" i="1" s="1"/>
  <c r="D425" i="1"/>
  <c r="A425" i="1" s="1"/>
  <c r="D419" i="1"/>
  <c r="A419" i="1" s="1"/>
  <c r="D415" i="1"/>
  <c r="A415" i="1" s="1"/>
  <c r="D401" i="1"/>
  <c r="A401" i="1" s="1"/>
  <c r="D435" i="1"/>
  <c r="A435" i="1" s="1"/>
  <c r="D427" i="1"/>
  <c r="A427" i="1" s="1"/>
  <c r="D403" i="1"/>
  <c r="A403" i="1" s="1"/>
  <c r="D405" i="1"/>
  <c r="A405" i="1" s="1"/>
  <c r="D407" i="1"/>
  <c r="A407" i="1" s="1"/>
  <c r="D399" i="1"/>
  <c r="A399" i="1" s="1"/>
  <c r="D396" i="1"/>
  <c r="A396" i="1" s="1"/>
  <c r="D391" i="1"/>
  <c r="A391" i="1" s="1"/>
  <c r="D388" i="1"/>
  <c r="A388" i="1" s="1"/>
  <c r="D393" i="1"/>
  <c r="A393" i="1" s="1"/>
  <c r="D380" i="1"/>
  <c r="A380" i="1" s="1"/>
  <c r="D377" i="1"/>
  <c r="A377" i="1" s="1"/>
  <c r="D373" i="1"/>
  <c r="A373" i="1" s="1"/>
  <c r="D371" i="1"/>
  <c r="A371" i="1" s="1"/>
  <c r="D369" i="1"/>
  <c r="A369" i="1" s="1"/>
  <c r="D367" i="1"/>
  <c r="A367" i="1" s="1"/>
  <c r="D365" i="1"/>
  <c r="A365" i="1" s="1"/>
  <c r="D363" i="1"/>
  <c r="A363" i="1" s="1"/>
  <c r="D361" i="1"/>
  <c r="A361" i="1" s="1"/>
  <c r="D359" i="1"/>
  <c r="A359" i="1" s="1"/>
  <c r="D357" i="1"/>
  <c r="A357" i="1" s="1"/>
  <c r="D355" i="1"/>
  <c r="A355" i="1" s="1"/>
  <c r="D390" i="1"/>
  <c r="A390" i="1" s="1"/>
  <c r="D383" i="1"/>
  <c r="A383" i="1" s="1"/>
  <c r="D382" i="1"/>
  <c r="A382" i="1" s="1"/>
  <c r="D375" i="1"/>
  <c r="A375" i="1" s="1"/>
  <c r="D344" i="1"/>
  <c r="A344" i="1" s="1"/>
  <c r="D342" i="1"/>
  <c r="A342" i="1" s="1"/>
  <c r="D340" i="1"/>
  <c r="A340" i="1" s="1"/>
  <c r="D338" i="1"/>
  <c r="A338" i="1" s="1"/>
  <c r="D336" i="1"/>
  <c r="A336" i="1" s="1"/>
  <c r="D334" i="1"/>
  <c r="A334" i="1" s="1"/>
  <c r="D332" i="1"/>
  <c r="A332" i="1" s="1"/>
  <c r="D330" i="1"/>
  <c r="A330" i="1" s="1"/>
  <c r="D328" i="1"/>
  <c r="A328" i="1" s="1"/>
  <c r="D326" i="1"/>
  <c r="A326" i="1" s="1"/>
  <c r="D324" i="1"/>
  <c r="A324" i="1" s="1"/>
  <c r="D322" i="1"/>
  <c r="A322" i="1" s="1"/>
  <c r="D320" i="1"/>
  <c r="A320" i="1" s="1"/>
  <c r="D318" i="1"/>
  <c r="A318" i="1" s="1"/>
  <c r="D316" i="1"/>
  <c r="A316" i="1" s="1"/>
  <c r="D314" i="1"/>
  <c r="A314" i="1" s="1"/>
  <c r="D312" i="1"/>
  <c r="A312" i="1" s="1"/>
  <c r="D310" i="1"/>
  <c r="A310" i="1" s="1"/>
  <c r="D308" i="1"/>
  <c r="A308" i="1" s="1"/>
  <c r="D306" i="1"/>
  <c r="A306" i="1" s="1"/>
  <c r="D304" i="1"/>
  <c r="A304" i="1" s="1"/>
  <c r="D302" i="1"/>
  <c r="A302" i="1" s="1"/>
  <c r="D300" i="1"/>
  <c r="A300" i="1" s="1"/>
  <c r="D298" i="1"/>
  <c r="A298" i="1" s="1"/>
  <c r="D353" i="1"/>
  <c r="A353" i="1" s="1"/>
  <c r="D351" i="1"/>
  <c r="A351" i="1" s="1"/>
  <c r="D349" i="1"/>
  <c r="A349" i="1" s="1"/>
  <c r="D292" i="1"/>
  <c r="A292" i="1" s="1"/>
  <c r="D294" i="1"/>
  <c r="A294" i="1" s="1"/>
  <c r="D296" i="1"/>
  <c r="A296" i="1" s="1"/>
  <c r="D289" i="1"/>
  <c r="A289" i="1" s="1"/>
  <c r="D287" i="1"/>
  <c r="A287" i="1" s="1"/>
  <c r="D285" i="1"/>
  <c r="A285" i="1" s="1"/>
  <c r="D283" i="1"/>
  <c r="A283" i="1" s="1"/>
  <c r="D281" i="1"/>
  <c r="A281" i="1" s="1"/>
  <c r="D279" i="1"/>
  <c r="A279" i="1" s="1"/>
  <c r="D277" i="1"/>
  <c r="A277" i="1" s="1"/>
  <c r="D275" i="1"/>
  <c r="A275" i="1" s="1"/>
  <c r="D273" i="1"/>
  <c r="A273" i="1" s="1"/>
  <c r="D271" i="1"/>
  <c r="A271" i="1" s="1"/>
  <c r="D269" i="1"/>
  <c r="A269" i="1" s="1"/>
  <c r="D267" i="1"/>
  <c r="A267" i="1" s="1"/>
  <c r="D265" i="1"/>
  <c r="A265" i="1" s="1"/>
  <c r="D263" i="1"/>
  <c r="A263" i="1" s="1"/>
  <c r="D261" i="1"/>
  <c r="A261" i="1" s="1"/>
  <c r="D259" i="1"/>
  <c r="A259" i="1" s="1"/>
  <c r="D257" i="1"/>
  <c r="A257" i="1" s="1"/>
  <c r="D255" i="1"/>
  <c r="A255" i="1" s="1"/>
  <c r="D253" i="1"/>
  <c r="A253" i="1" s="1"/>
  <c r="D251" i="1"/>
  <c r="A251" i="1" s="1"/>
  <c r="D249" i="1"/>
  <c r="A249" i="1" s="1"/>
  <c r="D290" i="1"/>
  <c r="A290" i="1" s="1"/>
  <c r="D247" i="1"/>
  <c r="A247" i="1" s="1"/>
  <c r="D243" i="1"/>
  <c r="A243" i="1" s="1"/>
  <c r="D240" i="1"/>
  <c r="A240" i="1" s="1"/>
  <c r="D245" i="1"/>
  <c r="A245" i="1" s="1"/>
  <c r="D242" i="1"/>
  <c r="A242" i="1" s="1"/>
  <c r="D238" i="1"/>
  <c r="A238" i="1" s="1"/>
  <c r="D236" i="1"/>
  <c r="A236" i="1" s="1"/>
  <c r="D234" i="1"/>
  <c r="A234" i="1" s="1"/>
  <c r="D232" i="1"/>
  <c r="A232" i="1" s="1"/>
  <c r="D230" i="1"/>
  <c r="A230" i="1" s="1"/>
  <c r="D228" i="1"/>
  <c r="A228" i="1" s="1"/>
  <c r="D226" i="1"/>
  <c r="A226" i="1" s="1"/>
  <c r="D224" i="1"/>
  <c r="A224" i="1" s="1"/>
  <c r="D222" i="1"/>
  <c r="A222" i="1" s="1"/>
  <c r="D220" i="1"/>
  <c r="A220" i="1" s="1"/>
  <c r="D218" i="1"/>
  <c r="A218" i="1" s="1"/>
  <c r="D216" i="1"/>
  <c r="A216" i="1" s="1"/>
  <c r="D214" i="1"/>
  <c r="A214" i="1" s="1"/>
  <c r="D212" i="1"/>
  <c r="A212" i="1" s="1"/>
  <c r="D210" i="1"/>
  <c r="A210" i="1" s="1"/>
  <c r="D208" i="1"/>
  <c r="A208" i="1" s="1"/>
  <c r="D206" i="1"/>
  <c r="A206" i="1" s="1"/>
  <c r="D204" i="1"/>
  <c r="A204" i="1" s="1"/>
  <c r="D202" i="1"/>
  <c r="A202" i="1" s="1"/>
  <c r="D192" i="1"/>
  <c r="A192" i="1" s="1"/>
  <c r="D189" i="1"/>
  <c r="A189" i="1" s="1"/>
  <c r="D187" i="1"/>
  <c r="A187" i="1" s="1"/>
  <c r="D185" i="1"/>
  <c r="A185" i="1" s="1"/>
  <c r="D183" i="1"/>
  <c r="A183" i="1" s="1"/>
  <c r="D181" i="1"/>
  <c r="A181" i="1" s="1"/>
  <c r="D179" i="1"/>
  <c r="A179" i="1" s="1"/>
  <c r="D177" i="1"/>
  <c r="A177" i="1" s="1"/>
  <c r="D175" i="1"/>
  <c r="A175" i="1" s="1"/>
  <c r="D173" i="1"/>
  <c r="A173" i="1" s="1"/>
  <c r="D171" i="1"/>
  <c r="A171" i="1" s="1"/>
  <c r="D169" i="1"/>
  <c r="A169" i="1" s="1"/>
  <c r="D167" i="1"/>
  <c r="A167" i="1" s="1"/>
  <c r="D165" i="1"/>
  <c r="A165" i="1" s="1"/>
  <c r="D163" i="1"/>
  <c r="A163" i="1" s="1"/>
  <c r="D161" i="1"/>
  <c r="A161" i="1" s="1"/>
  <c r="D159" i="1"/>
  <c r="A159" i="1" s="1"/>
  <c r="D157" i="1"/>
  <c r="A157" i="1" s="1"/>
  <c r="D155" i="1"/>
  <c r="A155" i="1" s="1"/>
  <c r="D153" i="1"/>
  <c r="A153" i="1" s="1"/>
  <c r="D151" i="1"/>
  <c r="A151" i="1" s="1"/>
  <c r="D149" i="1"/>
  <c r="A149" i="1" s="1"/>
  <c r="D147" i="1"/>
  <c r="A147" i="1" s="1"/>
  <c r="D145" i="1"/>
  <c r="A145" i="1" s="1"/>
  <c r="D143" i="1"/>
  <c r="A143" i="1" s="1"/>
  <c r="D141" i="1"/>
  <c r="A141" i="1" s="1"/>
  <c r="D139" i="1"/>
  <c r="A139" i="1" s="1"/>
  <c r="D137" i="1"/>
  <c r="A137" i="1" s="1"/>
  <c r="D135" i="1"/>
  <c r="A135" i="1" s="1"/>
  <c r="D133" i="1"/>
  <c r="A133" i="1" s="1"/>
  <c r="D131" i="1"/>
  <c r="A131" i="1" s="1"/>
  <c r="D129" i="1"/>
  <c r="A129" i="1" s="1"/>
  <c r="D127" i="1"/>
  <c r="A127" i="1" s="1"/>
  <c r="D125" i="1"/>
  <c r="A125" i="1" s="1"/>
  <c r="D123" i="1"/>
  <c r="A123" i="1" s="1"/>
  <c r="D200" i="1"/>
  <c r="A200" i="1" s="1"/>
  <c r="D198" i="1"/>
  <c r="A198" i="1" s="1"/>
  <c r="D196" i="1"/>
  <c r="A196" i="1" s="1"/>
  <c r="D194" i="1"/>
  <c r="A194" i="1" s="1"/>
  <c r="D190" i="1"/>
  <c r="A190" i="1" s="1"/>
  <c r="D99" i="1"/>
  <c r="A99" i="1" s="1"/>
  <c r="D101" i="1"/>
  <c r="A101" i="1" s="1"/>
  <c r="D121" i="1"/>
  <c r="A121" i="1" s="1"/>
  <c r="D119" i="1"/>
  <c r="A119" i="1" s="1"/>
  <c r="D117" i="1"/>
  <c r="A117" i="1" s="1"/>
  <c r="D115" i="1"/>
  <c r="A115" i="1" s="1"/>
  <c r="D113" i="1"/>
  <c r="A113" i="1" s="1"/>
  <c r="D111" i="1"/>
  <c r="A111" i="1" s="1"/>
  <c r="D109" i="1"/>
  <c r="A109" i="1" s="1"/>
  <c r="D107" i="1"/>
  <c r="A107" i="1" s="1"/>
  <c r="D105" i="1"/>
  <c r="A105" i="1" s="1"/>
  <c r="D103" i="1"/>
  <c r="A103" i="1" s="1"/>
  <c r="D97" i="1"/>
  <c r="A97" i="1" s="1"/>
  <c r="D95" i="1"/>
  <c r="A95" i="1" s="1"/>
  <c r="D93" i="1"/>
  <c r="A93" i="1" s="1"/>
  <c r="D91" i="1"/>
  <c r="A91" i="1" s="1"/>
  <c r="D89" i="1"/>
  <c r="A89" i="1" s="1"/>
  <c r="D87" i="1"/>
  <c r="A87" i="1" s="1"/>
  <c r="D85" i="1"/>
  <c r="A85" i="1" s="1"/>
  <c r="D83" i="1"/>
  <c r="A83" i="1" s="1"/>
  <c r="D81" i="1"/>
  <c r="A81" i="1" s="1"/>
  <c r="D79" i="1"/>
  <c r="A79" i="1" s="1"/>
  <c r="D77" i="1"/>
  <c r="A77" i="1" s="1"/>
  <c r="D75" i="1"/>
  <c r="A75" i="1" s="1"/>
  <c r="D73" i="1"/>
  <c r="A73" i="1" s="1"/>
  <c r="D71" i="1"/>
  <c r="A71" i="1" s="1"/>
  <c r="D69" i="1"/>
  <c r="A69" i="1" s="1"/>
  <c r="D67" i="1"/>
  <c r="A67" i="1" s="1"/>
  <c r="D65" i="1"/>
  <c r="A65" i="1" s="1"/>
  <c r="D63" i="1"/>
  <c r="A63" i="1" s="1"/>
  <c r="D61" i="1"/>
  <c r="A61" i="1" s="1"/>
  <c r="D59" i="1"/>
  <c r="A59" i="1" s="1"/>
  <c r="D57" i="1"/>
  <c r="A57" i="1" s="1"/>
  <c r="D55" i="1"/>
  <c r="A55" i="1" s="1"/>
  <c r="D53" i="1"/>
  <c r="A53" i="1" s="1"/>
  <c r="D51" i="1"/>
  <c r="A51" i="1" s="1"/>
  <c r="D49" i="1"/>
  <c r="A49" i="1" s="1"/>
  <c r="D47" i="1"/>
  <c r="A47" i="1" s="1"/>
  <c r="D45" i="1"/>
  <c r="A45" i="1" s="1"/>
  <c r="D43" i="1"/>
  <c r="A43" i="1" s="1"/>
  <c r="D41" i="1"/>
  <c r="A41" i="1" s="1"/>
  <c r="D39" i="1"/>
  <c r="A39" i="1" s="1"/>
  <c r="D37" i="1"/>
  <c r="A37" i="1" s="1"/>
  <c r="D35" i="1"/>
  <c r="A35" i="1" s="1"/>
  <c r="D33" i="1"/>
  <c r="A33" i="1" s="1"/>
  <c r="D31" i="1"/>
  <c r="A31" i="1" s="1"/>
  <c r="D29" i="1"/>
  <c r="A29" i="1" s="1"/>
  <c r="D27" i="1"/>
  <c r="A27" i="1" s="1"/>
  <c r="D25" i="1"/>
  <c r="A25" i="1" s="1"/>
  <c r="D23" i="1"/>
  <c r="A23" i="1" s="1"/>
  <c r="N99" i="1"/>
  <c r="K99" i="1" s="1"/>
  <c r="N98" i="1"/>
  <c r="K98" i="1" s="1"/>
  <c r="N101" i="1"/>
  <c r="K101" i="1" s="1"/>
  <c r="N95" i="1"/>
  <c r="K95" i="1" s="1"/>
  <c r="N93" i="1"/>
  <c r="K93" i="1" s="1"/>
  <c r="N91" i="1"/>
  <c r="K91" i="1" s="1"/>
  <c r="N89" i="1"/>
  <c r="K89" i="1" s="1"/>
  <c r="N87" i="1"/>
  <c r="K87" i="1" s="1"/>
  <c r="N85" i="1"/>
  <c r="K85" i="1" s="1"/>
  <c r="N83" i="1"/>
  <c r="K83" i="1" s="1"/>
  <c r="N81" i="1"/>
  <c r="K81" i="1" s="1"/>
  <c r="N79" i="1"/>
  <c r="K79" i="1" s="1"/>
  <c r="N77" i="1"/>
  <c r="K77" i="1" s="1"/>
  <c r="N75" i="1"/>
  <c r="K75" i="1" s="1"/>
  <c r="N73" i="1"/>
  <c r="K73" i="1" s="1"/>
  <c r="N71" i="1"/>
  <c r="K71" i="1" s="1"/>
  <c r="N69" i="1"/>
  <c r="K69" i="1" s="1"/>
  <c r="N67" i="1"/>
  <c r="K67" i="1" s="1"/>
  <c r="N65" i="1"/>
  <c r="K65" i="1" s="1"/>
  <c r="N63" i="1"/>
  <c r="K63" i="1" s="1"/>
  <c r="N61" i="1"/>
  <c r="K61" i="1" s="1"/>
  <c r="N59" i="1"/>
  <c r="K59" i="1" s="1"/>
  <c r="N57" i="1"/>
  <c r="K57" i="1" s="1"/>
  <c r="N55" i="1"/>
  <c r="K55" i="1" s="1"/>
  <c r="N53" i="1"/>
  <c r="K53" i="1" s="1"/>
  <c r="N51" i="1"/>
  <c r="K51" i="1" s="1"/>
  <c r="N49" i="1"/>
  <c r="K49" i="1" s="1"/>
  <c r="N47" i="1"/>
  <c r="K47" i="1" s="1"/>
  <c r="N45" i="1"/>
  <c r="K45" i="1" s="1"/>
  <c r="N43" i="1"/>
  <c r="K43" i="1" s="1"/>
  <c r="N41" i="1"/>
  <c r="K41" i="1" s="1"/>
  <c r="N39" i="1"/>
  <c r="K39" i="1" s="1"/>
  <c r="N37" i="1"/>
  <c r="K37" i="1" s="1"/>
  <c r="N35" i="1"/>
  <c r="K35" i="1" s="1"/>
  <c r="N33" i="1"/>
  <c r="K33" i="1" s="1"/>
  <c r="N31" i="1"/>
  <c r="K31" i="1" s="1"/>
  <c r="N29" i="1"/>
  <c r="K29" i="1" s="1"/>
  <c r="N27" i="1"/>
  <c r="K27" i="1" s="1"/>
  <c r="N25" i="1"/>
  <c r="K25" i="1" s="1"/>
  <c r="N23" i="1"/>
  <c r="K23" i="1" s="1"/>
  <c r="N21" i="1"/>
  <c r="K21" i="1" s="1"/>
  <c r="Y9" i="1"/>
  <c r="T9" i="1" s="1"/>
  <c r="I10" i="1"/>
  <c r="F10" i="1" s="1"/>
  <c r="N11" i="1"/>
  <c r="K11" i="1" s="1"/>
  <c r="N13" i="1"/>
  <c r="K13" i="1" s="1"/>
  <c r="Y14" i="1"/>
  <c r="T14" i="1" s="1"/>
  <c r="Y20" i="1"/>
  <c r="T20" i="1" s="1"/>
  <c r="D22" i="1"/>
  <c r="A22" i="1" s="1"/>
  <c r="D26" i="1"/>
  <c r="A26" i="1" s="1"/>
  <c r="Y478" i="1"/>
  <c r="T478" i="1" s="1"/>
  <c r="Y472" i="1"/>
  <c r="T472" i="1" s="1"/>
  <c r="Y468" i="1"/>
  <c r="T468" i="1" s="1"/>
  <c r="Y474" i="1"/>
  <c r="T474" i="1" s="1"/>
  <c r="Y476" i="1"/>
  <c r="T476" i="1" s="1"/>
  <c r="Y470" i="1"/>
  <c r="T470" i="1" s="1"/>
  <c r="Y466" i="1"/>
  <c r="T466" i="1" s="1"/>
  <c r="Y464" i="1"/>
  <c r="T464" i="1" s="1"/>
  <c r="Y457" i="1"/>
  <c r="T457" i="1" s="1"/>
  <c r="Y450" i="1"/>
  <c r="T450" i="1" s="1"/>
  <c r="Y462" i="1"/>
  <c r="T462" i="1" s="1"/>
  <c r="Y455" i="1"/>
  <c r="T455" i="1" s="1"/>
  <c r="Y453" i="1"/>
  <c r="T453" i="1" s="1"/>
  <c r="Y444" i="1"/>
  <c r="T444" i="1" s="1"/>
  <c r="Y442" i="1"/>
  <c r="T442" i="1" s="1"/>
  <c r="Y448" i="1"/>
  <c r="T448" i="1" s="1"/>
  <c r="Y431" i="1"/>
  <c r="T431" i="1" s="1"/>
  <c r="Y423" i="1"/>
  <c r="T423" i="1" s="1"/>
  <c r="Y422" i="1"/>
  <c r="T422" i="1" s="1"/>
  <c r="Y418" i="1"/>
  <c r="T418" i="1" s="1"/>
  <c r="Y414" i="1"/>
  <c r="T414" i="1" s="1"/>
  <c r="Y440" i="1"/>
  <c r="T440" i="1" s="1"/>
  <c r="Y433" i="1"/>
  <c r="T433" i="1" s="1"/>
  <c r="Y425" i="1"/>
  <c r="T425" i="1" s="1"/>
  <c r="Y459" i="1"/>
  <c r="T459" i="1" s="1"/>
  <c r="Y435" i="1"/>
  <c r="T435" i="1" s="1"/>
  <c r="Y427" i="1"/>
  <c r="T427" i="1" s="1"/>
  <c r="Y446" i="1"/>
  <c r="T446" i="1" s="1"/>
  <c r="Y413" i="1"/>
  <c r="T413" i="1" s="1"/>
  <c r="Y403" i="1"/>
  <c r="T403" i="1" s="1"/>
  <c r="Y395" i="1"/>
  <c r="T395" i="1" s="1"/>
  <c r="Y387" i="1"/>
  <c r="T387" i="1" s="1"/>
  <c r="Y379" i="1"/>
  <c r="T379" i="1" s="1"/>
  <c r="Y417" i="1"/>
  <c r="T417" i="1" s="1"/>
  <c r="Y405" i="1"/>
  <c r="T405" i="1" s="1"/>
  <c r="Y393" i="1"/>
  <c r="T393" i="1" s="1"/>
  <c r="Y385" i="1"/>
  <c r="T385" i="1" s="1"/>
  <c r="Y377" i="1"/>
  <c r="T377" i="1" s="1"/>
  <c r="Y438" i="1"/>
  <c r="T438" i="1" s="1"/>
  <c r="Y421" i="1"/>
  <c r="T421" i="1" s="1"/>
  <c r="Y411" i="1"/>
  <c r="T411" i="1" s="1"/>
  <c r="Y407" i="1"/>
  <c r="T407" i="1" s="1"/>
  <c r="Y399" i="1"/>
  <c r="T399" i="1" s="1"/>
  <c r="Y437" i="1"/>
  <c r="T437" i="1" s="1"/>
  <c r="Y429" i="1"/>
  <c r="T429" i="1" s="1"/>
  <c r="Y409" i="1"/>
  <c r="T409" i="1" s="1"/>
  <c r="Y401" i="1"/>
  <c r="T401" i="1" s="1"/>
  <c r="Y397" i="1"/>
  <c r="T397" i="1" s="1"/>
  <c r="Y389" i="1"/>
  <c r="T389" i="1" s="1"/>
  <c r="Y391" i="1"/>
  <c r="T391" i="1" s="1"/>
  <c r="Y381" i="1"/>
  <c r="T381" i="1" s="1"/>
  <c r="Y383" i="1"/>
  <c r="T383" i="1" s="1"/>
  <c r="Y375" i="1"/>
  <c r="T375" i="1" s="1"/>
  <c r="Y372" i="1"/>
  <c r="T372" i="1" s="1"/>
  <c r="Y370" i="1"/>
  <c r="T370" i="1" s="1"/>
  <c r="Y368" i="1"/>
  <c r="T368" i="1" s="1"/>
  <c r="Y366" i="1"/>
  <c r="T366" i="1" s="1"/>
  <c r="Y364" i="1"/>
  <c r="T364" i="1" s="1"/>
  <c r="Y362" i="1"/>
  <c r="T362" i="1" s="1"/>
  <c r="Y360" i="1"/>
  <c r="T360" i="1" s="1"/>
  <c r="Y358" i="1"/>
  <c r="T358" i="1" s="1"/>
  <c r="Y356" i="1"/>
  <c r="T356" i="1" s="1"/>
  <c r="Y354" i="1"/>
  <c r="T354" i="1" s="1"/>
  <c r="Y352" i="1"/>
  <c r="T352" i="1" s="1"/>
  <c r="Y350" i="1"/>
  <c r="T350" i="1" s="1"/>
  <c r="Y348" i="1"/>
  <c r="T348" i="1" s="1"/>
  <c r="Y346" i="1"/>
  <c r="T346" i="1" s="1"/>
  <c r="Y344" i="1"/>
  <c r="T344" i="1" s="1"/>
  <c r="Y342" i="1"/>
  <c r="T342" i="1" s="1"/>
  <c r="Y340" i="1"/>
  <c r="T340" i="1" s="1"/>
  <c r="Y338" i="1"/>
  <c r="T338" i="1" s="1"/>
  <c r="Y336" i="1"/>
  <c r="T336" i="1" s="1"/>
  <c r="Y334" i="1"/>
  <c r="T334" i="1" s="1"/>
  <c r="Y332" i="1"/>
  <c r="T332" i="1" s="1"/>
  <c r="Y330" i="1"/>
  <c r="T330" i="1" s="1"/>
  <c r="Y328" i="1"/>
  <c r="T328" i="1" s="1"/>
  <c r="Y326" i="1"/>
  <c r="T326" i="1" s="1"/>
  <c r="Y324" i="1"/>
  <c r="T324" i="1" s="1"/>
  <c r="Y322" i="1"/>
  <c r="T322" i="1" s="1"/>
  <c r="Y320" i="1"/>
  <c r="T320" i="1" s="1"/>
  <c r="Y318" i="1"/>
  <c r="T318" i="1" s="1"/>
  <c r="Y316" i="1"/>
  <c r="T316" i="1" s="1"/>
  <c r="Y314" i="1"/>
  <c r="T314" i="1" s="1"/>
  <c r="Y312" i="1"/>
  <c r="T312" i="1" s="1"/>
  <c r="Y310" i="1"/>
  <c r="T310" i="1" s="1"/>
  <c r="Y308" i="1"/>
  <c r="T308" i="1" s="1"/>
  <c r="Y306" i="1"/>
  <c r="T306" i="1" s="1"/>
  <c r="Y304" i="1"/>
  <c r="T304" i="1" s="1"/>
  <c r="Y294" i="1"/>
  <c r="T294" i="1" s="1"/>
  <c r="Y302" i="1"/>
  <c r="T302" i="1" s="1"/>
  <c r="Y296" i="1"/>
  <c r="T296" i="1" s="1"/>
  <c r="Y289" i="1"/>
  <c r="T289" i="1" s="1"/>
  <c r="Y287" i="1"/>
  <c r="T287" i="1" s="1"/>
  <c r="Y285" i="1"/>
  <c r="T285" i="1" s="1"/>
  <c r="Y283" i="1"/>
  <c r="T283" i="1" s="1"/>
  <c r="Y281" i="1"/>
  <c r="T281" i="1" s="1"/>
  <c r="Y279" i="1"/>
  <c r="T279" i="1" s="1"/>
  <c r="Y277" i="1"/>
  <c r="T277" i="1" s="1"/>
  <c r="Y275" i="1"/>
  <c r="T275" i="1" s="1"/>
  <c r="Y273" i="1"/>
  <c r="T273" i="1" s="1"/>
  <c r="Y271" i="1"/>
  <c r="T271" i="1" s="1"/>
  <c r="Y269" i="1"/>
  <c r="T269" i="1" s="1"/>
  <c r="Y267" i="1"/>
  <c r="T267" i="1" s="1"/>
  <c r="Y265" i="1"/>
  <c r="T265" i="1" s="1"/>
  <c r="Y263" i="1"/>
  <c r="T263" i="1" s="1"/>
  <c r="Y261" i="1"/>
  <c r="T261" i="1" s="1"/>
  <c r="Y259" i="1"/>
  <c r="T259" i="1" s="1"/>
  <c r="Y257" i="1"/>
  <c r="T257" i="1" s="1"/>
  <c r="Y255" i="1"/>
  <c r="T255" i="1" s="1"/>
  <c r="Y253" i="1"/>
  <c r="T253" i="1" s="1"/>
  <c r="Y300" i="1"/>
  <c r="T300" i="1" s="1"/>
  <c r="Y290" i="1"/>
  <c r="T290" i="1" s="1"/>
  <c r="Y298" i="1"/>
  <c r="T298" i="1" s="1"/>
  <c r="Y292" i="1"/>
  <c r="T292" i="1" s="1"/>
  <c r="Y241" i="1"/>
  <c r="T241" i="1" s="1"/>
  <c r="Y237" i="1"/>
  <c r="T237" i="1" s="1"/>
  <c r="Y235" i="1"/>
  <c r="T235" i="1" s="1"/>
  <c r="Y233" i="1"/>
  <c r="T233" i="1" s="1"/>
  <c r="Y231" i="1"/>
  <c r="T231" i="1" s="1"/>
  <c r="Y229" i="1"/>
  <c r="T229" i="1" s="1"/>
  <c r="Y227" i="1"/>
  <c r="T227" i="1" s="1"/>
  <c r="Y225" i="1"/>
  <c r="T225" i="1" s="1"/>
  <c r="Y223" i="1"/>
  <c r="T223" i="1" s="1"/>
  <c r="Y221" i="1"/>
  <c r="T221" i="1" s="1"/>
  <c r="Y219" i="1"/>
  <c r="T219" i="1" s="1"/>
  <c r="Y217" i="1"/>
  <c r="T217" i="1" s="1"/>
  <c r="Y215" i="1"/>
  <c r="T215" i="1" s="1"/>
  <c r="Y213" i="1"/>
  <c r="T213" i="1" s="1"/>
  <c r="Y211" i="1"/>
  <c r="T211" i="1" s="1"/>
  <c r="Y209" i="1"/>
  <c r="T209" i="1" s="1"/>
  <c r="Y207" i="1"/>
  <c r="T207" i="1" s="1"/>
  <c r="Y205" i="1"/>
  <c r="T205" i="1" s="1"/>
  <c r="Y203" i="1"/>
  <c r="T203" i="1" s="1"/>
  <c r="Y201" i="1"/>
  <c r="T201" i="1" s="1"/>
  <c r="Y199" i="1"/>
  <c r="T199" i="1" s="1"/>
  <c r="Y197" i="1"/>
  <c r="T197" i="1" s="1"/>
  <c r="Y195" i="1"/>
  <c r="T195" i="1" s="1"/>
  <c r="Y193" i="1"/>
  <c r="T193" i="1" s="1"/>
  <c r="Y251" i="1"/>
  <c r="T251" i="1" s="1"/>
  <c r="Y239" i="1"/>
  <c r="T239" i="1" s="1"/>
  <c r="Y249" i="1"/>
  <c r="T249" i="1" s="1"/>
  <c r="Y245" i="1"/>
  <c r="T245" i="1" s="1"/>
  <c r="Y247" i="1"/>
  <c r="T247" i="1" s="1"/>
  <c r="Y243" i="1"/>
  <c r="T243" i="1" s="1"/>
  <c r="Y188" i="1"/>
  <c r="T188" i="1" s="1"/>
  <c r="Y186" i="1"/>
  <c r="T186" i="1" s="1"/>
  <c r="Y184" i="1"/>
  <c r="T184" i="1" s="1"/>
  <c r="Y182" i="1"/>
  <c r="T182" i="1" s="1"/>
  <c r="Y180" i="1"/>
  <c r="T180" i="1" s="1"/>
  <c r="Y178" i="1"/>
  <c r="T178" i="1" s="1"/>
  <c r="Y176" i="1"/>
  <c r="T176" i="1" s="1"/>
  <c r="Y174" i="1"/>
  <c r="T174" i="1" s="1"/>
  <c r="Y172" i="1"/>
  <c r="T172" i="1" s="1"/>
  <c r="Y170" i="1"/>
  <c r="T170" i="1" s="1"/>
  <c r="Y168" i="1"/>
  <c r="T168" i="1" s="1"/>
  <c r="Y166" i="1"/>
  <c r="T166" i="1" s="1"/>
  <c r="Y164" i="1"/>
  <c r="T164" i="1" s="1"/>
  <c r="Y162" i="1"/>
  <c r="T162" i="1" s="1"/>
  <c r="Y160" i="1"/>
  <c r="T160" i="1" s="1"/>
  <c r="Y158" i="1"/>
  <c r="T158" i="1" s="1"/>
  <c r="Y156" i="1"/>
  <c r="T156" i="1" s="1"/>
  <c r="Y154" i="1"/>
  <c r="T154" i="1" s="1"/>
  <c r="Y152" i="1"/>
  <c r="T152" i="1" s="1"/>
  <c r="Y150" i="1"/>
  <c r="T150" i="1" s="1"/>
  <c r="Y148" i="1"/>
  <c r="T148" i="1" s="1"/>
  <c r="Y146" i="1"/>
  <c r="T146" i="1" s="1"/>
  <c r="Y144" i="1"/>
  <c r="T144" i="1" s="1"/>
  <c r="Y142" i="1"/>
  <c r="T142" i="1" s="1"/>
  <c r="Y140" i="1"/>
  <c r="T140" i="1" s="1"/>
  <c r="Y138" i="1"/>
  <c r="T138" i="1" s="1"/>
  <c r="Y136" i="1"/>
  <c r="T136" i="1" s="1"/>
  <c r="Y134" i="1"/>
  <c r="T134" i="1" s="1"/>
  <c r="Y132" i="1"/>
  <c r="T132" i="1" s="1"/>
  <c r="Y130" i="1"/>
  <c r="T130" i="1" s="1"/>
  <c r="Y128" i="1"/>
  <c r="T128" i="1" s="1"/>
  <c r="Y126" i="1"/>
  <c r="T126" i="1" s="1"/>
  <c r="Y124" i="1"/>
  <c r="T124" i="1" s="1"/>
  <c r="Y122" i="1"/>
  <c r="T122" i="1" s="1"/>
  <c r="Y120" i="1"/>
  <c r="T120" i="1" s="1"/>
  <c r="Y118" i="1"/>
  <c r="T118" i="1" s="1"/>
  <c r="Y116" i="1"/>
  <c r="T116" i="1" s="1"/>
  <c r="Y114" i="1"/>
  <c r="T114" i="1" s="1"/>
  <c r="Y112" i="1"/>
  <c r="T112" i="1" s="1"/>
  <c r="Y110" i="1"/>
  <c r="T110" i="1" s="1"/>
  <c r="Y108" i="1"/>
  <c r="T108" i="1" s="1"/>
  <c r="Y106" i="1"/>
  <c r="T106" i="1" s="1"/>
  <c r="Y104" i="1"/>
  <c r="T104" i="1" s="1"/>
  <c r="Y102" i="1"/>
  <c r="T102" i="1" s="1"/>
  <c r="Y100" i="1"/>
  <c r="T100" i="1" s="1"/>
  <c r="Y191" i="1"/>
  <c r="T191" i="1" s="1"/>
  <c r="Y189" i="1"/>
  <c r="T189" i="1" s="1"/>
  <c r="Y96" i="1"/>
  <c r="T96" i="1" s="1"/>
  <c r="Y98" i="1"/>
  <c r="T98" i="1" s="1"/>
  <c r="Y95" i="1"/>
  <c r="T95" i="1" s="1"/>
  <c r="Y93" i="1"/>
  <c r="T93" i="1" s="1"/>
  <c r="Y91" i="1"/>
  <c r="T91" i="1" s="1"/>
  <c r="Y89" i="1"/>
  <c r="T89" i="1" s="1"/>
  <c r="Y87" i="1"/>
  <c r="T87" i="1" s="1"/>
  <c r="Y85" i="1"/>
  <c r="T85" i="1" s="1"/>
  <c r="Y83" i="1"/>
  <c r="T83" i="1" s="1"/>
  <c r="Y81" i="1"/>
  <c r="T81" i="1" s="1"/>
  <c r="Y79" i="1"/>
  <c r="T79" i="1" s="1"/>
  <c r="Y77" i="1"/>
  <c r="T77" i="1" s="1"/>
  <c r="Y75" i="1"/>
  <c r="T75" i="1" s="1"/>
  <c r="Y73" i="1"/>
  <c r="T73" i="1" s="1"/>
  <c r="Y71" i="1"/>
  <c r="T71" i="1" s="1"/>
  <c r="Y69" i="1"/>
  <c r="T69" i="1" s="1"/>
  <c r="Y67" i="1"/>
  <c r="T67" i="1" s="1"/>
  <c r="Y65" i="1"/>
  <c r="T65" i="1" s="1"/>
  <c r="Y63" i="1"/>
  <c r="T63" i="1" s="1"/>
  <c r="Y61" i="1"/>
  <c r="T61" i="1" s="1"/>
  <c r="Y59" i="1"/>
  <c r="T59" i="1" s="1"/>
  <c r="Y57" i="1"/>
  <c r="T57" i="1" s="1"/>
  <c r="Y55" i="1"/>
  <c r="T55" i="1" s="1"/>
  <c r="Y53" i="1"/>
  <c r="T53" i="1" s="1"/>
  <c r="Y51" i="1"/>
  <c r="T51" i="1" s="1"/>
  <c r="Y49" i="1"/>
  <c r="T49" i="1" s="1"/>
  <c r="Y47" i="1"/>
  <c r="T47" i="1" s="1"/>
  <c r="Y45" i="1"/>
  <c r="T45" i="1" s="1"/>
  <c r="Y43" i="1"/>
  <c r="T43" i="1" s="1"/>
  <c r="Y41" i="1"/>
  <c r="T41" i="1" s="1"/>
  <c r="Y39" i="1"/>
  <c r="T39" i="1" s="1"/>
  <c r="Y37" i="1"/>
  <c r="T37" i="1" s="1"/>
  <c r="Y35" i="1"/>
  <c r="T35" i="1" s="1"/>
  <c r="Y33" i="1"/>
  <c r="T33" i="1" s="1"/>
  <c r="Y31" i="1"/>
  <c r="T31" i="1" s="1"/>
  <c r="Y29" i="1"/>
  <c r="T29" i="1" s="1"/>
  <c r="Y27" i="1"/>
  <c r="T27" i="1" s="1"/>
  <c r="Y25" i="1"/>
  <c r="T25" i="1" s="1"/>
  <c r="Y23" i="1"/>
  <c r="T23" i="1" s="1"/>
  <c r="Y21" i="1"/>
  <c r="T21" i="1" s="1"/>
  <c r="Y19" i="1"/>
  <c r="T19" i="1" s="1"/>
  <c r="Y17" i="1"/>
  <c r="T17" i="1" s="1"/>
  <c r="AT7" i="1"/>
  <c r="AU7" i="1" s="1"/>
  <c r="AP7" i="1" s="1"/>
  <c r="D8" i="1"/>
  <c r="A8" i="1" s="1"/>
  <c r="N8" i="1"/>
  <c r="K8" i="1" s="1"/>
  <c r="D9" i="1"/>
  <c r="A9" i="1" s="1"/>
  <c r="Y10" i="1"/>
  <c r="T10" i="1" s="1"/>
  <c r="Y11" i="1"/>
  <c r="T11" i="1" s="1"/>
  <c r="N12" i="1"/>
  <c r="K12" i="1" s="1"/>
  <c r="D13" i="1"/>
  <c r="A13" i="1" s="1"/>
  <c r="Y13" i="1"/>
  <c r="T13" i="1" s="1"/>
  <c r="N14" i="1"/>
  <c r="K14" i="1" s="1"/>
  <c r="D15" i="1"/>
  <c r="A15" i="1" s="1"/>
  <c r="Y15" i="1"/>
  <c r="T15" i="1" s="1"/>
  <c r="N17" i="1"/>
  <c r="K17" i="1" s="1"/>
  <c r="Y18" i="1"/>
  <c r="T18" i="1" s="1"/>
  <c r="D20" i="1"/>
  <c r="A20" i="1" s="1"/>
  <c r="D21" i="1"/>
  <c r="A21" i="1" s="1"/>
  <c r="N22" i="1"/>
  <c r="K22" i="1" s="1"/>
  <c r="Y24" i="1"/>
  <c r="T24" i="1" s="1"/>
  <c r="N26" i="1"/>
  <c r="K26" i="1" s="1"/>
  <c r="Y28" i="1"/>
  <c r="T28" i="1" s="1"/>
  <c r="N30" i="1"/>
  <c r="K30" i="1" s="1"/>
  <c r="Y32" i="1"/>
  <c r="T32" i="1" s="1"/>
  <c r="N34" i="1"/>
  <c r="K34" i="1" s="1"/>
  <c r="Y36" i="1"/>
  <c r="T36" i="1" s="1"/>
  <c r="N38" i="1"/>
  <c r="K38" i="1" s="1"/>
  <c r="Y40" i="1"/>
  <c r="T40" i="1" s="1"/>
  <c r="N42" i="1"/>
  <c r="K42" i="1" s="1"/>
  <c r="Y44" i="1"/>
  <c r="T44" i="1" s="1"/>
  <c r="N46" i="1"/>
  <c r="K46" i="1" s="1"/>
  <c r="Y48" i="1"/>
  <c r="T48" i="1" s="1"/>
  <c r="N50" i="1"/>
  <c r="K50" i="1" s="1"/>
  <c r="Y52" i="1"/>
  <c r="T52" i="1" s="1"/>
  <c r="N54" i="1"/>
  <c r="K54" i="1" s="1"/>
  <c r="Y56" i="1"/>
  <c r="T56" i="1" s="1"/>
  <c r="N58" i="1"/>
  <c r="K58" i="1" s="1"/>
  <c r="D62" i="1"/>
  <c r="A62" i="1" s="1"/>
  <c r="D66" i="1"/>
  <c r="A66" i="1" s="1"/>
  <c r="N70" i="1"/>
  <c r="K70" i="1" s="1"/>
  <c r="D72" i="1"/>
  <c r="A72" i="1" s="1"/>
  <c r="Y74" i="1"/>
  <c r="T74" i="1" s="1"/>
  <c r="N78" i="1"/>
  <c r="K78" i="1" s="1"/>
  <c r="D80" i="1"/>
  <c r="A80" i="1" s="1"/>
  <c r="Y82" i="1"/>
  <c r="T82" i="1" s="1"/>
  <c r="N86" i="1"/>
  <c r="K86" i="1" s="1"/>
  <c r="D88" i="1"/>
  <c r="A88" i="1" s="1"/>
  <c r="Y90" i="1"/>
  <c r="T90" i="1" s="1"/>
  <c r="N94" i="1"/>
  <c r="K94" i="1" s="1"/>
  <c r="X69" i="1"/>
  <c r="X71" i="1"/>
  <c r="X73" i="1"/>
  <c r="X75" i="1"/>
  <c r="X77" i="1"/>
  <c r="X79" i="1"/>
  <c r="X81" i="1"/>
  <c r="X83" i="1"/>
  <c r="X85" i="1"/>
  <c r="X87" i="1"/>
  <c r="X89" i="1"/>
  <c r="X91" i="1"/>
  <c r="X93" i="1"/>
  <c r="Y97" i="1"/>
  <c r="T97" i="1" s="1"/>
  <c r="D102" i="1"/>
  <c r="A102" i="1" s="1"/>
  <c r="D104" i="1"/>
  <c r="A104" i="1" s="1"/>
  <c r="D106" i="1"/>
  <c r="A106" i="1" s="1"/>
  <c r="D108" i="1"/>
  <c r="A108" i="1" s="1"/>
  <c r="D110" i="1"/>
  <c r="A110" i="1" s="1"/>
  <c r="D112" i="1"/>
  <c r="A112" i="1" s="1"/>
  <c r="D114" i="1"/>
  <c r="A114" i="1" s="1"/>
  <c r="D116" i="1"/>
  <c r="A116" i="1" s="1"/>
  <c r="D118" i="1"/>
  <c r="A118" i="1" s="1"/>
  <c r="D120" i="1"/>
  <c r="A120" i="1" s="1"/>
  <c r="AH97" i="1"/>
  <c r="AH99" i="1"/>
  <c r="D100" i="1"/>
  <c r="A100" i="1" s="1"/>
  <c r="Y101" i="1"/>
  <c r="T101" i="1" s="1"/>
  <c r="Y103" i="1"/>
  <c r="T103" i="1" s="1"/>
  <c r="Y105" i="1"/>
  <c r="T105" i="1" s="1"/>
  <c r="Y107" i="1"/>
  <c r="T107" i="1" s="1"/>
  <c r="Y109" i="1"/>
  <c r="T109" i="1" s="1"/>
  <c r="Y111" i="1"/>
  <c r="T111" i="1" s="1"/>
  <c r="Y113" i="1"/>
  <c r="T113" i="1" s="1"/>
  <c r="Y115" i="1"/>
  <c r="T115" i="1" s="1"/>
  <c r="Y117" i="1"/>
  <c r="T117" i="1" s="1"/>
  <c r="Y119" i="1"/>
  <c r="T119" i="1" s="1"/>
  <c r="Y121" i="1"/>
  <c r="T121" i="1" s="1"/>
  <c r="Y99" i="1"/>
  <c r="T99" i="1" s="1"/>
  <c r="N100" i="1"/>
  <c r="K100" i="1" s="1"/>
  <c r="D122" i="1"/>
  <c r="A122" i="1" s="1"/>
  <c r="Y123" i="1"/>
  <c r="T123" i="1" s="1"/>
  <c r="D124" i="1"/>
  <c r="A124" i="1" s="1"/>
  <c r="Y125" i="1"/>
  <c r="T125" i="1" s="1"/>
  <c r="D126" i="1"/>
  <c r="A126" i="1" s="1"/>
  <c r="Y127" i="1"/>
  <c r="T127" i="1" s="1"/>
  <c r="D128" i="1"/>
  <c r="A128" i="1" s="1"/>
  <c r="Y129" i="1"/>
  <c r="T129" i="1" s="1"/>
  <c r="D130" i="1"/>
  <c r="A130" i="1" s="1"/>
  <c r="Y131" i="1"/>
  <c r="T131" i="1" s="1"/>
  <c r="D132" i="1"/>
  <c r="A132" i="1" s="1"/>
  <c r="Y133" i="1"/>
  <c r="T133" i="1" s="1"/>
  <c r="D134" i="1"/>
  <c r="A134" i="1" s="1"/>
  <c r="Y135" i="1"/>
  <c r="T135" i="1" s="1"/>
  <c r="D136" i="1"/>
  <c r="A136" i="1" s="1"/>
  <c r="Y137" i="1"/>
  <c r="T137" i="1" s="1"/>
  <c r="D138" i="1"/>
  <c r="A138" i="1" s="1"/>
  <c r="Y139" i="1"/>
  <c r="T139" i="1" s="1"/>
  <c r="D140" i="1"/>
  <c r="A140" i="1" s="1"/>
  <c r="Y141" i="1"/>
  <c r="T141" i="1" s="1"/>
  <c r="D142" i="1"/>
  <c r="A142" i="1" s="1"/>
  <c r="Y143" i="1"/>
  <c r="T143" i="1" s="1"/>
  <c r="D144" i="1"/>
  <c r="A144" i="1" s="1"/>
  <c r="Y145" i="1"/>
  <c r="T145" i="1" s="1"/>
  <c r="D146" i="1"/>
  <c r="A146" i="1" s="1"/>
  <c r="Y147" i="1"/>
  <c r="T147" i="1" s="1"/>
  <c r="D148" i="1"/>
  <c r="A148" i="1" s="1"/>
  <c r="Y149" i="1"/>
  <c r="T149" i="1" s="1"/>
  <c r="D150" i="1"/>
  <c r="A150" i="1" s="1"/>
  <c r="Y151" i="1"/>
  <c r="T151" i="1" s="1"/>
  <c r="D152" i="1"/>
  <c r="A152" i="1" s="1"/>
  <c r="Y153" i="1"/>
  <c r="T153" i="1" s="1"/>
  <c r="D154" i="1"/>
  <c r="A154" i="1" s="1"/>
  <c r="Y155" i="1"/>
  <c r="T155" i="1" s="1"/>
  <c r="D156" i="1"/>
  <c r="A156" i="1" s="1"/>
  <c r="Y157" i="1"/>
  <c r="T157" i="1" s="1"/>
  <c r="D158" i="1"/>
  <c r="A158" i="1" s="1"/>
  <c r="Y159" i="1"/>
  <c r="T159" i="1" s="1"/>
  <c r="D160" i="1"/>
  <c r="A160" i="1" s="1"/>
  <c r="Y161" i="1"/>
  <c r="T161" i="1" s="1"/>
  <c r="D162" i="1"/>
  <c r="A162" i="1" s="1"/>
  <c r="Y163" i="1"/>
  <c r="T163" i="1" s="1"/>
  <c r="D164" i="1"/>
  <c r="A164" i="1" s="1"/>
  <c r="Y165" i="1"/>
  <c r="T165" i="1" s="1"/>
  <c r="D166" i="1"/>
  <c r="A166" i="1" s="1"/>
  <c r="Y167" i="1"/>
  <c r="T167" i="1" s="1"/>
  <c r="D168" i="1"/>
  <c r="A168" i="1" s="1"/>
  <c r="Y169" i="1"/>
  <c r="T169" i="1" s="1"/>
  <c r="D170" i="1"/>
  <c r="A170" i="1" s="1"/>
  <c r="Y171" i="1"/>
  <c r="T171" i="1" s="1"/>
  <c r="D172" i="1"/>
  <c r="A172" i="1" s="1"/>
  <c r="Y173" i="1"/>
  <c r="T173" i="1" s="1"/>
  <c r="D174" i="1"/>
  <c r="A174" i="1" s="1"/>
  <c r="Y175" i="1"/>
  <c r="T175" i="1" s="1"/>
  <c r="D176" i="1"/>
  <c r="A176" i="1" s="1"/>
  <c r="Y177" i="1"/>
  <c r="T177" i="1" s="1"/>
  <c r="D178" i="1"/>
  <c r="A178" i="1" s="1"/>
  <c r="Y179" i="1"/>
  <c r="T179" i="1" s="1"/>
  <c r="D180" i="1"/>
  <c r="A180" i="1" s="1"/>
  <c r="Y181" i="1"/>
  <c r="T181" i="1" s="1"/>
  <c r="D182" i="1"/>
  <c r="A182" i="1" s="1"/>
  <c r="Y183" i="1"/>
  <c r="T183" i="1" s="1"/>
  <c r="D184" i="1"/>
  <c r="A184" i="1" s="1"/>
  <c r="Y185" i="1"/>
  <c r="T185" i="1" s="1"/>
  <c r="D186" i="1"/>
  <c r="A186" i="1" s="1"/>
  <c r="Y187" i="1"/>
  <c r="T187" i="1" s="1"/>
  <c r="D188" i="1"/>
  <c r="A188" i="1" s="1"/>
  <c r="Y194" i="1"/>
  <c r="T194" i="1" s="1"/>
  <c r="Y196" i="1"/>
  <c r="T196" i="1" s="1"/>
  <c r="Y198" i="1"/>
  <c r="T198" i="1" s="1"/>
  <c r="Y200" i="1"/>
  <c r="T200" i="1" s="1"/>
  <c r="D191" i="1"/>
  <c r="A191" i="1" s="1"/>
  <c r="Y192" i="1"/>
  <c r="T192" i="1" s="1"/>
  <c r="AH192" i="1"/>
  <c r="D241" i="1"/>
  <c r="A241" i="1" s="1"/>
  <c r="Y190" i="1"/>
  <c r="T190" i="1" s="1"/>
  <c r="AH190" i="1"/>
  <c r="AT192" i="1"/>
  <c r="Y202" i="1"/>
  <c r="T202" i="1" s="1"/>
  <c r="D203" i="1"/>
  <c r="A203" i="1" s="1"/>
  <c r="Y204" i="1"/>
  <c r="T204" i="1" s="1"/>
  <c r="D205" i="1"/>
  <c r="A205" i="1" s="1"/>
  <c r="Y206" i="1"/>
  <c r="T206" i="1" s="1"/>
  <c r="D207" i="1"/>
  <c r="A207" i="1" s="1"/>
  <c r="Y208" i="1"/>
  <c r="T208" i="1" s="1"/>
  <c r="D209" i="1"/>
  <c r="A209" i="1" s="1"/>
  <c r="Y210" i="1"/>
  <c r="T210" i="1" s="1"/>
  <c r="D211" i="1"/>
  <c r="A211" i="1" s="1"/>
  <c r="Y212" i="1"/>
  <c r="T212" i="1" s="1"/>
  <c r="D213" i="1"/>
  <c r="A213" i="1" s="1"/>
  <c r="Y214" i="1"/>
  <c r="T214" i="1" s="1"/>
  <c r="D215" i="1"/>
  <c r="A215" i="1" s="1"/>
  <c r="Y216" i="1"/>
  <c r="T216" i="1" s="1"/>
  <c r="D217" i="1"/>
  <c r="A217" i="1" s="1"/>
  <c r="Y218" i="1"/>
  <c r="T218" i="1" s="1"/>
  <c r="D219" i="1"/>
  <c r="A219" i="1" s="1"/>
  <c r="Y220" i="1"/>
  <c r="T220" i="1" s="1"/>
  <c r="D221" i="1"/>
  <c r="A221" i="1" s="1"/>
  <c r="Y222" i="1"/>
  <c r="T222" i="1" s="1"/>
  <c r="D223" i="1"/>
  <c r="A223" i="1" s="1"/>
  <c r="Y224" i="1"/>
  <c r="T224" i="1" s="1"/>
  <c r="D225" i="1"/>
  <c r="A225" i="1" s="1"/>
  <c r="Y226" i="1"/>
  <c r="T226" i="1" s="1"/>
  <c r="D227" i="1"/>
  <c r="A227" i="1" s="1"/>
  <c r="Y228" i="1"/>
  <c r="T228" i="1" s="1"/>
  <c r="D229" i="1"/>
  <c r="A229" i="1" s="1"/>
  <c r="Y230" i="1"/>
  <c r="T230" i="1" s="1"/>
  <c r="D231" i="1"/>
  <c r="A231" i="1" s="1"/>
  <c r="Y232" i="1"/>
  <c r="T232" i="1" s="1"/>
  <c r="D233" i="1"/>
  <c r="A233" i="1" s="1"/>
  <c r="Y234" i="1"/>
  <c r="T234" i="1" s="1"/>
  <c r="D235" i="1"/>
  <c r="A235" i="1" s="1"/>
  <c r="Y236" i="1"/>
  <c r="T236" i="1" s="1"/>
  <c r="D237" i="1"/>
  <c r="A237" i="1" s="1"/>
  <c r="Y238" i="1"/>
  <c r="T238" i="1" s="1"/>
  <c r="D239" i="1"/>
  <c r="A239" i="1" s="1"/>
  <c r="D193" i="1"/>
  <c r="A193" i="1" s="1"/>
  <c r="D195" i="1"/>
  <c r="A195" i="1" s="1"/>
  <c r="D197" i="1"/>
  <c r="A197" i="1" s="1"/>
  <c r="D199" i="1"/>
  <c r="A199" i="1" s="1"/>
  <c r="D201" i="1"/>
  <c r="A201" i="1" s="1"/>
  <c r="D244" i="1"/>
  <c r="A244" i="1" s="1"/>
  <c r="D250" i="1"/>
  <c r="A250" i="1" s="1"/>
  <c r="D258" i="1"/>
  <c r="A258" i="1" s="1"/>
  <c r="D266" i="1"/>
  <c r="A266" i="1" s="1"/>
  <c r="Y272" i="1"/>
  <c r="T272" i="1" s="1"/>
  <c r="Y274" i="1"/>
  <c r="T274" i="1" s="1"/>
  <c r="Y276" i="1"/>
  <c r="T276" i="1" s="1"/>
  <c r="Y278" i="1"/>
  <c r="T278" i="1" s="1"/>
  <c r="Y280" i="1"/>
  <c r="T280" i="1" s="1"/>
  <c r="Y282" i="1"/>
  <c r="T282" i="1" s="1"/>
  <c r="Y284" i="1"/>
  <c r="T284" i="1" s="1"/>
  <c r="Y240" i="1"/>
  <c r="T240" i="1" s="1"/>
  <c r="Y248" i="1"/>
  <c r="T248" i="1" s="1"/>
  <c r="D256" i="1"/>
  <c r="A256" i="1" s="1"/>
  <c r="D264" i="1"/>
  <c r="A264" i="1" s="1"/>
  <c r="Y286" i="1"/>
  <c r="T286" i="1" s="1"/>
  <c r="Y288" i="1"/>
  <c r="T288" i="1" s="1"/>
  <c r="AH240" i="1"/>
  <c r="Y242" i="1"/>
  <c r="T242" i="1" s="1"/>
  <c r="AH244" i="1"/>
  <c r="Y246" i="1"/>
  <c r="T246" i="1" s="1"/>
  <c r="AT247" i="1"/>
  <c r="D248" i="1"/>
  <c r="A248" i="1" s="1"/>
  <c r="D254" i="1"/>
  <c r="A254" i="1" s="1"/>
  <c r="D262" i="1"/>
  <c r="A262" i="1" s="1"/>
  <c r="D270" i="1"/>
  <c r="A270" i="1" s="1"/>
  <c r="D272" i="1"/>
  <c r="A272" i="1" s="1"/>
  <c r="D274" i="1"/>
  <c r="A274" i="1" s="1"/>
  <c r="D276" i="1"/>
  <c r="A276" i="1" s="1"/>
  <c r="D278" i="1"/>
  <c r="A278" i="1" s="1"/>
  <c r="D280" i="1"/>
  <c r="A280" i="1" s="1"/>
  <c r="D282" i="1"/>
  <c r="A282" i="1" s="1"/>
  <c r="D284" i="1"/>
  <c r="A284" i="1" s="1"/>
  <c r="AH242" i="1"/>
  <c r="Y244" i="1"/>
  <c r="T244" i="1" s="1"/>
  <c r="D246" i="1"/>
  <c r="A246" i="1" s="1"/>
  <c r="X249" i="1"/>
  <c r="Y250" i="1"/>
  <c r="T250" i="1" s="1"/>
  <c r="D252" i="1"/>
  <c r="A252" i="1" s="1"/>
  <c r="D260" i="1"/>
  <c r="A260" i="1" s="1"/>
  <c r="D268" i="1"/>
  <c r="A268" i="1" s="1"/>
  <c r="D286" i="1"/>
  <c r="A286" i="1" s="1"/>
  <c r="D288" i="1"/>
  <c r="A288" i="1" s="1"/>
  <c r="Y252" i="1"/>
  <c r="T252" i="1" s="1"/>
  <c r="Y254" i="1"/>
  <c r="T254" i="1" s="1"/>
  <c r="Y256" i="1"/>
  <c r="T256" i="1" s="1"/>
  <c r="Y258" i="1"/>
  <c r="T258" i="1" s="1"/>
  <c r="Y260" i="1"/>
  <c r="T260" i="1" s="1"/>
  <c r="Y262" i="1"/>
  <c r="T262" i="1" s="1"/>
  <c r="Y264" i="1"/>
  <c r="T264" i="1" s="1"/>
  <c r="Y266" i="1"/>
  <c r="T266" i="1" s="1"/>
  <c r="Y268" i="1"/>
  <c r="T268" i="1" s="1"/>
  <c r="Y270" i="1"/>
  <c r="T270" i="1" s="1"/>
  <c r="AH293" i="1"/>
  <c r="Y295" i="1"/>
  <c r="T295" i="1" s="1"/>
  <c r="AT298" i="1"/>
  <c r="AH299" i="1"/>
  <c r="D301" i="1"/>
  <c r="A301" i="1" s="1"/>
  <c r="D307" i="1"/>
  <c r="A307" i="1" s="1"/>
  <c r="D315" i="1"/>
  <c r="A315" i="1" s="1"/>
  <c r="D323" i="1"/>
  <c r="A323" i="1" s="1"/>
  <c r="D331" i="1"/>
  <c r="A331" i="1" s="1"/>
  <c r="D339" i="1"/>
  <c r="A339" i="1" s="1"/>
  <c r="AH291" i="1"/>
  <c r="Y293" i="1"/>
  <c r="T293" i="1" s="1"/>
  <c r="AT294" i="1"/>
  <c r="D295" i="1"/>
  <c r="A295" i="1" s="1"/>
  <c r="Y297" i="1"/>
  <c r="T297" i="1" s="1"/>
  <c r="AT300" i="1"/>
  <c r="AH301" i="1"/>
  <c r="D303" i="1"/>
  <c r="A303" i="1" s="1"/>
  <c r="D305" i="1"/>
  <c r="A305" i="1" s="1"/>
  <c r="D313" i="1"/>
  <c r="A313" i="1" s="1"/>
  <c r="D321" i="1"/>
  <c r="A321" i="1" s="1"/>
  <c r="D329" i="1"/>
  <c r="A329" i="1" s="1"/>
  <c r="D337" i="1"/>
  <c r="A337" i="1" s="1"/>
  <c r="D345" i="1"/>
  <c r="A345" i="1" s="1"/>
  <c r="D347" i="1"/>
  <c r="A347" i="1" s="1"/>
  <c r="Y291" i="1"/>
  <c r="T291" i="1" s="1"/>
  <c r="D293" i="1"/>
  <c r="A293" i="1" s="1"/>
  <c r="D297" i="1"/>
  <c r="A297" i="1" s="1"/>
  <c r="X298" i="1"/>
  <c r="Y299" i="1"/>
  <c r="T299" i="1" s="1"/>
  <c r="D311" i="1"/>
  <c r="A311" i="1" s="1"/>
  <c r="D319" i="1"/>
  <c r="A319" i="1" s="1"/>
  <c r="D327" i="1"/>
  <c r="A327" i="1" s="1"/>
  <c r="D335" i="1"/>
  <c r="A335" i="1" s="1"/>
  <c r="D343" i="1"/>
  <c r="A343" i="1" s="1"/>
  <c r="D346" i="1"/>
  <c r="A346" i="1" s="1"/>
  <c r="AT290" i="1"/>
  <c r="D291" i="1"/>
  <c r="A291" i="1" s="1"/>
  <c r="X292" i="1"/>
  <c r="AH295" i="1"/>
  <c r="AT296" i="1"/>
  <c r="AH297" i="1"/>
  <c r="D299" i="1"/>
  <c r="A299" i="1" s="1"/>
  <c r="X300" i="1"/>
  <c r="Y301" i="1"/>
  <c r="T301" i="1" s="1"/>
  <c r="D309" i="1"/>
  <c r="A309" i="1" s="1"/>
  <c r="D317" i="1"/>
  <c r="A317" i="1" s="1"/>
  <c r="D325" i="1"/>
  <c r="A325" i="1" s="1"/>
  <c r="D333" i="1"/>
  <c r="A333" i="1" s="1"/>
  <c r="D341" i="1"/>
  <c r="A341" i="1" s="1"/>
  <c r="Y347" i="1"/>
  <c r="T347" i="1" s="1"/>
  <c r="D348" i="1"/>
  <c r="A348" i="1" s="1"/>
  <c r="D385" i="1"/>
  <c r="A385" i="1" s="1"/>
  <c r="AH347" i="1"/>
  <c r="AT349" i="1"/>
  <c r="D350" i="1"/>
  <c r="A350" i="1" s="1"/>
  <c r="AT351" i="1"/>
  <c r="D352" i="1"/>
  <c r="A352" i="1" s="1"/>
  <c r="AH353" i="1"/>
  <c r="Y374" i="1"/>
  <c r="T374" i="1" s="1"/>
  <c r="Y303" i="1"/>
  <c r="T303" i="1" s="1"/>
  <c r="Y305" i="1"/>
  <c r="T305" i="1" s="1"/>
  <c r="Y307" i="1"/>
  <c r="T307" i="1" s="1"/>
  <c r="Y309" i="1"/>
  <c r="T309" i="1" s="1"/>
  <c r="Y311" i="1"/>
  <c r="T311" i="1" s="1"/>
  <c r="Y313" i="1"/>
  <c r="T313" i="1" s="1"/>
  <c r="Y315" i="1"/>
  <c r="T315" i="1" s="1"/>
  <c r="Y317" i="1"/>
  <c r="T317" i="1" s="1"/>
  <c r="Y319" i="1"/>
  <c r="T319" i="1" s="1"/>
  <c r="Y321" i="1"/>
  <c r="T321" i="1" s="1"/>
  <c r="Y323" i="1"/>
  <c r="T323" i="1" s="1"/>
  <c r="Y325" i="1"/>
  <c r="T325" i="1" s="1"/>
  <c r="Y327" i="1"/>
  <c r="T327" i="1" s="1"/>
  <c r="Y329" i="1"/>
  <c r="T329" i="1" s="1"/>
  <c r="Y331" i="1"/>
  <c r="T331" i="1" s="1"/>
  <c r="Y333" i="1"/>
  <c r="T333" i="1" s="1"/>
  <c r="Y335" i="1"/>
  <c r="T335" i="1" s="1"/>
  <c r="Y337" i="1"/>
  <c r="T337" i="1" s="1"/>
  <c r="Y339" i="1"/>
  <c r="T339" i="1" s="1"/>
  <c r="Y341" i="1"/>
  <c r="T341" i="1" s="1"/>
  <c r="Y343" i="1"/>
  <c r="T343" i="1" s="1"/>
  <c r="Y345" i="1"/>
  <c r="T345" i="1" s="1"/>
  <c r="Y349" i="1"/>
  <c r="T349" i="1" s="1"/>
  <c r="Y351" i="1"/>
  <c r="T351" i="1" s="1"/>
  <c r="Y353" i="1"/>
  <c r="T353" i="1" s="1"/>
  <c r="D354" i="1"/>
  <c r="A354" i="1" s="1"/>
  <c r="Y355" i="1"/>
  <c r="T355" i="1" s="1"/>
  <c r="D356" i="1"/>
  <c r="A356" i="1" s="1"/>
  <c r="Y357" i="1"/>
  <c r="T357" i="1" s="1"/>
  <c r="D358" i="1"/>
  <c r="A358" i="1" s="1"/>
  <c r="Y359" i="1"/>
  <c r="T359" i="1" s="1"/>
  <c r="D360" i="1"/>
  <c r="A360" i="1" s="1"/>
  <c r="Y361" i="1"/>
  <c r="T361" i="1" s="1"/>
  <c r="D362" i="1"/>
  <c r="A362" i="1" s="1"/>
  <c r="Y363" i="1"/>
  <c r="T363" i="1" s="1"/>
  <c r="D364" i="1"/>
  <c r="A364" i="1" s="1"/>
  <c r="Y365" i="1"/>
  <c r="T365" i="1" s="1"/>
  <c r="D366" i="1"/>
  <c r="A366" i="1" s="1"/>
  <c r="Y367" i="1"/>
  <c r="T367" i="1" s="1"/>
  <c r="D368" i="1"/>
  <c r="A368" i="1" s="1"/>
  <c r="Y369" i="1"/>
  <c r="T369" i="1" s="1"/>
  <c r="D370" i="1"/>
  <c r="A370" i="1" s="1"/>
  <c r="Y371" i="1"/>
  <c r="T371" i="1" s="1"/>
  <c r="D372" i="1"/>
  <c r="A372" i="1" s="1"/>
  <c r="Y373" i="1"/>
  <c r="T373" i="1" s="1"/>
  <c r="AT373" i="1"/>
  <c r="Y376" i="1"/>
  <c r="T376" i="1" s="1"/>
  <c r="AT376" i="1"/>
  <c r="AT387" i="1"/>
  <c r="D389" i="1"/>
  <c r="A389" i="1" s="1"/>
  <c r="D395" i="1"/>
  <c r="A395" i="1" s="1"/>
  <c r="D376" i="1"/>
  <c r="A376" i="1" s="1"/>
  <c r="Y378" i="1"/>
  <c r="T378" i="1" s="1"/>
  <c r="Y386" i="1"/>
  <c r="T386" i="1" s="1"/>
  <c r="D392" i="1"/>
  <c r="A392" i="1" s="1"/>
  <c r="Y384" i="1"/>
  <c r="T384" i="1" s="1"/>
  <c r="D374" i="1"/>
  <c r="A374" i="1" s="1"/>
  <c r="D378" i="1"/>
  <c r="A378" i="1" s="1"/>
  <c r="D379" i="1"/>
  <c r="A379" i="1" s="1"/>
  <c r="D381" i="1"/>
  <c r="A381" i="1" s="1"/>
  <c r="D384" i="1"/>
  <c r="A384" i="1" s="1"/>
  <c r="X385" i="1"/>
  <c r="D386" i="1"/>
  <c r="A386" i="1" s="1"/>
  <c r="D387" i="1"/>
  <c r="A387" i="1" s="1"/>
  <c r="D394" i="1"/>
  <c r="A394" i="1" s="1"/>
  <c r="D397" i="1"/>
  <c r="A397" i="1" s="1"/>
  <c r="AH390" i="1"/>
  <c r="Y392" i="1"/>
  <c r="T392" i="1" s="1"/>
  <c r="AT397" i="1"/>
  <c r="D398" i="1"/>
  <c r="A398" i="1" s="1"/>
  <c r="AH402" i="1"/>
  <c r="Y404" i="1"/>
  <c r="T404" i="1" s="1"/>
  <c r="AT405" i="1"/>
  <c r="D406" i="1"/>
  <c r="A406" i="1" s="1"/>
  <c r="AT409" i="1"/>
  <c r="AH410" i="1"/>
  <c r="D412" i="1"/>
  <c r="A412" i="1" s="1"/>
  <c r="AH415" i="1"/>
  <c r="Y419" i="1"/>
  <c r="T419" i="1" s="1"/>
  <c r="Y420" i="1"/>
  <c r="T420" i="1" s="1"/>
  <c r="X419" i="1"/>
  <c r="AH422" i="1"/>
  <c r="Y394" i="1"/>
  <c r="T394" i="1" s="1"/>
  <c r="Y402" i="1"/>
  <c r="T402" i="1" s="1"/>
  <c r="D404" i="1"/>
  <c r="A404" i="1" s="1"/>
  <c r="Y408" i="1"/>
  <c r="T408" i="1" s="1"/>
  <c r="Y415" i="1"/>
  <c r="T415" i="1" s="1"/>
  <c r="Y416" i="1"/>
  <c r="T416" i="1" s="1"/>
  <c r="X415" i="1"/>
  <c r="Y439" i="1"/>
  <c r="T439" i="1" s="1"/>
  <c r="AH378" i="1"/>
  <c r="Y380" i="1"/>
  <c r="T380" i="1" s="1"/>
  <c r="AH386" i="1"/>
  <c r="Y388" i="1"/>
  <c r="T388" i="1" s="1"/>
  <c r="AH394" i="1"/>
  <c r="Y396" i="1"/>
  <c r="T396" i="1" s="1"/>
  <c r="Y400" i="1"/>
  <c r="T400" i="1" s="1"/>
  <c r="D402" i="1"/>
  <c r="A402" i="1" s="1"/>
  <c r="X403" i="1"/>
  <c r="D408" i="1"/>
  <c r="A408" i="1" s="1"/>
  <c r="X409" i="1"/>
  <c r="Y410" i="1"/>
  <c r="T410" i="1" s="1"/>
  <c r="X411" i="1"/>
  <c r="Y412" i="1"/>
  <c r="T412" i="1" s="1"/>
  <c r="D420" i="1"/>
  <c r="A420" i="1" s="1"/>
  <c r="Y424" i="1"/>
  <c r="T424" i="1" s="1"/>
  <c r="X423" i="1"/>
  <c r="D426" i="1"/>
  <c r="A426" i="1" s="1"/>
  <c r="Y432" i="1"/>
  <c r="T432" i="1" s="1"/>
  <c r="X431" i="1"/>
  <c r="D434" i="1"/>
  <c r="A434" i="1" s="1"/>
  <c r="AH380" i="1"/>
  <c r="Y382" i="1"/>
  <c r="T382" i="1" s="1"/>
  <c r="AH388" i="1"/>
  <c r="Y390" i="1"/>
  <c r="T390" i="1" s="1"/>
  <c r="AH396" i="1"/>
  <c r="Y398" i="1"/>
  <c r="T398" i="1" s="1"/>
  <c r="AT399" i="1"/>
  <c r="D400" i="1"/>
  <c r="A400" i="1" s="1"/>
  <c r="X401" i="1"/>
  <c r="AH404" i="1"/>
  <c r="Y406" i="1"/>
  <c r="T406" i="1" s="1"/>
  <c r="AT407" i="1"/>
  <c r="AH408" i="1"/>
  <c r="D410" i="1"/>
  <c r="A410" i="1" s="1"/>
  <c r="D416" i="1"/>
  <c r="A416" i="1" s="1"/>
  <c r="AH419" i="1"/>
  <c r="D481" i="1"/>
  <c r="A481" i="1" s="1"/>
  <c r="D485" i="1"/>
  <c r="A485" i="1" s="1"/>
  <c r="D489" i="1"/>
  <c r="A489" i="1" s="1"/>
  <c r="D493" i="1"/>
  <c r="A493" i="1" s="1"/>
  <c r="D497" i="1"/>
  <c r="A497" i="1" s="1"/>
  <c r="AT411" i="1"/>
  <c r="X414" i="1"/>
  <c r="AT415" i="1"/>
  <c r="X418" i="1"/>
  <c r="AT419" i="1"/>
  <c r="D424" i="1"/>
  <c r="A424" i="1" s="1"/>
  <c r="Y430" i="1"/>
  <c r="T430" i="1" s="1"/>
  <c r="D432" i="1"/>
  <c r="A432" i="1" s="1"/>
  <c r="D439" i="1"/>
  <c r="A439" i="1" s="1"/>
  <c r="D449" i="1"/>
  <c r="A449" i="1" s="1"/>
  <c r="D414" i="1"/>
  <c r="A414" i="1" s="1"/>
  <c r="D418" i="1"/>
  <c r="A418" i="1" s="1"/>
  <c r="D422" i="1"/>
  <c r="A422" i="1" s="1"/>
  <c r="AH426" i="1"/>
  <c r="Y428" i="1"/>
  <c r="T428" i="1" s="1"/>
  <c r="AT429" i="1"/>
  <c r="D430" i="1"/>
  <c r="A430" i="1" s="1"/>
  <c r="AH434" i="1"/>
  <c r="Y436" i="1"/>
  <c r="T436" i="1" s="1"/>
  <c r="AT437" i="1"/>
  <c r="AT413" i="1"/>
  <c r="AT417" i="1"/>
  <c r="AT421" i="1"/>
  <c r="AH424" i="1"/>
  <c r="Y426" i="1"/>
  <c r="T426" i="1" s="1"/>
  <c r="AT427" i="1"/>
  <c r="D428" i="1"/>
  <c r="A428" i="1" s="1"/>
  <c r="AH432" i="1"/>
  <c r="Y434" i="1"/>
  <c r="T434" i="1" s="1"/>
  <c r="AT435" i="1"/>
  <c r="D436" i="1"/>
  <c r="A436" i="1" s="1"/>
  <c r="X438" i="1"/>
  <c r="Y441" i="1"/>
  <c r="T441" i="1" s="1"/>
  <c r="X440" i="1"/>
  <c r="Y443" i="1"/>
  <c r="T443" i="1" s="1"/>
  <c r="X442" i="1"/>
  <c r="D443" i="1"/>
  <c r="A443" i="1" s="1"/>
  <c r="X444" i="1"/>
  <c r="Y445" i="1"/>
  <c r="T445" i="1" s="1"/>
  <c r="AT448" i="1"/>
  <c r="AH449" i="1"/>
  <c r="Y456" i="1"/>
  <c r="T456" i="1" s="1"/>
  <c r="D459" i="1"/>
  <c r="A459" i="1" s="1"/>
  <c r="D441" i="1"/>
  <c r="A441" i="1" s="1"/>
  <c r="D445" i="1"/>
  <c r="A445" i="1" s="1"/>
  <c r="X446" i="1"/>
  <c r="Y447" i="1"/>
  <c r="T447" i="1" s="1"/>
  <c r="AH443" i="1"/>
  <c r="AT444" i="1"/>
  <c r="AH445" i="1"/>
  <c r="D447" i="1"/>
  <c r="A447" i="1" s="1"/>
  <c r="X448" i="1"/>
  <c r="Y449" i="1"/>
  <c r="T449" i="1" s="1"/>
  <c r="Y451" i="1"/>
  <c r="T451" i="1" s="1"/>
  <c r="D451" i="1"/>
  <c r="A451" i="1" s="1"/>
  <c r="D453" i="1"/>
  <c r="A453" i="1" s="1"/>
  <c r="AT455" i="1"/>
  <c r="Y458" i="1"/>
  <c r="T458" i="1" s="1"/>
  <c r="Y460" i="1"/>
  <c r="T460" i="1" s="1"/>
  <c r="Y467" i="1"/>
  <c r="T467" i="1" s="1"/>
  <c r="X450" i="1"/>
  <c r="AT450" i="1"/>
  <c r="D455" i="1"/>
  <c r="A455" i="1" s="1"/>
  <c r="AT457" i="1"/>
  <c r="X459" i="1"/>
  <c r="Y452" i="1"/>
  <c r="T452" i="1" s="1"/>
  <c r="Y454" i="1"/>
  <c r="T454" i="1" s="1"/>
  <c r="D457" i="1"/>
  <c r="A457" i="1" s="1"/>
  <c r="D460" i="1"/>
  <c r="A460" i="1" s="1"/>
  <c r="Y461" i="1"/>
  <c r="T461" i="1" s="1"/>
  <c r="D462" i="1"/>
  <c r="A462" i="1" s="1"/>
  <c r="AT459" i="1"/>
  <c r="D464" i="1"/>
  <c r="A464" i="1" s="1"/>
  <c r="AT466" i="1"/>
  <c r="Y473" i="1"/>
  <c r="T473" i="1" s="1"/>
  <c r="X472" i="1"/>
  <c r="AT460" i="1"/>
  <c r="AT461" i="1"/>
  <c r="Y463" i="1"/>
  <c r="T463" i="1" s="1"/>
  <c r="D466" i="1"/>
  <c r="A466" i="1" s="1"/>
  <c r="D470" i="1"/>
  <c r="A470" i="1" s="1"/>
  <c r="D475" i="1"/>
  <c r="A475" i="1" s="1"/>
  <c r="X460" i="1"/>
  <c r="Y465" i="1"/>
  <c r="T465" i="1" s="1"/>
  <c r="D471" i="1"/>
  <c r="A471" i="1" s="1"/>
  <c r="AT472" i="1"/>
  <c r="D473" i="1"/>
  <c r="A473" i="1" s="1"/>
  <c r="D482" i="1"/>
  <c r="A482" i="1" s="1"/>
  <c r="D486" i="1"/>
  <c r="A486" i="1" s="1"/>
  <c r="D490" i="1"/>
  <c r="A490" i="1" s="1"/>
  <c r="D494" i="1"/>
  <c r="A494" i="1" s="1"/>
  <c r="D498" i="1"/>
  <c r="A498" i="1" s="1"/>
  <c r="AH467" i="1"/>
  <c r="Y469" i="1"/>
  <c r="T469" i="1" s="1"/>
  <c r="Y477" i="1"/>
  <c r="T477" i="1" s="1"/>
  <c r="D479" i="1"/>
  <c r="A479" i="1" s="1"/>
  <c r="D483" i="1"/>
  <c r="A483" i="1" s="1"/>
  <c r="D487" i="1"/>
  <c r="A487" i="1" s="1"/>
  <c r="D491" i="1"/>
  <c r="A491" i="1" s="1"/>
  <c r="D495" i="1"/>
  <c r="A495" i="1" s="1"/>
  <c r="D499" i="1"/>
  <c r="A499" i="1" s="1"/>
  <c r="AH469" i="1"/>
  <c r="Y471" i="1"/>
  <c r="T471" i="1" s="1"/>
  <c r="AH473" i="1"/>
  <c r="Y475" i="1"/>
  <c r="T475" i="1" s="1"/>
  <c r="AT476" i="1"/>
  <c r="D477" i="1"/>
  <c r="A477" i="1" s="1"/>
  <c r="D480" i="1"/>
  <c r="A480" i="1" s="1"/>
  <c r="D484" i="1"/>
  <c r="A484" i="1" s="1"/>
  <c r="D488" i="1"/>
  <c r="A488" i="1" s="1"/>
  <c r="D492" i="1"/>
  <c r="A492" i="1" s="1"/>
  <c r="D496" i="1"/>
  <c r="A496" i="1" s="1"/>
  <c r="D500" i="1"/>
  <c r="A500" i="1" s="1"/>
  <c r="H2" i="1" l="1"/>
  <c r="B24" i="12" s="1"/>
  <c r="AB2" i="1"/>
  <c r="AI14" i="1"/>
  <c r="AD14" i="1" s="1"/>
  <c r="C2" i="1"/>
  <c r="AA2" i="1"/>
  <c r="M2" i="1"/>
  <c r="AB3" i="1"/>
  <c r="Z2" i="1"/>
  <c r="AU336" i="1"/>
  <c r="AP336" i="1" s="1"/>
  <c r="AU209" i="1"/>
  <c r="AP209" i="1" s="1"/>
  <c r="AU132" i="1"/>
  <c r="AP132" i="1" s="1"/>
  <c r="AU399" i="1"/>
  <c r="AP399" i="1" s="1"/>
  <c r="AU233" i="1"/>
  <c r="AP233" i="1" s="1"/>
  <c r="AU190" i="1"/>
  <c r="AP190" i="1" s="1"/>
  <c r="AU100" i="1"/>
  <c r="AP100" i="1" s="1"/>
  <c r="AU462" i="1"/>
  <c r="AP462" i="1" s="1"/>
  <c r="AU201" i="1"/>
  <c r="AP201" i="1" s="1"/>
  <c r="AU112" i="1"/>
  <c r="AP112" i="1" s="1"/>
  <c r="AU107" i="1"/>
  <c r="AP107" i="1" s="1"/>
  <c r="AU168" i="1"/>
  <c r="AP168" i="1" s="1"/>
  <c r="AA3" i="1"/>
  <c r="Z3" i="1"/>
  <c r="AU468" i="1"/>
  <c r="AP468" i="1" s="1"/>
  <c r="AU225" i="1"/>
  <c r="AP225" i="1" s="1"/>
  <c r="AU193" i="1"/>
  <c r="AP193" i="1" s="1"/>
  <c r="AU192" i="1"/>
  <c r="AP192" i="1" s="1"/>
  <c r="AU177" i="1"/>
  <c r="AP177" i="1" s="1"/>
  <c r="AU148" i="1"/>
  <c r="AP148" i="1" s="1"/>
  <c r="AU98" i="1"/>
  <c r="AP98" i="1" s="1"/>
  <c r="AU444" i="1"/>
  <c r="AP444" i="1" s="1"/>
  <c r="AU349" i="1"/>
  <c r="AP349" i="1" s="1"/>
  <c r="AU283" i="1"/>
  <c r="AP283" i="1" s="1"/>
  <c r="AU217" i="1"/>
  <c r="AP217" i="1" s="1"/>
  <c r="AU161" i="1"/>
  <c r="AP161" i="1" s="1"/>
  <c r="AI87" i="1"/>
  <c r="AD87" i="1" s="1"/>
  <c r="AU438" i="1"/>
  <c r="AP438" i="1" s="1"/>
  <c r="AU345" i="1"/>
  <c r="AP345" i="1" s="1"/>
  <c r="AU321" i="1"/>
  <c r="AP321" i="1" s="1"/>
  <c r="AU296" i="1"/>
  <c r="AP296" i="1" s="1"/>
  <c r="AU289" i="1"/>
  <c r="AP289" i="1" s="1"/>
  <c r="AU282" i="1"/>
  <c r="AP282" i="1" s="1"/>
  <c r="AU232" i="1"/>
  <c r="AP232" i="1" s="1"/>
  <c r="AU224" i="1"/>
  <c r="AP224" i="1" s="1"/>
  <c r="AU216" i="1"/>
  <c r="AP216" i="1" s="1"/>
  <c r="AU208" i="1"/>
  <c r="AP208" i="1" s="1"/>
  <c r="AU196" i="1"/>
  <c r="AP196" i="1" s="1"/>
  <c r="AU175" i="1"/>
  <c r="AP175" i="1" s="1"/>
  <c r="AU120" i="1"/>
  <c r="AP120" i="1" s="1"/>
  <c r="AU160" i="1"/>
  <c r="AP160" i="1" s="1"/>
  <c r="AU144" i="1"/>
  <c r="AP144" i="1" s="1"/>
  <c r="AU128" i="1"/>
  <c r="AP128" i="1" s="1"/>
  <c r="AU381" i="1"/>
  <c r="AP381" i="1" s="1"/>
  <c r="AU400" i="1"/>
  <c r="AP400" i="1" s="1"/>
  <c r="AU382" i="1"/>
  <c r="AP382" i="1" s="1"/>
  <c r="AU351" i="1"/>
  <c r="AP351" i="1" s="1"/>
  <c r="AU270" i="1"/>
  <c r="AP270" i="1" s="1"/>
  <c r="AU268" i="1"/>
  <c r="AP268" i="1" s="1"/>
  <c r="AU237" i="1"/>
  <c r="AP237" i="1" s="1"/>
  <c r="AU229" i="1"/>
  <c r="AP229" i="1" s="1"/>
  <c r="AU221" i="1"/>
  <c r="AP221" i="1" s="1"/>
  <c r="AU213" i="1"/>
  <c r="AP213" i="1" s="1"/>
  <c r="AU205" i="1"/>
  <c r="AP205" i="1" s="1"/>
  <c r="AU195" i="1"/>
  <c r="AP195" i="1" s="1"/>
  <c r="AU185" i="1"/>
  <c r="AP185" i="1" s="1"/>
  <c r="AU169" i="1"/>
  <c r="AP169" i="1" s="1"/>
  <c r="AU115" i="1"/>
  <c r="AP115" i="1" s="1"/>
  <c r="AU104" i="1"/>
  <c r="AP104" i="1" s="1"/>
  <c r="AU184" i="1"/>
  <c r="AP184" i="1" s="1"/>
  <c r="AU156" i="1"/>
  <c r="AP156" i="1" s="1"/>
  <c r="AU140" i="1"/>
  <c r="AP140" i="1" s="1"/>
  <c r="AU124" i="1"/>
  <c r="AP124" i="1" s="1"/>
  <c r="AU90" i="1"/>
  <c r="AP90" i="1" s="1"/>
  <c r="AU392" i="1"/>
  <c r="AP392" i="1" s="1"/>
  <c r="AU383" i="1"/>
  <c r="AP383" i="1" s="1"/>
  <c r="AU313" i="1"/>
  <c r="AP313" i="1" s="1"/>
  <c r="AU266" i="1"/>
  <c r="AP266" i="1" s="1"/>
  <c r="AU247" i="1"/>
  <c r="AP247" i="1" s="1"/>
  <c r="AU236" i="1"/>
  <c r="AP236" i="1" s="1"/>
  <c r="AU228" i="1"/>
  <c r="AP228" i="1" s="1"/>
  <c r="AU220" i="1"/>
  <c r="AP220" i="1" s="1"/>
  <c r="AU212" i="1"/>
  <c r="AP212" i="1" s="1"/>
  <c r="AU204" i="1"/>
  <c r="AP204" i="1" s="1"/>
  <c r="AU198" i="1"/>
  <c r="AP198" i="1" s="1"/>
  <c r="AU246" i="1"/>
  <c r="AP246" i="1" s="1"/>
  <c r="AU99" i="1"/>
  <c r="AP99" i="1" s="1"/>
  <c r="AU183" i="1"/>
  <c r="AP183" i="1" s="1"/>
  <c r="AU167" i="1"/>
  <c r="AP167" i="1" s="1"/>
  <c r="AU118" i="1"/>
  <c r="AP118" i="1" s="1"/>
  <c r="AU176" i="1"/>
  <c r="AP176" i="1" s="1"/>
  <c r="AU152" i="1"/>
  <c r="AP152" i="1" s="1"/>
  <c r="AU136" i="1"/>
  <c r="AP136" i="1" s="1"/>
  <c r="AU440" i="1"/>
  <c r="AP440" i="1" s="1"/>
  <c r="AU442" i="1"/>
  <c r="AP442" i="1" s="1"/>
  <c r="AU430" i="1"/>
  <c r="AP430" i="1" s="1"/>
  <c r="AU461" i="1"/>
  <c r="AP461" i="1" s="1"/>
  <c r="AU450" i="1"/>
  <c r="AP450" i="1" s="1"/>
  <c r="AU443" i="1"/>
  <c r="AP443" i="1" s="1"/>
  <c r="AU427" i="1"/>
  <c r="AP427" i="1" s="1"/>
  <c r="AU417" i="1"/>
  <c r="AP417" i="1" s="1"/>
  <c r="AU407" i="1"/>
  <c r="AP407" i="1" s="1"/>
  <c r="AU391" i="1"/>
  <c r="AP391" i="1" s="1"/>
  <c r="AU390" i="1"/>
  <c r="AP390" i="1" s="1"/>
  <c r="AU256" i="1"/>
  <c r="AP256" i="1" s="1"/>
  <c r="AU244" i="1"/>
  <c r="AP244" i="1" s="1"/>
  <c r="AU59" i="1"/>
  <c r="AP59" i="1" s="1"/>
  <c r="AU67" i="1"/>
  <c r="AP67" i="1" s="1"/>
  <c r="AU74" i="1"/>
  <c r="AP74" i="1" s="1"/>
  <c r="AU91" i="1"/>
  <c r="AP91" i="1" s="1"/>
  <c r="AU121" i="1"/>
  <c r="AP121" i="1" s="1"/>
  <c r="AU125" i="1"/>
  <c r="AP125" i="1" s="1"/>
  <c r="AU129" i="1"/>
  <c r="AP129" i="1" s="1"/>
  <c r="AU133" i="1"/>
  <c r="AP133" i="1" s="1"/>
  <c r="AU137" i="1"/>
  <c r="AP137" i="1" s="1"/>
  <c r="AU141" i="1"/>
  <c r="AP141" i="1" s="1"/>
  <c r="AU145" i="1"/>
  <c r="AP145" i="1" s="1"/>
  <c r="AU149" i="1"/>
  <c r="AP149" i="1" s="1"/>
  <c r="AU153" i="1"/>
  <c r="AP153" i="1" s="1"/>
  <c r="AU157" i="1"/>
  <c r="AP157" i="1" s="1"/>
  <c r="AU162" i="1"/>
  <c r="AP162" i="1" s="1"/>
  <c r="AU170" i="1"/>
  <c r="AP170" i="1" s="1"/>
  <c r="AU178" i="1"/>
  <c r="AP178" i="1" s="1"/>
  <c r="AU186" i="1"/>
  <c r="AP186" i="1" s="1"/>
  <c r="AU102" i="1"/>
  <c r="AP102" i="1" s="1"/>
  <c r="AU105" i="1"/>
  <c r="AP105" i="1" s="1"/>
  <c r="AU110" i="1"/>
  <c r="AP110" i="1" s="1"/>
  <c r="AU113" i="1"/>
  <c r="AP113" i="1" s="1"/>
  <c r="AU75" i="1"/>
  <c r="AP75" i="1" s="1"/>
  <c r="AU82" i="1"/>
  <c r="AP82" i="1" s="1"/>
  <c r="AU122" i="1"/>
  <c r="AP122" i="1" s="1"/>
  <c r="AU126" i="1"/>
  <c r="AP126" i="1" s="1"/>
  <c r="AU130" i="1"/>
  <c r="AP130" i="1" s="1"/>
  <c r="AU134" i="1"/>
  <c r="AP134" i="1" s="1"/>
  <c r="AU138" i="1"/>
  <c r="AP138" i="1" s="1"/>
  <c r="AU142" i="1"/>
  <c r="AP142" i="1" s="1"/>
  <c r="AU146" i="1"/>
  <c r="AP146" i="1" s="1"/>
  <c r="AU150" i="1"/>
  <c r="AP150" i="1" s="1"/>
  <c r="AU154" i="1"/>
  <c r="AP154" i="1" s="1"/>
  <c r="AU158" i="1"/>
  <c r="AP158" i="1" s="1"/>
  <c r="AU164" i="1"/>
  <c r="AP164" i="1" s="1"/>
  <c r="AU172" i="1"/>
  <c r="AP172" i="1" s="1"/>
  <c r="AU180" i="1"/>
  <c r="AP180" i="1" s="1"/>
  <c r="AU103" i="1"/>
  <c r="AP103" i="1" s="1"/>
  <c r="AU108" i="1"/>
  <c r="AP108" i="1" s="1"/>
  <c r="AU111" i="1"/>
  <c r="AP111" i="1" s="1"/>
  <c r="AU116" i="1"/>
  <c r="AP116" i="1" s="1"/>
  <c r="AU119" i="1"/>
  <c r="AP119" i="1" s="1"/>
  <c r="AU163" i="1"/>
  <c r="AP163" i="1" s="1"/>
  <c r="AU171" i="1"/>
  <c r="AP171" i="1" s="1"/>
  <c r="AU179" i="1"/>
  <c r="AP179" i="1" s="1"/>
  <c r="AU187" i="1"/>
  <c r="AP187" i="1" s="1"/>
  <c r="AU188" i="1"/>
  <c r="AP188" i="1" s="1"/>
  <c r="AU191" i="1"/>
  <c r="AP191" i="1" s="1"/>
  <c r="AU194" i="1"/>
  <c r="AP194" i="1" s="1"/>
  <c r="AU199" i="1"/>
  <c r="AP199" i="1" s="1"/>
  <c r="AU202" i="1"/>
  <c r="AP202" i="1" s="1"/>
  <c r="AU206" i="1"/>
  <c r="AP206" i="1" s="1"/>
  <c r="AU210" i="1"/>
  <c r="AP210" i="1" s="1"/>
  <c r="AU214" i="1"/>
  <c r="AP214" i="1" s="1"/>
  <c r="AU218" i="1"/>
  <c r="AP218" i="1" s="1"/>
  <c r="AU222" i="1"/>
  <c r="AP222" i="1" s="1"/>
  <c r="AU226" i="1"/>
  <c r="AP226" i="1" s="1"/>
  <c r="AU230" i="1"/>
  <c r="AP230" i="1" s="1"/>
  <c r="AU234" i="1"/>
  <c r="AP234" i="1" s="1"/>
  <c r="AU238" i="1"/>
  <c r="AP238" i="1" s="1"/>
  <c r="AU263" i="1"/>
  <c r="AP263" i="1" s="1"/>
  <c r="AU276" i="1"/>
  <c r="AP276" i="1" s="1"/>
  <c r="AU338" i="1"/>
  <c r="AP338" i="1" s="1"/>
  <c r="AU306" i="1"/>
  <c r="AP306" i="1" s="1"/>
  <c r="AU331" i="1"/>
  <c r="AP331" i="1" s="1"/>
  <c r="AU326" i="1"/>
  <c r="AP326" i="1" s="1"/>
  <c r="AU346" i="1"/>
  <c r="AP346" i="1" s="1"/>
  <c r="AU389" i="1"/>
  <c r="AP389" i="1" s="1"/>
  <c r="AU398" i="1"/>
  <c r="AP398" i="1" s="1"/>
  <c r="AU83" i="1"/>
  <c r="AP83" i="1" s="1"/>
  <c r="AU123" i="1"/>
  <c r="AP123" i="1" s="1"/>
  <c r="AU131" i="1"/>
  <c r="AP131" i="1" s="1"/>
  <c r="AU135" i="1"/>
  <c r="AP135" i="1" s="1"/>
  <c r="AU139" i="1"/>
  <c r="AP139" i="1" s="1"/>
  <c r="AU147" i="1"/>
  <c r="AP147" i="1" s="1"/>
  <c r="AU151" i="1"/>
  <c r="AP151" i="1" s="1"/>
  <c r="AU155" i="1"/>
  <c r="AP155" i="1" s="1"/>
  <c r="AU166" i="1"/>
  <c r="AP166" i="1" s="1"/>
  <c r="AU174" i="1"/>
  <c r="AP174" i="1" s="1"/>
  <c r="AU182" i="1"/>
  <c r="AP182" i="1" s="1"/>
  <c r="AU106" i="1"/>
  <c r="AP106" i="1" s="1"/>
  <c r="AU109" i="1"/>
  <c r="AP109" i="1" s="1"/>
  <c r="AU114" i="1"/>
  <c r="AP114" i="1" s="1"/>
  <c r="AU165" i="1"/>
  <c r="AP165" i="1" s="1"/>
  <c r="AU173" i="1"/>
  <c r="AP173" i="1" s="1"/>
  <c r="AU240" i="1"/>
  <c r="AP240" i="1" s="1"/>
  <c r="AU189" i="1"/>
  <c r="AP189" i="1" s="1"/>
  <c r="AU200" i="1"/>
  <c r="AP200" i="1" s="1"/>
  <c r="AU203" i="1"/>
  <c r="AP203" i="1" s="1"/>
  <c r="AU207" i="1"/>
  <c r="AP207" i="1" s="1"/>
  <c r="AU215" i="1"/>
  <c r="AP215" i="1" s="1"/>
  <c r="AU219" i="1"/>
  <c r="AP219" i="1" s="1"/>
  <c r="AU227" i="1"/>
  <c r="AP227" i="1" s="1"/>
  <c r="AU235" i="1"/>
  <c r="AP235" i="1" s="1"/>
  <c r="AU243" i="1"/>
  <c r="AP243" i="1" s="1"/>
  <c r="AU287" i="1"/>
  <c r="AP287" i="1" s="1"/>
  <c r="AU245" i="1"/>
  <c r="AP245" i="1" s="1"/>
  <c r="AU264" i="1"/>
  <c r="AP264" i="1" s="1"/>
  <c r="AU320" i="1"/>
  <c r="AP320" i="1" s="1"/>
  <c r="AU63" i="1"/>
  <c r="AP63" i="1" s="1"/>
  <c r="AU127" i="1"/>
  <c r="AP127" i="1" s="1"/>
  <c r="AU143" i="1"/>
  <c r="AP143" i="1" s="1"/>
  <c r="AU159" i="1"/>
  <c r="AP159" i="1" s="1"/>
  <c r="AU101" i="1"/>
  <c r="AP101" i="1" s="1"/>
  <c r="AU117" i="1"/>
  <c r="AP117" i="1" s="1"/>
  <c r="AU181" i="1"/>
  <c r="AP181" i="1" s="1"/>
  <c r="AU197" i="1"/>
  <c r="AP197" i="1" s="1"/>
  <c r="AU211" i="1"/>
  <c r="AP211" i="1" s="1"/>
  <c r="AU223" i="1"/>
  <c r="AP223" i="1" s="1"/>
  <c r="AU231" i="1"/>
  <c r="AP231" i="1" s="1"/>
  <c r="AU288" i="1"/>
  <c r="AP288" i="1" s="1"/>
  <c r="AU278" i="1"/>
  <c r="AP278" i="1" s="1"/>
  <c r="AU290" i="1"/>
  <c r="AP290" i="1" s="1"/>
  <c r="AU476" i="1"/>
  <c r="AP476" i="1" s="1"/>
  <c r="AU472" i="1"/>
  <c r="AP472" i="1" s="1"/>
  <c r="AU457" i="1"/>
  <c r="AP457" i="1" s="1"/>
  <c r="AU405" i="1"/>
  <c r="AP405" i="1" s="1"/>
  <c r="AU387" i="1"/>
  <c r="AP387" i="1" s="1"/>
  <c r="AU373" i="1"/>
  <c r="AP373" i="1" s="1"/>
  <c r="AP3" i="1"/>
  <c r="AI349" i="1"/>
  <c r="AD349" i="1" s="1"/>
  <c r="AI225" i="1"/>
  <c r="AD225" i="1" s="1"/>
  <c r="AI148" i="1"/>
  <c r="AD148" i="1" s="1"/>
  <c r="AI478" i="1"/>
  <c r="AD478" i="1" s="1"/>
  <c r="AI466" i="1"/>
  <c r="AD466" i="1" s="1"/>
  <c r="AI475" i="1"/>
  <c r="AD475" i="1" s="1"/>
  <c r="AI462" i="1"/>
  <c r="AD462" i="1" s="1"/>
  <c r="AI460" i="1"/>
  <c r="AD460" i="1" s="1"/>
  <c r="AI446" i="1"/>
  <c r="AD446" i="1" s="1"/>
  <c r="AI217" i="1"/>
  <c r="AD217" i="1" s="1"/>
  <c r="AI184" i="1"/>
  <c r="AD184" i="1" s="1"/>
  <c r="AI132" i="1"/>
  <c r="AD132" i="1" s="1"/>
  <c r="AI181" i="1"/>
  <c r="AD181" i="1" s="1"/>
  <c r="AI153" i="1"/>
  <c r="AD153" i="1" s="1"/>
  <c r="AI369" i="1"/>
  <c r="AD369" i="1" s="1"/>
  <c r="AI245" i="1"/>
  <c r="AD245" i="1" s="1"/>
  <c r="AI283" i="1"/>
  <c r="AD283" i="1" s="1"/>
  <c r="AI276" i="1"/>
  <c r="AD276" i="1" s="1"/>
  <c r="AI192" i="1"/>
  <c r="AD192" i="1" s="1"/>
  <c r="AI172" i="1"/>
  <c r="AD172" i="1" s="1"/>
  <c r="AI165" i="1"/>
  <c r="AD165" i="1" s="1"/>
  <c r="AI121" i="1"/>
  <c r="AD121" i="1" s="1"/>
  <c r="AI119" i="1"/>
  <c r="AD119" i="1" s="1"/>
  <c r="AI117" i="1"/>
  <c r="AD117" i="1" s="1"/>
  <c r="AI115" i="1"/>
  <c r="AD115" i="1" s="1"/>
  <c r="AI113" i="1"/>
  <c r="AD113" i="1" s="1"/>
  <c r="AI111" i="1"/>
  <c r="AD111" i="1" s="1"/>
  <c r="AI109" i="1"/>
  <c r="AD109" i="1" s="1"/>
  <c r="AI107" i="1"/>
  <c r="AD107" i="1" s="1"/>
  <c r="AI105" i="1"/>
  <c r="AD105" i="1" s="1"/>
  <c r="AI103" i="1"/>
  <c r="AD103" i="1" s="1"/>
  <c r="AI101" i="1"/>
  <c r="AD101" i="1" s="1"/>
  <c r="AI72" i="1"/>
  <c r="AD72" i="1" s="1"/>
  <c r="AI361" i="1"/>
  <c r="AD361" i="1" s="1"/>
  <c r="AI411" i="1"/>
  <c r="AD411" i="1" s="1"/>
  <c r="AI354" i="1"/>
  <c r="AD354" i="1" s="1"/>
  <c r="AI258" i="1"/>
  <c r="AD258" i="1" s="1"/>
  <c r="AI233" i="1"/>
  <c r="AD233" i="1" s="1"/>
  <c r="AI162" i="1"/>
  <c r="AD162" i="1" s="1"/>
  <c r="AI95" i="1"/>
  <c r="AD95" i="1" s="1"/>
  <c r="AI54" i="1"/>
  <c r="AD54" i="1" s="1"/>
  <c r="AI45" i="1"/>
  <c r="AD45" i="1" s="1"/>
  <c r="AI17" i="1"/>
  <c r="AD17" i="1" s="1"/>
  <c r="AI385" i="1"/>
  <c r="AD385" i="1" s="1"/>
  <c r="AI351" i="1"/>
  <c r="AD351" i="1" s="1"/>
  <c r="AI253" i="1"/>
  <c r="AD253" i="1" s="1"/>
  <c r="AI230" i="1"/>
  <c r="AD230" i="1" s="1"/>
  <c r="AI160" i="1"/>
  <c r="AD160" i="1" s="1"/>
  <c r="AI169" i="1"/>
  <c r="AD169" i="1" s="1"/>
  <c r="AI145" i="1"/>
  <c r="AD145" i="1" s="1"/>
  <c r="AI96" i="1"/>
  <c r="AD96" i="1" s="1"/>
  <c r="AI80" i="1"/>
  <c r="AD80" i="1" s="1"/>
  <c r="AI66" i="1"/>
  <c r="AD66" i="1" s="1"/>
  <c r="AI62" i="1"/>
  <c r="AD62" i="1" s="1"/>
  <c r="AI24" i="1"/>
  <c r="AD24" i="1" s="1"/>
  <c r="AI63" i="1"/>
  <c r="AD63" i="1" s="1"/>
  <c r="AI476" i="1"/>
  <c r="AD476" i="1" s="1"/>
  <c r="AI454" i="1"/>
  <c r="AD454" i="1" s="1"/>
  <c r="AI380" i="1"/>
  <c r="AD380" i="1" s="1"/>
  <c r="AI384" i="1"/>
  <c r="AD384" i="1" s="1"/>
  <c r="AI355" i="1"/>
  <c r="AD355" i="1" s="1"/>
  <c r="AI308" i="1"/>
  <c r="AD308" i="1" s="1"/>
  <c r="AI271" i="1"/>
  <c r="AD271" i="1" s="1"/>
  <c r="AI238" i="1"/>
  <c r="AD238" i="1" s="1"/>
  <c r="AI211" i="1"/>
  <c r="AD211" i="1" s="1"/>
  <c r="AI170" i="1"/>
  <c r="AD170" i="1" s="1"/>
  <c r="AI130" i="1"/>
  <c r="AD130" i="1" s="1"/>
  <c r="AI185" i="1"/>
  <c r="AD185" i="1" s="1"/>
  <c r="AI474" i="1"/>
  <c r="AD474" i="1" s="1"/>
  <c r="AI465" i="1"/>
  <c r="AD465" i="1" s="1"/>
  <c r="AI452" i="1"/>
  <c r="AD452" i="1" s="1"/>
  <c r="AI450" i="1"/>
  <c r="AD450" i="1" s="1"/>
  <c r="AI417" i="1"/>
  <c r="AD417" i="1" s="1"/>
  <c r="AI373" i="1"/>
  <c r="AD373" i="1" s="1"/>
  <c r="AI362" i="1"/>
  <c r="AD362" i="1" s="1"/>
  <c r="AI353" i="1"/>
  <c r="AD353" i="1" s="1"/>
  <c r="AI315" i="1"/>
  <c r="AD315" i="1" s="1"/>
  <c r="AI302" i="1"/>
  <c r="AD302" i="1" s="1"/>
  <c r="AI297" i="1"/>
  <c r="AD297" i="1" s="1"/>
  <c r="AI291" i="1"/>
  <c r="AD291" i="1" s="1"/>
  <c r="AI275" i="1"/>
  <c r="AD275" i="1" s="1"/>
  <c r="AI261" i="1"/>
  <c r="AD261" i="1" s="1"/>
  <c r="AI250" i="1"/>
  <c r="AD250" i="1" s="1"/>
  <c r="AI265" i="1"/>
  <c r="AD265" i="1" s="1"/>
  <c r="AI190" i="1"/>
  <c r="AD190" i="1" s="1"/>
  <c r="AI237" i="1"/>
  <c r="AD237" i="1" s="1"/>
  <c r="AI229" i="1"/>
  <c r="AD229" i="1" s="1"/>
  <c r="AI221" i="1"/>
  <c r="AD221" i="1" s="1"/>
  <c r="AI209" i="1"/>
  <c r="AD209" i="1" s="1"/>
  <c r="AI212" i="1"/>
  <c r="AD212" i="1" s="1"/>
  <c r="AI189" i="1"/>
  <c r="AD189" i="1" s="1"/>
  <c r="AI188" i="1"/>
  <c r="AD188" i="1" s="1"/>
  <c r="AI178" i="1"/>
  <c r="AD178" i="1" s="1"/>
  <c r="AI168" i="1"/>
  <c r="AD168" i="1" s="1"/>
  <c r="AI156" i="1"/>
  <c r="AD156" i="1" s="1"/>
  <c r="AI140" i="1"/>
  <c r="AD140" i="1" s="1"/>
  <c r="AI124" i="1"/>
  <c r="AD124" i="1" s="1"/>
  <c r="AI97" i="1"/>
  <c r="AD97" i="1" s="1"/>
  <c r="AI173" i="1"/>
  <c r="AD173" i="1" s="1"/>
  <c r="AI137" i="1"/>
  <c r="AD137" i="1" s="1"/>
  <c r="AI88" i="1"/>
  <c r="AD88" i="1" s="1"/>
  <c r="AI71" i="1"/>
  <c r="AD71" i="1" s="1"/>
  <c r="AI94" i="1"/>
  <c r="AD94" i="1" s="1"/>
  <c r="AI77" i="1"/>
  <c r="AD77" i="1" s="1"/>
  <c r="AI38" i="1"/>
  <c r="AD38" i="1" s="1"/>
  <c r="AI29" i="1"/>
  <c r="AD29" i="1" s="1"/>
  <c r="AI469" i="1"/>
  <c r="AD469" i="1" s="1"/>
  <c r="AI416" i="1"/>
  <c r="AD416" i="1" s="1"/>
  <c r="AI382" i="1"/>
  <c r="AD382" i="1" s="1"/>
  <c r="AI368" i="1"/>
  <c r="AD368" i="1" s="1"/>
  <c r="AI292" i="1"/>
  <c r="AD292" i="1" s="1"/>
  <c r="AI287" i="1"/>
  <c r="AD287" i="1" s="1"/>
  <c r="AI255" i="1"/>
  <c r="AD255" i="1" s="1"/>
  <c r="AI222" i="1"/>
  <c r="AD222" i="1" s="1"/>
  <c r="AI180" i="1"/>
  <c r="AD180" i="1" s="1"/>
  <c r="AI146" i="1"/>
  <c r="AD146" i="1" s="1"/>
  <c r="AI473" i="1"/>
  <c r="AD473" i="1" s="1"/>
  <c r="AI467" i="1"/>
  <c r="AD467" i="1" s="1"/>
  <c r="AI464" i="1"/>
  <c r="AD464" i="1" s="1"/>
  <c r="AI463" i="1"/>
  <c r="AD463" i="1" s="1"/>
  <c r="AI456" i="1"/>
  <c r="AD456" i="1" s="1"/>
  <c r="AI432" i="1"/>
  <c r="AD432" i="1" s="1"/>
  <c r="AI424" i="1"/>
  <c r="AD424" i="1" s="1"/>
  <c r="AI372" i="1"/>
  <c r="AD372" i="1" s="1"/>
  <c r="AI360" i="1"/>
  <c r="AD360" i="1" s="1"/>
  <c r="AI363" i="1"/>
  <c r="AD363" i="1" s="1"/>
  <c r="AI251" i="1"/>
  <c r="AD251" i="1" s="1"/>
  <c r="AI279" i="1"/>
  <c r="AD279" i="1" s="1"/>
  <c r="AI268" i="1"/>
  <c r="AD268" i="1" s="1"/>
  <c r="AI260" i="1"/>
  <c r="AD260" i="1" s="1"/>
  <c r="AI240" i="1"/>
  <c r="AD240" i="1" s="1"/>
  <c r="AI284" i="1"/>
  <c r="AD284" i="1" s="1"/>
  <c r="AI262" i="1"/>
  <c r="AD262" i="1" s="1"/>
  <c r="AI234" i="1"/>
  <c r="AD234" i="1" s="1"/>
  <c r="AI226" i="1"/>
  <c r="AD226" i="1" s="1"/>
  <c r="AI218" i="1"/>
  <c r="AD218" i="1" s="1"/>
  <c r="AI203" i="1"/>
  <c r="AD203" i="1" s="1"/>
  <c r="AI204" i="1"/>
  <c r="AD204" i="1" s="1"/>
  <c r="AI186" i="1"/>
  <c r="AD186" i="1" s="1"/>
  <c r="AI176" i="1"/>
  <c r="AD176" i="1" s="1"/>
  <c r="AI164" i="1"/>
  <c r="AD164" i="1" s="1"/>
  <c r="AI154" i="1"/>
  <c r="AD154" i="1" s="1"/>
  <c r="AI138" i="1"/>
  <c r="AD138" i="1" s="1"/>
  <c r="AI122" i="1"/>
  <c r="AD122" i="1" s="1"/>
  <c r="AI177" i="1"/>
  <c r="AD177" i="1" s="1"/>
  <c r="AI161" i="1"/>
  <c r="AD161" i="1" s="1"/>
  <c r="AI129" i="1"/>
  <c r="AD129" i="1" s="1"/>
  <c r="AI79" i="1"/>
  <c r="AD79" i="1" s="1"/>
  <c r="AI65" i="1"/>
  <c r="AD65" i="1" s="1"/>
  <c r="AI61" i="1"/>
  <c r="AD61" i="1" s="1"/>
  <c r="AI25" i="1"/>
  <c r="AD25" i="1" s="1"/>
  <c r="AI35" i="1"/>
  <c r="AD35" i="1" s="1"/>
  <c r="AI84" i="1"/>
  <c r="AD84" i="1" s="1"/>
  <c r="AI67" i="1"/>
  <c r="AD67" i="1" s="1"/>
  <c r="AI59" i="1"/>
  <c r="AD59" i="1" s="1"/>
  <c r="AI19" i="1"/>
  <c r="AD19" i="1" s="1"/>
  <c r="M98" i="1"/>
  <c r="H11" i="1"/>
  <c r="B33" i="12" s="1"/>
  <c r="AU463" i="1"/>
  <c r="AP463" i="1" s="1"/>
  <c r="AU458" i="1"/>
  <c r="AP458" i="1" s="1"/>
  <c r="AI435" i="1"/>
  <c r="AD435" i="1" s="1"/>
  <c r="AI440" i="1"/>
  <c r="AD440" i="1" s="1"/>
  <c r="AI457" i="1"/>
  <c r="AD457" i="1" s="1"/>
  <c r="AU431" i="1"/>
  <c r="AP431" i="1" s="1"/>
  <c r="AI439" i="1"/>
  <c r="AD439" i="1" s="1"/>
  <c r="AU422" i="1"/>
  <c r="AP422" i="1" s="1"/>
  <c r="AI386" i="1"/>
  <c r="AD386" i="1" s="1"/>
  <c r="AI391" i="1"/>
  <c r="AD391" i="1" s="1"/>
  <c r="AI413" i="1"/>
  <c r="AD413" i="1" s="1"/>
  <c r="AI421" i="1"/>
  <c r="AD421" i="1" s="1"/>
  <c r="AI427" i="1"/>
  <c r="AD427" i="1" s="1"/>
  <c r="AI414" i="1"/>
  <c r="AD414" i="1" s="1"/>
  <c r="AI425" i="1"/>
  <c r="AD425" i="1" s="1"/>
  <c r="AI429" i="1"/>
  <c r="AD429" i="1" s="1"/>
  <c r="AI437" i="1"/>
  <c r="AD437" i="1" s="1"/>
  <c r="AI442" i="1"/>
  <c r="AD442" i="1" s="1"/>
  <c r="AI438" i="1"/>
  <c r="AD438" i="1" s="1"/>
  <c r="AU412" i="1"/>
  <c r="AP412" i="1" s="1"/>
  <c r="AI390" i="1"/>
  <c r="AD390" i="1" s="1"/>
  <c r="AU426" i="1"/>
  <c r="AP426" i="1" s="1"/>
  <c r="AA6" i="1"/>
  <c r="Z4" i="1"/>
  <c r="AB11" i="1"/>
  <c r="AU473" i="1"/>
  <c r="AP473" i="1" s="1"/>
  <c r="AU474" i="1"/>
  <c r="AP474" i="1" s="1"/>
  <c r="AI468" i="1"/>
  <c r="AD468" i="1" s="1"/>
  <c r="AI472" i="1"/>
  <c r="AD472" i="1" s="1"/>
  <c r="AU467" i="1"/>
  <c r="AP467" i="1" s="1"/>
  <c r="AI461" i="1"/>
  <c r="AD461" i="1" s="1"/>
  <c r="AU455" i="1"/>
  <c r="AP455" i="1" s="1"/>
  <c r="AI445" i="1"/>
  <c r="AD445" i="1" s="1"/>
  <c r="AI451" i="1"/>
  <c r="AD451" i="1" s="1"/>
  <c r="AU471" i="1"/>
  <c r="AP471" i="1" s="1"/>
  <c r="AU452" i="1"/>
  <c r="AP452" i="1" s="1"/>
  <c r="AU453" i="1"/>
  <c r="AP453" i="1" s="1"/>
  <c r="AI447" i="1"/>
  <c r="AD447" i="1" s="1"/>
  <c r="AI431" i="1"/>
  <c r="AD431" i="1" s="1"/>
  <c r="AI420" i="1"/>
  <c r="AD420" i="1" s="1"/>
  <c r="AI430" i="1"/>
  <c r="AD430" i="1" s="1"/>
  <c r="AI399" i="1"/>
  <c r="AD399" i="1" s="1"/>
  <c r="AI392" i="1"/>
  <c r="AD392" i="1" s="1"/>
  <c r="AU410" i="1"/>
  <c r="AP410" i="1" s="1"/>
  <c r="AI407" i="1"/>
  <c r="AD407" i="1" s="1"/>
  <c r="C498" i="1"/>
  <c r="AU470" i="1"/>
  <c r="AP470" i="1" s="1"/>
  <c r="AI471" i="1"/>
  <c r="AD471" i="1" s="1"/>
  <c r="AU464" i="1"/>
  <c r="AP464" i="1" s="1"/>
  <c r="AI444" i="1"/>
  <c r="AD444" i="1" s="1"/>
  <c r="AU425" i="1"/>
  <c r="AP425" i="1" s="1"/>
  <c r="AU477" i="1"/>
  <c r="AP477" i="1" s="1"/>
  <c r="AU469" i="1"/>
  <c r="AP469" i="1" s="1"/>
  <c r="AU460" i="1"/>
  <c r="AP460" i="1" s="1"/>
  <c r="AU466" i="1"/>
  <c r="AP466" i="1" s="1"/>
  <c r="AU459" i="1"/>
  <c r="AP459" i="1" s="1"/>
  <c r="AI455" i="1"/>
  <c r="AD455" i="1" s="1"/>
  <c r="AI453" i="1"/>
  <c r="AD453" i="1" s="1"/>
  <c r="AI459" i="1"/>
  <c r="AD459" i="1" s="1"/>
  <c r="AI443" i="1"/>
  <c r="AD443" i="1" s="1"/>
  <c r="AI448" i="1"/>
  <c r="AD448" i="1" s="1"/>
  <c r="AU448" i="1"/>
  <c r="AP448" i="1" s="1"/>
  <c r="AU439" i="1"/>
  <c r="AP439" i="1" s="1"/>
  <c r="AU435" i="1"/>
  <c r="AP435" i="1" s="1"/>
  <c r="AU421" i="1"/>
  <c r="AP421" i="1" s="1"/>
  <c r="AU446" i="1"/>
  <c r="AP446" i="1" s="1"/>
  <c r="AI434" i="1"/>
  <c r="AD434" i="1" s="1"/>
  <c r="AI426" i="1"/>
  <c r="AD426" i="1" s="1"/>
  <c r="AI458" i="1"/>
  <c r="AD458" i="1" s="1"/>
  <c r="AU419" i="1"/>
  <c r="AP419" i="1" s="1"/>
  <c r="AU411" i="1"/>
  <c r="AP411" i="1" s="1"/>
  <c r="AI441" i="1"/>
  <c r="AD441" i="1" s="1"/>
  <c r="AI423" i="1"/>
  <c r="AD423" i="1" s="1"/>
  <c r="AI412" i="1"/>
  <c r="AD412" i="1" s="1"/>
  <c r="AI388" i="1"/>
  <c r="AD388" i="1" s="1"/>
  <c r="AI433" i="1"/>
  <c r="AD433" i="1" s="1"/>
  <c r="AU414" i="1"/>
  <c r="AP414" i="1" s="1"/>
  <c r="AI402" i="1"/>
  <c r="AD402" i="1" s="1"/>
  <c r="AI397" i="1"/>
  <c r="AD397" i="1" s="1"/>
  <c r="AI375" i="1"/>
  <c r="AD375" i="1" s="1"/>
  <c r="AU369" i="1"/>
  <c r="AP369" i="1" s="1"/>
  <c r="AU365" i="1"/>
  <c r="AP365" i="1" s="1"/>
  <c r="AU361" i="1"/>
  <c r="AP361" i="1" s="1"/>
  <c r="AU357" i="1"/>
  <c r="AP357" i="1" s="1"/>
  <c r="AU353" i="1"/>
  <c r="AP353" i="1" s="1"/>
  <c r="AI340" i="1"/>
  <c r="AD340" i="1" s="1"/>
  <c r="AI332" i="1"/>
  <c r="AD332" i="1" s="1"/>
  <c r="AI307" i="1"/>
  <c r="AD307" i="1" s="1"/>
  <c r="AU328" i="1"/>
  <c r="AP328" i="1" s="1"/>
  <c r="AU323" i="1"/>
  <c r="AP323" i="1" s="1"/>
  <c r="AI317" i="1"/>
  <c r="AD317" i="1" s="1"/>
  <c r="AI310" i="1"/>
  <c r="AD310" i="1" s="1"/>
  <c r="AU302" i="1"/>
  <c r="AP302" i="1" s="1"/>
  <c r="AU330" i="1"/>
  <c r="AP330" i="1" s="1"/>
  <c r="AU325" i="1"/>
  <c r="AP325" i="1" s="1"/>
  <c r="AU317" i="1"/>
  <c r="AP317" i="1" s="1"/>
  <c r="AI311" i="1"/>
  <c r="AD311" i="1" s="1"/>
  <c r="AI304" i="1"/>
  <c r="AD304" i="1" s="1"/>
  <c r="AU300" i="1"/>
  <c r="AP300" i="1" s="1"/>
  <c r="AU294" i="1"/>
  <c r="AP294" i="1" s="1"/>
  <c r="AU348" i="1"/>
  <c r="AP348" i="1" s="1"/>
  <c r="AU340" i="1"/>
  <c r="AP340" i="1" s="1"/>
  <c r="AI337" i="1"/>
  <c r="AD337" i="1" s="1"/>
  <c r="AI330" i="1"/>
  <c r="AD330" i="1" s="1"/>
  <c r="AU318" i="1"/>
  <c r="AP318" i="1" s="1"/>
  <c r="AU311" i="1"/>
  <c r="AP311" i="1" s="1"/>
  <c r="AI305" i="1"/>
  <c r="AD305" i="1" s="1"/>
  <c r="AU298" i="1"/>
  <c r="AP298" i="1" s="1"/>
  <c r="AU291" i="1"/>
  <c r="AP291" i="1" s="1"/>
  <c r="AI282" i="1"/>
  <c r="AD282" i="1" s="1"/>
  <c r="AI274" i="1"/>
  <c r="AD274" i="1" s="1"/>
  <c r="AU267" i="1"/>
  <c r="AP267" i="1" s="1"/>
  <c r="AU260" i="1"/>
  <c r="AP260" i="1" s="1"/>
  <c r="AI254" i="1"/>
  <c r="AD254" i="1" s="1"/>
  <c r="AU249" i="1"/>
  <c r="AP249" i="1" s="1"/>
  <c r="AU285" i="1"/>
  <c r="AP285" i="1" s="1"/>
  <c r="AU279" i="1"/>
  <c r="AP279" i="1" s="1"/>
  <c r="AU275" i="1"/>
  <c r="AP275" i="1" s="1"/>
  <c r="AU271" i="1"/>
  <c r="AP271" i="1" s="1"/>
  <c r="AI264" i="1"/>
  <c r="AD264" i="1" s="1"/>
  <c r="AI257" i="1"/>
  <c r="AD257" i="1" s="1"/>
  <c r="AU248" i="1"/>
  <c r="AP248" i="1" s="1"/>
  <c r="AI247" i="1"/>
  <c r="AD247" i="1" s="1"/>
  <c r="AI210" i="1"/>
  <c r="AD210" i="1" s="1"/>
  <c r="AI202" i="1"/>
  <c r="AD202" i="1" s="1"/>
  <c r="AI201" i="1"/>
  <c r="AD201" i="1" s="1"/>
  <c r="AI193" i="1"/>
  <c r="AD193" i="1" s="1"/>
  <c r="AA4" i="1"/>
  <c r="AU77" i="1"/>
  <c r="AP77" i="1" s="1"/>
  <c r="AU53" i="1"/>
  <c r="AP53" i="1" s="1"/>
  <c r="AU42" i="1"/>
  <c r="AP42" i="1" s="1"/>
  <c r="AI112" i="1"/>
  <c r="AD112" i="1" s="1"/>
  <c r="AI104" i="1"/>
  <c r="AD104" i="1" s="1"/>
  <c r="AU89" i="1"/>
  <c r="AP89" i="1" s="1"/>
  <c r="AU80" i="1"/>
  <c r="AP80" i="1" s="1"/>
  <c r="AU62" i="1"/>
  <c r="AP62" i="1" s="1"/>
  <c r="AU51" i="1"/>
  <c r="AP51" i="1" s="1"/>
  <c r="AU48" i="1"/>
  <c r="AP48" i="1" s="1"/>
  <c r="AU35" i="1"/>
  <c r="AP35" i="1" s="1"/>
  <c r="AU32" i="1"/>
  <c r="AP32" i="1" s="1"/>
  <c r="AU24" i="1"/>
  <c r="AP24" i="1" s="1"/>
  <c r="AU16" i="1"/>
  <c r="AP16" i="1" s="1"/>
  <c r="AU84" i="1"/>
  <c r="AP84" i="1" s="1"/>
  <c r="AU46" i="1"/>
  <c r="AP46" i="1" s="1"/>
  <c r="AU26" i="1"/>
  <c r="AP26" i="1" s="1"/>
  <c r="AU9" i="1"/>
  <c r="AP9" i="1" s="1"/>
  <c r="AU79" i="1"/>
  <c r="AP79" i="1" s="1"/>
  <c r="AU70" i="1"/>
  <c r="AP70" i="1" s="1"/>
  <c r="AB5" i="1"/>
  <c r="Z22" i="1"/>
  <c r="Z26" i="1"/>
  <c r="Z30" i="1"/>
  <c r="Z34" i="1"/>
  <c r="Z38" i="1"/>
  <c r="Z42" i="1"/>
  <c r="Z46" i="1"/>
  <c r="Z50" i="1"/>
  <c r="Z54" i="1"/>
  <c r="Z58" i="1"/>
  <c r="Z62" i="1"/>
  <c r="Z66" i="1"/>
  <c r="Z70" i="1"/>
  <c r="Z74" i="1"/>
  <c r="Z78" i="1"/>
  <c r="Z82" i="1"/>
  <c r="Z86" i="1"/>
  <c r="Z90" i="1"/>
  <c r="Z94" i="1"/>
  <c r="AB98" i="1"/>
  <c r="Z104" i="1"/>
  <c r="Z108" i="1"/>
  <c r="Z112" i="1"/>
  <c r="Z116" i="1"/>
  <c r="Z120" i="1"/>
  <c r="AA20" i="1"/>
  <c r="AA28" i="1"/>
  <c r="AA36" i="1"/>
  <c r="AA44" i="1"/>
  <c r="AA52" i="1"/>
  <c r="AA60" i="1"/>
  <c r="AA68" i="1"/>
  <c r="AA76" i="1"/>
  <c r="AA84" i="1"/>
  <c r="AA92" i="1"/>
  <c r="AB99" i="1"/>
  <c r="Z9" i="1"/>
  <c r="Z13" i="1"/>
  <c r="Z17" i="1"/>
  <c r="Z21" i="1"/>
  <c r="Z25" i="1"/>
  <c r="Z29" i="1"/>
  <c r="Z33" i="1"/>
  <c r="Z37" i="1"/>
  <c r="Z41" i="1"/>
  <c r="Z45" i="1"/>
  <c r="Z49" i="1"/>
  <c r="Z53" i="1"/>
  <c r="Z57" i="1"/>
  <c r="Z61" i="1"/>
  <c r="Z65" i="1"/>
  <c r="Z69" i="1"/>
  <c r="Z73" i="1"/>
  <c r="Z77" i="1"/>
  <c r="Z81" i="1"/>
  <c r="Z85" i="1"/>
  <c r="Z89" i="1"/>
  <c r="Z93" i="1"/>
  <c r="AA5" i="1"/>
  <c r="AA13" i="1"/>
  <c r="AA21" i="1"/>
  <c r="AA29" i="1"/>
  <c r="AA37" i="1"/>
  <c r="AA45" i="1"/>
  <c r="AA53" i="1"/>
  <c r="AA61" i="1"/>
  <c r="AA69" i="1"/>
  <c r="AA77" i="1"/>
  <c r="AA85" i="1"/>
  <c r="AA93" i="1"/>
  <c r="AA96" i="1"/>
  <c r="AA104" i="1"/>
  <c r="AA112" i="1"/>
  <c r="AA120" i="1"/>
  <c r="AA128" i="1"/>
  <c r="AA136" i="1"/>
  <c r="AA144" i="1"/>
  <c r="AA152" i="1"/>
  <c r="AA160" i="1"/>
  <c r="AA168" i="1"/>
  <c r="AA176" i="1"/>
  <c r="AA184" i="1"/>
  <c r="AB192"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A105" i="1"/>
  <c r="AA113" i="1"/>
  <c r="AA121" i="1"/>
  <c r="AA129" i="1"/>
  <c r="AA137" i="1"/>
  <c r="AA145" i="1"/>
  <c r="AA153" i="1"/>
  <c r="AA161" i="1"/>
  <c r="AA169" i="1"/>
  <c r="AA177" i="1"/>
  <c r="AA185" i="1"/>
  <c r="Z193" i="1"/>
  <c r="Z197" i="1"/>
  <c r="Z201" i="1"/>
  <c r="AB125" i="1"/>
  <c r="AB129" i="1"/>
  <c r="AB133" i="1"/>
  <c r="AB137" i="1"/>
  <c r="AB141" i="1"/>
  <c r="AB145" i="1"/>
  <c r="AB149" i="1"/>
  <c r="AB153" i="1"/>
  <c r="AB157" i="1"/>
  <c r="AB161" i="1"/>
  <c r="AB165" i="1"/>
  <c r="AB169" i="1"/>
  <c r="AB173" i="1"/>
  <c r="AB177" i="1"/>
  <c r="AB181" i="1"/>
  <c r="AB185" i="1"/>
  <c r="AA192" i="1"/>
  <c r="Z205" i="1"/>
  <c r="Z209" i="1"/>
  <c r="Z213" i="1"/>
  <c r="Z217" i="1"/>
  <c r="Z221" i="1"/>
  <c r="Z225" i="1"/>
  <c r="Z229" i="1"/>
  <c r="Z233" i="1"/>
  <c r="Z237" i="1"/>
  <c r="Z241" i="1"/>
  <c r="AA250" i="1"/>
  <c r="AA195" i="1"/>
  <c r="AA203" i="1"/>
  <c r="AA211" i="1"/>
  <c r="AA219" i="1"/>
  <c r="AA227" i="1"/>
  <c r="AA235" i="1"/>
  <c r="AA242" i="1"/>
  <c r="Z190" i="1"/>
  <c r="Z194" i="1"/>
  <c r="Z198" i="1"/>
  <c r="Z202" i="1"/>
  <c r="Z206" i="1"/>
  <c r="Z210" i="1"/>
  <c r="Z214" i="1"/>
  <c r="Z218" i="1"/>
  <c r="Z222" i="1"/>
  <c r="Z226" i="1"/>
  <c r="Z230" i="1"/>
  <c r="Z234" i="1"/>
  <c r="Z238" i="1"/>
  <c r="Z248" i="1"/>
  <c r="AA200" i="1"/>
  <c r="AA208" i="1"/>
  <c r="AA216" i="1"/>
  <c r="AA224" i="1"/>
  <c r="AA232" i="1"/>
  <c r="Z239" i="1"/>
  <c r="AA239" i="1"/>
  <c r="AA247" i="1"/>
  <c r="AA255" i="1"/>
  <c r="AA263" i="1"/>
  <c r="AA271" i="1"/>
  <c r="AA279" i="1"/>
  <c r="AA287" i="1"/>
  <c r="AA301" i="1"/>
  <c r="Z252" i="1"/>
  <c r="Z256" i="1"/>
  <c r="Z260" i="1"/>
  <c r="Z264" i="1"/>
  <c r="Z268" i="1"/>
  <c r="Z272" i="1"/>
  <c r="Z276" i="1"/>
  <c r="Z280" i="1"/>
  <c r="Z284" i="1"/>
  <c r="Z288" i="1"/>
  <c r="AA252" i="1"/>
  <c r="AA260" i="1"/>
  <c r="AA268" i="1"/>
  <c r="AA276" i="1"/>
  <c r="AA284" i="1"/>
  <c r="Z293" i="1"/>
  <c r="Z245" i="1"/>
  <c r="Z249" i="1"/>
  <c r="Z253" i="1"/>
  <c r="Z257" i="1"/>
  <c r="Z261" i="1"/>
  <c r="Z265" i="1"/>
  <c r="Z269" i="1"/>
  <c r="Z273" i="1"/>
  <c r="Z277" i="1"/>
  <c r="Z281" i="1"/>
  <c r="Z285" i="1"/>
  <c r="Z289" i="1"/>
  <c r="AA299" i="1"/>
  <c r="AA309" i="1"/>
  <c r="AA317" i="1"/>
  <c r="AA325" i="1"/>
  <c r="AA333" i="1"/>
  <c r="AA341" i="1"/>
  <c r="AB349" i="1"/>
  <c r="AB353" i="1"/>
  <c r="AB293" i="1"/>
  <c r="AB297" i="1"/>
  <c r="AB301" i="1"/>
  <c r="AB305" i="1"/>
  <c r="AB309" i="1"/>
  <c r="AB313" i="1"/>
  <c r="AB317" i="1"/>
  <c r="AB321" i="1"/>
  <c r="AB325" i="1"/>
  <c r="AB329" i="1"/>
  <c r="AB333" i="1"/>
  <c r="AB337" i="1"/>
  <c r="AB341" i="1"/>
  <c r="AB345" i="1"/>
  <c r="AA292" i="1"/>
  <c r="AA300" i="1"/>
  <c r="AA308" i="1"/>
  <c r="AA316" i="1"/>
  <c r="AA324" i="1"/>
  <c r="AA332" i="1"/>
  <c r="AA340" i="1"/>
  <c r="Z347" i="1"/>
  <c r="AB300" i="1"/>
  <c r="AB304" i="1"/>
  <c r="AB308" i="1"/>
  <c r="AB312" i="1"/>
  <c r="AB316" i="1"/>
  <c r="AB320" i="1"/>
  <c r="AB324" i="1"/>
  <c r="AB328" i="1"/>
  <c r="AB332" i="1"/>
  <c r="AB336" i="1"/>
  <c r="AB340" i="1"/>
  <c r="AB344" i="1"/>
  <c r="AB348" i="1"/>
  <c r="AB352" i="1"/>
  <c r="AB356" i="1"/>
  <c r="AB360" i="1"/>
  <c r="AB364" i="1"/>
  <c r="AB368" i="1"/>
  <c r="AB372" i="1"/>
  <c r="AB385" i="1"/>
  <c r="AA355" i="1"/>
  <c r="AA363" i="1"/>
  <c r="AA371" i="1"/>
  <c r="Z390" i="1"/>
  <c r="AB357" i="1"/>
  <c r="AB361" i="1"/>
  <c r="AB365" i="1"/>
  <c r="AB369" i="1"/>
  <c r="AB373" i="1"/>
  <c r="AA378" i="1"/>
  <c r="AB387" i="1"/>
  <c r="AA352" i="1"/>
  <c r="AA360" i="1"/>
  <c r="AA368" i="1"/>
  <c r="AB378" i="1"/>
  <c r="AA386" i="1"/>
  <c r="AB393" i="1"/>
  <c r="Z398" i="1"/>
  <c r="Z418" i="1"/>
  <c r="AB395" i="1"/>
  <c r="AB401" i="1"/>
  <c r="AB419" i="1"/>
  <c r="AB380" i="1"/>
  <c r="Z384" i="1"/>
  <c r="Z391" i="1"/>
  <c r="AB399" i="1"/>
  <c r="AA408" i="1"/>
  <c r="AB374" i="1"/>
  <c r="Z378" i="1"/>
  <c r="Z385" i="1"/>
  <c r="AA392" i="1"/>
  <c r="AA402" i="1"/>
  <c r="AA449" i="1"/>
  <c r="Z399" i="1"/>
  <c r="Z403" i="1"/>
  <c r="Z407" i="1"/>
  <c r="Z411" i="1"/>
  <c r="AA418" i="1"/>
  <c r="AA426" i="1"/>
  <c r="AB437" i="1"/>
  <c r="AA379" i="1"/>
  <c r="AA387" i="1"/>
  <c r="AA395" i="1"/>
  <c r="AA403" i="1"/>
  <c r="AA411" i="1"/>
  <c r="AB417" i="1"/>
  <c r="AB427" i="1"/>
  <c r="AB439" i="1"/>
  <c r="AB411" i="1"/>
  <c r="AA419" i="1"/>
  <c r="AA430" i="1"/>
  <c r="Z443" i="1"/>
  <c r="Z415" i="1"/>
  <c r="Z419" i="1"/>
  <c r="Z423" i="1"/>
  <c r="Z427" i="1"/>
  <c r="Z431" i="1"/>
  <c r="Z435" i="1"/>
  <c r="Z439" i="1"/>
  <c r="AA454" i="1"/>
  <c r="AA429" i="1"/>
  <c r="AA437" i="1"/>
  <c r="AA447" i="1"/>
  <c r="AB443" i="1"/>
  <c r="AB447" i="1"/>
  <c r="AA452" i="1"/>
  <c r="AA442" i="1"/>
  <c r="AB452" i="1"/>
  <c r="Z445" i="1"/>
  <c r="Z449" i="1"/>
  <c r="Z455" i="1"/>
  <c r="Z459" i="1"/>
  <c r="AA455" i="1"/>
  <c r="AA461" i="1"/>
  <c r="AB451" i="1"/>
  <c r="AB455" i="1"/>
  <c r="AB459" i="1"/>
  <c r="Z460" i="1"/>
  <c r="Z464" i="1"/>
  <c r="AB468" i="1"/>
  <c r="Z473" i="1"/>
  <c r="AA466" i="1"/>
  <c r="AA473" i="1"/>
  <c r="AB462" i="1"/>
  <c r="AB466" i="1"/>
  <c r="Z477" i="1"/>
  <c r="AA474" i="1"/>
  <c r="Z472" i="1"/>
  <c r="Z476" i="1"/>
  <c r="AU92" i="1"/>
  <c r="AP92" i="1" s="1"/>
  <c r="AU69" i="1"/>
  <c r="AP69" i="1" s="1"/>
  <c r="AI47" i="1"/>
  <c r="AD47" i="1" s="1"/>
  <c r="AI36" i="1"/>
  <c r="AD36" i="1" s="1"/>
  <c r="AI28" i="1"/>
  <c r="AD28" i="1" s="1"/>
  <c r="AU19" i="1"/>
  <c r="AP19" i="1" s="1"/>
  <c r="AU386" i="1"/>
  <c r="AP386" i="1" s="1"/>
  <c r="AU454" i="1"/>
  <c r="AP454" i="1" s="1"/>
  <c r="AI100" i="1"/>
  <c r="AD100" i="1" s="1"/>
  <c r="AI376" i="1"/>
  <c r="AD376" i="1" s="1"/>
  <c r="AI436" i="1"/>
  <c r="AD436" i="1" s="1"/>
  <c r="M12" i="1"/>
  <c r="M10" i="1"/>
  <c r="M16" i="1"/>
  <c r="M24" i="1"/>
  <c r="M32" i="1"/>
  <c r="M40" i="1"/>
  <c r="M48" i="1"/>
  <c r="M56" i="1"/>
  <c r="M64" i="1"/>
  <c r="M72" i="1"/>
  <c r="M80" i="1"/>
  <c r="M88" i="1"/>
  <c r="M97" i="1"/>
  <c r="M13" i="1"/>
  <c r="M21" i="1"/>
  <c r="M29" i="1"/>
  <c r="M37" i="1"/>
  <c r="M45" i="1"/>
  <c r="M53" i="1"/>
  <c r="M61" i="1"/>
  <c r="M69" i="1"/>
  <c r="M77" i="1"/>
  <c r="M85" i="1"/>
  <c r="M93" i="1"/>
  <c r="M100" i="1"/>
  <c r="C5" i="1"/>
  <c r="C12" i="1"/>
  <c r="C16" i="1"/>
  <c r="C24" i="1"/>
  <c r="C32" i="1"/>
  <c r="C40" i="1"/>
  <c r="C48" i="1"/>
  <c r="C56" i="1"/>
  <c r="C64" i="1"/>
  <c r="C72" i="1"/>
  <c r="C80" i="1"/>
  <c r="C88" i="1"/>
  <c r="C7" i="1"/>
  <c r="C15" i="1"/>
  <c r="C23" i="1"/>
  <c r="C31" i="1"/>
  <c r="C39" i="1"/>
  <c r="C47" i="1"/>
  <c r="C55" i="1"/>
  <c r="C63" i="1"/>
  <c r="C71" i="1"/>
  <c r="C79" i="1"/>
  <c r="C87" i="1"/>
  <c r="C95" i="1"/>
  <c r="C100" i="1"/>
  <c r="C108" i="1"/>
  <c r="C116" i="1"/>
  <c r="C124" i="1"/>
  <c r="C132" i="1"/>
  <c r="C140" i="1"/>
  <c r="C148" i="1"/>
  <c r="C156" i="1"/>
  <c r="C164" i="1"/>
  <c r="C172" i="1"/>
  <c r="C180" i="1"/>
  <c r="C188" i="1"/>
  <c r="C105" i="1"/>
  <c r="C113" i="1"/>
  <c r="C121" i="1"/>
  <c r="C129" i="1"/>
  <c r="C137" i="1"/>
  <c r="C145" i="1"/>
  <c r="C153" i="1"/>
  <c r="C161" i="1"/>
  <c r="C169" i="1"/>
  <c r="C177" i="1"/>
  <c r="C185" i="1"/>
  <c r="C246" i="1"/>
  <c r="C195" i="1"/>
  <c r="C203" i="1"/>
  <c r="C211" i="1"/>
  <c r="C219" i="1"/>
  <c r="C227" i="1"/>
  <c r="C235" i="1"/>
  <c r="C240" i="1"/>
  <c r="C200" i="1"/>
  <c r="C208" i="1"/>
  <c r="C216" i="1"/>
  <c r="C224" i="1"/>
  <c r="C232" i="1"/>
  <c r="C242" i="1"/>
  <c r="C243" i="1"/>
  <c r="C251" i="1"/>
  <c r="C259" i="1"/>
  <c r="C267" i="1"/>
  <c r="C275" i="1"/>
  <c r="C283" i="1"/>
  <c r="C291" i="1"/>
  <c r="C254" i="1"/>
  <c r="C262" i="1"/>
  <c r="C270" i="1"/>
  <c r="C278" i="1"/>
  <c r="C286" i="1"/>
  <c r="C293" i="1"/>
  <c r="C309" i="1"/>
  <c r="C317" i="1"/>
  <c r="C325" i="1"/>
  <c r="C333" i="1"/>
  <c r="C341" i="1"/>
  <c r="C290" i="1"/>
  <c r="C298" i="1"/>
  <c r="C306" i="1"/>
  <c r="C314" i="1"/>
  <c r="C322" i="1"/>
  <c r="C330" i="1"/>
  <c r="C338" i="1"/>
  <c r="C346" i="1"/>
  <c r="C349" i="1"/>
  <c r="C357" i="1"/>
  <c r="C365" i="1"/>
  <c r="C373" i="1"/>
  <c r="C350" i="1"/>
  <c r="C358" i="1"/>
  <c r="C366" i="1"/>
  <c r="C390" i="1"/>
  <c r="C406" i="1"/>
  <c r="C404" i="1"/>
  <c r="C396" i="1"/>
  <c r="C428" i="1"/>
  <c r="C420" i="1"/>
  <c r="C375" i="1"/>
  <c r="C383" i="1"/>
  <c r="C391" i="1"/>
  <c r="C399" i="1"/>
  <c r="C407" i="1"/>
  <c r="C417" i="1"/>
  <c r="C439" i="1"/>
  <c r="C430" i="1"/>
  <c r="C423" i="1"/>
  <c r="C431" i="1"/>
  <c r="C441" i="1"/>
  <c r="C471" i="1"/>
  <c r="C444" i="1"/>
  <c r="C456" i="1"/>
  <c r="C461" i="1"/>
  <c r="C457" i="1"/>
  <c r="C475" i="1"/>
  <c r="C473" i="1"/>
  <c r="C472" i="1"/>
  <c r="C479" i="1"/>
  <c r="C483" i="1"/>
  <c r="C487" i="1"/>
  <c r="C491" i="1"/>
  <c r="C495" i="1"/>
  <c r="C499" i="1"/>
  <c r="AI11" i="1"/>
  <c r="AD11" i="1" s="1"/>
  <c r="H6" i="1"/>
  <c r="B28" i="12" s="1"/>
  <c r="H10" i="1"/>
  <c r="B32" i="12" s="1"/>
  <c r="AI16" i="1"/>
  <c r="AD16" i="1" s="1"/>
  <c r="Z18" i="1"/>
  <c r="AA14" i="1"/>
  <c r="AA12" i="1"/>
  <c r="AU413" i="1"/>
  <c r="AP413" i="1" s="1"/>
  <c r="AU437" i="1"/>
  <c r="AP437" i="1" s="1"/>
  <c r="AU429" i="1"/>
  <c r="AP429" i="1" s="1"/>
  <c r="AU415" i="1"/>
  <c r="AP415" i="1" s="1"/>
  <c r="AU478" i="1"/>
  <c r="AP478" i="1" s="1"/>
  <c r="AI419" i="1"/>
  <c r="AD419" i="1" s="1"/>
  <c r="AI404" i="1"/>
  <c r="AD404" i="1" s="1"/>
  <c r="AU432" i="1"/>
  <c r="AP432" i="1" s="1"/>
  <c r="AU420" i="1"/>
  <c r="AP420" i="1" s="1"/>
  <c r="AI394" i="1"/>
  <c r="AD394" i="1" s="1"/>
  <c r="AI378" i="1"/>
  <c r="AD378" i="1" s="1"/>
  <c r="AU418" i="1"/>
  <c r="AP418" i="1" s="1"/>
  <c r="AU403" i="1"/>
  <c r="AP403" i="1" s="1"/>
  <c r="AU393" i="1"/>
  <c r="AP393" i="1" s="1"/>
  <c r="AU423" i="1"/>
  <c r="AP423" i="1" s="1"/>
  <c r="AI410" i="1"/>
  <c r="AD410" i="1" s="1"/>
  <c r="AI405" i="1"/>
  <c r="AD405" i="1" s="1"/>
  <c r="AU397" i="1"/>
  <c r="AP397" i="1" s="1"/>
  <c r="AU434" i="1"/>
  <c r="AP434" i="1" s="1"/>
  <c r="AU395" i="1"/>
  <c r="AP395" i="1" s="1"/>
  <c r="AI401" i="1"/>
  <c r="AD401" i="1" s="1"/>
  <c r="AU396" i="1"/>
  <c r="AP396" i="1" s="1"/>
  <c r="AU388" i="1"/>
  <c r="AP388" i="1" s="1"/>
  <c r="AU379" i="1"/>
  <c r="AP379" i="1" s="1"/>
  <c r="AI395" i="1"/>
  <c r="AD395" i="1" s="1"/>
  <c r="AI387" i="1"/>
  <c r="AD387" i="1" s="1"/>
  <c r="AU406" i="1"/>
  <c r="AP406" i="1" s="1"/>
  <c r="AI389" i="1"/>
  <c r="AD389" i="1" s="1"/>
  <c r="AU380" i="1"/>
  <c r="AP380" i="1" s="1"/>
  <c r="AU374" i="1"/>
  <c r="AP374" i="1" s="1"/>
  <c r="AI381" i="1"/>
  <c r="AD381" i="1" s="1"/>
  <c r="AI371" i="1"/>
  <c r="AD371" i="1" s="1"/>
  <c r="AI366" i="1"/>
  <c r="AD366" i="1" s="1"/>
  <c r="AI358" i="1"/>
  <c r="AD358" i="1" s="1"/>
  <c r="AU384" i="1"/>
  <c r="AP384" i="1" s="1"/>
  <c r="AI367" i="1"/>
  <c r="AD367" i="1" s="1"/>
  <c r="AI359" i="1"/>
  <c r="AD359" i="1" s="1"/>
  <c r="AU352" i="1"/>
  <c r="AP352" i="1" s="1"/>
  <c r="AU350" i="1"/>
  <c r="AP350" i="1" s="1"/>
  <c r="AI347" i="1"/>
  <c r="AD347" i="1" s="1"/>
  <c r="AU372" i="1"/>
  <c r="AP372" i="1" s="1"/>
  <c r="AU368" i="1"/>
  <c r="AP368" i="1" s="1"/>
  <c r="AU364" i="1"/>
  <c r="AP364" i="1" s="1"/>
  <c r="AU360" i="1"/>
  <c r="AP360" i="1" s="1"/>
  <c r="AU356" i="1"/>
  <c r="AP356" i="1" s="1"/>
  <c r="AU342" i="1"/>
  <c r="AP342" i="1" s="1"/>
  <c r="AU337" i="1"/>
  <c r="AP337" i="1" s="1"/>
  <c r="AI331" i="1"/>
  <c r="AD331" i="1" s="1"/>
  <c r="AI324" i="1"/>
  <c r="AD324" i="1" s="1"/>
  <c r="AU312" i="1"/>
  <c r="AP312" i="1" s="1"/>
  <c r="AU305" i="1"/>
  <c r="AP305" i="1" s="1"/>
  <c r="AI295" i="1"/>
  <c r="AD295" i="1" s="1"/>
  <c r="AI342" i="1"/>
  <c r="AD342" i="1" s="1"/>
  <c r="AI334" i="1"/>
  <c r="AD334" i="1" s="1"/>
  <c r="AU322" i="1"/>
  <c r="AP322" i="1" s="1"/>
  <c r="AU315" i="1"/>
  <c r="AP315" i="1" s="1"/>
  <c r="AI309" i="1"/>
  <c r="AD309" i="1" s="1"/>
  <c r="AI300" i="1"/>
  <c r="AD300" i="1" s="1"/>
  <c r="AI348" i="1"/>
  <c r="AD348" i="1" s="1"/>
  <c r="AI344" i="1"/>
  <c r="AD344" i="1" s="1"/>
  <c r="AI336" i="1"/>
  <c r="AD336" i="1" s="1"/>
  <c r="AU316" i="1"/>
  <c r="AP316" i="1" s="1"/>
  <c r="AU309" i="1"/>
  <c r="AP309" i="1" s="1"/>
  <c r="AI303" i="1"/>
  <c r="AD303" i="1" s="1"/>
  <c r="AI298" i="1"/>
  <c r="AD298" i="1" s="1"/>
  <c r="AI294" i="1"/>
  <c r="AD294" i="1" s="1"/>
  <c r="AU347" i="1"/>
  <c r="AP347" i="1" s="1"/>
  <c r="AI339" i="1"/>
  <c r="AD339" i="1" s="1"/>
  <c r="AU335" i="1"/>
  <c r="AP335" i="1" s="1"/>
  <c r="AI329" i="1"/>
  <c r="AD329" i="1" s="1"/>
  <c r="AI322" i="1"/>
  <c r="AD322" i="1" s="1"/>
  <c r="AU310" i="1"/>
  <c r="AP310" i="1" s="1"/>
  <c r="AU303" i="1"/>
  <c r="AP303" i="1" s="1"/>
  <c r="AI296" i="1"/>
  <c r="AD296" i="1" s="1"/>
  <c r="AI289" i="1"/>
  <c r="AD289" i="1" s="1"/>
  <c r="AI285" i="1"/>
  <c r="AD285" i="1" s="1"/>
  <c r="AU281" i="1"/>
  <c r="AP281" i="1" s="1"/>
  <c r="AU274" i="1"/>
  <c r="AP274" i="1" s="1"/>
  <c r="AI267" i="1"/>
  <c r="AD267" i="1" s="1"/>
  <c r="AU255" i="1"/>
  <c r="AP255" i="1" s="1"/>
  <c r="AI288" i="1"/>
  <c r="AD288" i="1" s="1"/>
  <c r="AU265" i="1"/>
  <c r="AP265" i="1" s="1"/>
  <c r="AU258" i="1"/>
  <c r="AP258" i="1" s="1"/>
  <c r="AI252" i="1"/>
  <c r="AD252" i="1" s="1"/>
  <c r="AU301" i="1"/>
  <c r="AP301" i="1" s="1"/>
  <c r="AU286" i="1"/>
  <c r="AP286" i="1" s="1"/>
  <c r="AI280" i="1"/>
  <c r="AD280" i="1" s="1"/>
  <c r="AI272" i="1"/>
  <c r="AD272" i="1" s="1"/>
  <c r="AU259" i="1"/>
  <c r="AP259" i="1" s="1"/>
  <c r="AU252" i="1"/>
  <c r="AP252" i="1" s="1"/>
  <c r="AU269" i="1"/>
  <c r="AP269" i="1" s="1"/>
  <c r="AU262" i="1"/>
  <c r="AP262" i="1" s="1"/>
  <c r="AI256" i="1"/>
  <c r="AD256" i="1" s="1"/>
  <c r="AI248" i="1"/>
  <c r="AD248" i="1" s="1"/>
  <c r="AI239" i="1"/>
  <c r="AD239" i="1" s="1"/>
  <c r="AI236" i="1"/>
  <c r="AD236" i="1" s="1"/>
  <c r="AI232" i="1"/>
  <c r="AD232" i="1" s="1"/>
  <c r="AI228" i="1"/>
  <c r="AD228" i="1" s="1"/>
  <c r="AI224" i="1"/>
  <c r="AD224" i="1" s="1"/>
  <c r="AI220" i="1"/>
  <c r="AD220" i="1" s="1"/>
  <c r="AI215" i="1"/>
  <c r="AD215" i="1" s="1"/>
  <c r="AI207" i="1"/>
  <c r="AD207" i="1" s="1"/>
  <c r="AI243" i="1"/>
  <c r="AD243" i="1" s="1"/>
  <c r="AI216" i="1"/>
  <c r="AD216" i="1" s="1"/>
  <c r="AI208" i="1"/>
  <c r="AD208" i="1" s="1"/>
  <c r="AI152" i="1"/>
  <c r="AD152" i="1" s="1"/>
  <c r="AI144" i="1"/>
  <c r="AD144" i="1" s="1"/>
  <c r="AI136" i="1"/>
  <c r="AD136" i="1" s="1"/>
  <c r="AI128" i="1"/>
  <c r="AD128" i="1" s="1"/>
  <c r="AI199" i="1"/>
  <c r="AD199" i="1" s="1"/>
  <c r="AI159" i="1"/>
  <c r="AD159" i="1" s="1"/>
  <c r="AI151" i="1"/>
  <c r="AD151" i="1" s="1"/>
  <c r="AI143" i="1"/>
  <c r="AD143" i="1" s="1"/>
  <c r="AI135" i="1"/>
  <c r="AD135" i="1" s="1"/>
  <c r="AI127" i="1"/>
  <c r="AD127" i="1" s="1"/>
  <c r="AB17" i="1"/>
  <c r="Z14" i="1"/>
  <c r="Z12" i="1"/>
  <c r="AB9" i="1"/>
  <c r="AU23" i="1"/>
  <c r="AP23" i="1" s="1"/>
  <c r="AU93" i="1"/>
  <c r="AP93" i="1" s="1"/>
  <c r="AI51" i="1"/>
  <c r="AD51" i="1" s="1"/>
  <c r="AU41" i="1"/>
  <c r="AP41" i="1" s="1"/>
  <c r="AI32" i="1"/>
  <c r="AD32" i="1" s="1"/>
  <c r="AU22" i="1"/>
  <c r="AP22" i="1" s="1"/>
  <c r="AI110" i="1"/>
  <c r="AD110" i="1" s="1"/>
  <c r="AI102" i="1"/>
  <c r="AD102" i="1" s="1"/>
  <c r="AU88" i="1"/>
  <c r="AP88" i="1" s="1"/>
  <c r="AI85" i="1"/>
  <c r="AD85" i="1" s="1"/>
  <c r="AI70" i="1"/>
  <c r="AD70" i="1" s="1"/>
  <c r="AU66" i="1"/>
  <c r="AP66" i="1" s="1"/>
  <c r="AI57" i="1"/>
  <c r="AD57" i="1" s="1"/>
  <c r="AI50" i="1"/>
  <c r="AD50" i="1" s="1"/>
  <c r="AU47" i="1"/>
  <c r="AP47" i="1" s="1"/>
  <c r="AU44" i="1"/>
  <c r="AP44" i="1" s="1"/>
  <c r="AI41" i="1"/>
  <c r="AD41" i="1" s="1"/>
  <c r="AI34" i="1"/>
  <c r="AD34" i="1" s="1"/>
  <c r="AU31" i="1"/>
  <c r="AP31" i="1" s="1"/>
  <c r="AU28" i="1"/>
  <c r="AP28" i="1" s="1"/>
  <c r="AI22" i="1"/>
  <c r="AD22" i="1" s="1"/>
  <c r="AB7" i="1"/>
  <c r="AI73" i="1"/>
  <c r="AD73" i="1" s="1"/>
  <c r="AU60" i="1"/>
  <c r="AP60" i="1" s="1"/>
  <c r="AU54" i="1"/>
  <c r="AP54" i="1" s="1"/>
  <c r="AU45" i="1"/>
  <c r="AP45" i="1" s="1"/>
  <c r="AU25" i="1"/>
  <c r="AP25" i="1" s="1"/>
  <c r="AU96" i="1"/>
  <c r="AP96" i="1" s="1"/>
  <c r="AI92" i="1"/>
  <c r="AD92" i="1" s="1"/>
  <c r="AU87" i="1"/>
  <c r="AP87" i="1" s="1"/>
  <c r="AU78" i="1"/>
  <c r="AP78" i="1" s="1"/>
  <c r="AI75" i="1"/>
  <c r="AD75" i="1" s="1"/>
  <c r="AU65" i="1"/>
  <c r="AP65" i="1" s="1"/>
  <c r="AU61" i="1"/>
  <c r="AP61" i="1" s="1"/>
  <c r="AU18" i="1"/>
  <c r="AP18" i="1" s="1"/>
  <c r="Z16" i="1"/>
  <c r="AU11" i="1"/>
  <c r="AP11" i="1" s="1"/>
  <c r="AB23" i="1"/>
  <c r="AB27" i="1"/>
  <c r="AB31" i="1"/>
  <c r="AB35" i="1"/>
  <c r="AB39" i="1"/>
  <c r="AB43" i="1"/>
  <c r="AB47" i="1"/>
  <c r="AB51" i="1"/>
  <c r="AB55" i="1"/>
  <c r="AB59" i="1"/>
  <c r="AB63" i="1"/>
  <c r="AB67" i="1"/>
  <c r="AB71" i="1"/>
  <c r="AB75" i="1"/>
  <c r="AB79" i="1"/>
  <c r="AB83" i="1"/>
  <c r="AB87" i="1"/>
  <c r="AB91" i="1"/>
  <c r="AB95" i="1"/>
  <c r="AB101" i="1"/>
  <c r="AB105" i="1"/>
  <c r="AB109" i="1"/>
  <c r="AB113" i="1"/>
  <c r="AB117" i="1"/>
  <c r="AB121" i="1"/>
  <c r="AA22" i="1"/>
  <c r="AA30" i="1"/>
  <c r="AA38" i="1"/>
  <c r="AA46" i="1"/>
  <c r="AA54" i="1"/>
  <c r="AA62" i="1"/>
  <c r="AA70" i="1"/>
  <c r="AA78" i="1"/>
  <c r="AA86" i="1"/>
  <c r="AA94" i="1"/>
  <c r="AB6" i="1"/>
  <c r="AB10" i="1"/>
  <c r="AB14" i="1"/>
  <c r="AB18" i="1"/>
  <c r="AB22" i="1"/>
  <c r="AB26" i="1"/>
  <c r="AB30" i="1"/>
  <c r="AB34" i="1"/>
  <c r="AB38" i="1"/>
  <c r="AB42" i="1"/>
  <c r="AB46" i="1"/>
  <c r="AB50" i="1"/>
  <c r="AB54" i="1"/>
  <c r="AB58" i="1"/>
  <c r="AB62" i="1"/>
  <c r="AB66" i="1"/>
  <c r="AB70" i="1"/>
  <c r="AB74" i="1"/>
  <c r="AB78" i="1"/>
  <c r="AB82" i="1"/>
  <c r="AB86" i="1"/>
  <c r="AB90" i="1"/>
  <c r="AB94" i="1"/>
  <c r="AA7" i="1"/>
  <c r="AA15" i="1"/>
  <c r="AA23" i="1"/>
  <c r="AA31" i="1"/>
  <c r="AA39" i="1"/>
  <c r="AA47" i="1"/>
  <c r="AA55" i="1"/>
  <c r="AA63" i="1"/>
  <c r="AA71" i="1"/>
  <c r="AA79" i="1"/>
  <c r="AA87" i="1"/>
  <c r="AA95" i="1"/>
  <c r="AA98" i="1"/>
  <c r="AA106" i="1"/>
  <c r="AA114" i="1"/>
  <c r="AA122" i="1"/>
  <c r="AA130" i="1"/>
  <c r="AA138" i="1"/>
  <c r="AA146" i="1"/>
  <c r="AA154" i="1"/>
  <c r="AA162" i="1"/>
  <c r="AA170" i="1"/>
  <c r="AA178" i="1"/>
  <c r="AA186" i="1"/>
  <c r="Z99" i="1"/>
  <c r="Z103" i="1"/>
  <c r="Z107" i="1"/>
  <c r="Z111" i="1"/>
  <c r="Z115" i="1"/>
  <c r="Z119" i="1"/>
  <c r="Z123" i="1"/>
  <c r="Z127" i="1"/>
  <c r="Z131" i="1"/>
  <c r="Z135" i="1"/>
  <c r="Z139" i="1"/>
  <c r="Z143" i="1"/>
  <c r="Z147" i="1"/>
  <c r="Z151" i="1"/>
  <c r="Z155" i="1"/>
  <c r="Z159" i="1"/>
  <c r="Z163" i="1"/>
  <c r="Z167" i="1"/>
  <c r="Z171" i="1"/>
  <c r="Z175" i="1"/>
  <c r="Z179" i="1"/>
  <c r="Z183" i="1"/>
  <c r="Z187" i="1"/>
  <c r="AA99" i="1"/>
  <c r="AA107" i="1"/>
  <c r="AA115" i="1"/>
  <c r="AA123" i="1"/>
  <c r="AA131" i="1"/>
  <c r="AA139" i="1"/>
  <c r="AA147" i="1"/>
  <c r="AA155" i="1"/>
  <c r="AA163" i="1"/>
  <c r="AA171" i="1"/>
  <c r="AA179" i="1"/>
  <c r="AA187" i="1"/>
  <c r="AB194" i="1"/>
  <c r="AB198" i="1"/>
  <c r="Z122" i="1"/>
  <c r="Z126" i="1"/>
  <c r="Z130" i="1"/>
  <c r="Z134" i="1"/>
  <c r="Z138" i="1"/>
  <c r="Z142" i="1"/>
  <c r="Z146" i="1"/>
  <c r="Z150" i="1"/>
  <c r="Z154" i="1"/>
  <c r="Z158" i="1"/>
  <c r="Z162" i="1"/>
  <c r="Z166" i="1"/>
  <c r="Z170" i="1"/>
  <c r="Z174" i="1"/>
  <c r="Z178" i="1"/>
  <c r="Z182" i="1"/>
  <c r="Z186" i="1"/>
  <c r="AB202" i="1"/>
  <c r="AB206" i="1"/>
  <c r="AB210" i="1"/>
  <c r="AB214" i="1"/>
  <c r="AB218" i="1"/>
  <c r="AB222" i="1"/>
  <c r="AB226" i="1"/>
  <c r="AB230" i="1"/>
  <c r="AB234" i="1"/>
  <c r="AB238" i="1"/>
  <c r="Z242" i="1"/>
  <c r="AA189" i="1"/>
  <c r="AA197" i="1"/>
  <c r="AA205" i="1"/>
  <c r="AA213" i="1"/>
  <c r="AA221" i="1"/>
  <c r="AA229" i="1"/>
  <c r="AA237" i="1"/>
  <c r="Z243" i="1"/>
  <c r="AB191" i="1"/>
  <c r="AB195" i="1"/>
  <c r="AB199" i="1"/>
  <c r="AB203" i="1"/>
  <c r="AB207" i="1"/>
  <c r="AB211" i="1"/>
  <c r="AB215" i="1"/>
  <c r="AB219" i="1"/>
  <c r="AB223" i="1"/>
  <c r="AB227" i="1"/>
  <c r="AB231" i="1"/>
  <c r="AB235" i="1"/>
  <c r="AB242" i="1"/>
  <c r="AA194" i="1"/>
  <c r="AA202" i="1"/>
  <c r="AA210" i="1"/>
  <c r="AA218" i="1"/>
  <c r="AA226" i="1"/>
  <c r="AA234" i="1"/>
  <c r="Z240" i="1"/>
  <c r="AA241" i="1"/>
  <c r="AA249" i="1"/>
  <c r="AA257" i="1"/>
  <c r="AA265" i="1"/>
  <c r="AA273" i="1"/>
  <c r="AA281" i="1"/>
  <c r="AA289" i="1"/>
  <c r="AB249" i="1"/>
  <c r="AB253" i="1"/>
  <c r="AB257" i="1"/>
  <c r="AB261" i="1"/>
  <c r="AB265" i="1"/>
  <c r="AB269" i="1"/>
  <c r="AB273" i="1"/>
  <c r="AB277" i="1"/>
  <c r="AB281" i="1"/>
  <c r="AB285" i="1"/>
  <c r="AB289" i="1"/>
  <c r="AA254" i="1"/>
  <c r="AA262" i="1"/>
  <c r="AA270" i="1"/>
  <c r="AA278" i="1"/>
  <c r="AA286" i="1"/>
  <c r="AA295" i="1"/>
  <c r="AB246" i="1"/>
  <c r="AB250" i="1"/>
  <c r="AB254" i="1"/>
  <c r="AB258" i="1"/>
  <c r="AB262" i="1"/>
  <c r="AB266" i="1"/>
  <c r="AB270" i="1"/>
  <c r="AB274" i="1"/>
  <c r="AB278" i="1"/>
  <c r="AB282" i="1"/>
  <c r="AB286" i="1"/>
  <c r="Z291" i="1"/>
  <c r="AA303" i="1"/>
  <c r="AA311" i="1"/>
  <c r="AA319" i="1"/>
  <c r="AA327" i="1"/>
  <c r="AA335" i="1"/>
  <c r="AA343" i="1"/>
  <c r="Z350" i="1"/>
  <c r="Z290" i="1"/>
  <c r="Z294" i="1"/>
  <c r="Z298" i="1"/>
  <c r="Z302" i="1"/>
  <c r="Z306" i="1"/>
  <c r="Z310" i="1"/>
  <c r="Z314" i="1"/>
  <c r="Z318" i="1"/>
  <c r="Z322" i="1"/>
  <c r="Z326" i="1"/>
  <c r="Z330" i="1"/>
  <c r="Z334" i="1"/>
  <c r="Z338" i="1"/>
  <c r="Z342" i="1"/>
  <c r="Z346" i="1"/>
  <c r="AA294" i="1"/>
  <c r="AA302" i="1"/>
  <c r="AA310" i="1"/>
  <c r="AA318" i="1"/>
  <c r="AA326" i="1"/>
  <c r="AA334" i="1"/>
  <c r="AA342" i="1"/>
  <c r="Z297" i="1"/>
  <c r="Z301" i="1"/>
  <c r="Z305" i="1"/>
  <c r="Z309" i="1"/>
  <c r="Z313" i="1"/>
  <c r="Z317" i="1"/>
  <c r="Z321" i="1"/>
  <c r="Z325" i="1"/>
  <c r="Z329" i="1"/>
  <c r="Z333" i="1"/>
  <c r="Z337" i="1"/>
  <c r="Z341" i="1"/>
  <c r="Z345" i="1"/>
  <c r="Z349" i="1"/>
  <c r="Z353" i="1"/>
  <c r="Z357" i="1"/>
  <c r="Z361" i="1"/>
  <c r="Z365" i="1"/>
  <c r="Z369" i="1"/>
  <c r="Z373" i="1"/>
  <c r="AA349" i="1"/>
  <c r="AA357" i="1"/>
  <c r="AA365" i="1"/>
  <c r="AA373" i="1"/>
  <c r="Z354" i="1"/>
  <c r="Z358" i="1"/>
  <c r="Z362" i="1"/>
  <c r="Z366" i="1"/>
  <c r="Z370" i="1"/>
  <c r="AA374" i="1"/>
  <c r="Z379" i="1"/>
  <c r="AA388" i="1"/>
  <c r="AA354" i="1"/>
  <c r="AA362" i="1"/>
  <c r="AA370" i="1"/>
  <c r="AB379" i="1"/>
  <c r="Z387" i="1"/>
  <c r="AA394" i="1"/>
  <c r="AA400" i="1"/>
  <c r="AB423" i="1"/>
  <c r="AA396" i="1"/>
  <c r="Z404" i="1"/>
  <c r="Z426" i="1"/>
  <c r="AB381" i="1"/>
  <c r="AB388" i="1"/>
  <c r="Z392" i="1"/>
  <c r="Z402" i="1"/>
  <c r="AB415" i="1"/>
  <c r="AB375" i="1"/>
  <c r="AB382" i="1"/>
  <c r="Z386" i="1"/>
  <c r="Z393" i="1"/>
  <c r="AB405" i="1"/>
  <c r="AA450" i="1"/>
  <c r="AB400" i="1"/>
  <c r="AB404" i="1"/>
  <c r="AB408" i="1"/>
  <c r="AA413" i="1"/>
  <c r="AA421" i="1"/>
  <c r="AB429" i="1"/>
  <c r="AB442" i="1"/>
  <c r="AA381" i="1"/>
  <c r="AA389" i="1"/>
  <c r="AA397" i="1"/>
  <c r="AA405" i="1"/>
  <c r="Z412" i="1"/>
  <c r="Z420" i="1"/>
  <c r="Z430" i="1"/>
  <c r="Z408" i="1"/>
  <c r="AA412" i="1"/>
  <c r="AA420" i="1"/>
  <c r="AB433" i="1"/>
  <c r="AB412" i="1"/>
  <c r="AB416" i="1"/>
  <c r="AB420" i="1"/>
  <c r="AB424" i="1"/>
  <c r="AB428" i="1"/>
  <c r="AB432" i="1"/>
  <c r="AB436" i="1"/>
  <c r="Z441" i="1"/>
  <c r="AA423" i="1"/>
  <c r="AA431" i="1"/>
  <c r="AB438" i="1"/>
  <c r="Z440" i="1"/>
  <c r="Z444" i="1"/>
  <c r="Z448" i="1"/>
  <c r="AA456" i="1"/>
  <c r="AA444" i="1"/>
  <c r="AA458" i="1"/>
  <c r="AB446" i="1"/>
  <c r="Z451" i="1"/>
  <c r="AB456" i="1"/>
  <c r="Z469" i="1"/>
  <c r="AA457" i="1"/>
  <c r="AA467" i="1"/>
  <c r="Z452" i="1"/>
  <c r="Z456" i="1"/>
  <c r="AA463" i="1"/>
  <c r="AB461" i="1"/>
  <c r="AB465" i="1"/>
  <c r="AA469" i="1"/>
  <c r="AA475" i="1"/>
  <c r="AB469" i="1"/>
  <c r="AB476" i="1"/>
  <c r="Z463" i="1"/>
  <c r="Z467" i="1"/>
  <c r="AA468" i="1"/>
  <c r="AA476" i="1"/>
  <c r="AB473" i="1"/>
  <c r="AB477" i="1"/>
  <c r="AI90" i="1"/>
  <c r="AD90" i="1" s="1"/>
  <c r="AU85" i="1"/>
  <c r="AP85" i="1" s="1"/>
  <c r="AI52" i="1"/>
  <c r="AD52" i="1" s="1"/>
  <c r="AU34" i="1"/>
  <c r="AP34" i="1" s="1"/>
  <c r="AU8" i="1"/>
  <c r="AP8" i="1" s="1"/>
  <c r="AU408" i="1"/>
  <c r="AP408" i="1" s="1"/>
  <c r="AU456" i="1"/>
  <c r="AP456" i="1" s="1"/>
  <c r="AI18" i="1"/>
  <c r="AD18" i="1" s="1"/>
  <c r="AI246" i="1"/>
  <c r="AD246" i="1" s="1"/>
  <c r="AI398" i="1"/>
  <c r="AD398" i="1" s="1"/>
  <c r="AI470" i="1"/>
  <c r="AD470" i="1" s="1"/>
  <c r="M14" i="1"/>
  <c r="M18" i="1"/>
  <c r="M26" i="1"/>
  <c r="M34" i="1"/>
  <c r="M42" i="1"/>
  <c r="M50" i="1"/>
  <c r="M58" i="1"/>
  <c r="M66" i="1"/>
  <c r="M74" i="1"/>
  <c r="M82" i="1"/>
  <c r="M90" i="1"/>
  <c r="M7" i="1"/>
  <c r="M15" i="1"/>
  <c r="M23" i="1"/>
  <c r="M31" i="1"/>
  <c r="M39" i="1"/>
  <c r="M47" i="1"/>
  <c r="M55" i="1"/>
  <c r="M63" i="1"/>
  <c r="M71" i="1"/>
  <c r="M79" i="1"/>
  <c r="M87" i="1"/>
  <c r="M95" i="1"/>
  <c r="M99" i="1"/>
  <c r="C10" i="1"/>
  <c r="C18" i="1"/>
  <c r="C26" i="1"/>
  <c r="C34" i="1"/>
  <c r="C42" i="1"/>
  <c r="C50" i="1"/>
  <c r="C58" i="1"/>
  <c r="C66" i="1"/>
  <c r="C74" i="1"/>
  <c r="C82" i="1"/>
  <c r="C90" i="1"/>
  <c r="C9" i="1"/>
  <c r="C17" i="1"/>
  <c r="C25" i="1"/>
  <c r="C33" i="1"/>
  <c r="C41" i="1"/>
  <c r="C49" i="1"/>
  <c r="C57" i="1"/>
  <c r="C65" i="1"/>
  <c r="C73" i="1"/>
  <c r="C81" i="1"/>
  <c r="C89" i="1"/>
  <c r="C97" i="1"/>
  <c r="C102" i="1"/>
  <c r="C110" i="1"/>
  <c r="C118" i="1"/>
  <c r="C126" i="1"/>
  <c r="C134" i="1"/>
  <c r="C142" i="1"/>
  <c r="C150" i="1"/>
  <c r="C158" i="1"/>
  <c r="C166" i="1"/>
  <c r="C174" i="1"/>
  <c r="C182" i="1"/>
  <c r="C99" i="1"/>
  <c r="C107" i="1"/>
  <c r="C115" i="1"/>
  <c r="C123" i="1"/>
  <c r="C131" i="1"/>
  <c r="C139" i="1"/>
  <c r="C147" i="1"/>
  <c r="C155" i="1"/>
  <c r="C163" i="1"/>
  <c r="C171" i="1"/>
  <c r="C179" i="1"/>
  <c r="C187" i="1"/>
  <c r="C189" i="1"/>
  <c r="C197" i="1"/>
  <c r="C205" i="1"/>
  <c r="C213" i="1"/>
  <c r="C221" i="1"/>
  <c r="C229" i="1"/>
  <c r="C237" i="1"/>
  <c r="C194" i="1"/>
  <c r="C202" i="1"/>
  <c r="C210" i="1"/>
  <c r="C218" i="1"/>
  <c r="C226" i="1"/>
  <c r="C234" i="1"/>
  <c r="C248" i="1"/>
  <c r="C245" i="1"/>
  <c r="C253" i="1"/>
  <c r="C261" i="1"/>
  <c r="C269" i="1"/>
  <c r="C277" i="1"/>
  <c r="C285" i="1"/>
  <c r="C299" i="1"/>
  <c r="C256" i="1"/>
  <c r="C264" i="1"/>
  <c r="C272" i="1"/>
  <c r="C280" i="1"/>
  <c r="C288" i="1"/>
  <c r="C297" i="1"/>
  <c r="C311" i="1"/>
  <c r="C319" i="1"/>
  <c r="C327" i="1"/>
  <c r="C335" i="1"/>
  <c r="C343" i="1"/>
  <c r="C292" i="1"/>
  <c r="C300" i="1"/>
  <c r="C308" i="1"/>
  <c r="C316" i="1"/>
  <c r="C324" i="1"/>
  <c r="C332" i="1"/>
  <c r="C340" i="1"/>
  <c r="C374" i="1"/>
  <c r="C351" i="1"/>
  <c r="C359" i="1"/>
  <c r="C367" i="1"/>
  <c r="C376" i="1"/>
  <c r="C352" i="1"/>
  <c r="C360" i="1"/>
  <c r="C368" i="1"/>
  <c r="C400" i="1"/>
  <c r="C378" i="1"/>
  <c r="C419" i="1"/>
  <c r="C402" i="1"/>
  <c r="C436" i="1"/>
  <c r="C426" i="1"/>
  <c r="C377" i="1"/>
  <c r="C385" i="1"/>
  <c r="C393" i="1"/>
  <c r="C401" i="1"/>
  <c r="C409" i="1"/>
  <c r="C421" i="1"/>
  <c r="C414" i="1"/>
  <c r="C449" i="1"/>
  <c r="C425" i="1"/>
  <c r="C433" i="1"/>
  <c r="C445" i="1"/>
  <c r="C438" i="1"/>
  <c r="C446" i="1"/>
  <c r="C458" i="1"/>
  <c r="C465" i="1"/>
  <c r="C459" i="1"/>
  <c r="C462" i="1"/>
  <c r="C469" i="1"/>
  <c r="C474" i="1"/>
  <c r="C480" i="1"/>
  <c r="C484" i="1"/>
  <c r="C488" i="1"/>
  <c r="C492" i="1"/>
  <c r="C496" i="1"/>
  <c r="C500" i="1"/>
  <c r="AI13" i="1"/>
  <c r="AD13" i="1" s="1"/>
  <c r="AD3" i="1"/>
  <c r="H8" i="1"/>
  <c r="B30" i="12" s="1"/>
  <c r="H7" i="1"/>
  <c r="B29" i="12" s="1"/>
  <c r="AI15" i="1"/>
  <c r="AD15" i="1" s="1"/>
  <c r="AB4" i="1"/>
  <c r="AB13" i="1"/>
  <c r="AI449" i="1"/>
  <c r="AD449" i="1" s="1"/>
  <c r="AU447" i="1"/>
  <c r="AP447" i="1" s="1"/>
  <c r="AU451" i="1"/>
  <c r="AP451" i="1" s="1"/>
  <c r="AU441" i="1"/>
  <c r="AP441" i="1" s="1"/>
  <c r="AU436" i="1"/>
  <c r="AP436" i="1" s="1"/>
  <c r="AU428" i="1"/>
  <c r="AP428" i="1" s="1"/>
  <c r="AU416" i="1"/>
  <c r="AP416" i="1" s="1"/>
  <c r="AI408" i="1"/>
  <c r="AD408" i="1" s="1"/>
  <c r="AI396" i="1"/>
  <c r="AD396" i="1" s="1"/>
  <c r="AU424" i="1"/>
  <c r="AP424" i="1" s="1"/>
  <c r="AU401" i="1"/>
  <c r="AP401" i="1" s="1"/>
  <c r="AI418" i="1"/>
  <c r="AD418" i="1" s="1"/>
  <c r="AI409" i="1"/>
  <c r="AD409" i="1" s="1"/>
  <c r="AI403" i="1"/>
  <c r="AD403" i="1" s="1"/>
  <c r="AU433" i="1"/>
  <c r="AP433" i="1" s="1"/>
  <c r="AI422" i="1"/>
  <c r="AD422" i="1" s="1"/>
  <c r="AI415" i="1"/>
  <c r="AD415" i="1" s="1"/>
  <c r="AU409" i="1"/>
  <c r="AP409" i="1" s="1"/>
  <c r="AU402" i="1"/>
  <c r="AP402" i="1" s="1"/>
  <c r="AI400" i="1"/>
  <c r="AD400" i="1" s="1"/>
  <c r="AI393" i="1"/>
  <c r="AD393" i="1" s="1"/>
  <c r="AU385" i="1"/>
  <c r="AP385" i="1" s="1"/>
  <c r="AI379" i="1"/>
  <c r="AD379" i="1" s="1"/>
  <c r="AU394" i="1"/>
  <c r="AP394" i="1" s="1"/>
  <c r="AU377" i="1"/>
  <c r="AP377" i="1" s="1"/>
  <c r="AU404" i="1"/>
  <c r="AP404" i="1" s="1"/>
  <c r="AU376" i="1"/>
  <c r="AP376" i="1" s="1"/>
  <c r="AI374" i="1"/>
  <c r="AD374" i="1" s="1"/>
  <c r="AI377" i="1"/>
  <c r="AD377" i="1" s="1"/>
  <c r="AI370" i="1"/>
  <c r="AD370" i="1" s="1"/>
  <c r="AI364" i="1"/>
  <c r="AD364" i="1" s="1"/>
  <c r="AI356" i="1"/>
  <c r="AD356" i="1" s="1"/>
  <c r="AI383" i="1"/>
  <c r="AD383" i="1" s="1"/>
  <c r="AI365" i="1"/>
  <c r="AD365" i="1" s="1"/>
  <c r="AI357" i="1"/>
  <c r="AD357" i="1" s="1"/>
  <c r="AU371" i="1"/>
  <c r="AP371" i="1" s="1"/>
  <c r="AU367" i="1"/>
  <c r="AP367" i="1" s="1"/>
  <c r="AU363" i="1"/>
  <c r="AP363" i="1" s="1"/>
  <c r="AU359" i="1"/>
  <c r="AP359" i="1" s="1"/>
  <c r="AU355" i="1"/>
  <c r="AP355" i="1" s="1"/>
  <c r="AI341" i="1"/>
  <c r="AD341" i="1" s="1"/>
  <c r="AU334" i="1"/>
  <c r="AP334" i="1" s="1"/>
  <c r="AU329" i="1"/>
  <c r="AP329" i="1" s="1"/>
  <c r="AI323" i="1"/>
  <c r="AD323" i="1" s="1"/>
  <c r="AI316" i="1"/>
  <c r="AD316" i="1" s="1"/>
  <c r="AU304" i="1"/>
  <c r="AP304" i="1" s="1"/>
  <c r="AU344" i="1"/>
  <c r="AP344" i="1" s="1"/>
  <c r="AU339" i="1"/>
  <c r="AP339" i="1" s="1"/>
  <c r="AI333" i="1"/>
  <c r="AD333" i="1" s="1"/>
  <c r="AI326" i="1"/>
  <c r="AD326" i="1" s="1"/>
  <c r="AU314" i="1"/>
  <c r="AP314" i="1" s="1"/>
  <c r="AU307" i="1"/>
  <c r="AP307" i="1" s="1"/>
  <c r="AU292" i="1"/>
  <c r="AP292" i="1" s="1"/>
  <c r="AU341" i="1"/>
  <c r="AP341" i="1" s="1"/>
  <c r="AI335" i="1"/>
  <c r="AD335" i="1" s="1"/>
  <c r="AI328" i="1"/>
  <c r="AD328" i="1" s="1"/>
  <c r="AI320" i="1"/>
  <c r="AD320" i="1" s="1"/>
  <c r="AU308" i="1"/>
  <c r="AP308" i="1" s="1"/>
  <c r="AI346" i="1"/>
  <c r="AD346" i="1" s="1"/>
  <c r="AU332" i="1"/>
  <c r="AP332" i="1" s="1"/>
  <c r="AU327" i="1"/>
  <c r="AP327" i="1" s="1"/>
  <c r="AI321" i="1"/>
  <c r="AD321" i="1" s="1"/>
  <c r="AI314" i="1"/>
  <c r="AD314" i="1" s="1"/>
  <c r="AU295" i="1"/>
  <c r="AP295" i="1" s="1"/>
  <c r="AU284" i="1"/>
  <c r="AP284" i="1" s="1"/>
  <c r="AU280" i="1"/>
  <c r="AP280" i="1" s="1"/>
  <c r="AU272" i="1"/>
  <c r="AP272" i="1" s="1"/>
  <c r="AI266" i="1"/>
  <c r="AD266" i="1" s="1"/>
  <c r="AI259" i="1"/>
  <c r="AD259" i="1" s="1"/>
  <c r="AI242" i="1"/>
  <c r="AD242" i="1" s="1"/>
  <c r="AI286" i="1"/>
  <c r="AD286" i="1" s="1"/>
  <c r="AI281" i="1"/>
  <c r="AD281" i="1" s="1"/>
  <c r="AI277" i="1"/>
  <c r="AD277" i="1" s="1"/>
  <c r="AI273" i="1"/>
  <c r="AD273" i="1" s="1"/>
  <c r="AI269" i="1"/>
  <c r="AD269" i="1" s="1"/>
  <c r="AU257" i="1"/>
  <c r="AP257" i="1" s="1"/>
  <c r="AI249" i="1"/>
  <c r="AD249" i="1" s="1"/>
  <c r="AI244" i="1"/>
  <c r="AD244" i="1" s="1"/>
  <c r="AI290" i="1"/>
  <c r="AD290" i="1" s="1"/>
  <c r="AI278" i="1"/>
  <c r="AD278" i="1" s="1"/>
  <c r="AI270" i="1"/>
  <c r="AD270" i="1" s="1"/>
  <c r="AI263" i="1"/>
  <c r="AD263" i="1" s="1"/>
  <c r="AU251" i="1"/>
  <c r="AP251" i="1" s="1"/>
  <c r="AU277" i="1"/>
  <c r="AP277" i="1" s="1"/>
  <c r="AU273" i="1"/>
  <c r="AP273" i="1" s="1"/>
  <c r="AU261" i="1"/>
  <c r="AP261" i="1" s="1"/>
  <c r="AU254" i="1"/>
  <c r="AP254" i="1" s="1"/>
  <c r="AI200" i="1"/>
  <c r="AD200" i="1" s="1"/>
  <c r="AI198" i="1"/>
  <c r="AD198" i="1" s="1"/>
  <c r="AI196" i="1"/>
  <c r="AD196" i="1" s="1"/>
  <c r="AI194" i="1"/>
  <c r="AD194" i="1" s="1"/>
  <c r="AU242" i="1"/>
  <c r="AP242" i="1" s="1"/>
  <c r="AU239" i="1"/>
  <c r="AP239" i="1" s="1"/>
  <c r="AI235" i="1"/>
  <c r="AD235" i="1" s="1"/>
  <c r="AI231" i="1"/>
  <c r="AD231" i="1" s="1"/>
  <c r="AI227" i="1"/>
  <c r="AD227" i="1" s="1"/>
  <c r="AI223" i="1"/>
  <c r="AD223" i="1" s="1"/>
  <c r="AI219" i="1"/>
  <c r="AD219" i="1" s="1"/>
  <c r="AI213" i="1"/>
  <c r="AD213" i="1" s="1"/>
  <c r="AI205" i="1"/>
  <c r="AD205" i="1" s="1"/>
  <c r="AU241" i="1"/>
  <c r="AP241" i="1" s="1"/>
  <c r="AI214" i="1"/>
  <c r="AD214" i="1" s="1"/>
  <c r="AI206" i="1"/>
  <c r="AD206" i="1" s="1"/>
  <c r="AI182" i="1"/>
  <c r="AD182" i="1" s="1"/>
  <c r="AI174" i="1"/>
  <c r="AD174" i="1" s="1"/>
  <c r="AI166" i="1"/>
  <c r="AD166" i="1" s="1"/>
  <c r="AI158" i="1"/>
  <c r="AD158" i="1" s="1"/>
  <c r="AI150" i="1"/>
  <c r="AD150" i="1" s="1"/>
  <c r="AI142" i="1"/>
  <c r="AD142" i="1" s="1"/>
  <c r="AI134" i="1"/>
  <c r="AD134" i="1" s="1"/>
  <c r="AI126" i="1"/>
  <c r="AD126" i="1" s="1"/>
  <c r="AI99" i="1"/>
  <c r="AD99" i="1" s="1"/>
  <c r="AI197" i="1"/>
  <c r="AD197" i="1" s="1"/>
  <c r="AI187" i="1"/>
  <c r="AD187" i="1" s="1"/>
  <c r="AI183" i="1"/>
  <c r="AD183" i="1" s="1"/>
  <c r="AI179" i="1"/>
  <c r="AD179" i="1" s="1"/>
  <c r="AI175" i="1"/>
  <c r="AD175" i="1" s="1"/>
  <c r="AI171" i="1"/>
  <c r="AD171" i="1" s="1"/>
  <c r="AI167" i="1"/>
  <c r="AD167" i="1" s="1"/>
  <c r="AI163" i="1"/>
  <c r="AD163" i="1" s="1"/>
  <c r="AI157" i="1"/>
  <c r="AD157" i="1" s="1"/>
  <c r="AI149" i="1"/>
  <c r="AD149" i="1" s="1"/>
  <c r="AI141" i="1"/>
  <c r="AD141" i="1" s="1"/>
  <c r="AI133" i="1"/>
  <c r="AD133" i="1" s="1"/>
  <c r="AI125" i="1"/>
  <c r="AD125" i="1" s="1"/>
  <c r="AI191" i="1"/>
  <c r="AD191" i="1" s="1"/>
  <c r="Z20" i="1"/>
  <c r="AI82" i="1"/>
  <c r="AD82" i="1" s="1"/>
  <c r="AI56" i="1"/>
  <c r="AD56" i="1" s="1"/>
  <c r="AI48" i="1"/>
  <c r="AD48" i="1" s="1"/>
  <c r="AU38" i="1"/>
  <c r="AP38" i="1" s="1"/>
  <c r="AU21" i="1"/>
  <c r="AP21" i="1" s="1"/>
  <c r="AI116" i="1"/>
  <c r="AD116" i="1" s="1"/>
  <c r="AI108" i="1"/>
  <c r="AD108" i="1" s="1"/>
  <c r="AU97" i="1"/>
  <c r="AP97" i="1" s="1"/>
  <c r="AI93" i="1"/>
  <c r="AD93" i="1" s="1"/>
  <c r="AI78" i="1"/>
  <c r="AD78" i="1" s="1"/>
  <c r="AU73" i="1"/>
  <c r="AP73" i="1" s="1"/>
  <c r="AU56" i="1"/>
  <c r="AP56" i="1" s="1"/>
  <c r="AI53" i="1"/>
  <c r="AD53" i="1" s="1"/>
  <c r="AI46" i="1"/>
  <c r="AD46" i="1" s="1"/>
  <c r="AU43" i="1"/>
  <c r="AP43" i="1" s="1"/>
  <c r="AU40" i="1"/>
  <c r="AP40" i="1" s="1"/>
  <c r="AI37" i="1"/>
  <c r="AD37" i="1" s="1"/>
  <c r="AI30" i="1"/>
  <c r="AD30" i="1" s="1"/>
  <c r="AU27" i="1"/>
  <c r="AP27" i="1" s="1"/>
  <c r="AI21" i="1"/>
  <c r="AD21" i="1" s="1"/>
  <c r="Z6" i="1"/>
  <c r="AI81" i="1"/>
  <c r="AD81" i="1" s="1"/>
  <c r="AU68" i="1"/>
  <c r="AP68" i="1" s="1"/>
  <c r="AU58" i="1"/>
  <c r="AP58" i="1" s="1"/>
  <c r="AU30" i="1"/>
  <c r="AP30" i="1" s="1"/>
  <c r="AU86" i="1"/>
  <c r="AP86" i="1" s="1"/>
  <c r="AI83" i="1"/>
  <c r="AD83" i="1" s="1"/>
  <c r="AI68" i="1"/>
  <c r="AD68" i="1" s="1"/>
  <c r="AI64" i="1"/>
  <c r="AD64" i="1" s="1"/>
  <c r="AI60" i="1"/>
  <c r="AD60" i="1" s="1"/>
  <c r="AU13" i="1"/>
  <c r="AP13" i="1" s="1"/>
  <c r="AA10" i="1"/>
  <c r="Z24" i="1"/>
  <c r="Z28" i="1"/>
  <c r="Z32" i="1"/>
  <c r="Z36" i="1"/>
  <c r="Z40" i="1"/>
  <c r="Z44" i="1"/>
  <c r="Z48" i="1"/>
  <c r="Z52" i="1"/>
  <c r="Z56" i="1"/>
  <c r="Z60" i="1"/>
  <c r="Z64" i="1"/>
  <c r="Z68" i="1"/>
  <c r="Z72" i="1"/>
  <c r="Z76" i="1"/>
  <c r="Z80" i="1"/>
  <c r="Z84" i="1"/>
  <c r="Z88" i="1"/>
  <c r="Z92" i="1"/>
  <c r="Z96" i="1"/>
  <c r="Z102" i="1"/>
  <c r="Z106" i="1"/>
  <c r="Z110" i="1"/>
  <c r="Z114" i="1"/>
  <c r="Z118" i="1"/>
  <c r="AA16" i="1"/>
  <c r="AA24" i="1"/>
  <c r="AA32" i="1"/>
  <c r="AA40" i="1"/>
  <c r="AA48" i="1"/>
  <c r="AA56" i="1"/>
  <c r="AA64" i="1"/>
  <c r="AA72" i="1"/>
  <c r="AA80" i="1"/>
  <c r="AA88" i="1"/>
  <c r="AB96" i="1"/>
  <c r="Z7" i="1"/>
  <c r="Z11" i="1"/>
  <c r="Z15" i="1"/>
  <c r="Z19" i="1"/>
  <c r="Z23" i="1"/>
  <c r="Z27" i="1"/>
  <c r="Z31" i="1"/>
  <c r="Z35" i="1"/>
  <c r="Z39" i="1"/>
  <c r="Z43" i="1"/>
  <c r="Z47" i="1"/>
  <c r="Z51" i="1"/>
  <c r="Z55" i="1"/>
  <c r="Z59" i="1"/>
  <c r="Z63" i="1"/>
  <c r="Z67" i="1"/>
  <c r="Z71" i="1"/>
  <c r="Z75" i="1"/>
  <c r="Z79" i="1"/>
  <c r="Z83" i="1"/>
  <c r="Z87" i="1"/>
  <c r="Z91" i="1"/>
  <c r="Z95" i="1"/>
  <c r="AA9" i="1"/>
  <c r="AA17" i="1"/>
  <c r="AA25" i="1"/>
  <c r="AA33" i="1"/>
  <c r="AA41" i="1"/>
  <c r="AA49" i="1"/>
  <c r="AA57" i="1"/>
  <c r="AA65" i="1"/>
  <c r="AA73" i="1"/>
  <c r="AA81" i="1"/>
  <c r="AA89" i="1"/>
  <c r="Z97" i="1"/>
  <c r="AA100" i="1"/>
  <c r="AA108" i="1"/>
  <c r="AA116" i="1"/>
  <c r="AA124" i="1"/>
  <c r="AA132" i="1"/>
  <c r="AA140" i="1"/>
  <c r="AA148" i="1"/>
  <c r="AA156" i="1"/>
  <c r="AA164" i="1"/>
  <c r="AA172" i="1"/>
  <c r="AA180" i="1"/>
  <c r="AA188"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A101" i="1"/>
  <c r="AA109" i="1"/>
  <c r="AA117" i="1"/>
  <c r="AA125" i="1"/>
  <c r="AA133" i="1"/>
  <c r="AA141" i="1"/>
  <c r="AA149" i="1"/>
  <c r="AA157" i="1"/>
  <c r="AA165" i="1"/>
  <c r="AA173" i="1"/>
  <c r="AA181" i="1"/>
  <c r="AB189" i="1"/>
  <c r="Z195" i="1"/>
  <c r="Z199" i="1"/>
  <c r="AB123" i="1"/>
  <c r="AB127" i="1"/>
  <c r="AB131" i="1"/>
  <c r="AB135" i="1"/>
  <c r="AB139" i="1"/>
  <c r="AB143" i="1"/>
  <c r="AB147" i="1"/>
  <c r="AB151" i="1"/>
  <c r="AB155" i="1"/>
  <c r="AB159" i="1"/>
  <c r="AB163" i="1"/>
  <c r="AB167" i="1"/>
  <c r="AB171" i="1"/>
  <c r="AB175" i="1"/>
  <c r="AB179" i="1"/>
  <c r="AB183" i="1"/>
  <c r="AB187" i="1"/>
  <c r="Z203" i="1"/>
  <c r="Z207" i="1"/>
  <c r="Z211" i="1"/>
  <c r="Z215" i="1"/>
  <c r="Z219" i="1"/>
  <c r="Z223" i="1"/>
  <c r="Z227" i="1"/>
  <c r="Z231" i="1"/>
  <c r="Z235" i="1"/>
  <c r="AB239" i="1"/>
  <c r="Z244" i="1"/>
  <c r="AA191" i="1"/>
  <c r="AA199" i="1"/>
  <c r="AA207" i="1"/>
  <c r="AA215" i="1"/>
  <c r="AA223" i="1"/>
  <c r="AA231" i="1"/>
  <c r="AB240" i="1"/>
  <c r="AA244" i="1"/>
  <c r="Z192" i="1"/>
  <c r="Z196" i="1"/>
  <c r="Z200" i="1"/>
  <c r="Z204" i="1"/>
  <c r="Z208" i="1"/>
  <c r="Z212" i="1"/>
  <c r="Z216" i="1"/>
  <c r="Z220" i="1"/>
  <c r="Z224" i="1"/>
  <c r="Z228" i="1"/>
  <c r="Z232" i="1"/>
  <c r="Z236" i="1"/>
  <c r="AB243" i="1"/>
  <c r="AA196" i="1"/>
  <c r="AA204" i="1"/>
  <c r="AA212" i="1"/>
  <c r="AA220" i="1"/>
  <c r="AA228" i="1"/>
  <c r="AA236" i="1"/>
  <c r="Z246" i="1"/>
  <c r="AA243" i="1"/>
  <c r="AA251" i="1"/>
  <c r="AA259" i="1"/>
  <c r="AA267" i="1"/>
  <c r="AA275" i="1"/>
  <c r="AA283" i="1"/>
  <c r="AA291" i="1"/>
  <c r="Z250" i="1"/>
  <c r="Z254" i="1"/>
  <c r="Z258" i="1"/>
  <c r="Z262" i="1"/>
  <c r="Z266" i="1"/>
  <c r="Z270" i="1"/>
  <c r="Z274" i="1"/>
  <c r="Z278" i="1"/>
  <c r="Z282" i="1"/>
  <c r="Z286" i="1"/>
  <c r="AB292" i="1"/>
  <c r="AA256" i="1"/>
  <c r="AA264" i="1"/>
  <c r="AA272" i="1"/>
  <c r="AA280" i="1"/>
  <c r="AA288" i="1"/>
  <c r="AA297" i="1"/>
  <c r="Z247" i="1"/>
  <c r="Z251" i="1"/>
  <c r="Z255" i="1"/>
  <c r="Z259" i="1"/>
  <c r="Z263" i="1"/>
  <c r="Z267" i="1"/>
  <c r="Z271" i="1"/>
  <c r="Z275" i="1"/>
  <c r="Z279" i="1"/>
  <c r="Z283" i="1"/>
  <c r="Z287" i="1"/>
  <c r="AA293" i="1"/>
  <c r="AA305" i="1"/>
  <c r="AA313" i="1"/>
  <c r="AA321" i="1"/>
  <c r="AA329" i="1"/>
  <c r="AA337" i="1"/>
  <c r="AA345" i="1"/>
  <c r="AB351" i="1"/>
  <c r="AB291" i="1"/>
  <c r="AB295" i="1"/>
  <c r="AB299" i="1"/>
  <c r="AB303" i="1"/>
  <c r="AB307" i="1"/>
  <c r="AB311" i="1"/>
  <c r="AB315" i="1"/>
  <c r="AB319" i="1"/>
  <c r="AB323" i="1"/>
  <c r="AB327" i="1"/>
  <c r="AB331" i="1"/>
  <c r="AB335" i="1"/>
  <c r="AB339" i="1"/>
  <c r="AB343" i="1"/>
  <c r="Z348" i="1"/>
  <c r="AA296" i="1"/>
  <c r="AA304" i="1"/>
  <c r="AA312" i="1"/>
  <c r="AA320" i="1"/>
  <c r="AA328" i="1"/>
  <c r="AA336" i="1"/>
  <c r="AA344" i="1"/>
  <c r="AB298" i="1"/>
  <c r="AB302" i="1"/>
  <c r="AB306" i="1"/>
  <c r="AB310" i="1"/>
  <c r="AB314" i="1"/>
  <c r="AB318" i="1"/>
  <c r="AB322" i="1"/>
  <c r="AB326" i="1"/>
  <c r="AB330" i="1"/>
  <c r="AB334" i="1"/>
  <c r="AB338" i="1"/>
  <c r="AB342" i="1"/>
  <c r="AB346" i="1"/>
  <c r="AB350" i="1"/>
  <c r="AB354" i="1"/>
  <c r="AB358" i="1"/>
  <c r="AB362" i="1"/>
  <c r="AB366" i="1"/>
  <c r="AB370" i="1"/>
  <c r="Z381" i="1"/>
  <c r="AA351" i="1"/>
  <c r="AA359" i="1"/>
  <c r="AA367" i="1"/>
  <c r="Z374" i="1"/>
  <c r="AB355" i="1"/>
  <c r="AB359" i="1"/>
  <c r="AB363" i="1"/>
  <c r="AB367" i="1"/>
  <c r="AB371" i="1"/>
  <c r="AB376" i="1"/>
  <c r="Z380" i="1"/>
  <c r="AA348" i="1"/>
  <c r="AA356" i="1"/>
  <c r="AA364" i="1"/>
  <c r="AA372" i="1"/>
  <c r="AA380" i="1"/>
  <c r="Z388" i="1"/>
  <c r="Z395" i="1"/>
  <c r="AB403" i="1"/>
  <c r="AB431" i="1"/>
  <c r="Z397" i="1"/>
  <c r="AA406" i="1"/>
  <c r="Z434" i="1"/>
  <c r="AA382" i="1"/>
  <c r="AB389" i="1"/>
  <c r="AB396" i="1"/>
  <c r="AA404" i="1"/>
  <c r="AA428" i="1"/>
  <c r="AA376" i="1"/>
  <c r="AB383" i="1"/>
  <c r="AB390" i="1"/>
  <c r="Z394" i="1"/>
  <c r="AA410" i="1"/>
  <c r="AA451" i="1"/>
  <c r="Z401" i="1"/>
  <c r="Z405" i="1"/>
  <c r="Z409" i="1"/>
  <c r="AA414" i="1"/>
  <c r="AA422" i="1"/>
  <c r="Z432" i="1"/>
  <c r="AA375" i="1"/>
  <c r="AA383" i="1"/>
  <c r="AA391" i="1"/>
  <c r="AA399" i="1"/>
  <c r="AA407" i="1"/>
  <c r="AB413" i="1"/>
  <c r="AB421" i="1"/>
  <c r="AA432" i="1"/>
  <c r="AB409" i="1"/>
  <c r="AA415" i="1"/>
  <c r="AB425" i="1"/>
  <c r="Z436" i="1"/>
  <c r="Z413" i="1"/>
  <c r="Z417" i="1"/>
  <c r="Z421" i="1"/>
  <c r="Z425" i="1"/>
  <c r="Z429" i="1"/>
  <c r="Z433" i="1"/>
  <c r="Z437" i="1"/>
  <c r="AA443" i="1"/>
  <c r="AA425" i="1"/>
  <c r="AA433" i="1"/>
  <c r="AA439" i="1"/>
  <c r="AB441" i="1"/>
  <c r="AB445" i="1"/>
  <c r="AB449" i="1"/>
  <c r="AA438" i="1"/>
  <c r="AA446" i="1"/>
  <c r="AA465" i="1"/>
  <c r="Z447" i="1"/>
  <c r="Z453" i="1"/>
  <c r="Z457" i="1"/>
  <c r="Z475" i="1"/>
  <c r="AA459" i="1"/>
  <c r="AA477" i="1"/>
  <c r="AB453" i="1"/>
  <c r="AB457" i="1"/>
  <c r="Z468" i="1"/>
  <c r="Z462" i="1"/>
  <c r="Z466" i="1"/>
  <c r="Z470" i="1"/>
  <c r="AA462" i="1"/>
  <c r="AB470" i="1"/>
  <c r="AB460" i="1"/>
  <c r="AB464" i="1"/>
  <c r="AB471" i="1"/>
  <c r="AA470" i="1"/>
  <c r="AA478" i="1"/>
  <c r="Z474" i="1"/>
  <c r="Z478" i="1"/>
  <c r="AI74" i="1"/>
  <c r="AD74" i="1" s="1"/>
  <c r="AU50" i="1"/>
  <c r="AP50" i="1" s="1"/>
  <c r="AI43" i="1"/>
  <c r="AD43" i="1" s="1"/>
  <c r="AU33" i="1"/>
  <c r="AP33" i="1" s="1"/>
  <c r="AI23" i="1"/>
  <c r="AD23" i="1" s="1"/>
  <c r="AU250" i="1"/>
  <c r="AP250" i="1" s="1"/>
  <c r="AU449" i="1"/>
  <c r="AP449" i="1" s="1"/>
  <c r="AU465" i="1"/>
  <c r="AP465" i="1" s="1"/>
  <c r="AI118" i="1"/>
  <c r="AD118" i="1" s="1"/>
  <c r="AI350" i="1"/>
  <c r="AD350" i="1" s="1"/>
  <c r="AI406" i="1"/>
  <c r="AD406" i="1" s="1"/>
  <c r="AI477" i="1"/>
  <c r="AD477" i="1" s="1"/>
  <c r="M3" i="1"/>
  <c r="M4" i="1"/>
  <c r="M20" i="1"/>
  <c r="M28" i="1"/>
  <c r="M36" i="1"/>
  <c r="M44" i="1"/>
  <c r="M52" i="1"/>
  <c r="M60" i="1"/>
  <c r="M68" i="1"/>
  <c r="M76" i="1"/>
  <c r="M84" i="1"/>
  <c r="M92" i="1"/>
  <c r="M9" i="1"/>
  <c r="M17" i="1"/>
  <c r="M25" i="1"/>
  <c r="M33" i="1"/>
  <c r="M41" i="1"/>
  <c r="M49" i="1"/>
  <c r="M57" i="1"/>
  <c r="M65" i="1"/>
  <c r="M73" i="1"/>
  <c r="M81" i="1"/>
  <c r="M89" i="1"/>
  <c r="M96" i="1"/>
  <c r="M101" i="1"/>
  <c r="C8" i="1"/>
  <c r="C4" i="1"/>
  <c r="C20" i="1"/>
  <c r="C28" i="1"/>
  <c r="C36" i="1"/>
  <c r="C44" i="1"/>
  <c r="C52" i="1"/>
  <c r="C60" i="1"/>
  <c r="C68" i="1"/>
  <c r="C76" i="1"/>
  <c r="C84" i="1"/>
  <c r="C92" i="1"/>
  <c r="C11" i="1"/>
  <c r="C19" i="1"/>
  <c r="C27" i="1"/>
  <c r="C35" i="1"/>
  <c r="C43" i="1"/>
  <c r="C51" i="1"/>
  <c r="C59" i="1"/>
  <c r="C67" i="1"/>
  <c r="C75" i="1"/>
  <c r="C83" i="1"/>
  <c r="C91" i="1"/>
  <c r="C96" i="1"/>
  <c r="C104" i="1"/>
  <c r="C112" i="1"/>
  <c r="C120" i="1"/>
  <c r="C128" i="1"/>
  <c r="C136" i="1"/>
  <c r="C144" i="1"/>
  <c r="C152" i="1"/>
  <c r="C160" i="1"/>
  <c r="C168" i="1"/>
  <c r="C176" i="1"/>
  <c r="C184" i="1"/>
  <c r="C101" i="1"/>
  <c r="C109" i="1"/>
  <c r="C117" i="1"/>
  <c r="C125" i="1"/>
  <c r="C133" i="1"/>
  <c r="C141" i="1"/>
  <c r="C149" i="1"/>
  <c r="C157" i="1"/>
  <c r="C165" i="1"/>
  <c r="C173" i="1"/>
  <c r="C181" i="1"/>
  <c r="C192" i="1"/>
  <c r="C191" i="1"/>
  <c r="C199" i="1"/>
  <c r="C207" i="1"/>
  <c r="C215" i="1"/>
  <c r="C223" i="1"/>
  <c r="C231" i="1"/>
  <c r="C244" i="1"/>
  <c r="C196" i="1"/>
  <c r="C204" i="1"/>
  <c r="C212" i="1"/>
  <c r="C220" i="1"/>
  <c r="C228" i="1"/>
  <c r="C236" i="1"/>
  <c r="C239" i="1"/>
  <c r="C247" i="1"/>
  <c r="C255" i="1"/>
  <c r="C263" i="1"/>
  <c r="C271" i="1"/>
  <c r="C279" i="1"/>
  <c r="C287" i="1"/>
  <c r="C301" i="1"/>
  <c r="C258" i="1"/>
  <c r="C266" i="1"/>
  <c r="C274" i="1"/>
  <c r="C282" i="1"/>
  <c r="C295" i="1"/>
  <c r="C305" i="1"/>
  <c r="C313" i="1"/>
  <c r="C321" i="1"/>
  <c r="C329" i="1"/>
  <c r="C337" i="1"/>
  <c r="C345" i="1"/>
  <c r="C294" i="1"/>
  <c r="C302" i="1"/>
  <c r="C310" i="1"/>
  <c r="C318" i="1"/>
  <c r="C326" i="1"/>
  <c r="C334" i="1"/>
  <c r="C342" i="1"/>
  <c r="C382" i="1"/>
  <c r="C353" i="1"/>
  <c r="C361" i="1"/>
  <c r="C369" i="1"/>
  <c r="C392" i="1"/>
  <c r="C354" i="1"/>
  <c r="C362" i="1"/>
  <c r="C370" i="1"/>
  <c r="C410" i="1"/>
  <c r="C386" i="1"/>
  <c r="C380" i="1"/>
  <c r="C408" i="1"/>
  <c r="C412" i="1"/>
  <c r="C434" i="1"/>
  <c r="C379" i="1"/>
  <c r="C387" i="1"/>
  <c r="C395" i="1"/>
  <c r="C403" i="1"/>
  <c r="C411" i="1"/>
  <c r="C424" i="1"/>
  <c r="C418" i="1"/>
  <c r="C443" i="1"/>
  <c r="C427" i="1"/>
  <c r="C435" i="1"/>
  <c r="C450" i="1"/>
  <c r="C440" i="1"/>
  <c r="C448" i="1"/>
  <c r="C463" i="1"/>
  <c r="C453" i="1"/>
  <c r="C467" i="1"/>
  <c r="C464" i="1"/>
  <c r="C468" i="1"/>
  <c r="C476" i="1"/>
  <c r="C481" i="1"/>
  <c r="C485" i="1"/>
  <c r="C489" i="1"/>
  <c r="C493" i="1"/>
  <c r="C497" i="1"/>
  <c r="AI20" i="1"/>
  <c r="AD20" i="1" s="1"/>
  <c r="AU12" i="1"/>
  <c r="AP12" i="1" s="1"/>
  <c r="H3" i="1"/>
  <c r="B25" i="12" s="1"/>
  <c r="H9" i="1"/>
  <c r="B31" i="12" s="1"/>
  <c r="AU10" i="1"/>
  <c r="AP10" i="1" s="1"/>
  <c r="Z5" i="1"/>
  <c r="AA8" i="1"/>
  <c r="AB15" i="1"/>
  <c r="AU378" i="1"/>
  <c r="AP378" i="1" s="1"/>
  <c r="AU375" i="1"/>
  <c r="AP375" i="1" s="1"/>
  <c r="AU370" i="1"/>
  <c r="AP370" i="1" s="1"/>
  <c r="AU366" i="1"/>
  <c r="AP366" i="1" s="1"/>
  <c r="AU362" i="1"/>
  <c r="AP362" i="1" s="1"/>
  <c r="AU358" i="1"/>
  <c r="AP358" i="1" s="1"/>
  <c r="AU354" i="1"/>
  <c r="AP354" i="1" s="1"/>
  <c r="AI343" i="1"/>
  <c r="AD343" i="1" s="1"/>
  <c r="AI325" i="1"/>
  <c r="AD325" i="1" s="1"/>
  <c r="AI318" i="1"/>
  <c r="AD318" i="1" s="1"/>
  <c r="AI345" i="1"/>
  <c r="AD345" i="1" s="1"/>
  <c r="AU333" i="1"/>
  <c r="AP333" i="1" s="1"/>
  <c r="AI327" i="1"/>
  <c r="AD327" i="1" s="1"/>
  <c r="AI319" i="1"/>
  <c r="AD319" i="1" s="1"/>
  <c r="AI312" i="1"/>
  <c r="AD312" i="1" s="1"/>
  <c r="AI301" i="1"/>
  <c r="AD301" i="1" s="1"/>
  <c r="AU343" i="1"/>
  <c r="AP343" i="1" s="1"/>
  <c r="AI338" i="1"/>
  <c r="AD338" i="1" s="1"/>
  <c r="AU324" i="1"/>
  <c r="AP324" i="1" s="1"/>
  <c r="AU319" i="1"/>
  <c r="AP319" i="1" s="1"/>
  <c r="AI313" i="1"/>
  <c r="AD313" i="1" s="1"/>
  <c r="AI306" i="1"/>
  <c r="AD306" i="1" s="1"/>
  <c r="AI299" i="1"/>
  <c r="AD299" i="1" s="1"/>
  <c r="AI293" i="1"/>
  <c r="AD293" i="1" s="1"/>
  <c r="AU293" i="1"/>
  <c r="AP293" i="1" s="1"/>
  <c r="AU299" i="1"/>
  <c r="AP299" i="1" s="1"/>
  <c r="AU253" i="1"/>
  <c r="AP253" i="1" s="1"/>
  <c r="AI241" i="1"/>
  <c r="AD241" i="1" s="1"/>
  <c r="AI195" i="1"/>
  <c r="AD195" i="1" s="1"/>
  <c r="AI155" i="1"/>
  <c r="AD155" i="1" s="1"/>
  <c r="AI147" i="1"/>
  <c r="AD147" i="1" s="1"/>
  <c r="AI139" i="1"/>
  <c r="AD139" i="1" s="1"/>
  <c r="AI131" i="1"/>
  <c r="AD131" i="1" s="1"/>
  <c r="AI123" i="1"/>
  <c r="AD123" i="1" s="1"/>
  <c r="Z8" i="1"/>
  <c r="AU95" i="1"/>
  <c r="AP95" i="1" s="1"/>
  <c r="AI55" i="1"/>
  <c r="AD55" i="1" s="1"/>
  <c r="AI44" i="1"/>
  <c r="AD44" i="1" s="1"/>
  <c r="AU37" i="1"/>
  <c r="AP37" i="1" s="1"/>
  <c r="AI27" i="1"/>
  <c r="AD27" i="1" s="1"/>
  <c r="AI114" i="1"/>
  <c r="AD114" i="1" s="1"/>
  <c r="AI106" i="1"/>
  <c r="AD106" i="1" s="1"/>
  <c r="AI86" i="1"/>
  <c r="AD86" i="1" s="1"/>
  <c r="AU81" i="1"/>
  <c r="AP81" i="1" s="1"/>
  <c r="AU72" i="1"/>
  <c r="AP72" i="1" s="1"/>
  <c r="AI69" i="1"/>
  <c r="AD69" i="1" s="1"/>
  <c r="AI58" i="1"/>
  <c r="AD58" i="1" s="1"/>
  <c r="AU55" i="1"/>
  <c r="AP55" i="1" s="1"/>
  <c r="AU52" i="1"/>
  <c r="AP52" i="1" s="1"/>
  <c r="AI49" i="1"/>
  <c r="AD49" i="1" s="1"/>
  <c r="AI42" i="1"/>
  <c r="AD42" i="1" s="1"/>
  <c r="AU39" i="1"/>
  <c r="AP39" i="1" s="1"/>
  <c r="AU36" i="1"/>
  <c r="AP36" i="1" s="1"/>
  <c r="AI33" i="1"/>
  <c r="AD33" i="1" s="1"/>
  <c r="AI26" i="1"/>
  <c r="AD26" i="1" s="1"/>
  <c r="AB19" i="1"/>
  <c r="AU76" i="1"/>
  <c r="AP76" i="1" s="1"/>
  <c r="AU64" i="1"/>
  <c r="AP64" i="1" s="1"/>
  <c r="AU57" i="1"/>
  <c r="AP57" i="1" s="1"/>
  <c r="AI39" i="1"/>
  <c r="AD39" i="1" s="1"/>
  <c r="AU29" i="1"/>
  <c r="AP29" i="1" s="1"/>
  <c r="AI98" i="1"/>
  <c r="AD98" i="1" s="1"/>
  <c r="AU94" i="1"/>
  <c r="AP94" i="1" s="1"/>
  <c r="AI91" i="1"/>
  <c r="AD91" i="1" s="1"/>
  <c r="AI76" i="1"/>
  <c r="AD76" i="1" s="1"/>
  <c r="AU71" i="1"/>
  <c r="AP71" i="1" s="1"/>
  <c r="AU17" i="1"/>
  <c r="AP17" i="1" s="1"/>
  <c r="AU15" i="1"/>
  <c r="AP15" i="1" s="1"/>
  <c r="AI12" i="1"/>
  <c r="AD12" i="1" s="1"/>
  <c r="AB21" i="1"/>
  <c r="AB25" i="1"/>
  <c r="AB29" i="1"/>
  <c r="AB33" i="1"/>
  <c r="AB37" i="1"/>
  <c r="AB41" i="1"/>
  <c r="AB45" i="1"/>
  <c r="AB49" i="1"/>
  <c r="AB53" i="1"/>
  <c r="AB57" i="1"/>
  <c r="AB61" i="1"/>
  <c r="AB65" i="1"/>
  <c r="AB69" i="1"/>
  <c r="AB73" i="1"/>
  <c r="AB77" i="1"/>
  <c r="AB81" i="1"/>
  <c r="AB85" i="1"/>
  <c r="AB89" i="1"/>
  <c r="AB93" i="1"/>
  <c r="AA97" i="1"/>
  <c r="AB103" i="1"/>
  <c r="AB107" i="1"/>
  <c r="AB111" i="1"/>
  <c r="AB115" i="1"/>
  <c r="AB119" i="1"/>
  <c r="AA18" i="1"/>
  <c r="AA26" i="1"/>
  <c r="AA34" i="1"/>
  <c r="AA42" i="1"/>
  <c r="AA50" i="1"/>
  <c r="AA58" i="1"/>
  <c r="AA66" i="1"/>
  <c r="AA74" i="1"/>
  <c r="AA82" i="1"/>
  <c r="AA90" i="1"/>
  <c r="AB97" i="1"/>
  <c r="AB8" i="1"/>
  <c r="AB12" i="1"/>
  <c r="AB16" i="1"/>
  <c r="AB20" i="1"/>
  <c r="AB24" i="1"/>
  <c r="AB28" i="1"/>
  <c r="AB32" i="1"/>
  <c r="AB36" i="1"/>
  <c r="AB40" i="1"/>
  <c r="AB44" i="1"/>
  <c r="AB48" i="1"/>
  <c r="AB52" i="1"/>
  <c r="AB56" i="1"/>
  <c r="AB60" i="1"/>
  <c r="AB64" i="1"/>
  <c r="AB68" i="1"/>
  <c r="AB72" i="1"/>
  <c r="AB76" i="1"/>
  <c r="AB80" i="1"/>
  <c r="AB84" i="1"/>
  <c r="AB88" i="1"/>
  <c r="AB92" i="1"/>
  <c r="Z100" i="1"/>
  <c r="AA11" i="1"/>
  <c r="AA19" i="1"/>
  <c r="AA27" i="1"/>
  <c r="AA35" i="1"/>
  <c r="AA43" i="1"/>
  <c r="AA51" i="1"/>
  <c r="AA59" i="1"/>
  <c r="AA67" i="1"/>
  <c r="AA75" i="1"/>
  <c r="AA83" i="1"/>
  <c r="AA91" i="1"/>
  <c r="Z98" i="1"/>
  <c r="AA102" i="1"/>
  <c r="AA110" i="1"/>
  <c r="AA118" i="1"/>
  <c r="AA126" i="1"/>
  <c r="AA134" i="1"/>
  <c r="AA142" i="1"/>
  <c r="AA150" i="1"/>
  <c r="AA158" i="1"/>
  <c r="AA166" i="1"/>
  <c r="AA174" i="1"/>
  <c r="AA182" i="1"/>
  <c r="AA190" i="1"/>
  <c r="Z101" i="1"/>
  <c r="Z105" i="1"/>
  <c r="Z109" i="1"/>
  <c r="Z113" i="1"/>
  <c r="Z117" i="1"/>
  <c r="Z121" i="1"/>
  <c r="Z125" i="1"/>
  <c r="Z129" i="1"/>
  <c r="Z133" i="1"/>
  <c r="Z137" i="1"/>
  <c r="Z141" i="1"/>
  <c r="Z145" i="1"/>
  <c r="Z149" i="1"/>
  <c r="Z153" i="1"/>
  <c r="Z157" i="1"/>
  <c r="Z161" i="1"/>
  <c r="Z165" i="1"/>
  <c r="Z169" i="1"/>
  <c r="Z173" i="1"/>
  <c r="Z177" i="1"/>
  <c r="Z181" i="1"/>
  <c r="Z185" i="1"/>
  <c r="Z189" i="1"/>
  <c r="AA103" i="1"/>
  <c r="AA111" i="1"/>
  <c r="AA119" i="1"/>
  <c r="AA127" i="1"/>
  <c r="AA135" i="1"/>
  <c r="AA143" i="1"/>
  <c r="AA151" i="1"/>
  <c r="AA159" i="1"/>
  <c r="AA167" i="1"/>
  <c r="AA175" i="1"/>
  <c r="AA183" i="1"/>
  <c r="Z191" i="1"/>
  <c r="AB196" i="1"/>
  <c r="AB200" i="1"/>
  <c r="Z124" i="1"/>
  <c r="Z128" i="1"/>
  <c r="Z132" i="1"/>
  <c r="Z136" i="1"/>
  <c r="Z140" i="1"/>
  <c r="Z144" i="1"/>
  <c r="Z148" i="1"/>
  <c r="Z152" i="1"/>
  <c r="Z156" i="1"/>
  <c r="Z160" i="1"/>
  <c r="Z164" i="1"/>
  <c r="Z168" i="1"/>
  <c r="Z172" i="1"/>
  <c r="Z176" i="1"/>
  <c r="Z180" i="1"/>
  <c r="Z184" i="1"/>
  <c r="Z188" i="1"/>
  <c r="AB204" i="1"/>
  <c r="AB208" i="1"/>
  <c r="AB212" i="1"/>
  <c r="AB216" i="1"/>
  <c r="AB220" i="1"/>
  <c r="AB224" i="1"/>
  <c r="AB228" i="1"/>
  <c r="AB232" i="1"/>
  <c r="AB236" i="1"/>
  <c r="AA240" i="1"/>
  <c r="AA246" i="1"/>
  <c r="AA193" i="1"/>
  <c r="AA201" i="1"/>
  <c r="AA209" i="1"/>
  <c r="AA217" i="1"/>
  <c r="AA225" i="1"/>
  <c r="AA233" i="1"/>
  <c r="AB241" i="1"/>
  <c r="AB247" i="1"/>
  <c r="AB193" i="1"/>
  <c r="AB197" i="1"/>
  <c r="AB201" i="1"/>
  <c r="AB205" i="1"/>
  <c r="AB209" i="1"/>
  <c r="AB213" i="1"/>
  <c r="AB217" i="1"/>
  <c r="AB221" i="1"/>
  <c r="AB225" i="1"/>
  <c r="AB229" i="1"/>
  <c r="AB233" i="1"/>
  <c r="AB237" i="1"/>
  <c r="AB245" i="1"/>
  <c r="AA198" i="1"/>
  <c r="AA206" i="1"/>
  <c r="AA214" i="1"/>
  <c r="AA222" i="1"/>
  <c r="AA230" i="1"/>
  <c r="AA238" i="1"/>
  <c r="AA248" i="1"/>
  <c r="AA245" i="1"/>
  <c r="AA253" i="1"/>
  <c r="AA261" i="1"/>
  <c r="AA269" i="1"/>
  <c r="AA277" i="1"/>
  <c r="AA285" i="1"/>
  <c r="AB294" i="1"/>
  <c r="AB251" i="1"/>
  <c r="AB255" i="1"/>
  <c r="AB259" i="1"/>
  <c r="AB263" i="1"/>
  <c r="AB267" i="1"/>
  <c r="AB271" i="1"/>
  <c r="AB275" i="1"/>
  <c r="AB279" i="1"/>
  <c r="AB283" i="1"/>
  <c r="AB287" i="1"/>
  <c r="Z295" i="1"/>
  <c r="AA258" i="1"/>
  <c r="AA266" i="1"/>
  <c r="AA274" i="1"/>
  <c r="AA282" i="1"/>
  <c r="AB290" i="1"/>
  <c r="AB244" i="1"/>
  <c r="AB248" i="1"/>
  <c r="AB252" i="1"/>
  <c r="AB256" i="1"/>
  <c r="AB260" i="1"/>
  <c r="AB264" i="1"/>
  <c r="AB268" i="1"/>
  <c r="AB272" i="1"/>
  <c r="AB276" i="1"/>
  <c r="AB280" i="1"/>
  <c r="AB284" i="1"/>
  <c r="AB288" i="1"/>
  <c r="AB296" i="1"/>
  <c r="AA307" i="1"/>
  <c r="AA315" i="1"/>
  <c r="AA323" i="1"/>
  <c r="AA331" i="1"/>
  <c r="AA339" i="1"/>
  <c r="AB347" i="1"/>
  <c r="Z352" i="1"/>
  <c r="Z292" i="1"/>
  <c r="Z296" i="1"/>
  <c r="Z300" i="1"/>
  <c r="Z304" i="1"/>
  <c r="Z308" i="1"/>
  <c r="Z312" i="1"/>
  <c r="Z316" i="1"/>
  <c r="Z320" i="1"/>
  <c r="Z324" i="1"/>
  <c r="Z328" i="1"/>
  <c r="Z332" i="1"/>
  <c r="Z336" i="1"/>
  <c r="Z340" i="1"/>
  <c r="Z344" i="1"/>
  <c r="AA290" i="1"/>
  <c r="AA298" i="1"/>
  <c r="AA306" i="1"/>
  <c r="AA314" i="1"/>
  <c r="AA322" i="1"/>
  <c r="AA330" i="1"/>
  <c r="AA338" i="1"/>
  <c r="AA346" i="1"/>
  <c r="Z299" i="1"/>
  <c r="Z303" i="1"/>
  <c r="Z307" i="1"/>
  <c r="Z311" i="1"/>
  <c r="Z315" i="1"/>
  <c r="Z319" i="1"/>
  <c r="Z323" i="1"/>
  <c r="Z327" i="1"/>
  <c r="Z331" i="1"/>
  <c r="Z335" i="1"/>
  <c r="Z339" i="1"/>
  <c r="Z343" i="1"/>
  <c r="AA347" i="1"/>
  <c r="Z351" i="1"/>
  <c r="Z355" i="1"/>
  <c r="Z359" i="1"/>
  <c r="Z363" i="1"/>
  <c r="Z367" i="1"/>
  <c r="Z371" i="1"/>
  <c r="AB384" i="1"/>
  <c r="AA353" i="1"/>
  <c r="AA361" i="1"/>
  <c r="AA369" i="1"/>
  <c r="Z382" i="1"/>
  <c r="Z356" i="1"/>
  <c r="Z360" i="1"/>
  <c r="Z364" i="1"/>
  <c r="Z368" i="1"/>
  <c r="Z372" i="1"/>
  <c r="AB377" i="1"/>
  <c r="AB386" i="1"/>
  <c r="AA350" i="1"/>
  <c r="AA358" i="1"/>
  <c r="AA366" i="1"/>
  <c r="Z375" i="1"/>
  <c r="Z389" i="1"/>
  <c r="AB392" i="1"/>
  <c r="Z396" i="1"/>
  <c r="Z406" i="1"/>
  <c r="AB394" i="1"/>
  <c r="AA398" i="1"/>
  <c r="Z414" i="1"/>
  <c r="Z376" i="1"/>
  <c r="Z383" i="1"/>
  <c r="AA390" i="1"/>
  <c r="AB397" i="1"/>
  <c r="AB407" i="1"/>
  <c r="AA436" i="1"/>
  <c r="Z377" i="1"/>
  <c r="AA384" i="1"/>
  <c r="AB391" i="1"/>
  <c r="Z400" i="1"/>
  <c r="Z422" i="1"/>
  <c r="AB398" i="1"/>
  <c r="AB402" i="1"/>
  <c r="AB406" i="1"/>
  <c r="AB410" i="1"/>
  <c r="AA417" i="1"/>
  <c r="Z424" i="1"/>
  <c r="AA434" i="1"/>
  <c r="AA377" i="1"/>
  <c r="AA385" i="1"/>
  <c r="AA393" i="1"/>
  <c r="AA401" i="1"/>
  <c r="AA409" i="1"/>
  <c r="Z416" i="1"/>
  <c r="AA424" i="1"/>
  <c r="AB435" i="1"/>
  <c r="Z410" i="1"/>
  <c r="AA416" i="1"/>
  <c r="Z428" i="1"/>
  <c r="AB440" i="1"/>
  <c r="AB414" i="1"/>
  <c r="AB418" i="1"/>
  <c r="AB422" i="1"/>
  <c r="AB426" i="1"/>
  <c r="AB430" i="1"/>
  <c r="AB434" i="1"/>
  <c r="Z438" i="1"/>
  <c r="AA445" i="1"/>
  <c r="AA427" i="1"/>
  <c r="AA435" i="1"/>
  <c r="AA441" i="1"/>
  <c r="Z442" i="1"/>
  <c r="Z446" i="1"/>
  <c r="AB450" i="1"/>
  <c r="AA440" i="1"/>
  <c r="AA448" i="1"/>
  <c r="AB444" i="1"/>
  <c r="AB448" i="1"/>
  <c r="AB454" i="1"/>
  <c r="AB458" i="1"/>
  <c r="AA453" i="1"/>
  <c r="AA460" i="1"/>
  <c r="Z450" i="1"/>
  <c r="Z454" i="1"/>
  <c r="Z458" i="1"/>
  <c r="AB472" i="1"/>
  <c r="AB463" i="1"/>
  <c r="AB467" i="1"/>
  <c r="Z471" i="1"/>
  <c r="AA464" i="1"/>
  <c r="AA471" i="1"/>
  <c r="Z461" i="1"/>
  <c r="Z465" i="1"/>
  <c r="AB474" i="1"/>
  <c r="AA472" i="1"/>
  <c r="AB478" i="1"/>
  <c r="AB475" i="1"/>
  <c r="AI89" i="1"/>
  <c r="AD89" i="1" s="1"/>
  <c r="AU49" i="1"/>
  <c r="AP49" i="1" s="1"/>
  <c r="AI40" i="1"/>
  <c r="AD40" i="1" s="1"/>
  <c r="AI31" i="1"/>
  <c r="AD31" i="1" s="1"/>
  <c r="AU20" i="1"/>
  <c r="AP20" i="1" s="1"/>
  <c r="AI9" i="1"/>
  <c r="AD9" i="1" s="1"/>
  <c r="AU297" i="1"/>
  <c r="AP297" i="1" s="1"/>
  <c r="AU445" i="1"/>
  <c r="AP445" i="1" s="1"/>
  <c r="AU475" i="1"/>
  <c r="AP475" i="1" s="1"/>
  <c r="AI120" i="1"/>
  <c r="AD120" i="1" s="1"/>
  <c r="AI352" i="1"/>
  <c r="AD352" i="1" s="1"/>
  <c r="AI428" i="1"/>
  <c r="AD428" i="1" s="1"/>
  <c r="M8" i="1"/>
  <c r="M5" i="1"/>
  <c r="M6" i="1"/>
  <c r="M22" i="1"/>
  <c r="M30" i="1"/>
  <c r="M38" i="1"/>
  <c r="M46" i="1"/>
  <c r="M54" i="1"/>
  <c r="M62" i="1"/>
  <c r="M70" i="1"/>
  <c r="M78" i="1"/>
  <c r="M86" i="1"/>
  <c r="M94" i="1"/>
  <c r="M11" i="1"/>
  <c r="M19" i="1"/>
  <c r="M27" i="1"/>
  <c r="M35" i="1"/>
  <c r="M43" i="1"/>
  <c r="M51" i="1"/>
  <c r="M59" i="1"/>
  <c r="M67" i="1"/>
  <c r="M75" i="1"/>
  <c r="M83" i="1"/>
  <c r="M91" i="1"/>
  <c r="C3" i="1"/>
  <c r="C14" i="1"/>
  <c r="C6" i="1"/>
  <c r="C22" i="1"/>
  <c r="C30" i="1"/>
  <c r="C38" i="1"/>
  <c r="C46" i="1"/>
  <c r="C54" i="1"/>
  <c r="C62" i="1"/>
  <c r="C70" i="1"/>
  <c r="C78" i="1"/>
  <c r="C86" i="1"/>
  <c r="C94" i="1"/>
  <c r="C13" i="1"/>
  <c r="C21" i="1"/>
  <c r="C29" i="1"/>
  <c r="C37" i="1"/>
  <c r="C45" i="1"/>
  <c r="C53" i="1"/>
  <c r="C61" i="1"/>
  <c r="C69" i="1"/>
  <c r="C77" i="1"/>
  <c r="C85" i="1"/>
  <c r="C93" i="1"/>
  <c r="C98" i="1"/>
  <c r="C106" i="1"/>
  <c r="C114" i="1"/>
  <c r="C122" i="1"/>
  <c r="C130" i="1"/>
  <c r="C138" i="1"/>
  <c r="C146" i="1"/>
  <c r="C154" i="1"/>
  <c r="C162" i="1"/>
  <c r="C170" i="1"/>
  <c r="C178" i="1"/>
  <c r="C186" i="1"/>
  <c r="C103" i="1"/>
  <c r="C111" i="1"/>
  <c r="C119" i="1"/>
  <c r="C127" i="1"/>
  <c r="C135" i="1"/>
  <c r="C143" i="1"/>
  <c r="C151" i="1"/>
  <c r="C159" i="1"/>
  <c r="C167" i="1"/>
  <c r="C175" i="1"/>
  <c r="C183" i="1"/>
  <c r="C190" i="1"/>
  <c r="C193" i="1"/>
  <c r="C201" i="1"/>
  <c r="C209" i="1"/>
  <c r="C217" i="1"/>
  <c r="C225" i="1"/>
  <c r="C233" i="1"/>
  <c r="C250" i="1"/>
  <c r="C198" i="1"/>
  <c r="C206" i="1"/>
  <c r="C214" i="1"/>
  <c r="C222" i="1"/>
  <c r="C230" i="1"/>
  <c r="C238" i="1"/>
  <c r="C241" i="1"/>
  <c r="C249" i="1"/>
  <c r="C257" i="1"/>
  <c r="C265" i="1"/>
  <c r="C273" i="1"/>
  <c r="C281" i="1"/>
  <c r="C289" i="1"/>
  <c r="C252" i="1"/>
  <c r="C260" i="1"/>
  <c r="C268" i="1"/>
  <c r="C276" i="1"/>
  <c r="C284" i="1"/>
  <c r="C303" i="1"/>
  <c r="C307" i="1"/>
  <c r="C315" i="1"/>
  <c r="C323" i="1"/>
  <c r="C331" i="1"/>
  <c r="C339" i="1"/>
  <c r="C347" i="1"/>
  <c r="C296" i="1"/>
  <c r="C304" i="1"/>
  <c r="C312" i="1"/>
  <c r="C320" i="1"/>
  <c r="C328" i="1"/>
  <c r="C336" i="1"/>
  <c r="C344" i="1"/>
  <c r="C384" i="1"/>
  <c r="C355" i="1"/>
  <c r="C363" i="1"/>
  <c r="C371" i="1"/>
  <c r="C348" i="1"/>
  <c r="C356" i="1"/>
  <c r="C364" i="1"/>
  <c r="C372" i="1"/>
  <c r="C398" i="1"/>
  <c r="C394" i="1"/>
  <c r="C388" i="1"/>
  <c r="C415" i="1"/>
  <c r="C416" i="1"/>
  <c r="C447" i="1"/>
  <c r="C381" i="1"/>
  <c r="C389" i="1"/>
  <c r="C397" i="1"/>
  <c r="C405" i="1"/>
  <c r="C413" i="1"/>
  <c r="C432" i="1"/>
  <c r="C422" i="1"/>
  <c r="C452" i="1"/>
  <c r="C429" i="1"/>
  <c r="C437" i="1"/>
  <c r="C454" i="1"/>
  <c r="C442" i="1"/>
  <c r="C451" i="1"/>
  <c r="C460" i="1"/>
  <c r="C455" i="1"/>
  <c r="C477" i="1"/>
  <c r="C466" i="1"/>
  <c r="C470" i="1"/>
  <c r="C478" i="1"/>
  <c r="C482" i="1"/>
  <c r="C486" i="1"/>
  <c r="C490" i="1"/>
  <c r="C494" i="1"/>
  <c r="AU14" i="1"/>
  <c r="AP14" i="1" s="1"/>
  <c r="AI10" i="1"/>
  <c r="AD10" i="1" s="1"/>
  <c r="H5" i="1"/>
  <c r="B27" i="12" s="1"/>
  <c r="H4" i="1"/>
  <c r="B26" i="12" s="1"/>
  <c r="Z10" i="1"/>
  <c r="AW2" i="1" l="1"/>
  <c r="C24" i="10" s="1"/>
  <c r="K24" i="10" s="1"/>
  <c r="AK2" i="1"/>
  <c r="C24" i="8" s="1"/>
  <c r="AX2" i="1"/>
  <c r="D24" i="10" s="1"/>
  <c r="L24" i="10" s="1"/>
  <c r="AV2" i="1"/>
  <c r="B24" i="10" s="1"/>
  <c r="AJ2" i="1"/>
  <c r="B24" i="8" s="1"/>
  <c r="F24" i="8" s="1"/>
  <c r="G24" i="8" s="1"/>
  <c r="AL2" i="1"/>
  <c r="D24" i="8" s="1"/>
  <c r="AX476" i="1"/>
  <c r="AV5" i="1"/>
  <c r="B27" i="10" s="1"/>
  <c r="AW5" i="1"/>
  <c r="C27" i="10" s="1"/>
  <c r="AX12" i="1"/>
  <c r="D34" i="10" s="1"/>
  <c r="AV19" i="1"/>
  <c r="B41" i="10" s="1"/>
  <c r="AV3" i="1"/>
  <c r="B25" i="10" s="1"/>
  <c r="AV11" i="1"/>
  <c r="B33" i="10" s="1"/>
  <c r="AX22" i="1"/>
  <c r="D44" i="10" s="1"/>
  <c r="AV27" i="1"/>
  <c r="B49" i="10" s="1"/>
  <c r="AX32" i="1"/>
  <c r="D54" i="10" s="1"/>
  <c r="AX38" i="1"/>
  <c r="D60" i="10" s="1"/>
  <c r="AV43" i="1"/>
  <c r="B65" i="10" s="1"/>
  <c r="AX48" i="1"/>
  <c r="D70" i="10" s="1"/>
  <c r="AX54" i="1"/>
  <c r="D76" i="10" s="1"/>
  <c r="AV59" i="1"/>
  <c r="B81" i="10" s="1"/>
  <c r="AX64" i="1"/>
  <c r="D86" i="10" s="1"/>
  <c r="AX70" i="1"/>
  <c r="D92" i="10" s="1"/>
  <c r="AV75" i="1"/>
  <c r="B97" i="10" s="1"/>
  <c r="AX80" i="1"/>
  <c r="AX86" i="1"/>
  <c r="AV91" i="1"/>
  <c r="AW96" i="1"/>
  <c r="AV109" i="1"/>
  <c r="AV119" i="1"/>
  <c r="AW25" i="1"/>
  <c r="C47" i="10" s="1"/>
  <c r="AW37" i="1"/>
  <c r="C59" i="10" s="1"/>
  <c r="AW49" i="1"/>
  <c r="C71" i="10" s="1"/>
  <c r="AW65" i="1"/>
  <c r="C87" i="10" s="1"/>
  <c r="AW81" i="1"/>
  <c r="AX98" i="1"/>
  <c r="AX11" i="1"/>
  <c r="D33" i="10" s="1"/>
  <c r="AX19" i="1"/>
  <c r="D41" i="10" s="1"/>
  <c r="AX27" i="1"/>
  <c r="D49" i="10" s="1"/>
  <c r="AX35" i="1"/>
  <c r="D57" i="10" s="1"/>
  <c r="AX43" i="1"/>
  <c r="D65" i="10" s="1"/>
  <c r="AX51" i="1"/>
  <c r="D73" i="10" s="1"/>
  <c r="AX59" i="1"/>
  <c r="D81" i="10" s="1"/>
  <c r="AX67" i="1"/>
  <c r="D89" i="10" s="1"/>
  <c r="AX75" i="1"/>
  <c r="D97" i="10" s="1"/>
  <c r="AX83" i="1"/>
  <c r="AX91" i="1"/>
  <c r="AX108" i="1"/>
  <c r="AW8" i="1"/>
  <c r="C30" i="10" s="1"/>
  <c r="AW24" i="1"/>
  <c r="C46" i="10" s="1"/>
  <c r="AW40" i="1"/>
  <c r="C62" i="10" s="1"/>
  <c r="AW56" i="1"/>
  <c r="C78" i="10" s="1"/>
  <c r="AW72" i="1"/>
  <c r="C94" i="10" s="1"/>
  <c r="AW88" i="1"/>
  <c r="AW97" i="1"/>
  <c r="AW113" i="1"/>
  <c r="AW129" i="1"/>
  <c r="AW145" i="1"/>
  <c r="AW161" i="1"/>
  <c r="AW177" i="1"/>
  <c r="AX191" i="1"/>
  <c r="AX101" i="1"/>
  <c r="AX109" i="1"/>
  <c r="AX117" i="1"/>
  <c r="AX125" i="1"/>
  <c r="AX133" i="1"/>
  <c r="AX147" i="1"/>
  <c r="AX163" i="1"/>
  <c r="AX179" i="1"/>
  <c r="AW110" i="1"/>
  <c r="AW142" i="1"/>
  <c r="AW174" i="1"/>
  <c r="AV125" i="1"/>
  <c r="AV141" i="1"/>
  <c r="AV157" i="1"/>
  <c r="AV173" i="1"/>
  <c r="AV190" i="1"/>
  <c r="AX215" i="1"/>
  <c r="AX231" i="1"/>
  <c r="AW194" i="1"/>
  <c r="AW226" i="1"/>
  <c r="AX194" i="1"/>
  <c r="AX210" i="1"/>
  <c r="AX226" i="1"/>
  <c r="AW245" i="1"/>
  <c r="AW223" i="1"/>
  <c r="AW244" i="1"/>
  <c r="AW276" i="1"/>
  <c r="AX252" i="1"/>
  <c r="AX268" i="1"/>
  <c r="AX284" i="1"/>
  <c r="AW265" i="1"/>
  <c r="AV244" i="1"/>
  <c r="AV260" i="1"/>
  <c r="AV276" i="1"/>
  <c r="AW304" i="1"/>
  <c r="AW336" i="1"/>
  <c r="AV299" i="1"/>
  <c r="AV315" i="1"/>
  <c r="AV331" i="1"/>
  <c r="AW289" i="1"/>
  <c r="AW321" i="1"/>
  <c r="AX350" i="1"/>
  <c r="AV310" i="1"/>
  <c r="AV326" i="1"/>
  <c r="AV342" i="1"/>
  <c r="AV358" i="1"/>
  <c r="AV375" i="1"/>
  <c r="AW372" i="1"/>
  <c r="AV361" i="1"/>
  <c r="AV383" i="1"/>
  <c r="AX382" i="1"/>
  <c r="AV437" i="1"/>
  <c r="AV386" i="1"/>
  <c r="AV374" i="1"/>
  <c r="AW397" i="1"/>
  <c r="AX403" i="1"/>
  <c r="AX434" i="1"/>
  <c r="AW402" i="1"/>
  <c r="AW435" i="1"/>
  <c r="AW433" i="1"/>
  <c r="AV424" i="1"/>
  <c r="AW422" i="1"/>
  <c r="AV443" i="1"/>
  <c r="AX449" i="1"/>
  <c r="AV456" i="1"/>
  <c r="AV449" i="1"/>
  <c r="AV465" i="1"/>
  <c r="AV462" i="1"/>
  <c r="AW477" i="1"/>
  <c r="AX14" i="1"/>
  <c r="D36" i="10" s="1"/>
  <c r="AV7" i="1"/>
  <c r="B29" i="10" s="1"/>
  <c r="AX4" i="1"/>
  <c r="D26" i="10" s="1"/>
  <c r="AV15" i="1"/>
  <c r="B37" i="10" s="1"/>
  <c r="AV23" i="1"/>
  <c r="B45" i="10" s="1"/>
  <c r="AX28" i="1"/>
  <c r="D50" i="10" s="1"/>
  <c r="AX34" i="1"/>
  <c r="D56" i="10" s="1"/>
  <c r="AV39" i="1"/>
  <c r="B61" i="10" s="1"/>
  <c r="AX44" i="1"/>
  <c r="D66" i="10" s="1"/>
  <c r="AX50" i="1"/>
  <c r="D72" i="10" s="1"/>
  <c r="AV55" i="1"/>
  <c r="B77" i="10" s="1"/>
  <c r="AX60" i="1"/>
  <c r="D82" i="10" s="1"/>
  <c r="AX66" i="1"/>
  <c r="D88" i="10" s="1"/>
  <c r="AV71" i="1"/>
  <c r="B93" i="10" s="1"/>
  <c r="AX76" i="1"/>
  <c r="D98" i="10" s="1"/>
  <c r="AX82" i="1"/>
  <c r="AV87" i="1"/>
  <c r="AX92" i="1"/>
  <c r="AV101" i="1"/>
  <c r="AV111" i="1"/>
  <c r="AW17" i="1"/>
  <c r="C39" i="10" s="1"/>
  <c r="AW29" i="1"/>
  <c r="C51" i="10" s="1"/>
  <c r="AW39" i="1"/>
  <c r="C61" i="10" s="1"/>
  <c r="AW53" i="1"/>
  <c r="C75" i="10" s="1"/>
  <c r="AW69" i="1"/>
  <c r="C91" i="10" s="1"/>
  <c r="AW85" i="1"/>
  <c r="AX5" i="1"/>
  <c r="D27" i="10" s="1"/>
  <c r="AX13" i="1"/>
  <c r="D35" i="10" s="1"/>
  <c r="AX21" i="1"/>
  <c r="D43" i="10" s="1"/>
  <c r="AX29" i="1"/>
  <c r="D51" i="10" s="1"/>
  <c r="AX37" i="1"/>
  <c r="D59" i="10" s="1"/>
  <c r="AX45" i="1"/>
  <c r="D67" i="10" s="1"/>
  <c r="AX53" i="1"/>
  <c r="D75" i="10" s="1"/>
  <c r="AX61" i="1"/>
  <c r="D83" i="10" s="1"/>
  <c r="AX69" i="1"/>
  <c r="D91" i="10" s="1"/>
  <c r="AX77" i="1"/>
  <c r="D99" i="10" s="1"/>
  <c r="AX85" i="1"/>
  <c r="AX93" i="1"/>
  <c r="AX112" i="1"/>
  <c r="AW12" i="1"/>
  <c r="C34" i="10" s="1"/>
  <c r="AW28" i="1"/>
  <c r="C50" i="10" s="1"/>
  <c r="AW44" i="1"/>
  <c r="C66" i="10" s="1"/>
  <c r="AW60" i="1"/>
  <c r="C82" i="10" s="1"/>
  <c r="AW76" i="1"/>
  <c r="C98" i="10" s="1"/>
  <c r="AW92" i="1"/>
  <c r="AW101" i="1"/>
  <c r="AW117" i="1"/>
  <c r="AW133" i="1"/>
  <c r="AW149" i="1"/>
  <c r="AW165" i="1"/>
  <c r="AW181" i="1"/>
  <c r="AX195" i="1"/>
  <c r="AX103" i="1"/>
  <c r="AX111" i="1"/>
  <c r="AX119" i="1"/>
  <c r="AX127" i="1"/>
  <c r="AX135" i="1"/>
  <c r="AX151" i="1"/>
  <c r="AX167" i="1"/>
  <c r="AX183" i="1"/>
  <c r="AW118" i="1"/>
  <c r="AW150" i="1"/>
  <c r="AW182" i="1"/>
  <c r="AV129" i="1"/>
  <c r="AV145" i="1"/>
  <c r="AV161" i="1"/>
  <c r="AV177" i="1"/>
  <c r="AX203" i="1"/>
  <c r="AX219" i="1"/>
  <c r="AX235" i="1"/>
  <c r="AW202" i="1"/>
  <c r="AW234" i="1"/>
  <c r="AX198" i="1"/>
  <c r="AX214" i="1"/>
  <c r="AX230" i="1"/>
  <c r="AW199" i="1"/>
  <c r="AW231" i="1"/>
  <c r="AW252" i="1"/>
  <c r="AW284" i="1"/>
  <c r="AX256" i="1"/>
  <c r="AX272" i="1"/>
  <c r="AX288" i="1"/>
  <c r="AW273" i="1"/>
  <c r="AV248" i="1"/>
  <c r="AV264" i="1"/>
  <c r="AV280" i="1"/>
  <c r="AW312" i="1"/>
  <c r="AW344" i="1"/>
  <c r="AV303" i="1"/>
  <c r="AV319" i="1"/>
  <c r="AV335" i="1"/>
  <c r="AW297" i="1"/>
  <c r="AW329" i="1"/>
  <c r="AV298" i="1"/>
  <c r="AV314" i="1"/>
  <c r="AV330" i="1"/>
  <c r="AX346" i="1"/>
  <c r="AV362" i="1"/>
  <c r="AW348" i="1"/>
  <c r="AX380" i="1"/>
  <c r="AV365" i="1"/>
  <c r="AW349" i="1"/>
  <c r="AX388" i="1"/>
  <c r="AW401" i="1"/>
  <c r="AV393" i="1"/>
  <c r="AV379" i="1"/>
  <c r="AW417" i="1"/>
  <c r="AX407" i="1"/>
  <c r="AW378" i="1"/>
  <c r="AW410" i="1"/>
  <c r="AX410" i="1"/>
  <c r="AV412" i="1"/>
  <c r="AV428" i="1"/>
  <c r="AW430" i="1"/>
  <c r="AV447" i="1"/>
  <c r="AX443" i="1"/>
  <c r="AX469" i="1"/>
  <c r="AV453" i="1"/>
  <c r="AX475" i="1"/>
  <c r="AV466" i="1"/>
  <c r="AX472" i="1"/>
  <c r="AX20" i="1"/>
  <c r="D42" i="10" s="1"/>
  <c r="AW7" i="1"/>
  <c r="C29" i="10" s="1"/>
  <c r="AV4" i="1"/>
  <c r="B26" i="10" s="1"/>
  <c r="AX6" i="1"/>
  <c r="D28" i="10" s="1"/>
  <c r="AX16" i="1"/>
  <c r="D38" i="10" s="1"/>
  <c r="AX24" i="1"/>
  <c r="D46" i="10" s="1"/>
  <c r="AX30" i="1"/>
  <c r="D52" i="10" s="1"/>
  <c r="AV35" i="1"/>
  <c r="B57" i="10" s="1"/>
  <c r="AX40" i="1"/>
  <c r="D62" i="10" s="1"/>
  <c r="AX46" i="1"/>
  <c r="D68" i="10" s="1"/>
  <c r="AV51" i="1"/>
  <c r="B73" i="10" s="1"/>
  <c r="AX56" i="1"/>
  <c r="D78" i="10" s="1"/>
  <c r="AX62" i="1"/>
  <c r="D84" i="10" s="1"/>
  <c r="AV67" i="1"/>
  <c r="B89" i="10" s="1"/>
  <c r="AX72" i="1"/>
  <c r="D94" i="10" s="1"/>
  <c r="AX78" i="1"/>
  <c r="D100" i="10" s="1"/>
  <c r="AV83" i="1"/>
  <c r="AX88" i="1"/>
  <c r="AX94" i="1"/>
  <c r="AV103" i="1"/>
  <c r="AV113" i="1"/>
  <c r="AW21" i="1"/>
  <c r="C43" i="10" s="1"/>
  <c r="AW31" i="1"/>
  <c r="C53" i="10" s="1"/>
  <c r="AW41" i="1"/>
  <c r="C63" i="10" s="1"/>
  <c r="AW57" i="1"/>
  <c r="C79" i="10" s="1"/>
  <c r="AW73" i="1"/>
  <c r="C95" i="10" s="1"/>
  <c r="AW89" i="1"/>
  <c r="AX7" i="1"/>
  <c r="D29" i="10" s="1"/>
  <c r="AX15" i="1"/>
  <c r="D37" i="10" s="1"/>
  <c r="AX23" i="1"/>
  <c r="D45" i="10" s="1"/>
  <c r="AX31" i="1"/>
  <c r="D53" i="10" s="1"/>
  <c r="AX39" i="1"/>
  <c r="D61" i="10" s="1"/>
  <c r="AX47" i="1"/>
  <c r="D69" i="10" s="1"/>
  <c r="AX55" i="1"/>
  <c r="D77" i="10" s="1"/>
  <c r="AX63" i="1"/>
  <c r="D85" i="10" s="1"/>
  <c r="AX71" i="1"/>
  <c r="D93" i="10" s="1"/>
  <c r="AX79" i="1"/>
  <c r="AX87" i="1"/>
  <c r="AV97" i="1"/>
  <c r="AX116" i="1"/>
  <c r="AW16" i="1"/>
  <c r="C38" i="10" s="1"/>
  <c r="AW32" i="1"/>
  <c r="C54" i="10" s="1"/>
  <c r="AW48" i="1"/>
  <c r="C70" i="10" s="1"/>
  <c r="AW64" i="1"/>
  <c r="C86" i="10" s="1"/>
  <c r="AW80" i="1"/>
  <c r="AV95" i="1"/>
  <c r="AW105" i="1"/>
  <c r="AW121" i="1"/>
  <c r="AW137" i="1"/>
  <c r="AW153" i="1"/>
  <c r="AW169" i="1"/>
  <c r="AW185" i="1"/>
  <c r="AX199" i="1"/>
  <c r="AX105" i="1"/>
  <c r="AX113" i="1"/>
  <c r="AX121" i="1"/>
  <c r="AX129" i="1"/>
  <c r="AX139" i="1"/>
  <c r="AX155" i="1"/>
  <c r="AX171" i="1"/>
  <c r="AX187" i="1"/>
  <c r="AW126" i="1"/>
  <c r="AW158" i="1"/>
  <c r="AV194" i="1"/>
  <c r="AV133" i="1"/>
  <c r="AV149" i="1"/>
  <c r="AV165" i="1"/>
  <c r="AV181" i="1"/>
  <c r="AX207" i="1"/>
  <c r="AX223" i="1"/>
  <c r="AX239" i="1"/>
  <c r="AW210" i="1"/>
  <c r="AX244" i="1"/>
  <c r="AX202" i="1"/>
  <c r="AX218" i="1"/>
  <c r="AX234" i="1"/>
  <c r="AW207" i="1"/>
  <c r="AW239" i="1"/>
  <c r="AW260" i="1"/>
  <c r="AX291" i="1"/>
  <c r="AX260" i="1"/>
  <c r="AX276" i="1"/>
  <c r="AW296" i="1"/>
  <c r="AW281" i="1"/>
  <c r="AV252" i="1"/>
  <c r="AV268" i="1"/>
  <c r="AV284" i="1"/>
  <c r="AW320" i="1"/>
  <c r="AV291" i="1"/>
  <c r="AV307" i="1"/>
  <c r="AV323" i="1"/>
  <c r="AV339" i="1"/>
  <c r="AW305" i="1"/>
  <c r="AW337" i="1"/>
  <c r="AV302" i="1"/>
  <c r="AV318" i="1"/>
  <c r="AV334" i="1"/>
  <c r="AV350" i="1"/>
  <c r="AV366" i="1"/>
  <c r="AW356" i="1"/>
  <c r="AV353" i="1"/>
  <c r="AV369" i="1"/>
  <c r="AW357" i="1"/>
  <c r="AW395" i="1"/>
  <c r="AW375" i="1"/>
  <c r="AX404" i="1"/>
  <c r="AX386" i="1"/>
  <c r="AW440" i="1"/>
  <c r="AV411" i="1"/>
  <c r="AW386" i="1"/>
  <c r="AW416" i="1"/>
  <c r="AV417" i="1"/>
  <c r="AV416" i="1"/>
  <c r="AV432" i="1"/>
  <c r="AX438" i="1"/>
  <c r="AW457" i="1"/>
  <c r="AX447" i="1"/>
  <c r="AW458" i="1"/>
  <c r="AV457" i="1"/>
  <c r="AV467" i="1"/>
  <c r="AX471" i="1"/>
  <c r="AV475" i="1"/>
  <c r="AV471" i="1"/>
  <c r="AW475" i="1"/>
  <c r="AW467" i="1"/>
  <c r="AV469" i="1"/>
  <c r="AX465" i="1"/>
  <c r="AX461" i="1"/>
  <c r="AV474" i="1"/>
  <c r="AW465" i="1"/>
  <c r="AW470" i="1"/>
  <c r="AX464" i="1"/>
  <c r="AX460" i="1"/>
  <c r="AX456" i="1"/>
  <c r="AX452" i="1"/>
  <c r="AX477" i="1"/>
  <c r="AW461" i="1"/>
  <c r="AW456" i="1"/>
  <c r="AV459" i="1"/>
  <c r="AX455" i="1"/>
  <c r="AW453" i="1"/>
  <c r="AV446" i="1"/>
  <c r="AW466" i="1"/>
  <c r="AW447" i="1"/>
  <c r="AW439" i="1"/>
  <c r="AW451" i="1"/>
  <c r="AX446" i="1"/>
  <c r="AX442" i="1"/>
  <c r="AW448" i="1"/>
  <c r="AW436" i="1"/>
  <c r="AW428" i="1"/>
  <c r="AW455" i="1"/>
  <c r="AX435" i="1"/>
  <c r="AX431" i="1"/>
  <c r="AX427" i="1"/>
  <c r="AX423" i="1"/>
  <c r="AX419" i="1"/>
  <c r="AX415" i="1"/>
  <c r="AX411" i="1"/>
  <c r="AV431" i="1"/>
  <c r="AX422" i="1"/>
  <c r="AX416" i="1"/>
  <c r="AV409" i="1"/>
  <c r="AV433" i="1"/>
  <c r="AX424" i="1"/>
  <c r="AW415" i="1"/>
  <c r="AW408" i="1"/>
  <c r="AW400" i="1"/>
  <c r="AW392" i="1"/>
  <c r="AW384" i="1"/>
  <c r="AW376" i="1"/>
  <c r="AW429" i="1"/>
  <c r="AX418" i="1"/>
  <c r="AV410" i="1"/>
  <c r="AV406" i="1"/>
  <c r="AV402" i="1"/>
  <c r="AV398" i="1"/>
  <c r="AX439" i="1"/>
  <c r="AW405" i="1"/>
  <c r="AV396" i="1"/>
  <c r="AX391" i="1"/>
  <c r="AW385" i="1"/>
  <c r="AX378" i="1"/>
  <c r="AX373" i="1"/>
  <c r="AW421" i="1"/>
  <c r="AW399" i="1"/>
  <c r="AX392" i="1"/>
  <c r="AV385" i="1"/>
  <c r="AV378" i="1"/>
  <c r="AW414" i="1"/>
  <c r="AV399" i="1"/>
  <c r="AV429" i="1"/>
  <c r="AV401" i="1"/>
  <c r="AX393" i="1"/>
  <c r="AW387" i="1"/>
  <c r="AW371" i="1"/>
  <c r="AW363" i="1"/>
  <c r="AW355" i="1"/>
  <c r="AW347" i="1"/>
  <c r="AV382" i="1"/>
  <c r="AX372" i="1"/>
  <c r="AX368" i="1"/>
  <c r="AX364" i="1"/>
  <c r="AX360" i="1"/>
  <c r="AX356" i="1"/>
  <c r="AV392" i="1"/>
  <c r="AX379" i="1"/>
  <c r="AW370" i="1"/>
  <c r="AW362" i="1"/>
  <c r="AW354" i="1"/>
  <c r="AV391" i="1"/>
  <c r="AV373" i="1"/>
  <c r="AX369" i="1"/>
  <c r="AX365" i="1"/>
  <c r="AX361" i="1"/>
  <c r="AX357" i="1"/>
  <c r="AX353" i="1"/>
  <c r="AX349" i="1"/>
  <c r="AX345" i="1"/>
  <c r="AX341" i="1"/>
  <c r="AX337" i="1"/>
  <c r="AX333" i="1"/>
  <c r="AX329" i="1"/>
  <c r="AX325" i="1"/>
  <c r="AX321" i="1"/>
  <c r="AX317" i="1"/>
  <c r="AX313" i="1"/>
  <c r="AX309" i="1"/>
  <c r="AX305" i="1"/>
  <c r="AX301" i="1"/>
  <c r="AX297" i="1"/>
  <c r="AX348" i="1"/>
  <c r="AW343" i="1"/>
  <c r="AW335" i="1"/>
  <c r="AW327" i="1"/>
  <c r="AW319" i="1"/>
  <c r="AW311" i="1"/>
  <c r="AW303" i="1"/>
  <c r="AW295" i="1"/>
  <c r="AV346" i="1"/>
  <c r="AX342" i="1"/>
  <c r="AX338" i="1"/>
  <c r="AX334" i="1"/>
  <c r="AX330" i="1"/>
  <c r="AX326" i="1"/>
  <c r="AX322" i="1"/>
  <c r="AX318" i="1"/>
  <c r="AX314" i="1"/>
  <c r="AX310" i="1"/>
  <c r="AX306" i="1"/>
  <c r="AX302" i="1"/>
  <c r="AX298" i="1"/>
  <c r="AX294" i="1"/>
  <c r="AX290" i="1"/>
  <c r="AW342" i="1"/>
  <c r="AW334" i="1"/>
  <c r="AW326" i="1"/>
  <c r="AW318" i="1"/>
  <c r="AW310" i="1"/>
  <c r="AW300" i="1"/>
  <c r="AX287" i="1"/>
  <c r="AX283" i="1"/>
  <c r="AX279" i="1"/>
  <c r="AX275" i="1"/>
  <c r="AX271" i="1"/>
  <c r="AX267" i="1"/>
  <c r="AX263" i="1"/>
  <c r="AX259" i="1"/>
  <c r="AX255" i="1"/>
  <c r="AX251" i="1"/>
  <c r="AX247" i="1"/>
  <c r="AX243" i="1"/>
  <c r="AW287" i="1"/>
  <c r="AW279" i="1"/>
  <c r="AW271" i="1"/>
  <c r="AW263" i="1"/>
  <c r="AW255" i="1"/>
  <c r="AW292" i="1"/>
  <c r="AV287" i="1"/>
  <c r="AV283" i="1"/>
  <c r="AV279" i="1"/>
  <c r="AV275" i="1"/>
  <c r="AV271" i="1"/>
  <c r="AV267" i="1"/>
  <c r="AV263" i="1"/>
  <c r="AV259" i="1"/>
  <c r="AV255" i="1"/>
  <c r="AV251" i="1"/>
  <c r="AW302" i="1"/>
  <c r="AV289" i="1"/>
  <c r="AW282" i="1"/>
  <c r="AW274" i="1"/>
  <c r="AW266" i="1"/>
  <c r="AW258" i="1"/>
  <c r="AW250" i="1"/>
  <c r="AW242" i="1"/>
  <c r="AV242" i="1"/>
  <c r="AW237" i="1"/>
  <c r="AW229" i="1"/>
  <c r="AW221" i="1"/>
  <c r="AW213" i="1"/>
  <c r="AW205" i="1"/>
  <c r="AW197" i="1"/>
  <c r="AV243" i="1"/>
  <c r="AV237" i="1"/>
  <c r="AV233" i="1"/>
  <c r="AV229" i="1"/>
  <c r="AV225" i="1"/>
  <c r="AV221" i="1"/>
  <c r="AV217" i="1"/>
  <c r="AV213" i="1"/>
  <c r="AV209" i="1"/>
  <c r="AV205" i="1"/>
  <c r="AV201" i="1"/>
  <c r="AV197" i="1"/>
  <c r="AV193" i="1"/>
  <c r="AV189" i="1"/>
  <c r="AX241" i="1"/>
  <c r="AW232" i="1"/>
  <c r="AW224" i="1"/>
  <c r="AW216" i="1"/>
  <c r="AW208" i="1"/>
  <c r="AW200" i="1"/>
  <c r="AW192" i="1"/>
  <c r="AX246" i="1"/>
  <c r="AV238" i="1"/>
  <c r="AV234" i="1"/>
  <c r="AV230" i="1"/>
  <c r="AV226" i="1"/>
  <c r="AV222" i="1"/>
  <c r="AV218" i="1"/>
  <c r="AV214" i="1"/>
  <c r="AV210" i="1"/>
  <c r="AV206" i="1"/>
  <c r="AV202" i="1"/>
  <c r="AV188" i="1"/>
  <c r="AX184" i="1"/>
  <c r="AX180" i="1"/>
  <c r="AX176" i="1"/>
  <c r="AX172" i="1"/>
  <c r="AX168" i="1"/>
  <c r="AX164" i="1"/>
  <c r="AX160" i="1"/>
  <c r="AX156" i="1"/>
  <c r="AX152" i="1"/>
  <c r="AX148" i="1"/>
  <c r="AX144" i="1"/>
  <c r="AX140" i="1"/>
  <c r="AX136" i="1"/>
  <c r="AX132" i="1"/>
  <c r="AX128" i="1"/>
  <c r="AX124" i="1"/>
  <c r="AV200" i="1"/>
  <c r="AV192" i="1"/>
  <c r="AW180" i="1"/>
  <c r="AW172" i="1"/>
  <c r="AW164" i="1"/>
  <c r="AW156" i="1"/>
  <c r="AW148" i="1"/>
  <c r="AW140" i="1"/>
  <c r="AW132" i="1"/>
  <c r="AW124" i="1"/>
  <c r="AW116" i="1"/>
  <c r="AW108" i="1"/>
  <c r="AW100" i="1"/>
  <c r="AV186" i="1"/>
  <c r="AV182" i="1"/>
  <c r="AV178" i="1"/>
  <c r="AV174" i="1"/>
  <c r="AV170" i="1"/>
  <c r="AV166" i="1"/>
  <c r="AV162" i="1"/>
  <c r="AV158" i="1"/>
  <c r="AV154" i="1"/>
  <c r="AV150" i="1"/>
  <c r="AV146" i="1"/>
  <c r="AV142" i="1"/>
  <c r="AV138" i="1"/>
  <c r="AV134" i="1"/>
  <c r="AV130" i="1"/>
  <c r="AV126" i="1"/>
  <c r="AV122" i="1"/>
  <c r="AV118" i="1"/>
  <c r="AV114" i="1"/>
  <c r="AV110" i="1"/>
  <c r="AV106" i="1"/>
  <c r="AV102" i="1"/>
  <c r="AV98" i="1"/>
  <c r="AX193" i="1"/>
  <c r="AW187" i="1"/>
  <c r="AW179" i="1"/>
  <c r="AW171" i="1"/>
  <c r="AW163" i="1"/>
  <c r="AW155" i="1"/>
  <c r="AW147" i="1"/>
  <c r="AW139" i="1"/>
  <c r="AW131" i="1"/>
  <c r="AW123" i="1"/>
  <c r="AW115" i="1"/>
  <c r="AW107" i="1"/>
  <c r="AW99" i="1"/>
  <c r="AV96" i="1"/>
  <c r="AW90" i="1"/>
  <c r="AW82" i="1"/>
  <c r="AW74" i="1"/>
  <c r="C96" i="10" s="1"/>
  <c r="AW66" i="1"/>
  <c r="C88" i="10" s="1"/>
  <c r="AW58" i="1"/>
  <c r="C80" i="10" s="1"/>
  <c r="AW50" i="1"/>
  <c r="C72" i="10" s="1"/>
  <c r="AW42" i="1"/>
  <c r="C64" i="10" s="1"/>
  <c r="AW34" i="1"/>
  <c r="C56" i="10" s="1"/>
  <c r="AW26" i="1"/>
  <c r="C48" i="10" s="1"/>
  <c r="AW18" i="1"/>
  <c r="C40" i="10" s="1"/>
  <c r="AW10" i="1"/>
  <c r="C32" i="10" s="1"/>
  <c r="AX118" i="1"/>
  <c r="AX110" i="1"/>
  <c r="AX102" i="1"/>
  <c r="AV92" i="1"/>
  <c r="AV88" i="1"/>
  <c r="AV84" i="1"/>
  <c r="AV80" i="1"/>
  <c r="AV76" i="1"/>
  <c r="B98" i="10" s="1"/>
  <c r="AV72" i="1"/>
  <c r="B94" i="10" s="1"/>
  <c r="AV68" i="1"/>
  <c r="B90" i="10" s="1"/>
  <c r="AV64" i="1"/>
  <c r="B86" i="10" s="1"/>
  <c r="AV60" i="1"/>
  <c r="B82" i="10" s="1"/>
  <c r="AV56" i="1"/>
  <c r="B78" i="10" s="1"/>
  <c r="AV52" i="1"/>
  <c r="B74" i="10" s="1"/>
  <c r="AV48" i="1"/>
  <c r="B70" i="10" s="1"/>
  <c r="AV44" i="1"/>
  <c r="B66" i="10" s="1"/>
  <c r="AV40" i="1"/>
  <c r="B62" i="10" s="1"/>
  <c r="AV36" i="1"/>
  <c r="B58" i="10" s="1"/>
  <c r="AV32" i="1"/>
  <c r="B54" i="10" s="1"/>
  <c r="AV28" i="1"/>
  <c r="B50" i="10" s="1"/>
  <c r="AV24" i="1"/>
  <c r="B46" i="10" s="1"/>
  <c r="AV20" i="1"/>
  <c r="B42" i="10" s="1"/>
  <c r="AV16" i="1"/>
  <c r="B38" i="10" s="1"/>
  <c r="AV12" i="1"/>
  <c r="B34" i="10" s="1"/>
  <c r="AV8" i="1"/>
  <c r="B30" i="10" s="1"/>
  <c r="AV99" i="1"/>
  <c r="AW91" i="1"/>
  <c r="AW83" i="1"/>
  <c r="AW75" i="1"/>
  <c r="C97" i="10" s="1"/>
  <c r="AW67" i="1"/>
  <c r="C89" i="10" s="1"/>
  <c r="AW59" i="1"/>
  <c r="C81" i="10" s="1"/>
  <c r="AW51" i="1"/>
  <c r="C73" i="10" s="1"/>
  <c r="AW43" i="1"/>
  <c r="C65" i="10" s="1"/>
  <c r="AW35" i="1"/>
  <c r="C57" i="10" s="1"/>
  <c r="AW27" i="1"/>
  <c r="C49" i="10" s="1"/>
  <c r="AW19" i="1"/>
  <c r="C41" i="10" s="1"/>
  <c r="AV115" i="1"/>
  <c r="AV107" i="1"/>
  <c r="AX100" i="1"/>
  <c r="AV93" i="1"/>
  <c r="AV89" i="1"/>
  <c r="AV85" i="1"/>
  <c r="AV81" i="1"/>
  <c r="AV77" i="1"/>
  <c r="B99" i="10" s="1"/>
  <c r="AV73" i="1"/>
  <c r="B95" i="10" s="1"/>
  <c r="AV69" i="1"/>
  <c r="B91" i="10" s="1"/>
  <c r="AV65" i="1"/>
  <c r="B87" i="10" s="1"/>
  <c r="AV61" i="1"/>
  <c r="B83" i="10" s="1"/>
  <c r="AV57" i="1"/>
  <c r="B79" i="10" s="1"/>
  <c r="AV53" i="1"/>
  <c r="B75" i="10" s="1"/>
  <c r="AV49" i="1"/>
  <c r="B71" i="10" s="1"/>
  <c r="AV45" i="1"/>
  <c r="B67" i="10" s="1"/>
  <c r="AV41" i="1"/>
  <c r="B63" i="10" s="1"/>
  <c r="AV37" i="1"/>
  <c r="B59" i="10" s="1"/>
  <c r="AV33" i="1"/>
  <c r="B55" i="10" s="1"/>
  <c r="AV29" i="1"/>
  <c r="B51" i="10" s="1"/>
  <c r="AV25" i="1"/>
  <c r="B47" i="10" s="1"/>
  <c r="AV21" i="1"/>
  <c r="B43" i="10" s="1"/>
  <c r="AV13" i="1"/>
  <c r="B35" i="10" s="1"/>
  <c r="AW3" i="1"/>
  <c r="C25" i="10" s="1"/>
  <c r="AX8" i="1"/>
  <c r="D30" i="10" s="1"/>
  <c r="AX18" i="1"/>
  <c r="D40" i="10" s="1"/>
  <c r="AW15" i="1"/>
  <c r="C37" i="10" s="1"/>
  <c r="AX10" i="1"/>
  <c r="D32" i="10" s="1"/>
  <c r="AX478" i="1"/>
  <c r="AX474" i="1"/>
  <c r="AW478" i="1"/>
  <c r="AW473" i="1"/>
  <c r="AW474" i="1"/>
  <c r="AV468" i="1"/>
  <c r="AV464" i="1"/>
  <c r="AV460" i="1"/>
  <c r="AX473" i="1"/>
  <c r="AW463" i="1"/>
  <c r="AX468" i="1"/>
  <c r="AV463" i="1"/>
  <c r="AW464" i="1"/>
  <c r="AV455" i="1"/>
  <c r="AV451" i="1"/>
  <c r="AW472" i="1"/>
  <c r="AW460" i="1"/>
  <c r="AW454" i="1"/>
  <c r="AV458" i="1"/>
  <c r="AV454" i="1"/>
  <c r="AW450" i="1"/>
  <c r="AX445" i="1"/>
  <c r="AX451" i="1"/>
  <c r="AW445" i="1"/>
  <c r="AW437" i="1"/>
  <c r="AW449" i="1"/>
  <c r="AV445" i="1"/>
  <c r="AV441" i="1"/>
  <c r="AV442" i="1"/>
  <c r="AW434" i="1"/>
  <c r="AW426" i="1"/>
  <c r="AW446" i="1"/>
  <c r="AV434" i="1"/>
  <c r="AV430" i="1"/>
  <c r="AV426" i="1"/>
  <c r="AV422" i="1"/>
  <c r="AV418" i="1"/>
  <c r="AV414" i="1"/>
  <c r="AW444" i="1"/>
  <c r="AX430" i="1"/>
  <c r="AV421" i="1"/>
  <c r="AV413" i="1"/>
  <c r="AX408" i="1"/>
  <c r="AX432" i="1"/>
  <c r="AW420" i="1"/>
  <c r="AW412" i="1"/>
  <c r="AW406" i="1"/>
  <c r="AW398" i="1"/>
  <c r="AW390" i="1"/>
  <c r="AW382" i="1"/>
  <c r="AX437" i="1"/>
  <c r="AV427" i="1"/>
  <c r="AV415" i="1"/>
  <c r="AX409" i="1"/>
  <c r="AX405" i="1"/>
  <c r="AX401" i="1"/>
  <c r="AX397" i="1"/>
  <c r="AW431" i="1"/>
  <c r="AV403" i="1"/>
  <c r="AV395" i="1"/>
  <c r="AV388" i="1"/>
  <c r="AX383" i="1"/>
  <c r="AW377" i="1"/>
  <c r="AV438" i="1"/>
  <c r="AW409" i="1"/>
  <c r="AV397" i="1"/>
  <c r="AW391" i="1"/>
  <c r="AX384" i="1"/>
  <c r="AV377" i="1"/>
  <c r="AW407" i="1"/>
  <c r="AX398" i="1"/>
  <c r="AW418" i="1"/>
  <c r="AX400" i="1"/>
  <c r="AV390" i="1"/>
  <c r="AX385" i="1"/>
  <c r="AW369" i="1"/>
  <c r="AW361" i="1"/>
  <c r="AW353" i="1"/>
  <c r="AX387" i="1"/>
  <c r="AW381" i="1"/>
  <c r="AV371" i="1"/>
  <c r="AV367" i="1"/>
  <c r="AV363" i="1"/>
  <c r="AV359" i="1"/>
  <c r="AV355" i="1"/>
  <c r="AX390" i="1"/>
  <c r="AW374" i="1"/>
  <c r="AW368" i="1"/>
  <c r="AW360" i="1"/>
  <c r="AW352" i="1"/>
  <c r="AW379" i="1"/>
  <c r="AV372" i="1"/>
  <c r="AV368" i="1"/>
  <c r="AV364" i="1"/>
  <c r="AV360" i="1"/>
  <c r="AV356" i="1"/>
  <c r="AV352" i="1"/>
  <c r="AV348" i="1"/>
  <c r="AV344" i="1"/>
  <c r="AV340" i="1"/>
  <c r="AV336" i="1"/>
  <c r="AV332" i="1"/>
  <c r="AV328" i="1"/>
  <c r="AV324" i="1"/>
  <c r="AV320" i="1"/>
  <c r="AV316" i="1"/>
  <c r="AV312" i="1"/>
  <c r="AV308" i="1"/>
  <c r="AV304" i="1"/>
  <c r="AV300" i="1"/>
  <c r="AV296" i="1"/>
  <c r="AV347" i="1"/>
  <c r="AW341" i="1"/>
  <c r="AW333" i="1"/>
  <c r="AW325" i="1"/>
  <c r="AW317" i="1"/>
  <c r="AW309" i="1"/>
  <c r="AW301" i="1"/>
  <c r="AW293" i="1"/>
  <c r="AV345" i="1"/>
  <c r="AV341" i="1"/>
  <c r="AV337" i="1"/>
  <c r="AV333" i="1"/>
  <c r="AV329" i="1"/>
  <c r="AV325" i="1"/>
  <c r="AV321" i="1"/>
  <c r="AV317" i="1"/>
  <c r="AV313" i="1"/>
  <c r="AV309" i="1"/>
  <c r="AV305" i="1"/>
  <c r="AV301" i="1"/>
  <c r="AV297" i="1"/>
  <c r="AV293" i="1"/>
  <c r="AV351" i="1"/>
  <c r="AW340" i="1"/>
  <c r="AW332" i="1"/>
  <c r="AW324" i="1"/>
  <c r="AW316" i="1"/>
  <c r="AW308" i="1"/>
  <c r="AV294" i="1"/>
  <c r="AV286" i="1"/>
  <c r="AV282" i="1"/>
  <c r="AV278" i="1"/>
  <c r="AV274" i="1"/>
  <c r="AV270" i="1"/>
  <c r="AV266" i="1"/>
  <c r="AV262" i="1"/>
  <c r="AV258" i="1"/>
  <c r="AV254" i="1"/>
  <c r="AV250" i="1"/>
  <c r="AV246" i="1"/>
  <c r="AW298" i="1"/>
  <c r="AW285" i="1"/>
  <c r="AW277" i="1"/>
  <c r="AW269" i="1"/>
  <c r="AW261" i="1"/>
  <c r="AW253" i="1"/>
  <c r="AV290" i="1"/>
  <c r="AX286" i="1"/>
  <c r="AX282" i="1"/>
  <c r="AX278" i="1"/>
  <c r="AX274" i="1"/>
  <c r="AX270" i="1"/>
  <c r="AX266" i="1"/>
  <c r="AX262" i="1"/>
  <c r="AX258" i="1"/>
  <c r="AX254" i="1"/>
  <c r="AX250" i="1"/>
  <c r="AW294" i="1"/>
  <c r="AW288" i="1"/>
  <c r="AW280" i="1"/>
  <c r="AW272" i="1"/>
  <c r="AW264" i="1"/>
  <c r="AW256" i="1"/>
  <c r="AW248" i="1"/>
  <c r="AW240" i="1"/>
  <c r="AV241" i="1"/>
  <c r="AW235" i="1"/>
  <c r="AW227" i="1"/>
  <c r="AW219" i="1"/>
  <c r="AW211" i="1"/>
  <c r="AW203" i="1"/>
  <c r="AW195" i="1"/>
  <c r="AV240" i="1"/>
  <c r="AX236" i="1"/>
  <c r="AX232" i="1"/>
  <c r="AX228" i="1"/>
  <c r="AX224" i="1"/>
  <c r="AX220" i="1"/>
  <c r="AX216" i="1"/>
  <c r="AX212" i="1"/>
  <c r="AX208" i="1"/>
  <c r="AX204" i="1"/>
  <c r="AX200" i="1"/>
  <c r="AX196" i="1"/>
  <c r="AX192" i="1"/>
  <c r="AW247" i="1"/>
  <c r="AW238" i="1"/>
  <c r="AW230" i="1"/>
  <c r="AW222" i="1"/>
  <c r="AW214" i="1"/>
  <c r="AW206" i="1"/>
  <c r="AW198" i="1"/>
  <c r="AW190" i="1"/>
  <c r="AX242" i="1"/>
  <c r="AX237" i="1"/>
  <c r="AX233" i="1"/>
  <c r="AX229" i="1"/>
  <c r="AX225" i="1"/>
  <c r="AX221" i="1"/>
  <c r="AX217" i="1"/>
  <c r="AX213" i="1"/>
  <c r="AX209" i="1"/>
  <c r="AX205" i="1"/>
  <c r="AX201" i="1"/>
  <c r="AV187" i="1"/>
  <c r="AV183" i="1"/>
  <c r="AV179" i="1"/>
  <c r="AV175" i="1"/>
  <c r="AV171" i="1"/>
  <c r="AV167" i="1"/>
  <c r="AV163" i="1"/>
  <c r="AV159" i="1"/>
  <c r="AV155" i="1"/>
  <c r="AV151" i="1"/>
  <c r="AV147" i="1"/>
  <c r="AV143" i="1"/>
  <c r="AV139" i="1"/>
  <c r="AV135" i="1"/>
  <c r="AV131" i="1"/>
  <c r="AV127" i="1"/>
  <c r="AV123" i="1"/>
  <c r="AV198" i="1"/>
  <c r="AW186" i="1"/>
  <c r="AW178" i="1"/>
  <c r="AW170" i="1"/>
  <c r="AW162" i="1"/>
  <c r="AW154" i="1"/>
  <c r="AW146" i="1"/>
  <c r="AW138" i="1"/>
  <c r="AW130" i="1"/>
  <c r="AW122" i="1"/>
  <c r="AW114" i="1"/>
  <c r="AW106" i="1"/>
  <c r="AW98" i="1"/>
  <c r="AX185" i="1"/>
  <c r="AX181" i="1"/>
  <c r="AX177" i="1"/>
  <c r="AX173" i="1"/>
  <c r="AX169" i="1"/>
  <c r="AX165" i="1"/>
  <c r="AX161" i="1"/>
  <c r="AX157" i="1"/>
  <c r="AX153" i="1"/>
  <c r="AX149" i="1"/>
  <c r="AX145" i="1"/>
  <c r="AX141" i="1"/>
  <c r="AX137" i="1"/>
  <c r="AV477" i="1"/>
  <c r="AV473" i="1"/>
  <c r="AV478" i="1"/>
  <c r="AW471" i="1"/>
  <c r="AV472" i="1"/>
  <c r="AX467" i="1"/>
  <c r="AX463" i="1"/>
  <c r="AX459" i="1"/>
  <c r="AX470" i="1"/>
  <c r="AV476" i="1"/>
  <c r="AX466" i="1"/>
  <c r="AX462" i="1"/>
  <c r="AX458" i="1"/>
  <c r="AX454" i="1"/>
  <c r="AX450" i="1"/>
  <c r="AV470" i="1"/>
  <c r="AW459" i="1"/>
  <c r="AW452" i="1"/>
  <c r="AX457" i="1"/>
  <c r="AX453" i="1"/>
  <c r="AV448" i="1"/>
  <c r="AV444" i="1"/>
  <c r="AV450" i="1"/>
  <c r="AW443" i="1"/>
  <c r="AW468" i="1"/>
  <c r="AX448" i="1"/>
  <c r="AX444" i="1"/>
  <c r="AX440" i="1"/>
  <c r="AX441" i="1"/>
  <c r="AW432" i="1"/>
  <c r="AW424" i="1"/>
  <c r="AW438" i="1"/>
  <c r="AX433" i="1"/>
  <c r="AX429" i="1"/>
  <c r="AX425" i="1"/>
  <c r="AX421" i="1"/>
  <c r="AX417" i="1"/>
  <c r="AX413" i="1"/>
  <c r="AV440" i="1"/>
  <c r="AW425" i="1"/>
  <c r="AX420" i="1"/>
  <c r="AX412" i="1"/>
  <c r="AV407" i="1"/>
  <c r="AW427" i="1"/>
  <c r="AW419" i="1"/>
  <c r="AW411" i="1"/>
  <c r="AW404" i="1"/>
  <c r="AW396" i="1"/>
  <c r="AW388" i="1"/>
  <c r="AW380" i="1"/>
  <c r="AV435" i="1"/>
  <c r="AX426" i="1"/>
  <c r="AX414" i="1"/>
  <c r="AV408" i="1"/>
  <c r="AV404" i="1"/>
  <c r="AV400" i="1"/>
  <c r="AW442" i="1"/>
  <c r="AW423" i="1"/>
  <c r="AX402" i="1"/>
  <c r="AX394" i="1"/>
  <c r="AV387" i="1"/>
  <c r="AV380" i="1"/>
  <c r="AX375" i="1"/>
  <c r="AX436" i="1"/>
  <c r="AV405" i="1"/>
  <c r="AV394" i="1"/>
  <c r="AX389" i="1"/>
  <c r="AW383" i="1"/>
  <c r="AX376" i="1"/>
  <c r="AX406" i="1"/>
  <c r="AX395" i="1"/>
  <c r="AW413" i="1"/>
  <c r="AX396" i="1"/>
  <c r="AV389" i="1"/>
  <c r="AW389" i="1"/>
  <c r="AW367" i="1"/>
  <c r="AW359" i="1"/>
  <c r="AW351" i="1"/>
  <c r="AV384" i="1"/>
  <c r="AX377" i="1"/>
  <c r="AX370" i="1"/>
  <c r="AX366" i="1"/>
  <c r="AX362" i="1"/>
  <c r="AX358" i="1"/>
  <c r="AX354" i="1"/>
  <c r="AV381" i="1"/>
  <c r="AW373" i="1"/>
  <c r="AW366" i="1"/>
  <c r="AW358" i="1"/>
  <c r="AW350" i="1"/>
  <c r="AV376" i="1"/>
  <c r="AX371" i="1"/>
  <c r="AX367" i="1"/>
  <c r="AX363" i="1"/>
  <c r="AX359" i="1"/>
  <c r="AX355" i="1"/>
  <c r="AX351" i="1"/>
  <c r="AX347" i="1"/>
  <c r="AX343" i="1"/>
  <c r="AX339" i="1"/>
  <c r="AX335" i="1"/>
  <c r="AX331" i="1"/>
  <c r="AX327" i="1"/>
  <c r="AX323" i="1"/>
  <c r="AX319" i="1"/>
  <c r="AX315" i="1"/>
  <c r="AX311" i="1"/>
  <c r="AX307" i="1"/>
  <c r="AX303" i="1"/>
  <c r="AX299" i="1"/>
  <c r="AX352" i="1"/>
  <c r="AW346" i="1"/>
  <c r="AW339" i="1"/>
  <c r="AW331" i="1"/>
  <c r="AW323" i="1"/>
  <c r="AW315" i="1"/>
  <c r="AW307" i="1"/>
  <c r="AW299" i="1"/>
  <c r="AW291" i="1"/>
  <c r="AX344" i="1"/>
  <c r="AX340" i="1"/>
  <c r="AX336" i="1"/>
  <c r="AX332" i="1"/>
  <c r="AX328" i="1"/>
  <c r="AX324" i="1"/>
  <c r="AX320" i="1"/>
  <c r="AX316" i="1"/>
  <c r="AX312" i="1"/>
  <c r="AX308" i="1"/>
  <c r="AX304" i="1"/>
  <c r="AX300" i="1"/>
  <c r="AX296" i="1"/>
  <c r="AX292" i="1"/>
  <c r="AV349" i="1"/>
  <c r="AW338" i="1"/>
  <c r="AW330" i="1"/>
  <c r="AW322" i="1"/>
  <c r="AW314" i="1"/>
  <c r="AW306" i="1"/>
  <c r="AX293" i="1"/>
  <c r="AX285" i="1"/>
  <c r="AX281" i="1"/>
  <c r="AX277" i="1"/>
  <c r="AX273" i="1"/>
  <c r="AX269" i="1"/>
  <c r="AX265" i="1"/>
  <c r="AX261" i="1"/>
  <c r="AX257" i="1"/>
  <c r="AX253" i="1"/>
  <c r="AX249" i="1"/>
  <c r="AX245" i="1"/>
  <c r="AX295" i="1"/>
  <c r="AW283" i="1"/>
  <c r="AW275" i="1"/>
  <c r="AW267" i="1"/>
  <c r="AW259" i="1"/>
  <c r="AW251" i="1"/>
  <c r="AX289" i="1"/>
  <c r="AV285" i="1"/>
  <c r="AV281" i="1"/>
  <c r="AV277" i="1"/>
  <c r="AV273" i="1"/>
  <c r="AV269" i="1"/>
  <c r="AV265" i="1"/>
  <c r="AV261" i="1"/>
  <c r="AV257" i="1"/>
  <c r="AV253" i="1"/>
  <c r="AV249" i="1"/>
  <c r="AV292" i="1"/>
  <c r="AW286" i="1"/>
  <c r="AW278" i="1"/>
  <c r="AW270" i="1"/>
  <c r="AW262" i="1"/>
  <c r="AW254" i="1"/>
  <c r="AW246" i="1"/>
  <c r="AW249" i="1"/>
  <c r="AX240" i="1"/>
  <c r="AW233" i="1"/>
  <c r="AW225" i="1"/>
  <c r="AW217" i="1"/>
  <c r="AW209" i="1"/>
  <c r="AW201" i="1"/>
  <c r="AW193" i="1"/>
  <c r="AV239" i="1"/>
  <c r="AV235" i="1"/>
  <c r="AV231" i="1"/>
  <c r="AV227" i="1"/>
  <c r="AV223" i="1"/>
  <c r="AV219" i="1"/>
  <c r="AV215" i="1"/>
  <c r="AV211" i="1"/>
  <c r="AV207" i="1"/>
  <c r="AV203" i="1"/>
  <c r="AV199" i="1"/>
  <c r="AV195" i="1"/>
  <c r="AV191" i="1"/>
  <c r="AV245" i="1"/>
  <c r="AW236" i="1"/>
  <c r="AW228" i="1"/>
  <c r="AW220" i="1"/>
  <c r="AW212" i="1"/>
  <c r="AW204" i="1"/>
  <c r="AW196" i="1"/>
  <c r="AW188" i="1"/>
  <c r="AW241" i="1"/>
  <c r="AV236" i="1"/>
  <c r="AV232" i="1"/>
  <c r="AV228" i="1"/>
  <c r="AV224" i="1"/>
  <c r="AV220" i="1"/>
  <c r="AV216" i="1"/>
  <c r="AV212" i="1"/>
  <c r="AV208" i="1"/>
  <c r="AV204" i="1"/>
  <c r="AW191" i="1"/>
  <c r="AX186" i="1"/>
  <c r="AX182" i="1"/>
  <c r="AX178" i="1"/>
  <c r="AX174" i="1"/>
  <c r="AX170" i="1"/>
  <c r="AX166" i="1"/>
  <c r="AX162" i="1"/>
  <c r="AX158" i="1"/>
  <c r="AX154" i="1"/>
  <c r="AX150" i="1"/>
  <c r="AX146" i="1"/>
  <c r="AX142" i="1"/>
  <c r="AX138" i="1"/>
  <c r="AX134" i="1"/>
  <c r="AX130" i="1"/>
  <c r="AX126" i="1"/>
  <c r="AX122" i="1"/>
  <c r="AV196" i="1"/>
  <c r="AW184" i="1"/>
  <c r="AW176" i="1"/>
  <c r="AW168" i="1"/>
  <c r="AW160" i="1"/>
  <c r="AW152" i="1"/>
  <c r="AW144" i="1"/>
  <c r="AW136" i="1"/>
  <c r="AW128" i="1"/>
  <c r="AW120" i="1"/>
  <c r="AW112" i="1"/>
  <c r="AW104" i="1"/>
  <c r="AX189" i="1"/>
  <c r="AV184" i="1"/>
  <c r="AV180" i="1"/>
  <c r="AV176" i="1"/>
  <c r="AV172" i="1"/>
  <c r="AV168" i="1"/>
  <c r="AV164" i="1"/>
  <c r="AV160" i="1"/>
  <c r="AV156" i="1"/>
  <c r="AV152" i="1"/>
  <c r="AV148" i="1"/>
  <c r="AV144" i="1"/>
  <c r="AV140" i="1"/>
  <c r="AV136" i="1"/>
  <c r="AV132" i="1"/>
  <c r="AV128" i="1"/>
  <c r="AV124" i="1"/>
  <c r="AV120" i="1"/>
  <c r="AV116" i="1"/>
  <c r="AV112" i="1"/>
  <c r="AV108" i="1"/>
  <c r="AV104" i="1"/>
  <c r="AV100" i="1"/>
  <c r="AX197" i="1"/>
  <c r="AW189" i="1"/>
  <c r="AW183" i="1"/>
  <c r="AW175" i="1"/>
  <c r="AW167" i="1"/>
  <c r="AW159" i="1"/>
  <c r="AW151" i="1"/>
  <c r="AW143" i="1"/>
  <c r="AW135" i="1"/>
  <c r="AW127" i="1"/>
  <c r="AW119" i="1"/>
  <c r="AW111" i="1"/>
  <c r="AW103" i="1"/>
  <c r="AW95" i="1"/>
  <c r="AW94" i="1"/>
  <c r="AW86" i="1"/>
  <c r="AW78" i="1"/>
  <c r="C100" i="10" s="1"/>
  <c r="AW70" i="1"/>
  <c r="C92" i="10" s="1"/>
  <c r="AW62" i="1"/>
  <c r="C84" i="10" s="1"/>
  <c r="AW54" i="1"/>
  <c r="C76" i="10" s="1"/>
  <c r="AW46" i="1"/>
  <c r="C68" i="10" s="1"/>
  <c r="AW38" i="1"/>
  <c r="C60" i="10" s="1"/>
  <c r="AW30" i="1"/>
  <c r="C52" i="10" s="1"/>
  <c r="AW22" i="1"/>
  <c r="C44" i="10" s="1"/>
  <c r="AW14" i="1"/>
  <c r="C36" i="10" s="1"/>
  <c r="AW6" i="1"/>
  <c r="C28" i="10" s="1"/>
  <c r="AX114" i="1"/>
  <c r="AX106" i="1"/>
  <c r="AV94" i="1"/>
  <c r="AV90" i="1"/>
  <c r="AV86" i="1"/>
  <c r="AV82" i="1"/>
  <c r="AV78" i="1"/>
  <c r="B100" i="10" s="1"/>
  <c r="AV74" i="1"/>
  <c r="B96" i="10" s="1"/>
  <c r="AV70" i="1"/>
  <c r="B92" i="10" s="1"/>
  <c r="AV66" i="1"/>
  <c r="B88" i="10" s="1"/>
  <c r="AV62" i="1"/>
  <c r="B84" i="10" s="1"/>
  <c r="AV58" i="1"/>
  <c r="B80" i="10" s="1"/>
  <c r="AV54" i="1"/>
  <c r="B76" i="10" s="1"/>
  <c r="AV50" i="1"/>
  <c r="B72" i="10" s="1"/>
  <c r="AV46" i="1"/>
  <c r="B68" i="10" s="1"/>
  <c r="AV42" i="1"/>
  <c r="B64" i="10" s="1"/>
  <c r="AV38" i="1"/>
  <c r="B60" i="10" s="1"/>
  <c r="AV34" i="1"/>
  <c r="B56" i="10" s="1"/>
  <c r="AV30" i="1"/>
  <c r="B52" i="10" s="1"/>
  <c r="AV26" i="1"/>
  <c r="B48" i="10" s="1"/>
  <c r="AV22" i="1"/>
  <c r="B44" i="10" s="1"/>
  <c r="AV18" i="1"/>
  <c r="B40" i="10" s="1"/>
  <c r="AV14" i="1"/>
  <c r="B36" i="10" s="1"/>
  <c r="AV10" i="1"/>
  <c r="B32" i="10" s="1"/>
  <c r="AV6" i="1"/>
  <c r="B28" i="10" s="1"/>
  <c r="AX96" i="1"/>
  <c r="AW87" i="1"/>
  <c r="AW79" i="1"/>
  <c r="AW71" i="1"/>
  <c r="C93" i="10" s="1"/>
  <c r="AW63" i="1"/>
  <c r="C85" i="10" s="1"/>
  <c r="AW55" i="1"/>
  <c r="C77" i="10" s="1"/>
  <c r="AW47" i="1"/>
  <c r="C69" i="10" s="1"/>
  <c r="AK475" i="1"/>
  <c r="AK478" i="1"/>
  <c r="AL475" i="1"/>
  <c r="AL471" i="1"/>
  <c r="AL467" i="1"/>
  <c r="AK467" i="1"/>
  <c r="AK460" i="1"/>
  <c r="AL470" i="1"/>
  <c r="AJ464" i="1"/>
  <c r="AL476" i="1"/>
  <c r="AK465" i="1"/>
  <c r="AL464" i="1"/>
  <c r="AK455" i="1"/>
  <c r="AL462" i="1"/>
  <c r="AL456" i="1"/>
  <c r="AL452" i="1"/>
  <c r="AL460" i="1"/>
  <c r="AJ461" i="1"/>
  <c r="AJ450" i="1"/>
  <c r="AL466" i="1"/>
  <c r="AJ452" i="1"/>
  <c r="AJ446" i="1"/>
  <c r="AJ442" i="1"/>
  <c r="AJ438" i="1"/>
  <c r="AJ456" i="1"/>
  <c r="AK445" i="1"/>
  <c r="AL448" i="1"/>
  <c r="AK440" i="1"/>
  <c r="AJ435" i="1"/>
  <c r="AJ431" i="1"/>
  <c r="AJ427" i="1"/>
  <c r="AJ423" i="1"/>
  <c r="AL446" i="1"/>
  <c r="AK436" i="1"/>
  <c r="AK428" i="1"/>
  <c r="AK420" i="1"/>
  <c r="AK412" i="1"/>
  <c r="AJ439" i="1"/>
  <c r="AK429" i="1"/>
  <c r="AK419" i="1"/>
  <c r="AK411" i="1"/>
  <c r="AK431" i="1"/>
  <c r="AL421" i="1"/>
  <c r="AJ416" i="1"/>
  <c r="AJ411" i="1"/>
  <c r="AJ407" i="1"/>
  <c r="AJ403" i="1"/>
  <c r="AJ399" i="1"/>
  <c r="AJ395" i="1"/>
  <c r="AJ391" i="1"/>
  <c r="AJ387" i="1"/>
  <c r="AJ383" i="1"/>
  <c r="AJ379" i="1"/>
  <c r="AJ375" i="1"/>
  <c r="AJ428" i="1"/>
  <c r="AL418" i="1"/>
  <c r="AK410" i="1"/>
  <c r="AK402" i="1"/>
  <c r="AJ449" i="1"/>
  <c r="AL411" i="1"/>
  <c r="AK401" i="1"/>
  <c r="AL391" i="1"/>
  <c r="AL383" i="1"/>
  <c r="AL375" i="1"/>
  <c r="AJ421" i="1"/>
  <c r="AJ406" i="1"/>
  <c r="AL397" i="1"/>
  <c r="AL389" i="1"/>
  <c r="AL381" i="1"/>
  <c r="AJ414" i="1"/>
  <c r="AL399" i="1"/>
  <c r="AL429" i="1"/>
  <c r="AJ402" i="1"/>
  <c r="AK395" i="1"/>
  <c r="AK387" i="1"/>
  <c r="AK379" i="1"/>
  <c r="AL371" i="1"/>
  <c r="AL367" i="1"/>
  <c r="AL363" i="1"/>
  <c r="AL359" i="1"/>
  <c r="AL355" i="1"/>
  <c r="AL351" i="1"/>
  <c r="AL347" i="1"/>
  <c r="AK375" i="1"/>
  <c r="AK369" i="1"/>
  <c r="AK361" i="1"/>
  <c r="AK353" i="1"/>
  <c r="AJ382" i="1"/>
  <c r="AL372" i="1"/>
  <c r="AL368" i="1"/>
  <c r="AL364" i="1"/>
  <c r="AL360" i="1"/>
  <c r="AL356" i="1"/>
  <c r="AL352" i="1"/>
  <c r="AL379" i="1"/>
  <c r="AK368" i="1"/>
  <c r="AK360" i="1"/>
  <c r="AK352" i="1"/>
  <c r="AK344" i="1"/>
  <c r="AK336" i="1"/>
  <c r="AK328" i="1"/>
  <c r="AK320" i="1"/>
  <c r="AK312" i="1"/>
  <c r="AK304" i="1"/>
  <c r="AK296" i="1"/>
  <c r="AL343" i="1"/>
  <c r="AL339" i="1"/>
  <c r="AL335" i="1"/>
  <c r="AL331" i="1"/>
  <c r="AL327" i="1"/>
  <c r="AL323" i="1"/>
  <c r="AL319" i="1"/>
  <c r="AL315" i="1"/>
  <c r="AL311" i="1"/>
  <c r="AL307" i="1"/>
  <c r="AL303" i="1"/>
  <c r="AL299" i="1"/>
  <c r="AL295" i="1"/>
  <c r="AL291" i="1"/>
  <c r="AK345" i="1"/>
  <c r="AK337" i="1"/>
  <c r="AK329" i="1"/>
  <c r="AK321" i="1"/>
  <c r="AK313" i="1"/>
  <c r="AK305" i="1"/>
  <c r="AK297" i="1"/>
  <c r="AK351" i="1"/>
  <c r="AJ345" i="1"/>
  <c r="AJ341" i="1"/>
  <c r="AJ337" i="1"/>
  <c r="AJ333" i="1"/>
  <c r="AJ329" i="1"/>
  <c r="AJ325" i="1"/>
  <c r="AJ321" i="1"/>
  <c r="AJ317" i="1"/>
  <c r="AJ313" i="1"/>
  <c r="AJ309" i="1"/>
  <c r="AJ305" i="1"/>
  <c r="AJ299" i="1"/>
  <c r="AK288" i="1"/>
  <c r="AK280" i="1"/>
  <c r="AK272" i="1"/>
  <c r="AK264" i="1"/>
  <c r="AK256" i="1"/>
  <c r="AK248" i="1"/>
  <c r="AJ297" i="1"/>
  <c r="AJ286" i="1"/>
  <c r="AJ282" i="1"/>
  <c r="AJ278" i="1"/>
  <c r="AJ274" i="1"/>
  <c r="AJ270" i="1"/>
  <c r="AJ266" i="1"/>
  <c r="AJ262" i="1"/>
  <c r="AJ258" i="1"/>
  <c r="AJ254" i="1"/>
  <c r="AL296" i="1"/>
  <c r="AK287" i="1"/>
  <c r="AK279" i="1"/>
  <c r="AK271" i="1"/>
  <c r="AK263" i="1"/>
  <c r="AK255" i="1"/>
  <c r="AL302" i="1"/>
  <c r="AK290" i="1"/>
  <c r="AL286" i="1"/>
  <c r="AL282" i="1"/>
  <c r="AL278" i="1"/>
  <c r="AL274" i="1"/>
  <c r="AL270" i="1"/>
  <c r="AL266" i="1"/>
  <c r="AL262" i="1"/>
  <c r="AL258" i="1"/>
  <c r="AL254" i="1"/>
  <c r="AL250" i="1"/>
  <c r="AL246" i="1"/>
  <c r="AL242" i="1"/>
  <c r="AL249" i="1"/>
  <c r="AK240" i="1"/>
  <c r="AJ236" i="1"/>
  <c r="AJ232" i="1"/>
  <c r="AJ228" i="1"/>
  <c r="AJ224" i="1"/>
  <c r="AJ220" i="1"/>
  <c r="AJ216" i="1"/>
  <c r="AJ212" i="1"/>
  <c r="AJ208" i="1"/>
  <c r="AJ204" i="1"/>
  <c r="AJ200" i="1"/>
  <c r="AJ196" i="1"/>
  <c r="AJ244" i="1"/>
  <c r="AK235" i="1"/>
  <c r="AK227" i="1"/>
  <c r="AK219" i="1"/>
  <c r="AK211" i="1"/>
  <c r="AK203" i="1"/>
  <c r="AK195" i="1"/>
  <c r="AL245" i="1"/>
  <c r="AJ237" i="1"/>
  <c r="AJ233" i="1"/>
  <c r="AJ229" i="1"/>
  <c r="AJ225" i="1"/>
  <c r="AJ221" i="1"/>
  <c r="AJ217" i="1"/>
  <c r="AJ213" i="1"/>
  <c r="AJ209" i="1"/>
  <c r="AJ205" i="1"/>
  <c r="AJ201" i="1"/>
  <c r="AJ197" i="1"/>
  <c r="AJ193" i="1"/>
  <c r="AJ189" i="1"/>
  <c r="AK245" i="1"/>
  <c r="AK238" i="1"/>
  <c r="AK230" i="1"/>
  <c r="AK222" i="1"/>
  <c r="AK214" i="1"/>
  <c r="AK206" i="1"/>
  <c r="AK187" i="1"/>
  <c r="AK179" i="1"/>
  <c r="AK171" i="1"/>
  <c r="AK163" i="1"/>
  <c r="AK155" i="1"/>
  <c r="AK147" i="1"/>
  <c r="AK139" i="1"/>
  <c r="AK131" i="1"/>
  <c r="AK123" i="1"/>
  <c r="AK196" i="1"/>
  <c r="AJ187" i="1"/>
  <c r="AJ183" i="1"/>
  <c r="AJ179" i="1"/>
  <c r="AJ175" i="1"/>
  <c r="AJ171" i="1"/>
  <c r="AJ167" i="1"/>
  <c r="AJ163" i="1"/>
  <c r="AJ159" i="1"/>
  <c r="AJ155" i="1"/>
  <c r="AJ151" i="1"/>
  <c r="AJ147" i="1"/>
  <c r="AJ143" i="1"/>
  <c r="AJ139" i="1"/>
  <c r="AJ135" i="1"/>
  <c r="AJ131" i="1"/>
  <c r="AJ127" i="1"/>
  <c r="AJ123" i="1"/>
  <c r="AJ119" i="1"/>
  <c r="AJ115" i="1"/>
  <c r="AJ111" i="1"/>
  <c r="AJ107" i="1"/>
  <c r="AJ103" i="1"/>
  <c r="AJ99" i="1"/>
  <c r="AK189" i="1"/>
  <c r="AK180" i="1"/>
  <c r="AK172" i="1"/>
  <c r="AK164" i="1"/>
  <c r="AK156" i="1"/>
  <c r="AK148" i="1"/>
  <c r="AK140" i="1"/>
  <c r="AK132" i="1"/>
  <c r="AK124" i="1"/>
  <c r="AK116" i="1"/>
  <c r="AK108" i="1"/>
  <c r="AK100" i="1"/>
  <c r="AL187" i="1"/>
  <c r="AL183" i="1"/>
  <c r="AL179" i="1"/>
  <c r="AL175" i="1"/>
  <c r="AL171" i="1"/>
  <c r="AL167" i="1"/>
  <c r="AL163" i="1"/>
  <c r="AL159" i="1"/>
  <c r="AL155" i="1"/>
  <c r="AL151" i="1"/>
  <c r="AL147" i="1"/>
  <c r="AL143" i="1"/>
  <c r="AL139" i="1"/>
  <c r="AL135" i="1"/>
  <c r="AL131" i="1"/>
  <c r="AL127" i="1"/>
  <c r="AL123" i="1"/>
  <c r="AL119" i="1"/>
  <c r="AL115" i="1"/>
  <c r="AL111" i="1"/>
  <c r="AL107" i="1"/>
  <c r="AL103" i="1"/>
  <c r="AL99" i="1"/>
  <c r="AL95" i="1"/>
  <c r="AL94" i="1"/>
  <c r="AL90" i="1"/>
  <c r="AL86" i="1"/>
  <c r="AL82" i="1"/>
  <c r="AL78" i="1"/>
  <c r="D100" i="8" s="1"/>
  <c r="AL74" i="1"/>
  <c r="D96" i="8" s="1"/>
  <c r="AL70" i="1"/>
  <c r="D92" i="8" s="1"/>
  <c r="AL66" i="1"/>
  <c r="D88" i="8" s="1"/>
  <c r="AL62" i="1"/>
  <c r="D84" i="8" s="1"/>
  <c r="AL58" i="1"/>
  <c r="D80" i="8" s="1"/>
  <c r="AL54" i="1"/>
  <c r="D76" i="8" s="1"/>
  <c r="AL50" i="1"/>
  <c r="D72" i="8" s="1"/>
  <c r="AL46" i="1"/>
  <c r="D68" i="8" s="1"/>
  <c r="AL42" i="1"/>
  <c r="D64" i="8" s="1"/>
  <c r="AL38" i="1"/>
  <c r="D60" i="8" s="1"/>
  <c r="AL34" i="1"/>
  <c r="D56" i="8" s="1"/>
  <c r="AL30" i="1"/>
  <c r="D52" i="8" s="1"/>
  <c r="AL26" i="1"/>
  <c r="D48" i="8" s="1"/>
  <c r="AL22" i="1"/>
  <c r="D44" i="8" s="1"/>
  <c r="AL18" i="1"/>
  <c r="D40" i="8" s="1"/>
  <c r="AL14" i="1"/>
  <c r="D36" i="8" s="1"/>
  <c r="AL10" i="1"/>
  <c r="D32" i="8" s="1"/>
  <c r="AL6" i="1"/>
  <c r="D28" i="8" s="1"/>
  <c r="AK92" i="1"/>
  <c r="AK84" i="1"/>
  <c r="AK76" i="1"/>
  <c r="C98" i="8" s="1"/>
  <c r="AK68" i="1"/>
  <c r="C90" i="8" s="1"/>
  <c r="AK60" i="1"/>
  <c r="C82" i="8" s="1"/>
  <c r="AK52" i="1"/>
  <c r="C74" i="8" s="1"/>
  <c r="AK44" i="1"/>
  <c r="C66" i="8" s="1"/>
  <c r="AK36" i="1"/>
  <c r="C58" i="8" s="1"/>
  <c r="AK28" i="1"/>
  <c r="C50" i="8" s="1"/>
  <c r="AK20" i="1"/>
  <c r="C42" i="8" s="1"/>
  <c r="AK12" i="1"/>
  <c r="C34" i="8" s="1"/>
  <c r="AK99" i="1"/>
  <c r="AJ92" i="1"/>
  <c r="AJ88" i="1"/>
  <c r="AJ84" i="1"/>
  <c r="AJ80" i="1"/>
  <c r="AJ76" i="1"/>
  <c r="B98" i="8" s="1"/>
  <c r="AJ72" i="1"/>
  <c r="B94" i="8" s="1"/>
  <c r="AJ68" i="1"/>
  <c r="B90" i="8" s="1"/>
  <c r="AJ64" i="1"/>
  <c r="B86" i="8" s="1"/>
  <c r="AJ60" i="1"/>
  <c r="B82" i="8" s="1"/>
  <c r="AJ56" i="1"/>
  <c r="B78" i="8" s="1"/>
  <c r="AJ52" i="1"/>
  <c r="B74" i="8" s="1"/>
  <c r="AJ48" i="1"/>
  <c r="B70" i="8" s="1"/>
  <c r="AJ44" i="1"/>
  <c r="B66" i="8" s="1"/>
  <c r="AJ40" i="1"/>
  <c r="B62" i="8" s="1"/>
  <c r="AJ36" i="1"/>
  <c r="B58" i="8" s="1"/>
  <c r="AJ32" i="1"/>
  <c r="B54" i="8" s="1"/>
  <c r="AJ28" i="1"/>
  <c r="B50" i="8" s="1"/>
  <c r="AJ24" i="1"/>
  <c r="B46" i="8" s="1"/>
  <c r="AJ20" i="1"/>
  <c r="B42" i="8" s="1"/>
  <c r="AJ16" i="1"/>
  <c r="B38" i="8" s="1"/>
  <c r="AK113" i="1"/>
  <c r="AK105" i="1"/>
  <c r="AK95" i="1"/>
  <c r="AK87" i="1"/>
  <c r="AK79" i="1"/>
  <c r="AK71" i="1"/>
  <c r="C93" i="8" s="1"/>
  <c r="AK63" i="1"/>
  <c r="C85" i="8" s="1"/>
  <c r="AK55" i="1"/>
  <c r="C77" i="8" s="1"/>
  <c r="AK47" i="1"/>
  <c r="C69" i="8" s="1"/>
  <c r="AK39" i="1"/>
  <c r="C61" i="8" s="1"/>
  <c r="AK31" i="1"/>
  <c r="C53" i="8" s="1"/>
  <c r="AK23" i="1"/>
  <c r="C45" i="8" s="1"/>
  <c r="AL13" i="1"/>
  <c r="D35" i="8" s="1"/>
  <c r="AL3" i="1"/>
  <c r="D25" i="8" s="1"/>
  <c r="AK11" i="1"/>
  <c r="C33" i="8" s="1"/>
  <c r="AJ6" i="1"/>
  <c r="B28" i="8" s="1"/>
  <c r="AK4" i="1"/>
  <c r="C26" i="8" s="1"/>
  <c r="AJ8" i="1"/>
  <c r="B30" i="8" s="1"/>
  <c r="AK473" i="1"/>
  <c r="AJ478" i="1"/>
  <c r="AJ474" i="1"/>
  <c r="AJ470" i="1"/>
  <c r="AJ473" i="1"/>
  <c r="AK466" i="1"/>
  <c r="AJ475" i="1"/>
  <c r="AJ467" i="1"/>
  <c r="AL463" i="1"/>
  <c r="AK474" i="1"/>
  <c r="AK463" i="1"/>
  <c r="AJ463" i="1"/>
  <c r="AK453" i="1"/>
  <c r="AJ459" i="1"/>
  <c r="AJ455" i="1"/>
  <c r="AJ451" i="1"/>
  <c r="AK458" i="1"/>
  <c r="AL453" i="1"/>
  <c r="AK448" i="1"/>
  <c r="AJ465" i="1"/>
  <c r="AL449" i="1"/>
  <c r="AL445" i="1"/>
  <c r="AL441" i="1"/>
  <c r="AK468" i="1"/>
  <c r="AL450" i="1"/>
  <c r="AK443" i="1"/>
  <c r="AJ447" i="1"/>
  <c r="AL438" i="1"/>
  <c r="AL434" i="1"/>
  <c r="AL430" i="1"/>
  <c r="AL426" i="1"/>
  <c r="AL422" i="1"/>
  <c r="AJ445" i="1"/>
  <c r="AK434" i="1"/>
  <c r="AK426" i="1"/>
  <c r="AK418" i="1"/>
  <c r="AL444" i="1"/>
  <c r="AK437" i="1"/>
  <c r="AJ424" i="1"/>
  <c r="AL416" i="1"/>
  <c r="AK409" i="1"/>
  <c r="AJ426" i="1"/>
  <c r="AJ420" i="1"/>
  <c r="AJ415" i="1"/>
  <c r="AL410" i="1"/>
  <c r="AL406" i="1"/>
  <c r="AL402" i="1"/>
  <c r="AL398" i="1"/>
  <c r="AL394" i="1"/>
  <c r="AL390" i="1"/>
  <c r="AL386" i="1"/>
  <c r="AL382" i="1"/>
  <c r="AL378" i="1"/>
  <c r="AJ436" i="1"/>
  <c r="AL427" i="1"/>
  <c r="AK417" i="1"/>
  <c r="AK408" i="1"/>
  <c r="AK400" i="1"/>
  <c r="AJ430" i="1"/>
  <c r="AJ410" i="1"/>
  <c r="AJ396" i="1"/>
  <c r="AJ388" i="1"/>
  <c r="AJ380" i="1"/>
  <c r="AK374" i="1"/>
  <c r="AL415" i="1"/>
  <c r="AL405" i="1"/>
  <c r="AJ394" i="1"/>
  <c r="AJ386" i="1"/>
  <c r="AJ378" i="1"/>
  <c r="AL407" i="1"/>
  <c r="AK397" i="1"/>
  <c r="AJ418" i="1"/>
  <c r="AL401" i="1"/>
  <c r="AL393" i="1"/>
  <c r="AL385" i="1"/>
  <c r="AJ376" i="1"/>
  <c r="AJ370" i="1"/>
  <c r="AJ366" i="1"/>
  <c r="AJ362" i="1"/>
  <c r="AJ358" i="1"/>
  <c r="AJ354" i="1"/>
  <c r="AJ350" i="1"/>
  <c r="AJ346" i="1"/>
  <c r="AL374" i="1"/>
  <c r="AK367" i="1"/>
  <c r="AK359" i="1"/>
  <c r="AJ392" i="1"/>
  <c r="AK381" i="1"/>
  <c r="AJ371" i="1"/>
  <c r="AJ367" i="1"/>
  <c r="AJ363" i="1"/>
  <c r="AJ359" i="1"/>
  <c r="AJ355" i="1"/>
  <c r="AJ351" i="1"/>
  <c r="AL377" i="1"/>
  <c r="AK366" i="1"/>
  <c r="AK358" i="1"/>
  <c r="AK350" i="1"/>
  <c r="AK342" i="1"/>
  <c r="AK334" i="1"/>
  <c r="AK326" i="1"/>
  <c r="AK318" i="1"/>
  <c r="AK310" i="1"/>
  <c r="AK302" i="1"/>
  <c r="AK346" i="1"/>
  <c r="AJ342" i="1"/>
  <c r="AJ338" i="1"/>
  <c r="AJ334" i="1"/>
  <c r="AJ330" i="1"/>
  <c r="AJ326" i="1"/>
  <c r="AJ322" i="1"/>
  <c r="AJ318" i="1"/>
  <c r="AJ314" i="1"/>
  <c r="AJ310" i="1"/>
  <c r="AJ306" i="1"/>
  <c r="AJ302" i="1"/>
  <c r="AJ298" i="1"/>
  <c r="AJ294" i="1"/>
  <c r="AJ290" i="1"/>
  <c r="AK343" i="1"/>
  <c r="AK335" i="1"/>
  <c r="AK327" i="1"/>
  <c r="AK319" i="1"/>
  <c r="AK311" i="1"/>
  <c r="AK303" i="1"/>
  <c r="AK295" i="1"/>
  <c r="AK349" i="1"/>
  <c r="AL344" i="1"/>
  <c r="AL340" i="1"/>
  <c r="AL336" i="1"/>
  <c r="AL332" i="1"/>
  <c r="AL328" i="1"/>
  <c r="AL324" i="1"/>
  <c r="AL320" i="1"/>
  <c r="AL316" i="1"/>
  <c r="AL312" i="1"/>
  <c r="AL308" i="1"/>
  <c r="AL304" i="1"/>
  <c r="AJ295" i="1"/>
  <c r="AK286" i="1"/>
  <c r="AK278" i="1"/>
  <c r="AK270" i="1"/>
  <c r="AK262" i="1"/>
  <c r="AK254" i="1"/>
  <c r="AK246" i="1"/>
  <c r="AK294" i="1"/>
  <c r="AL285" i="1"/>
  <c r="AL281" i="1"/>
  <c r="AL277" i="1"/>
  <c r="AL273" i="1"/>
  <c r="AL269" i="1"/>
  <c r="AL265" i="1"/>
  <c r="AL261" i="1"/>
  <c r="AL257" i="1"/>
  <c r="AL253" i="1"/>
  <c r="AJ291" i="1"/>
  <c r="AK285" i="1"/>
  <c r="AK277" i="1"/>
  <c r="AK269" i="1"/>
  <c r="AK261" i="1"/>
  <c r="AK253" i="1"/>
  <c r="AJ301" i="1"/>
  <c r="AJ289" i="1"/>
  <c r="AJ285" i="1"/>
  <c r="AJ281" i="1"/>
  <c r="AJ277" i="1"/>
  <c r="AJ273" i="1"/>
  <c r="AJ269" i="1"/>
  <c r="AJ265" i="1"/>
  <c r="AJ261" i="1"/>
  <c r="AJ257" i="1"/>
  <c r="AJ253" i="1"/>
  <c r="AJ249" i="1"/>
  <c r="AJ245" i="1"/>
  <c r="AJ241" i="1"/>
  <c r="AJ248" i="1"/>
  <c r="AK239" i="1"/>
  <c r="AL235" i="1"/>
  <c r="AL231" i="1"/>
  <c r="AL227" i="1"/>
  <c r="AL223" i="1"/>
  <c r="AL219" i="1"/>
  <c r="AL215" i="1"/>
  <c r="AL211" i="1"/>
  <c r="AL207" i="1"/>
  <c r="AL203" i="1"/>
  <c r="AL199" i="1"/>
  <c r="AL195" i="1"/>
  <c r="AL243" i="1"/>
  <c r="AK233" i="1"/>
  <c r="AK225" i="1"/>
  <c r="AK217" i="1"/>
  <c r="AK209" i="1"/>
  <c r="AK201" i="1"/>
  <c r="AK193" i="1"/>
  <c r="AK243" i="1"/>
  <c r="AL236" i="1"/>
  <c r="AL232" i="1"/>
  <c r="AL228" i="1"/>
  <c r="AL224" i="1"/>
  <c r="AL220" i="1"/>
  <c r="AL216" i="1"/>
  <c r="AL212" i="1"/>
  <c r="AL208" i="1"/>
  <c r="AL204" i="1"/>
  <c r="AL200" i="1"/>
  <c r="AL196" i="1"/>
  <c r="AL192" i="1"/>
  <c r="AL188" i="1"/>
  <c r="AK242" i="1"/>
  <c r="AK236" i="1"/>
  <c r="AK228" i="1"/>
  <c r="AK220" i="1"/>
  <c r="AK212" i="1"/>
  <c r="AK204" i="1"/>
  <c r="AK185" i="1"/>
  <c r="AK177" i="1"/>
  <c r="AK169" i="1"/>
  <c r="AK161" i="1"/>
  <c r="AK153" i="1"/>
  <c r="AK145" i="1"/>
  <c r="AK137" i="1"/>
  <c r="AK129" i="1"/>
  <c r="AK121" i="1"/>
  <c r="AK194" i="1"/>
  <c r="AL186" i="1"/>
  <c r="AL182" i="1"/>
  <c r="AL178" i="1"/>
  <c r="AL174" i="1"/>
  <c r="AL170" i="1"/>
  <c r="AL166" i="1"/>
  <c r="AL162" i="1"/>
  <c r="AL158" i="1"/>
  <c r="AL154" i="1"/>
  <c r="AL150" i="1"/>
  <c r="AL146" i="1"/>
  <c r="AL142" i="1"/>
  <c r="AL138" i="1"/>
  <c r="AL134" i="1"/>
  <c r="AL130" i="1"/>
  <c r="AL126" i="1"/>
  <c r="AL122" i="1"/>
  <c r="AL118" i="1"/>
  <c r="AL114" i="1"/>
  <c r="AL110" i="1"/>
  <c r="AL106" i="1"/>
  <c r="AL102" i="1"/>
  <c r="AK192" i="1"/>
  <c r="AK186" i="1"/>
  <c r="AK178" i="1"/>
  <c r="AK170" i="1"/>
  <c r="AK162" i="1"/>
  <c r="AK154" i="1"/>
  <c r="AK146" i="1"/>
  <c r="AK138" i="1"/>
  <c r="AK130" i="1"/>
  <c r="AK122" i="1"/>
  <c r="AK114" i="1"/>
  <c r="AK106" i="1"/>
  <c r="AK98" i="1"/>
  <c r="AJ186" i="1"/>
  <c r="AJ182" i="1"/>
  <c r="AJ178" i="1"/>
  <c r="AJ174" i="1"/>
  <c r="AJ170" i="1"/>
  <c r="AJ166" i="1"/>
  <c r="AJ162" i="1"/>
  <c r="AJ158" i="1"/>
  <c r="AJ154" i="1"/>
  <c r="AJ150" i="1"/>
  <c r="AJ146" i="1"/>
  <c r="AJ142" i="1"/>
  <c r="AJ138" i="1"/>
  <c r="AJ134" i="1"/>
  <c r="AJ130" i="1"/>
  <c r="AJ126" i="1"/>
  <c r="AJ122" i="1"/>
  <c r="AJ118" i="1"/>
  <c r="AJ114" i="1"/>
  <c r="AJ110" i="1"/>
  <c r="AJ106" i="1"/>
  <c r="AJ102" i="1"/>
  <c r="AJ98" i="1"/>
  <c r="AL98" i="1"/>
  <c r="AJ93" i="1"/>
  <c r="AJ89" i="1"/>
  <c r="AJ85" i="1"/>
  <c r="AJ81" i="1"/>
  <c r="AJ77" i="1"/>
  <c r="B99" i="8" s="1"/>
  <c r="AJ73" i="1"/>
  <c r="B95" i="8" s="1"/>
  <c r="AJ69" i="1"/>
  <c r="B91" i="8" s="1"/>
  <c r="AJ65" i="1"/>
  <c r="B87" i="8" s="1"/>
  <c r="AJ61" i="1"/>
  <c r="B83" i="8" s="1"/>
  <c r="AJ57" i="1"/>
  <c r="B79" i="8" s="1"/>
  <c r="AJ53" i="1"/>
  <c r="B75" i="8" s="1"/>
  <c r="AJ49" i="1"/>
  <c r="B71" i="8" s="1"/>
  <c r="AJ45" i="1"/>
  <c r="B67" i="8" s="1"/>
  <c r="AJ41" i="1"/>
  <c r="B63" i="8" s="1"/>
  <c r="AJ37" i="1"/>
  <c r="B59" i="8" s="1"/>
  <c r="AJ33" i="1"/>
  <c r="B55" i="8" s="1"/>
  <c r="AJ29" i="1"/>
  <c r="B51" i="8" s="1"/>
  <c r="AJ25" i="1"/>
  <c r="B47" i="8" s="1"/>
  <c r="AJ21" i="1"/>
  <c r="B43" i="8" s="1"/>
  <c r="AJ17" i="1"/>
  <c r="B39" i="8" s="1"/>
  <c r="AJ13" i="1"/>
  <c r="B35" i="8" s="1"/>
  <c r="AJ9" i="1"/>
  <c r="B31" i="8" s="1"/>
  <c r="AJ5" i="1"/>
  <c r="B27" i="8" s="1"/>
  <c r="AK90" i="1"/>
  <c r="AK82" i="1"/>
  <c r="AK74" i="1"/>
  <c r="C96" i="8" s="1"/>
  <c r="AK66" i="1"/>
  <c r="C88" i="8" s="1"/>
  <c r="AK58" i="1"/>
  <c r="C80" i="8" s="1"/>
  <c r="AK50" i="1"/>
  <c r="C72" i="8" s="1"/>
  <c r="AK42" i="1"/>
  <c r="C64" i="8" s="1"/>
  <c r="AK34" i="1"/>
  <c r="C56" i="8" s="1"/>
  <c r="AK26" i="1"/>
  <c r="C48" i="8" s="1"/>
  <c r="AK18" i="1"/>
  <c r="C40" i="8" s="1"/>
  <c r="AK10" i="1"/>
  <c r="C32" i="8" s="1"/>
  <c r="AL96" i="1"/>
  <c r="AL91" i="1"/>
  <c r="AL87" i="1"/>
  <c r="AL83" i="1"/>
  <c r="AL79" i="1"/>
  <c r="AL75" i="1"/>
  <c r="D97" i="8" s="1"/>
  <c r="AL71" i="1"/>
  <c r="D93" i="8" s="1"/>
  <c r="AL67" i="1"/>
  <c r="D89" i="8" s="1"/>
  <c r="AL63" i="1"/>
  <c r="D85" i="8" s="1"/>
  <c r="AL59" i="1"/>
  <c r="D81" i="8" s="1"/>
  <c r="AL55" i="1"/>
  <c r="D77" i="8" s="1"/>
  <c r="AL51" i="1"/>
  <c r="D73" i="8" s="1"/>
  <c r="AL47" i="1"/>
  <c r="D69" i="8" s="1"/>
  <c r="AL43" i="1"/>
  <c r="D65" i="8" s="1"/>
  <c r="AL39" i="1"/>
  <c r="D61" i="8" s="1"/>
  <c r="AL35" i="1"/>
  <c r="D57" i="8" s="1"/>
  <c r="AL31" i="1"/>
  <c r="D53" i="8" s="1"/>
  <c r="AL27" i="1"/>
  <c r="D49" i="8" s="1"/>
  <c r="AL23" i="1"/>
  <c r="D45" i="8" s="1"/>
  <c r="AL19" i="1"/>
  <c r="D41" i="8" s="1"/>
  <c r="AK119" i="1"/>
  <c r="AK111" i="1"/>
  <c r="AK103" i="1"/>
  <c r="AK93" i="1"/>
  <c r="AK85" i="1"/>
  <c r="AK77" i="1"/>
  <c r="C99" i="8" s="1"/>
  <c r="AK69" i="1"/>
  <c r="C91" i="8" s="1"/>
  <c r="AK61" i="1"/>
  <c r="C83" i="8" s="1"/>
  <c r="AK53" i="1"/>
  <c r="C75" i="8" s="1"/>
  <c r="AK45" i="1"/>
  <c r="C67" i="8" s="1"/>
  <c r="AK37" i="1"/>
  <c r="C59" i="8" s="1"/>
  <c r="AK29" i="1"/>
  <c r="C51" i="8" s="1"/>
  <c r="AK21" i="1"/>
  <c r="C43" i="8" s="1"/>
  <c r="AL11" i="1"/>
  <c r="D33" i="8" s="1"/>
  <c r="AL9" i="1"/>
  <c r="D31" i="8" s="1"/>
  <c r="AJ14" i="1"/>
  <c r="B36" i="8" s="1"/>
  <c r="AL7" i="1"/>
  <c r="D29" i="8" s="1"/>
  <c r="AL5" i="1"/>
  <c r="D27" i="8" s="1"/>
  <c r="AK471" i="1"/>
  <c r="AL477" i="1"/>
  <c r="AL473" i="1"/>
  <c r="AL469" i="1"/>
  <c r="AL472" i="1"/>
  <c r="AK464" i="1"/>
  <c r="AL474" i="1"/>
  <c r="AJ466" i="1"/>
  <c r="AJ462" i="1"/>
  <c r="AK470" i="1"/>
  <c r="AK461" i="1"/>
  <c r="AK459" i="1"/>
  <c r="AK451" i="1"/>
  <c r="AL458" i="1"/>
  <c r="AL454" i="1"/>
  <c r="AK469" i="1"/>
  <c r="AK456" i="1"/>
  <c r="AK452" i="1"/>
  <c r="AK446" i="1"/>
  <c r="AL459" i="1"/>
  <c r="AJ448" i="1"/>
  <c r="AJ444" i="1"/>
  <c r="AJ440" i="1"/>
  <c r="AJ460" i="1"/>
  <c r="AK449" i="1"/>
  <c r="AK441" i="1"/>
  <c r="AJ443" i="1"/>
  <c r="AJ437" i="1"/>
  <c r="AJ433" i="1"/>
  <c r="AJ429" i="1"/>
  <c r="AJ425" i="1"/>
  <c r="AL455" i="1"/>
  <c r="AK442" i="1"/>
  <c r="AK432" i="1"/>
  <c r="AK424" i="1"/>
  <c r="AK416" i="1"/>
  <c r="AJ441" i="1"/>
  <c r="AJ432" i="1"/>
  <c r="AL423" i="1"/>
  <c r="AK415" i="1"/>
  <c r="AJ434" i="1"/>
  <c r="AL425" i="1"/>
  <c r="AJ419" i="1"/>
  <c r="AL413" i="1"/>
  <c r="AJ409" i="1"/>
  <c r="AJ405" i="1"/>
  <c r="AJ401" i="1"/>
  <c r="AJ397" i="1"/>
  <c r="AJ393" i="1"/>
  <c r="AJ389" i="1"/>
  <c r="AJ385" i="1"/>
  <c r="AJ381" i="1"/>
  <c r="AJ377" i="1"/>
  <c r="AL435" i="1"/>
  <c r="AK425" i="1"/>
  <c r="AL414" i="1"/>
  <c r="AK406" i="1"/>
  <c r="AK398" i="1"/>
  <c r="AJ422" i="1"/>
  <c r="AJ404" i="1"/>
  <c r="AK394" i="1"/>
  <c r="AK386" i="1"/>
  <c r="AK378" i="1"/>
  <c r="AK435" i="1"/>
  <c r="AL409" i="1"/>
  <c r="AK403" i="1"/>
  <c r="AK392" i="1"/>
  <c r="AK384" i="1"/>
  <c r="AK376" i="1"/>
  <c r="AK405" i="1"/>
  <c r="AL395" i="1"/>
  <c r="AJ413" i="1"/>
  <c r="AK399" i="1"/>
  <c r="AJ390" i="1"/>
  <c r="AK389" i="1"/>
  <c r="AL373" i="1"/>
  <c r="AL369" i="1"/>
  <c r="AL365" i="1"/>
  <c r="AL361" i="1"/>
  <c r="AL357" i="1"/>
  <c r="AL353" i="1"/>
  <c r="AL349" i="1"/>
  <c r="AL387" i="1"/>
  <c r="AK373" i="1"/>
  <c r="AK365" i="1"/>
  <c r="AK357" i="1"/>
  <c r="AK390" i="1"/>
  <c r="AJ374" i="1"/>
  <c r="AL370" i="1"/>
  <c r="AL366" i="1"/>
  <c r="AL362" i="1"/>
  <c r="AL358" i="1"/>
  <c r="AL354" i="1"/>
  <c r="AL350" i="1"/>
  <c r="AK372" i="1"/>
  <c r="AK364" i="1"/>
  <c r="AK356" i="1"/>
  <c r="AK348" i="1"/>
  <c r="AK340" i="1"/>
  <c r="AK332" i="1"/>
  <c r="AK324" i="1"/>
  <c r="AK316" i="1"/>
  <c r="AK308" i="1"/>
  <c r="AK300" i="1"/>
  <c r="AL345" i="1"/>
  <c r="AL341" i="1"/>
  <c r="AL337" i="1"/>
  <c r="AL333" i="1"/>
  <c r="AL329" i="1"/>
  <c r="AL325" i="1"/>
  <c r="AL321" i="1"/>
  <c r="AL317" i="1"/>
  <c r="AL313" i="1"/>
  <c r="AL309" i="1"/>
  <c r="AL305" i="1"/>
  <c r="AL301" i="1"/>
  <c r="AL297" i="1"/>
  <c r="AL293" i="1"/>
  <c r="AL289" i="1"/>
  <c r="AK341" i="1"/>
  <c r="AK333" i="1"/>
  <c r="AK325" i="1"/>
  <c r="AK317" i="1"/>
  <c r="AK309" i="1"/>
  <c r="AK301" i="1"/>
  <c r="AK293" i="1"/>
  <c r="AL348" i="1"/>
  <c r="AJ343" i="1"/>
  <c r="AJ339" i="1"/>
  <c r="AJ335" i="1"/>
  <c r="AJ331" i="1"/>
  <c r="AJ327" i="1"/>
  <c r="AJ323" i="1"/>
  <c r="AJ319" i="1"/>
  <c r="AJ315" i="1"/>
  <c r="AJ311" i="1"/>
  <c r="AJ307" i="1"/>
  <c r="AJ303" i="1"/>
  <c r="AL294" i="1"/>
  <c r="AK284" i="1"/>
  <c r="AK276" i="1"/>
  <c r="AK268" i="1"/>
  <c r="AK260" i="1"/>
  <c r="AK252" i="1"/>
  <c r="AK244" i="1"/>
  <c r="AJ288" i="1"/>
  <c r="AJ284" i="1"/>
  <c r="AJ280" i="1"/>
  <c r="AJ276" i="1"/>
  <c r="AJ272" i="1"/>
  <c r="AJ268" i="1"/>
  <c r="AJ264" i="1"/>
  <c r="AJ260" i="1"/>
  <c r="AJ256" i="1"/>
  <c r="AJ252" i="1"/>
  <c r="AL290" i="1"/>
  <c r="AK283" i="1"/>
  <c r="AK275" i="1"/>
  <c r="AK267" i="1"/>
  <c r="AK259" i="1"/>
  <c r="AK251" i="1"/>
  <c r="AJ293" i="1"/>
  <c r="AL288" i="1"/>
  <c r="AL284" i="1"/>
  <c r="AL280" i="1"/>
  <c r="AL276" i="1"/>
  <c r="AL272" i="1"/>
  <c r="AL268" i="1"/>
  <c r="AL264" i="1"/>
  <c r="AL260" i="1"/>
  <c r="AL256" i="1"/>
  <c r="AL252" i="1"/>
  <c r="AL248" i="1"/>
  <c r="AL244" i="1"/>
  <c r="AL240" i="1"/>
  <c r="AK247" i="1"/>
  <c r="AJ238" i="1"/>
  <c r="AJ234" i="1"/>
  <c r="AJ230" i="1"/>
  <c r="AJ226" i="1"/>
  <c r="AJ222" i="1"/>
  <c r="AJ218" i="1"/>
  <c r="AJ214" i="1"/>
  <c r="AJ210" i="1"/>
  <c r="AJ206" i="1"/>
  <c r="AJ202" i="1"/>
  <c r="AJ198" i="1"/>
  <c r="AJ194" i="1"/>
  <c r="AJ240" i="1"/>
  <c r="AK231" i="1"/>
  <c r="AK223" i="1"/>
  <c r="AK215" i="1"/>
  <c r="AK207" i="1"/>
  <c r="AK199" i="1"/>
  <c r="AK191" i="1"/>
  <c r="AL241" i="1"/>
  <c r="AJ235" i="1"/>
  <c r="AJ231" i="1"/>
  <c r="AJ227" i="1"/>
  <c r="AJ223" i="1"/>
  <c r="AJ219" i="1"/>
  <c r="AJ215" i="1"/>
  <c r="AJ211" i="1"/>
  <c r="AJ207" i="1"/>
  <c r="AJ203" i="1"/>
  <c r="AJ199" i="1"/>
  <c r="AJ195" i="1"/>
  <c r="AJ191" i="1"/>
  <c r="AJ250" i="1"/>
  <c r="AK241" i="1"/>
  <c r="AK234" i="1"/>
  <c r="AK226" i="1"/>
  <c r="AK218" i="1"/>
  <c r="AK210" i="1"/>
  <c r="AK202" i="1"/>
  <c r="AK183" i="1"/>
  <c r="AK175" i="1"/>
  <c r="AK167" i="1"/>
  <c r="AK159" i="1"/>
  <c r="AK151" i="1"/>
  <c r="AK143" i="1"/>
  <c r="AK135" i="1"/>
  <c r="AK127" i="1"/>
  <c r="AK200" i="1"/>
  <c r="AK190" i="1"/>
  <c r="AJ185" i="1"/>
  <c r="AJ181" i="1"/>
  <c r="AJ177" i="1"/>
  <c r="AJ173" i="1"/>
  <c r="AJ169" i="1"/>
  <c r="AJ165" i="1"/>
  <c r="AJ161" i="1"/>
  <c r="AJ157" i="1"/>
  <c r="AJ153" i="1"/>
  <c r="AJ149" i="1"/>
  <c r="AJ145" i="1"/>
  <c r="AJ141" i="1"/>
  <c r="AJ137" i="1"/>
  <c r="AJ133" i="1"/>
  <c r="AJ129" i="1"/>
  <c r="AJ125" i="1"/>
  <c r="AJ121" i="1"/>
  <c r="AJ117" i="1"/>
  <c r="AJ113" i="1"/>
  <c r="AJ109" i="1"/>
  <c r="AJ105" i="1"/>
  <c r="AJ101" i="1"/>
  <c r="AL191" i="1"/>
  <c r="AK184" i="1"/>
  <c r="AK176" i="1"/>
  <c r="AK168" i="1"/>
  <c r="AK160" i="1"/>
  <c r="AK152" i="1"/>
  <c r="AK144" i="1"/>
  <c r="AK136" i="1"/>
  <c r="AK128" i="1"/>
  <c r="AK120" i="1"/>
  <c r="AK112" i="1"/>
  <c r="AK104" i="1"/>
  <c r="AJ192" i="1"/>
  <c r="AL185" i="1"/>
  <c r="AL181" i="1"/>
  <c r="AL177" i="1"/>
  <c r="AL173" i="1"/>
  <c r="AL169" i="1"/>
  <c r="AL165" i="1"/>
  <c r="AL161" i="1"/>
  <c r="AL157" i="1"/>
  <c r="AL153" i="1"/>
  <c r="AL149" i="1"/>
  <c r="AL145" i="1"/>
  <c r="AL141" i="1"/>
  <c r="AL137" i="1"/>
  <c r="AL133" i="1"/>
  <c r="AL129" i="1"/>
  <c r="AL125" i="1"/>
  <c r="AL121" i="1"/>
  <c r="AL117" i="1"/>
  <c r="AL113" i="1"/>
  <c r="AL109" i="1"/>
  <c r="AL105" i="1"/>
  <c r="AL101" i="1"/>
  <c r="AL97" i="1"/>
  <c r="AK97" i="1"/>
  <c r="AL92" i="1"/>
  <c r="AL88" i="1"/>
  <c r="AL84" i="1"/>
  <c r="AL80" i="1"/>
  <c r="AL76" i="1"/>
  <c r="D98" i="8" s="1"/>
  <c r="AL72" i="1"/>
  <c r="D94" i="8" s="1"/>
  <c r="AL68" i="1"/>
  <c r="D90" i="8" s="1"/>
  <c r="AL64" i="1"/>
  <c r="D86" i="8" s="1"/>
  <c r="AL60" i="1"/>
  <c r="D82" i="8" s="1"/>
  <c r="AL56" i="1"/>
  <c r="D78" i="8" s="1"/>
  <c r="AL52" i="1"/>
  <c r="D74" i="8" s="1"/>
  <c r="AL48" i="1"/>
  <c r="D70" i="8" s="1"/>
  <c r="AL44" i="1"/>
  <c r="D66" i="8" s="1"/>
  <c r="AL40" i="1"/>
  <c r="D62" i="8" s="1"/>
  <c r="AL36" i="1"/>
  <c r="D58" i="8" s="1"/>
  <c r="AL32" i="1"/>
  <c r="D54" i="8" s="1"/>
  <c r="AL28" i="1"/>
  <c r="D50" i="8" s="1"/>
  <c r="AL24" i="1"/>
  <c r="D46" i="8" s="1"/>
  <c r="AL20" i="1"/>
  <c r="D42" i="8" s="1"/>
  <c r="AL16" i="1"/>
  <c r="D38" i="8" s="1"/>
  <c r="AL12" i="1"/>
  <c r="D34" i="8" s="1"/>
  <c r="AL8" i="1"/>
  <c r="D30" i="8" s="1"/>
  <c r="AJ97" i="1"/>
  <c r="AK88" i="1"/>
  <c r="AK80" i="1"/>
  <c r="AK72" i="1"/>
  <c r="C94" i="8" s="1"/>
  <c r="AK64" i="1"/>
  <c r="C86" i="8" s="1"/>
  <c r="AK56" i="1"/>
  <c r="C78" i="8" s="1"/>
  <c r="AK48" i="1"/>
  <c r="C70" i="8" s="1"/>
  <c r="AK40" i="1"/>
  <c r="C62" i="8" s="1"/>
  <c r="AK32" i="1"/>
  <c r="C54" i="8" s="1"/>
  <c r="AK24" i="1"/>
  <c r="C46" i="8" s="1"/>
  <c r="AK16" i="1"/>
  <c r="C38" i="8" s="1"/>
  <c r="AK8" i="1"/>
  <c r="C30" i="8" s="1"/>
  <c r="AJ94" i="1"/>
  <c r="AJ90" i="1"/>
  <c r="AJ86" i="1"/>
  <c r="AJ82" i="1"/>
  <c r="AJ78" i="1"/>
  <c r="B100" i="8" s="1"/>
  <c r="AJ74" i="1"/>
  <c r="B96" i="8" s="1"/>
  <c r="AJ70" i="1"/>
  <c r="B92" i="8" s="1"/>
  <c r="AJ66" i="1"/>
  <c r="B88" i="8" s="1"/>
  <c r="AJ62" i="1"/>
  <c r="B84" i="8" s="1"/>
  <c r="AJ58" i="1"/>
  <c r="B80" i="8" s="1"/>
  <c r="AJ54" i="1"/>
  <c r="B76" i="8" s="1"/>
  <c r="AJ50" i="1"/>
  <c r="B72" i="8" s="1"/>
  <c r="AJ46" i="1"/>
  <c r="B68" i="8" s="1"/>
  <c r="AJ42" i="1"/>
  <c r="B64" i="8" s="1"/>
  <c r="AJ38" i="1"/>
  <c r="B60" i="8" s="1"/>
  <c r="AJ34" i="1"/>
  <c r="B56" i="8" s="1"/>
  <c r="AJ30" i="1"/>
  <c r="B52" i="8" s="1"/>
  <c r="AJ26" i="1"/>
  <c r="B48" i="8" s="1"/>
  <c r="AJ22" i="1"/>
  <c r="B44" i="8" s="1"/>
  <c r="AJ18" i="1"/>
  <c r="B40" i="8" s="1"/>
  <c r="AK117" i="1"/>
  <c r="AK109" i="1"/>
  <c r="AK101" i="1"/>
  <c r="AK91" i="1"/>
  <c r="AK83" i="1"/>
  <c r="AK75" i="1"/>
  <c r="C97" i="8" s="1"/>
  <c r="AK67" i="1"/>
  <c r="C89" i="8" s="1"/>
  <c r="AK59" i="1"/>
  <c r="C81" i="8" s="1"/>
  <c r="AK51" i="1"/>
  <c r="C73" i="8" s="1"/>
  <c r="AK43" i="1"/>
  <c r="C65" i="8" s="1"/>
  <c r="AK35" i="1"/>
  <c r="C57" i="8" s="1"/>
  <c r="AK27" i="1"/>
  <c r="C49" i="8" s="1"/>
  <c r="AK17" i="1"/>
  <c r="C39" i="8" s="1"/>
  <c r="AK5" i="1"/>
  <c r="C27" i="8" s="1"/>
  <c r="AK15" i="1"/>
  <c r="C37" i="8" s="1"/>
  <c r="AK3" i="1"/>
  <c r="C25" i="8" s="1"/>
  <c r="AK19" i="1"/>
  <c r="C41" i="8" s="1"/>
  <c r="AJ12" i="1"/>
  <c r="B34" i="8" s="1"/>
  <c r="AL4" i="1"/>
  <c r="D26" i="8" s="1"/>
  <c r="AK477" i="1"/>
  <c r="AL478" i="1"/>
  <c r="AJ476" i="1"/>
  <c r="AJ472" i="1"/>
  <c r="AJ468" i="1"/>
  <c r="AJ469" i="1"/>
  <c r="AK462" i="1"/>
  <c r="AK472" i="1"/>
  <c r="AL465" i="1"/>
  <c r="AJ477" i="1"/>
  <c r="AL468" i="1"/>
  <c r="AJ471" i="1"/>
  <c r="AK457" i="1"/>
  <c r="AK476" i="1"/>
  <c r="AJ457" i="1"/>
  <c r="AJ453" i="1"/>
  <c r="AL461" i="1"/>
  <c r="AK454" i="1"/>
  <c r="AL451" i="1"/>
  <c r="AK444" i="1"/>
  <c r="AJ458" i="1"/>
  <c r="AL447" i="1"/>
  <c r="AL443" i="1"/>
  <c r="AL439" i="1"/>
  <c r="AL457" i="1"/>
  <c r="AK447" i="1"/>
  <c r="AK439" i="1"/>
  <c r="AL442" i="1"/>
  <c r="AL436" i="1"/>
  <c r="AL432" i="1"/>
  <c r="AL428" i="1"/>
  <c r="AL424" i="1"/>
  <c r="AJ454" i="1"/>
  <c r="AK438" i="1"/>
  <c r="AK430" i="1"/>
  <c r="AK422" i="1"/>
  <c r="AK414" i="1"/>
  <c r="AL440" i="1"/>
  <c r="AL431" i="1"/>
  <c r="AL420" i="1"/>
  <c r="AL412" i="1"/>
  <c r="AL433" i="1"/>
  <c r="AK423" i="1"/>
  <c r="AL417" i="1"/>
  <c r="AJ412" i="1"/>
  <c r="AL408" i="1"/>
  <c r="AL404" i="1"/>
  <c r="AL400" i="1"/>
  <c r="AL396" i="1"/>
  <c r="AL392" i="1"/>
  <c r="AL388" i="1"/>
  <c r="AL384" i="1"/>
  <c r="AL380" i="1"/>
  <c r="AL376" i="1"/>
  <c r="AK433" i="1"/>
  <c r="AK421" i="1"/>
  <c r="AK413" i="1"/>
  <c r="AK404" i="1"/>
  <c r="AK450" i="1"/>
  <c r="AJ417" i="1"/>
  <c r="AL403" i="1"/>
  <c r="AK393" i="1"/>
  <c r="AK385" i="1"/>
  <c r="AK377" i="1"/>
  <c r="AK427" i="1"/>
  <c r="AJ408" i="1"/>
  <c r="AJ398" i="1"/>
  <c r="AK391" i="1"/>
  <c r="AK383" i="1"/>
  <c r="AL419" i="1"/>
  <c r="AJ400" i="1"/>
  <c r="AL437" i="1"/>
  <c r="AK407" i="1"/>
  <c r="AK396" i="1"/>
  <c r="AK388" i="1"/>
  <c r="AK380" i="1"/>
  <c r="AJ372" i="1"/>
  <c r="AJ368" i="1"/>
  <c r="AJ364" i="1"/>
  <c r="AJ360" i="1"/>
  <c r="AJ356" i="1"/>
  <c r="AJ352" i="1"/>
  <c r="AJ348" i="1"/>
  <c r="AK382" i="1"/>
  <c r="AK371" i="1"/>
  <c r="AK363" i="1"/>
  <c r="AK355" i="1"/>
  <c r="AJ384" i="1"/>
  <c r="AJ373" i="1"/>
  <c r="AJ369" i="1"/>
  <c r="AJ365" i="1"/>
  <c r="AJ361" i="1"/>
  <c r="AJ357" i="1"/>
  <c r="AJ353" i="1"/>
  <c r="AJ349" i="1"/>
  <c r="AK370" i="1"/>
  <c r="AK362" i="1"/>
  <c r="AK354" i="1"/>
  <c r="AL346" i="1"/>
  <c r="AK338" i="1"/>
  <c r="AK330" i="1"/>
  <c r="AK322" i="1"/>
  <c r="AK314" i="1"/>
  <c r="AK306" i="1"/>
  <c r="AK298" i="1"/>
  <c r="AJ344" i="1"/>
  <c r="AJ340" i="1"/>
  <c r="AJ336" i="1"/>
  <c r="AJ332" i="1"/>
  <c r="AJ328" i="1"/>
  <c r="AJ324" i="1"/>
  <c r="AJ320" i="1"/>
  <c r="AJ316" i="1"/>
  <c r="AJ312" i="1"/>
  <c r="AJ308" i="1"/>
  <c r="AJ304" i="1"/>
  <c r="AJ300" i="1"/>
  <c r="AJ296" i="1"/>
  <c r="AJ292" i="1"/>
  <c r="AK347" i="1"/>
  <c r="AK339" i="1"/>
  <c r="AK331" i="1"/>
  <c r="AK323" i="1"/>
  <c r="AK315" i="1"/>
  <c r="AK307" i="1"/>
  <c r="AK299" i="1"/>
  <c r="AK291" i="1"/>
  <c r="AJ347" i="1"/>
  <c r="AL342" i="1"/>
  <c r="AL338" i="1"/>
  <c r="AL334" i="1"/>
  <c r="AL330" i="1"/>
  <c r="AL326" i="1"/>
  <c r="AL322" i="1"/>
  <c r="AL318" i="1"/>
  <c r="AL314" i="1"/>
  <c r="AL310" i="1"/>
  <c r="AL306" i="1"/>
  <c r="AL300" i="1"/>
  <c r="AK292" i="1"/>
  <c r="AK282" i="1"/>
  <c r="AK274" i="1"/>
  <c r="AK266" i="1"/>
  <c r="AK258" i="1"/>
  <c r="AK250" i="1"/>
  <c r="AL298" i="1"/>
  <c r="AL287" i="1"/>
  <c r="AL283" i="1"/>
  <c r="AL279" i="1"/>
  <c r="AL275" i="1"/>
  <c r="AL271" i="1"/>
  <c r="AL267" i="1"/>
  <c r="AL263" i="1"/>
  <c r="AL259" i="1"/>
  <c r="AL255" i="1"/>
  <c r="AL251" i="1"/>
  <c r="AK289" i="1"/>
  <c r="AK281" i="1"/>
  <c r="AK273" i="1"/>
  <c r="AK265" i="1"/>
  <c r="AK257" i="1"/>
  <c r="AK249" i="1"/>
  <c r="AL292" i="1"/>
  <c r="AJ287" i="1"/>
  <c r="AJ283" i="1"/>
  <c r="AJ279" i="1"/>
  <c r="AJ275" i="1"/>
  <c r="AJ271" i="1"/>
  <c r="AJ267" i="1"/>
  <c r="AJ263" i="1"/>
  <c r="AJ259" i="1"/>
  <c r="AJ255" i="1"/>
  <c r="AJ251" i="1"/>
  <c r="AJ247" i="1"/>
  <c r="AJ243" i="1"/>
  <c r="AJ239" i="1"/>
  <c r="AJ242" i="1"/>
  <c r="AL237" i="1"/>
  <c r="AL233" i="1"/>
  <c r="AL229" i="1"/>
  <c r="AL225" i="1"/>
  <c r="AL221" i="1"/>
  <c r="AL217" i="1"/>
  <c r="AL213" i="1"/>
  <c r="AL209" i="1"/>
  <c r="AL205" i="1"/>
  <c r="AL201" i="1"/>
  <c r="AL197" i="1"/>
  <c r="AL193" i="1"/>
  <c r="AK237" i="1"/>
  <c r="AK229" i="1"/>
  <c r="AK221" i="1"/>
  <c r="AK213" i="1"/>
  <c r="AK205" i="1"/>
  <c r="AK197" i="1"/>
  <c r="AJ246" i="1"/>
  <c r="AL238" i="1"/>
  <c r="AL234" i="1"/>
  <c r="AL230" i="1"/>
  <c r="AL226" i="1"/>
  <c r="AL222" i="1"/>
  <c r="AL218" i="1"/>
  <c r="AL214" i="1"/>
  <c r="AL210" i="1"/>
  <c r="AL206" i="1"/>
  <c r="AL202" i="1"/>
  <c r="AL198" i="1"/>
  <c r="AL194" i="1"/>
  <c r="AL190" i="1"/>
  <c r="AL247" i="1"/>
  <c r="AL239" i="1"/>
  <c r="AK232" i="1"/>
  <c r="AK224" i="1"/>
  <c r="AK216" i="1"/>
  <c r="AK208" i="1"/>
  <c r="AJ188" i="1"/>
  <c r="AK181" i="1"/>
  <c r="AK173" i="1"/>
  <c r="AK165" i="1"/>
  <c r="AK157" i="1"/>
  <c r="AK149" i="1"/>
  <c r="AK141" i="1"/>
  <c r="AK133" i="1"/>
  <c r="AK125" i="1"/>
  <c r="AK198" i="1"/>
  <c r="AL189" i="1"/>
  <c r="AL184" i="1"/>
  <c r="AL180" i="1"/>
  <c r="AL176" i="1"/>
  <c r="AL172" i="1"/>
  <c r="AL168" i="1"/>
  <c r="AL164" i="1"/>
  <c r="AL160" i="1"/>
  <c r="AL156" i="1"/>
  <c r="AL152" i="1"/>
  <c r="AL148" i="1"/>
  <c r="AL144" i="1"/>
  <c r="AL140" i="1"/>
  <c r="AL136" i="1"/>
  <c r="AL132" i="1"/>
  <c r="AL128" i="1"/>
  <c r="AL124" i="1"/>
  <c r="AL120" i="1"/>
  <c r="AL116" i="1"/>
  <c r="AL112" i="1"/>
  <c r="AL108" i="1"/>
  <c r="AL104" i="1"/>
  <c r="AL100" i="1"/>
  <c r="AJ190" i="1"/>
  <c r="AK182" i="1"/>
  <c r="AK174" i="1"/>
  <c r="AK166" i="1"/>
  <c r="AK158" i="1"/>
  <c r="AK150" i="1"/>
  <c r="AK142" i="1"/>
  <c r="AK134" i="1"/>
  <c r="AK126" i="1"/>
  <c r="AK118" i="1"/>
  <c r="AK110" i="1"/>
  <c r="AK102" i="1"/>
  <c r="AK188" i="1"/>
  <c r="AJ184" i="1"/>
  <c r="AJ180" i="1"/>
  <c r="AJ176" i="1"/>
  <c r="AJ172" i="1"/>
  <c r="AJ168" i="1"/>
  <c r="AJ164" i="1"/>
  <c r="AJ160" i="1"/>
  <c r="AJ156" i="1"/>
  <c r="AJ152" i="1"/>
  <c r="AJ148" i="1"/>
  <c r="AJ144" i="1"/>
  <c r="AJ140" i="1"/>
  <c r="AJ136" i="1"/>
  <c r="AJ132" i="1"/>
  <c r="AJ128" i="1"/>
  <c r="AJ124" i="1"/>
  <c r="AJ120" i="1"/>
  <c r="AJ116" i="1"/>
  <c r="AJ112" i="1"/>
  <c r="AJ108" i="1"/>
  <c r="AJ104" i="1"/>
  <c r="AJ100" i="1"/>
  <c r="AJ96" i="1"/>
  <c r="AJ95" i="1"/>
  <c r="AJ91" i="1"/>
  <c r="AJ87" i="1"/>
  <c r="AJ83" i="1"/>
  <c r="AJ79" i="1"/>
  <c r="AJ75" i="1"/>
  <c r="B97" i="8" s="1"/>
  <c r="AJ71" i="1"/>
  <c r="B93" i="8" s="1"/>
  <c r="AJ67" i="1"/>
  <c r="B89" i="8" s="1"/>
  <c r="AJ63" i="1"/>
  <c r="B85" i="8" s="1"/>
  <c r="AJ59" i="1"/>
  <c r="B81" i="8" s="1"/>
  <c r="AJ55" i="1"/>
  <c r="B77" i="8" s="1"/>
  <c r="AJ51" i="1"/>
  <c r="B73" i="8" s="1"/>
  <c r="AJ47" i="1"/>
  <c r="B69" i="8" s="1"/>
  <c r="AJ43" i="1"/>
  <c r="B65" i="8" s="1"/>
  <c r="AJ39" i="1"/>
  <c r="B61" i="8" s="1"/>
  <c r="AJ35" i="1"/>
  <c r="B57" i="8" s="1"/>
  <c r="AJ31" i="1"/>
  <c r="B53" i="8" s="1"/>
  <c r="AJ27" i="1"/>
  <c r="B49" i="8" s="1"/>
  <c r="AJ23" i="1"/>
  <c r="B45" i="8" s="1"/>
  <c r="AJ19" i="1"/>
  <c r="B41" i="8" s="1"/>
  <c r="AJ15" i="1"/>
  <c r="B37" i="8" s="1"/>
  <c r="AJ11" i="1"/>
  <c r="B33" i="8" s="1"/>
  <c r="AJ7" i="1"/>
  <c r="B29" i="8" s="1"/>
  <c r="AK94" i="1"/>
  <c r="AK86" i="1"/>
  <c r="AK78" i="1"/>
  <c r="C100" i="8" s="1"/>
  <c r="AK70" i="1"/>
  <c r="C92" i="8" s="1"/>
  <c r="AK62" i="1"/>
  <c r="C84" i="8" s="1"/>
  <c r="AK54" i="1"/>
  <c r="C76" i="8" s="1"/>
  <c r="AK46" i="1"/>
  <c r="C68" i="8" s="1"/>
  <c r="AK38" i="1"/>
  <c r="C60" i="8" s="1"/>
  <c r="AK30" i="1"/>
  <c r="C52" i="8" s="1"/>
  <c r="AK22" i="1"/>
  <c r="C44" i="8" s="1"/>
  <c r="AK14" i="1"/>
  <c r="C36" i="8" s="1"/>
  <c r="AK6" i="1"/>
  <c r="C28" i="8" s="1"/>
  <c r="AL93" i="1"/>
  <c r="AL89" i="1"/>
  <c r="AL85" i="1"/>
  <c r="AL81" i="1"/>
  <c r="AL77" i="1"/>
  <c r="D99" i="8" s="1"/>
  <c r="AL73" i="1"/>
  <c r="D95" i="8" s="1"/>
  <c r="AL69" i="1"/>
  <c r="D91" i="8" s="1"/>
  <c r="AL65" i="1"/>
  <c r="D87" i="8" s="1"/>
  <c r="AL61" i="1"/>
  <c r="D83" i="8" s="1"/>
  <c r="AL57" i="1"/>
  <c r="D79" i="8" s="1"/>
  <c r="AL53" i="1"/>
  <c r="D75" i="8" s="1"/>
  <c r="AL49" i="1"/>
  <c r="D71" i="8" s="1"/>
  <c r="AL45" i="1"/>
  <c r="D67" i="8" s="1"/>
  <c r="AL41" i="1"/>
  <c r="D63" i="8" s="1"/>
  <c r="AL37" i="1"/>
  <c r="D59" i="8" s="1"/>
  <c r="AL33" i="1"/>
  <c r="D55" i="8" s="1"/>
  <c r="AL29" i="1"/>
  <c r="D51" i="8" s="1"/>
  <c r="AL25" i="1"/>
  <c r="D47" i="8" s="1"/>
  <c r="AL21" i="1"/>
  <c r="D43" i="8" s="1"/>
  <c r="AL17" i="1"/>
  <c r="D39" i="8" s="1"/>
  <c r="AK115" i="1"/>
  <c r="AK107" i="1"/>
  <c r="AK96" i="1"/>
  <c r="AK89" i="1"/>
  <c r="AK81" i="1"/>
  <c r="AK73" i="1"/>
  <c r="C95" i="8" s="1"/>
  <c r="AK65" i="1"/>
  <c r="C87" i="8" s="1"/>
  <c r="AK57" i="1"/>
  <c r="C79" i="8" s="1"/>
  <c r="AK49" i="1"/>
  <c r="C71" i="8" s="1"/>
  <c r="AK41" i="1"/>
  <c r="C63" i="8" s="1"/>
  <c r="AK33" i="1"/>
  <c r="C55" i="8" s="1"/>
  <c r="AK25" i="1"/>
  <c r="C47" i="8" s="1"/>
  <c r="AL15" i="1"/>
  <c r="D37" i="8" s="1"/>
  <c r="AJ4" i="1"/>
  <c r="B26" i="8" s="1"/>
  <c r="AK13" i="1"/>
  <c r="C35" i="8" s="1"/>
  <c r="AK7" i="1"/>
  <c r="C29" i="8" s="1"/>
  <c r="AJ10" i="1"/>
  <c r="B32" i="8" s="1"/>
  <c r="AK9" i="1"/>
  <c r="C31" i="8" s="1"/>
  <c r="AJ3" i="1"/>
  <c r="B25" i="8" s="1"/>
  <c r="F25" i="8" s="1"/>
  <c r="G25" i="8" s="1"/>
  <c r="AX3" i="1"/>
  <c r="D25" i="10" s="1"/>
  <c r="AW4" i="1"/>
  <c r="C26" i="10" s="1"/>
  <c r="AW11" i="1"/>
  <c r="C33" i="10" s="1"/>
  <c r="AV9" i="1"/>
  <c r="B31" i="10" s="1"/>
  <c r="AW13" i="1"/>
  <c r="C35" i="10" s="1"/>
  <c r="AW9" i="1"/>
  <c r="C31" i="10" s="1"/>
  <c r="AV17" i="1"/>
  <c r="B39" i="10" s="1"/>
  <c r="AX26" i="1"/>
  <c r="D48" i="10" s="1"/>
  <c r="AV31" i="1"/>
  <c r="B53" i="10" s="1"/>
  <c r="AX36" i="1"/>
  <c r="D58" i="10" s="1"/>
  <c r="AX42" i="1"/>
  <c r="D64" i="10" s="1"/>
  <c r="AV47" i="1"/>
  <c r="B69" i="10" s="1"/>
  <c r="AX52" i="1"/>
  <c r="D74" i="10" s="1"/>
  <c r="AX58" i="1"/>
  <c r="D80" i="10" s="1"/>
  <c r="AV63" i="1"/>
  <c r="B85" i="10" s="1"/>
  <c r="AX68" i="1"/>
  <c r="D90" i="10" s="1"/>
  <c r="AX74" i="1"/>
  <c r="D96" i="10" s="1"/>
  <c r="AV79" i="1"/>
  <c r="AX84" i="1"/>
  <c r="AX90" i="1"/>
  <c r="AX95" i="1"/>
  <c r="AV105" i="1"/>
  <c r="AV117" i="1"/>
  <c r="AW23" i="1"/>
  <c r="C45" i="10" s="1"/>
  <c r="AW33" i="1"/>
  <c r="C55" i="10" s="1"/>
  <c r="AW45" i="1"/>
  <c r="C67" i="10" s="1"/>
  <c r="AW61" i="1"/>
  <c r="C83" i="10" s="1"/>
  <c r="AW77" i="1"/>
  <c r="C99" i="10" s="1"/>
  <c r="AW93" i="1"/>
  <c r="AX9" i="1"/>
  <c r="D31" i="10" s="1"/>
  <c r="AX17" i="1"/>
  <c r="D39" i="10" s="1"/>
  <c r="AX25" i="1"/>
  <c r="D47" i="10" s="1"/>
  <c r="AX33" i="1"/>
  <c r="D55" i="10" s="1"/>
  <c r="AX41" i="1"/>
  <c r="D63" i="10" s="1"/>
  <c r="AX49" i="1"/>
  <c r="D71" i="10" s="1"/>
  <c r="AX57" i="1"/>
  <c r="D79" i="10" s="1"/>
  <c r="AX65" i="1"/>
  <c r="D87" i="10" s="1"/>
  <c r="AX73" i="1"/>
  <c r="D95" i="10" s="1"/>
  <c r="AX81" i="1"/>
  <c r="AX89" i="1"/>
  <c r="AX104" i="1"/>
  <c r="AX120" i="1"/>
  <c r="AW20" i="1"/>
  <c r="C42" i="10" s="1"/>
  <c r="AW36" i="1"/>
  <c r="C58" i="10" s="1"/>
  <c r="AW52" i="1"/>
  <c r="C74" i="10" s="1"/>
  <c r="AW68" i="1"/>
  <c r="C90" i="10" s="1"/>
  <c r="AW84" i="1"/>
  <c r="AX97" i="1"/>
  <c r="AW109" i="1"/>
  <c r="AW125" i="1"/>
  <c r="AW141" i="1"/>
  <c r="AW157" i="1"/>
  <c r="AW173" i="1"/>
  <c r="AX188" i="1"/>
  <c r="AX99" i="1"/>
  <c r="AX107" i="1"/>
  <c r="AX115" i="1"/>
  <c r="AX123" i="1"/>
  <c r="AX131" i="1"/>
  <c r="AX143" i="1"/>
  <c r="AX159" i="1"/>
  <c r="AX175" i="1"/>
  <c r="AW102" i="1"/>
  <c r="AW134" i="1"/>
  <c r="AW166" i="1"/>
  <c r="AV121" i="1"/>
  <c r="AV137" i="1"/>
  <c r="AV153" i="1"/>
  <c r="AV169" i="1"/>
  <c r="AV185" i="1"/>
  <c r="AX211" i="1"/>
  <c r="AX227" i="1"/>
  <c r="AV247" i="1"/>
  <c r="AW218" i="1"/>
  <c r="AX190" i="1"/>
  <c r="AX206" i="1"/>
  <c r="AX222" i="1"/>
  <c r="AX238" i="1"/>
  <c r="AW215" i="1"/>
  <c r="AW243" i="1"/>
  <c r="AW268" i="1"/>
  <c r="AX248" i="1"/>
  <c r="AX264" i="1"/>
  <c r="AX280" i="1"/>
  <c r="AW257" i="1"/>
  <c r="AW290" i="1"/>
  <c r="AV256" i="1"/>
  <c r="AV272" i="1"/>
  <c r="AV288" i="1"/>
  <c r="AW328" i="1"/>
  <c r="AV295" i="1"/>
  <c r="AV311" i="1"/>
  <c r="AV327" i="1"/>
  <c r="AV343" i="1"/>
  <c r="AW313" i="1"/>
  <c r="AW345" i="1"/>
  <c r="AV306" i="1"/>
  <c r="AV322" i="1"/>
  <c r="AV338" i="1"/>
  <c r="AV354" i="1"/>
  <c r="AV370" i="1"/>
  <c r="AW364" i="1"/>
  <c r="AV357" i="1"/>
  <c r="AX374" i="1"/>
  <c r="AW365" i="1"/>
  <c r="AW403" i="1"/>
  <c r="AX381" i="1"/>
  <c r="AX428" i="1"/>
  <c r="AW393" i="1"/>
  <c r="AX399" i="1"/>
  <c r="AV419" i="1"/>
  <c r="AW394" i="1"/>
  <c r="AV425" i="1"/>
  <c r="AV423" i="1"/>
  <c r="AV420" i="1"/>
  <c r="AV436" i="1"/>
  <c r="AV439" i="1"/>
  <c r="AW441" i="1"/>
  <c r="AV452" i="1"/>
  <c r="AW462" i="1"/>
  <c r="AV461" i="1"/>
  <c r="AW476" i="1"/>
  <c r="AW469" i="1"/>
  <c r="H25" i="10" l="1"/>
  <c r="L25" i="10"/>
  <c r="I25" i="10"/>
  <c r="M25" i="10"/>
  <c r="J25" i="10"/>
  <c r="K25" i="10"/>
  <c r="F25" i="10" l="1"/>
  <c r="G25" i="10" s="1"/>
</calcChain>
</file>

<file path=xl/sharedStrings.xml><?xml version="1.0" encoding="utf-8"?>
<sst xmlns="http://schemas.openxmlformats.org/spreadsheetml/2006/main" count="17637" uniqueCount="381">
  <si>
    <t>Rank</t>
  </si>
  <si>
    <t>Name</t>
  </si>
  <si>
    <t>Unitlist</t>
  </si>
  <si>
    <t>Column1</t>
  </si>
  <si>
    <t>Column2</t>
  </si>
  <si>
    <t>Companylist</t>
  </si>
  <si>
    <t>Column3</t>
  </si>
  <si>
    <t>Cem</t>
  </si>
  <si>
    <t>CEMName</t>
  </si>
  <si>
    <t>CMSCauseList</t>
  </si>
  <si>
    <t>Limits</t>
  </si>
  <si>
    <t>Column5</t>
  </si>
  <si>
    <t>Facility</t>
  </si>
  <si>
    <t>Source</t>
  </si>
  <si>
    <t>Pollutant</t>
  </si>
  <si>
    <t>Combo</t>
  </si>
  <si>
    <t>Column4</t>
  </si>
  <si>
    <t>Column42</t>
  </si>
  <si>
    <t>Column43</t>
  </si>
  <si>
    <t>Column44</t>
  </si>
  <si>
    <t>Limit</t>
  </si>
  <si>
    <t>Unique</t>
  </si>
  <si>
    <t>Column432</t>
  </si>
  <si>
    <t>states</t>
  </si>
  <si>
    <t>Monitoring Equipment Malfunctions</t>
  </si>
  <si>
    <t>Particulate Matter</t>
  </si>
  <si>
    <t>AK</t>
  </si>
  <si>
    <t>Nonmonitoring Equipment Malfunctions</t>
  </si>
  <si>
    <t>Mercury</t>
  </si>
  <si>
    <t>AL</t>
  </si>
  <si>
    <t>Quality Assurance/Quality Control Calibrations</t>
  </si>
  <si>
    <t>Hydrochloric Acid</t>
  </si>
  <si>
    <t>AR</t>
  </si>
  <si>
    <t>Other Known Causes</t>
  </si>
  <si>
    <t>Total Hydrocarbons</t>
  </si>
  <si>
    <t>AS</t>
  </si>
  <si>
    <t>Unknown Causes</t>
  </si>
  <si>
    <t>Dioxins/Furans</t>
  </si>
  <si>
    <t>AZ</t>
  </si>
  <si>
    <t>Opacity</t>
  </si>
  <si>
    <t>CA</t>
  </si>
  <si>
    <t>Scrubber pressure drop</t>
  </si>
  <si>
    <t>CO</t>
  </si>
  <si>
    <t>Scrubber liquid flow rate</t>
  </si>
  <si>
    <t>CT</t>
  </si>
  <si>
    <t>Operation of capture system</t>
  </si>
  <si>
    <t>DC</t>
  </si>
  <si>
    <r>
      <t xml:space="preserve">SSM meet work practices in </t>
    </r>
    <r>
      <rPr>
        <sz val="11"/>
        <color theme="1"/>
        <rFont val="Calibri"/>
        <family val="2"/>
      </rPr>
      <t>§63.7090(c)</t>
    </r>
  </si>
  <si>
    <t>DE</t>
  </si>
  <si>
    <t>Malfunction</t>
  </si>
  <si>
    <t>Other control device operating parameters</t>
  </si>
  <si>
    <t>FL</t>
  </si>
  <si>
    <t>Other Period</t>
  </si>
  <si>
    <t>BLDS or PM detector alarm</t>
  </si>
  <si>
    <t>GA</t>
  </si>
  <si>
    <t>Dry Sorbent Injection flow rate</t>
  </si>
  <si>
    <t>GU</t>
  </si>
  <si>
    <t>Deviation Causes</t>
  </si>
  <si>
    <t>Thermal oxidizer combustion chamber temperature</t>
  </si>
  <si>
    <t>HI</t>
  </si>
  <si>
    <t>Startup</t>
  </si>
  <si>
    <t>IA</t>
  </si>
  <si>
    <t>Shutdown</t>
  </si>
  <si>
    <t>ID</t>
  </si>
  <si>
    <t>Control Equipment Problems</t>
  </si>
  <si>
    <t>IL</t>
  </si>
  <si>
    <t>Process Problems</t>
  </si>
  <si>
    <t>IN</t>
  </si>
  <si>
    <t>KS</t>
  </si>
  <si>
    <t>Other Unknown Causes</t>
  </si>
  <si>
    <t>KY</t>
  </si>
  <si>
    <t>LA</t>
  </si>
  <si>
    <t>MA</t>
  </si>
  <si>
    <t>Pollutants</t>
  </si>
  <si>
    <t>MD</t>
  </si>
  <si>
    <t>ME</t>
  </si>
  <si>
    <t>MI</t>
  </si>
  <si>
    <t>MN</t>
  </si>
  <si>
    <t>MO</t>
  </si>
  <si>
    <t>MP</t>
  </si>
  <si>
    <t>None</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</si>
  <si>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</si>
  <si>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</si>
  <si>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</si>
  <si>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</si>
  <si>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</si>
  <si>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</si>
  <si>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</si>
  <si>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</si>
  <si>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</si>
  <si>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</si>
  <si>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</si>
  <si>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</si>
  <si>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</si>
  <si>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</si>
  <si>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</si>
  <si>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</si>
  <si>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</si>
  <si>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</si>
  <si>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</si>
  <si>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</si>
  <si>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</si>
  <si>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</si>
  <si>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</si>
  <si>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</si>
  <si>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</si>
  <si>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</si>
  <si>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</si>
  <si>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</si>
  <si>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Template Name</t>
  </si>
  <si>
    <t>63.7131(g) Semiannual Compliance Report (Spreadsheet Template)</t>
  </si>
  <si>
    <t>CitationID</t>
  </si>
  <si>
    <t>63.7131(g)</t>
  </si>
  <si>
    <t>Template Version</t>
  </si>
  <si>
    <t>ICR Draft</t>
  </si>
  <si>
    <t>Last Updated Date</t>
  </si>
  <si>
    <t>Blank</t>
  </si>
  <si>
    <t>OMB No.: 2060-0544 Form 5900-604 For further Paperwork Reduction Act information see: 
https://www.epa.gov/electronic-reporting-air-emissions/paperwork-reduction-act-pra-cedri-and-ert</t>
  </si>
  <si>
    <t>40 CFR Part 63, Subpart AAAAA National Emission Standards for Hazardous Air Pollutants for Lime Manufacturing Plants</t>
  </si>
  <si>
    <r>
      <t xml:space="preserve">Instructions for Spreadsheet Template
Purpose:
</t>
    </r>
    <r>
      <rPr>
        <i/>
        <sz val="10"/>
        <color theme="1"/>
        <rFont val="Calibri"/>
        <family val="2"/>
        <scheme val="minor"/>
      </rPr>
      <t xml:space="preserve">This spreadsheet template was designed by the U.S. EPA to facilitate Semiannual Compliance reporting for facilities subject under the 40 CFR part 63, subpart AAAAA National Emission Standard for Hazardous Air Pollutants: for Lime Manufacturing Plants.  </t>
    </r>
    <r>
      <rPr>
        <b/>
        <i/>
        <sz val="10"/>
        <color theme="1"/>
        <rFont val="Calibri"/>
        <family val="2"/>
        <scheme val="minor"/>
      </rPr>
      <t xml:space="preserve">
</t>
    </r>
  </si>
  <si>
    <r>
      <t xml:space="preserve">Electronic reporting:
</t>
    </r>
    <r>
      <rPr>
        <i/>
        <sz val="10"/>
        <color theme="1"/>
        <rFont val="Calibri"/>
        <family val="2"/>
        <scheme val="minor"/>
      </rPr>
      <t>Electronic submission of Semiannual Compliance Reports through the EPA's Compliance and Emissions Data Reporting Interface (CEDRI) is required under §63.7131(g). CEDRI is accessed through the EPA's Central Data Exchange (https://cdx.epa.gov).</t>
    </r>
    <r>
      <rPr>
        <b/>
        <i/>
        <sz val="10"/>
        <color theme="1"/>
        <rFont val="Calibri"/>
        <family val="2"/>
        <scheme val="minor"/>
      </rPr>
      <t xml:space="preserve">
</t>
    </r>
  </si>
  <si>
    <r>
      <rPr>
        <b/>
        <i/>
        <sz val="10"/>
        <rFont val="Calibri"/>
        <family val="2"/>
        <scheme val="minor"/>
      </rPr>
      <t xml:space="preserve">The CEDRI spreadsheet template upload feature allows you to submit data in a single report for a single company or multiple companies, as well as multiple sites, using this EPA provided Excel workbook.  Data for each company must be entered into the worksheet labeled "Company Information" in this Excel workbook.  Each row in the "Company Information" worksheet includes the data for a single company. The Company Record No. will be used to match the information on each tab to the appropriate company. </t>
    </r>
    <r>
      <rPr>
        <i/>
        <sz val="10"/>
        <color theme="1"/>
        <rFont val="Calibri"/>
        <family val="2"/>
        <scheme val="minor"/>
      </rPr>
      <t xml:space="preserve">
For each facility record found in the "Company Information" worksheet, you may reference a single file attachment that includes additional information. 
</t>
    </r>
  </si>
  <si>
    <t>Do not submit information you claim as confidential business information (CBI) to EPA via CEDRI. EPA will make all the information submitted through this form via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Sector Lead Lime Manufacturing MD C404-02
4930 Old Page Rd
Durham, North Carolina 27703</t>
  </si>
  <si>
    <t>Do not submit confidential business information (CBI) to EPA via CEDRI. If you are required to submit a report in CEDRI,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</si>
  <si>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t xml:space="preserve">IMPORTANT: The spreadsheet must be uploaded into CEDRI as a single ZIP file, which must include this Excel workbook and any related attachments that were referenced in the workbook (i.e., additional information file found in the "Company Information" worksheet).
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t>
  </si>
  <si>
    <t>Once all data have been entered in the worksheet, combine this Excel workbook and all attachment files (including any ZIP file containing separate excel file(s), if applicable) into a single ZIP file for upload to CEDRI.
Please ensure your report includes all of the required data elements found in the listed citations below for this spreadsheet upload submission.</t>
  </si>
  <si>
    <r>
      <rPr>
        <b/>
        <i/>
        <sz val="10"/>
        <color theme="1"/>
        <rFont val="Calibri"/>
        <family val="2"/>
        <scheme val="minor"/>
      </rPr>
      <t>Template Navigation and Tabs to Complete:</t>
    </r>
    <r>
      <rPr>
        <i/>
        <sz val="10"/>
        <color theme="1"/>
        <rFont val="Calibri"/>
        <family val="2"/>
        <scheme val="minor"/>
      </rPr>
      <t xml:space="preserve">
Gray Tabs (Complete first):  The gray tab (Company_Information) contains general information that is likely to be unchanged from report to report.  After completing the gray tab, the workbook may be saved as a site specific template for use in subsequent reports to limit subsequent data entry.  
Green Tabs:  Green tabs are completed as necessary for the facility.  If a facility does not use a continuous monitoring system (CMS) to comply, complete in the following order;  Limit_Deviation_Detail_No_CMS, Description_of_Changes, and No_Deviations_no_out_of_control. If the facility uses CMS to comply , complete in the following order; CMS_Identification, CMS_Deviation_Detail, CMS_Deviation_Summary, Limit_Deviation_w_CMS_Detail, Limit_Deviation_w_CMS_Summary, Description_of_Changes, and No_Deviations_no_out_of_control. Some cells are linked to previous tabs or are calculations dependent upon data entry.  
Within the tabs, example rows are colored light red (rows 14 through 23), and the XML tags (row 13) are colored green.  These rows are locked; no data entry is made in these rows. </t>
    </r>
  </si>
  <si>
    <t xml:space="preserve">
The statement by a responsible official certifying the truth, accuracy, and completeness of the report required by §63.7131(c)(2) is accomplished by the certifying step during submittal to CEDRI.</t>
  </si>
  <si>
    <t>DO NOT REMOVE OR EDIT INFORMATION IN ROWS 1 THROUGH 5
FOR INTERNAL USE ONLY</t>
  </si>
  <si>
    <t>§63.7131  Semiannual Compliance Report Spreadsheet Template</t>
  </si>
  <si>
    <t>SITE INFORMATION</t>
  </si>
  <si>
    <t>REPORTING PERIOD</t>
  </si>
  <si>
    <t>ADDITIONAL INFORMATION</t>
  </si>
  <si>
    <r>
      <t xml:space="preserve">Company Record No.
</t>
    </r>
    <r>
      <rPr>
        <b/>
        <sz val="11"/>
        <color rgb="FF0070C0"/>
        <rFont val="Calibri"/>
        <family val="2"/>
        <scheme val="minor"/>
      </rPr>
      <t>(Field value will automatically generate if a value is not entered.)</t>
    </r>
  </si>
  <si>
    <t>Company Name
(§63.7131(c)(1))</t>
  </si>
  <si>
    <t>Address
(§63.7131(c)(1))</t>
  </si>
  <si>
    <t xml:space="preserve">Address 2 </t>
  </si>
  <si>
    <t>City
(§63.7131(c)(1))</t>
  </si>
  <si>
    <t>County</t>
  </si>
  <si>
    <r>
      <t xml:space="preserve">State Abbreviation
(§63.7131(c)(1))
</t>
    </r>
    <r>
      <rPr>
        <b/>
        <sz val="11"/>
        <color rgb="FF0070C0"/>
        <rFont val="Calibri"/>
        <family val="2"/>
        <scheme val="minor"/>
      </rPr>
      <t>(Select from dropdown)</t>
    </r>
  </si>
  <si>
    <t>Zip Code
(§63.7131(c)(1))</t>
  </si>
  <si>
    <t>Responsible Agency Facility ID 
(State Facility Identifier)</t>
  </si>
  <si>
    <t>Date of Report
(§63.7131(c)(3))</t>
  </si>
  <si>
    <t>Beginning Date of Reporting Period 
(§63.7131(c)(3))</t>
  </si>
  <si>
    <t>Ending Date of
 Reporting Period
(§63.7131(c)(3))</t>
  </si>
  <si>
    <t>Please enter any additional information.</t>
  </si>
  <si>
    <t xml:space="preserve">Enter associated file name reference. </t>
  </si>
  <si>
    <t>RecordId</t>
  </si>
  <si>
    <t>CompanyName</t>
  </si>
  <si>
    <t>AddressLine1</t>
  </si>
  <si>
    <t>AddressLine2</t>
  </si>
  <si>
    <t>CityName</t>
  </si>
  <si>
    <t>CountyName</t>
  </si>
  <si>
    <t>StateName</t>
  </si>
  <si>
    <t>ZIPCode</t>
  </si>
  <si>
    <t>StateFacId</t>
  </si>
  <si>
    <t>ReportDate</t>
  </si>
  <si>
    <t>PeriodStartDate</t>
  </si>
  <si>
    <t>PeriodEndDate</t>
  </si>
  <si>
    <t>AddInfo</t>
  </si>
  <si>
    <t>AddFile</t>
  </si>
  <si>
    <t>e.g.: 1</t>
  </si>
  <si>
    <t>e.g.: ABC Company</t>
  </si>
  <si>
    <t>e.g.: 123 Main Street</t>
  </si>
  <si>
    <t>e.g.: Suite 100</t>
  </si>
  <si>
    <t>e.g.: Brooklyn</t>
  </si>
  <si>
    <t>e.g.: Kings</t>
  </si>
  <si>
    <t>e.g.: NY</t>
  </si>
  <si>
    <t>e.g.: 11221</t>
  </si>
  <si>
    <t>e.g.: 9145555555</t>
  </si>
  <si>
    <t>e.g.: 7/15/2017</t>
  </si>
  <si>
    <t>e.g.: 01/01/2017</t>
  </si>
  <si>
    <t>e.g.: 6/30/2017</t>
  </si>
  <si>
    <r>
      <t xml:space="preserve">e.g.: addlinfo.zip </t>
    </r>
    <r>
      <rPr>
        <b/>
        <sz val="11"/>
        <color theme="1"/>
        <rFont val="Calibri"/>
        <family val="2"/>
        <scheme val="minor"/>
      </rPr>
      <t/>
    </r>
  </si>
  <si>
    <t>§63.7131 Semiannual Compliance Report Spreadsheet Template</t>
  </si>
  <si>
    <r>
      <t xml:space="preserve">Company Record No.
</t>
    </r>
    <r>
      <rPr>
        <b/>
        <sz val="11"/>
        <color rgb="FF0070C0"/>
        <rFont val="Calibri"/>
        <family val="2"/>
        <scheme val="minor"/>
      </rPr>
      <t>(Select from dropdown)</t>
    </r>
  </si>
  <si>
    <r>
      <t xml:space="preserve">Emission or Operating Limit Deviated From 
(§63.7131(d))
</t>
    </r>
    <r>
      <rPr>
        <b/>
        <sz val="11"/>
        <color rgb="FF0070C0"/>
        <rFont val="Calibri"/>
        <family val="2"/>
        <scheme val="minor"/>
      </rPr>
      <t>(Select from Dropdown)</t>
    </r>
  </si>
  <si>
    <t>Total Source
Operating Time 
(hours)
(§63.7131(d)(1))</t>
  </si>
  <si>
    <t>Number of  
Deviations 
(§63.7131(d)(2))</t>
  </si>
  <si>
    <t>Duration of 
Deviation 
(hours and minutes for opacity)  
(§63.7131(d)(2))</t>
  </si>
  <si>
    <r>
      <t xml:space="preserve">Cause of Deviation 
(§63.7131(d)(2)) 
</t>
    </r>
    <r>
      <rPr>
        <b/>
        <sz val="11"/>
        <color rgb="FF0070C0"/>
        <rFont val="Calibri"/>
        <family val="2"/>
        <scheme val="minor"/>
      </rPr>
      <t>(Select from dropdown)</t>
    </r>
  </si>
  <si>
    <t>Corrective Action 
(§63.7131(d)(2))</t>
  </si>
  <si>
    <t>Estimate of quantity of regulated pollutant emitted over emission limit
(§63.7131(d)(3))</t>
  </si>
  <si>
    <t>Description of method used to estimate the emissions
(§63.7131(d)(3))</t>
  </si>
  <si>
    <t>DeviceDeviationBypass</t>
  </si>
  <si>
    <t>TotalOperatingTime</t>
  </si>
  <si>
    <t>DeviationNumber</t>
  </si>
  <si>
    <t>DeviationDuration</t>
  </si>
  <si>
    <t>DeviationCause</t>
  </si>
  <si>
    <t>CorrectiveAction</t>
  </si>
  <si>
    <t>EmissionQuantity</t>
  </si>
  <si>
    <t>EstimationMethod</t>
  </si>
  <si>
    <t>e.g.:  Particulate Matter</t>
  </si>
  <si>
    <t>e.g.: 4380</t>
  </si>
  <si>
    <t>e.g.:1</t>
  </si>
  <si>
    <t>e.g.: 16.08</t>
  </si>
  <si>
    <t>e.g.: Control Equipment Problems</t>
  </si>
  <si>
    <t>e.g.: Increased water spray</t>
  </si>
  <si>
    <t>e.g.: 2.1 tons</t>
  </si>
  <si>
    <t>e.g.: Engineering judgement</t>
  </si>
  <si>
    <t>e.g.: Operation of capture system</t>
  </si>
  <si>
    <t>e.g.: 22.35</t>
  </si>
  <si>
    <t>e.g.: repaired broken ductwork</t>
  </si>
  <si>
    <t>e.g.: 1.5 lb PM, 0.05 lb Hg, 2.0 lb HCl</t>
  </si>
  <si>
    <t>e.g.: Engineering judgement and emission factors</t>
  </si>
  <si>
    <t>e.g.:</t>
  </si>
  <si>
    <t xml:space="preserve"> </t>
  </si>
  <si>
    <t>Brief Description of the Process Unit
(§63.7131(e)(8))</t>
  </si>
  <si>
    <t>Brief Description of CMS
(§63.7131(e)(9))</t>
  </si>
  <si>
    <t>Date of Last CMS
Certification or Audit
(§63.7131(e)(10))</t>
  </si>
  <si>
    <t>ProcessUnitDesc</t>
  </si>
  <si>
    <t>CMSDescription</t>
  </si>
  <si>
    <t>CMSAuditDate</t>
  </si>
  <si>
    <t>e.g. Line 1</t>
  </si>
  <si>
    <t>e.g.: TC1792 PM Filter Bank Inlet Temperature</t>
  </si>
  <si>
    <t>e.g.: 2/2/2017</t>
  </si>
  <si>
    <r>
      <t xml:space="preserve">Brief Description of the Process Units
(§63.7131(e)(8))
</t>
    </r>
    <r>
      <rPr>
        <b/>
        <sz val="11"/>
        <color rgb="FF0070C0"/>
        <rFont val="Calibri"/>
        <family val="2"/>
        <scheme val="minor"/>
      </rPr>
      <t>(Select from dropdown)</t>
    </r>
  </si>
  <si>
    <r>
      <t xml:space="preserve">Brief Description of the CMS
(§63.7131(e)(9))
</t>
    </r>
    <r>
      <rPr>
        <b/>
        <sz val="11"/>
        <color rgb="FF0070C0"/>
        <rFont val="Calibri"/>
        <family val="2"/>
        <scheme val="minor"/>
      </rPr>
      <t>(Select from dropdown)</t>
    </r>
  </si>
  <si>
    <t>Starting Date Malfunction
(§63.7131(e)(1))</t>
  </si>
  <si>
    <t>Starting Time Malfunction
(§63.7131(e)(1))</t>
  </si>
  <si>
    <t>Ending Date Malfunction
(§63.7131(e)(1))</t>
  </si>
  <si>
    <t>Ending Time Malfunction
(§63.7131(e)(1))</t>
  </si>
  <si>
    <t>MalfunctionStartDate</t>
  </si>
  <si>
    <t>MalfunctionStartTime</t>
  </si>
  <si>
    <t>MalfunctionEndDate</t>
  </si>
  <si>
    <t>MalfunctionEndTime</t>
  </si>
  <si>
    <t>e.g.: 3/2/2017</t>
  </si>
  <si>
    <t>e.g.: 15:52</t>
  </si>
  <si>
    <t>e.g.: 3/5/2017</t>
  </si>
  <si>
    <r>
      <t xml:space="preserve">CMS Inoperative or 
Out of Control
</t>
    </r>
    <r>
      <rPr>
        <b/>
        <sz val="11"/>
        <color rgb="FF0070C0"/>
        <rFont val="Calibri"/>
        <family val="2"/>
        <scheme val="minor"/>
      </rPr>
      <t>(Select from dropdown)</t>
    </r>
  </si>
  <si>
    <t>Starting Date CMS 
Inoperative or Out of Control
(§63.7131(e)(2) or (3))</t>
  </si>
  <si>
    <t>Starting Time CMS Inoperative or Out of Control
(§63.7131(e)(2) or (3))</t>
  </si>
  <si>
    <t>Ending Date CMS 
Inoperative or Out of Control
(§63.7131(e)(2) or (3))</t>
  </si>
  <si>
    <t>Ending Time CMS Inoperative or Out of Control
(§63.7131(e)(2) or (3))</t>
  </si>
  <si>
    <r>
      <t xml:space="preserve">Duration CMS Inoperative 
or Out of Control (hours)
(§63.7131(e)(2) or (3))
</t>
    </r>
    <r>
      <rPr>
        <b/>
        <sz val="11"/>
        <color rgb="FF0070C0"/>
        <rFont val="Calibri"/>
        <family val="2"/>
        <scheme val="minor"/>
      </rPr>
      <t>(Calculated value for use in Summary)</t>
    </r>
  </si>
  <si>
    <t>Corrective Action if Out of Control
(§63.8(c)(8))</t>
  </si>
  <si>
    <t>CMSOutageDescription</t>
  </si>
  <si>
    <t>CMSOutageStartDate</t>
  </si>
  <si>
    <t>CMSOutageStartTime</t>
  </si>
  <si>
    <t>CMSOutageEndDate</t>
  </si>
  <si>
    <t>CMSOutageEndTime</t>
  </si>
  <si>
    <t>CMSOutageDuration</t>
  </si>
  <si>
    <t>e.g. Inoperative</t>
  </si>
  <si>
    <t>e.g.: 72.00</t>
  </si>
  <si>
    <t>e.g.: Reduced Power Supply</t>
  </si>
  <si>
    <r>
      <t xml:space="preserve">Company Record No.
</t>
    </r>
    <r>
      <rPr>
        <b/>
        <sz val="11"/>
        <color rgb="FF0070C0"/>
        <rFont val="Calibri"/>
        <family val="2"/>
        <scheme val="minor"/>
      </rPr>
      <t>(Autocompleted)</t>
    </r>
  </si>
  <si>
    <r>
      <t xml:space="preserve">Brief Description of the Process Units
(§63.7131(e)(8))
</t>
    </r>
    <r>
      <rPr>
        <b/>
        <sz val="11"/>
        <color rgb="FF0070C0"/>
        <rFont val="Calibri"/>
        <family val="2"/>
        <scheme val="minor"/>
      </rPr>
      <t>(Autocompleted)</t>
    </r>
  </si>
  <si>
    <r>
      <t xml:space="preserve">Brief Description of the CMS
(§63.7131(e)(9))
</t>
    </r>
    <r>
      <rPr>
        <b/>
        <sz val="11"/>
        <color rgb="FF0070C0"/>
        <rFont val="Calibri"/>
        <family val="2"/>
        <scheme val="minor"/>
      </rPr>
      <t>(Autocompleted)</t>
    </r>
  </si>
  <si>
    <r>
      <t xml:space="preserve">Total Source
Operating Time 
(hours)
</t>
    </r>
    <r>
      <rPr>
        <b/>
        <sz val="11"/>
        <color rgb="FF0070C0"/>
        <rFont val="Calibri"/>
        <family val="2"/>
        <scheme val="minor"/>
      </rPr>
      <t>(Optional, only necessary for using auto calculation of Total Duration as % of Operating Time)</t>
    </r>
  </si>
  <si>
    <r>
      <t xml:space="preserve">Total Duration of
 CMS Downtime (hours) 
(§63.7131(e)(7))
</t>
    </r>
    <r>
      <rPr>
        <b/>
        <sz val="11"/>
        <color rgb="FF0070C0"/>
        <rFont val="Calibri"/>
        <family val="2"/>
        <scheme val="minor"/>
      </rPr>
      <t>(Calculated value)</t>
    </r>
  </si>
  <si>
    <r>
      <t xml:space="preserve">Total Duration of
 CMS Downtime as
 a percent of Total
 Emission Unit Operating Time
(§63.7131(e)(7))
</t>
    </r>
    <r>
      <rPr>
        <b/>
        <sz val="11"/>
        <color rgb="FF0070C0"/>
        <rFont val="Calibri"/>
        <family val="2"/>
        <scheme val="minor"/>
      </rPr>
      <t>(Calculated value or Manual Entry)</t>
    </r>
  </si>
  <si>
    <t>CMSDowntimeDuration</t>
  </si>
  <si>
    <t>CMSDowntimePercent</t>
  </si>
  <si>
    <t>e.g.: Line 1</t>
  </si>
  <si>
    <t>e.g.: 6240</t>
  </si>
  <si>
    <t>e.g.: N/A</t>
  </si>
  <si>
    <r>
      <t xml:space="preserve">Company Record No. 
</t>
    </r>
    <r>
      <rPr>
        <b/>
        <sz val="11"/>
        <color rgb="FF0070C0"/>
        <rFont val="Calibri"/>
        <family val="2"/>
        <scheme val="minor"/>
      </rPr>
      <t>(Select from dropdown)</t>
    </r>
  </si>
  <si>
    <r>
      <t xml:space="preserve">Emission Limitation (Emission Limit, Operating Limit, Opacity Limit, and VE Limit)  Deviated From
(§63.7131(e))
</t>
    </r>
    <r>
      <rPr>
        <b/>
        <sz val="11"/>
        <color rgb="FF0070C0"/>
        <rFont val="Calibri"/>
        <family val="2"/>
        <scheme val="minor"/>
      </rPr>
      <t>(Select from Dropdown)</t>
    </r>
  </si>
  <si>
    <r>
      <t xml:space="preserve">Type of Operating Period
(§63.7131(e)(4))
</t>
    </r>
    <r>
      <rPr>
        <b/>
        <sz val="11"/>
        <color rgb="FF0070C0"/>
        <rFont val="Calibri"/>
        <family val="2"/>
        <scheme val="minor"/>
      </rPr>
      <t>(Select from dropdown)</t>
    </r>
  </si>
  <si>
    <t>Starting Date of Deviation
(§63.7131(e)(4))</t>
  </si>
  <si>
    <t>Starting Time of 
Deviation
(§63.7131(e)(4))</t>
  </si>
  <si>
    <t>Ending Date of Deviation
(§63.7131(e)(4))</t>
  </si>
  <si>
    <t>Ending Time of 
Deviation
(§63.7131(e)(4))</t>
  </si>
  <si>
    <r>
      <t xml:space="preserve">Duration of 
Deviation
(hours, minutes for opacity)  
(§63.7131(e)(5) and (6))
</t>
    </r>
    <r>
      <rPr>
        <b/>
        <sz val="11"/>
        <color rgb="FF0070C0"/>
        <rFont val="Calibri"/>
        <family val="2"/>
        <scheme val="minor"/>
      </rPr>
      <t>(Calculated value)</t>
    </r>
  </si>
  <si>
    <r>
      <t xml:space="preserve">Cause of Deviation
(§63.7131(e)(6))
</t>
    </r>
    <r>
      <rPr>
        <b/>
        <sz val="11"/>
        <color rgb="FF0070C0"/>
        <rFont val="Calibri"/>
        <family val="2"/>
        <scheme val="minor"/>
      </rPr>
      <t>(Select from dropdown)</t>
    </r>
  </si>
  <si>
    <t>Method Used to Estimate Emissions 
(§63.7131(e)(12))</t>
  </si>
  <si>
    <r>
      <t xml:space="preserve">Regulated Pollutant Emitted in Excess of Standard 1
(§63.7131(e)(12))
</t>
    </r>
    <r>
      <rPr>
        <b/>
        <sz val="11"/>
        <color theme="4"/>
        <rFont val="Calibri"/>
        <family val="2"/>
        <scheme val="minor"/>
      </rPr>
      <t>(Select from dropdown)</t>
    </r>
  </si>
  <si>
    <t>Estimate of Emissions 
Regulated Pollutant 1
(§63.7131(e)(12))</t>
  </si>
  <si>
    <t>Units of Emissions Estimate 
Regulated Pollutant 1
(§63.7131(e)(12))</t>
  </si>
  <si>
    <r>
      <t xml:space="preserve">Regulated Pollutant Emitted in Excess of Standard 2
(§63.7131(e)(12))
</t>
    </r>
    <r>
      <rPr>
        <b/>
        <sz val="11"/>
        <color theme="4"/>
        <rFont val="Calibri"/>
        <family val="2"/>
        <scheme val="minor"/>
      </rPr>
      <t>(If necessary)
(Select from dropdown)</t>
    </r>
  </si>
  <si>
    <r>
      <t xml:space="preserve">Estimate of Emissions 
Regulated Pollutant 2
(§63.7131(e)(12))
</t>
    </r>
    <r>
      <rPr>
        <b/>
        <sz val="11"/>
        <color theme="4"/>
        <rFont val="Calibri"/>
        <family val="2"/>
        <scheme val="minor"/>
      </rPr>
      <t>(If necessary)</t>
    </r>
  </si>
  <si>
    <r>
      <t xml:space="preserve">Units of Emissions Estimate 
Regulated Pollutant 2
(§63.7131(e)(12))
</t>
    </r>
    <r>
      <rPr>
        <b/>
        <sz val="11"/>
        <color theme="4"/>
        <rFont val="Calibri"/>
        <family val="2"/>
        <scheme val="minor"/>
      </rPr>
      <t>(If necessary)</t>
    </r>
  </si>
  <si>
    <r>
      <t xml:space="preserve">Regulated Pollutant Emitted in Excess of Standard 3
(§63.7131(e)(12))
</t>
    </r>
    <r>
      <rPr>
        <b/>
        <sz val="11"/>
        <color theme="4"/>
        <rFont val="Calibri"/>
        <family val="2"/>
        <scheme val="minor"/>
      </rPr>
      <t>(If necessary)
(Select from dropdown)</t>
    </r>
  </si>
  <si>
    <r>
      <t xml:space="preserve">Estimate of Emissions 
Regulated Pollutant 3
(§63.7131(e)(12))
</t>
    </r>
    <r>
      <rPr>
        <b/>
        <sz val="11"/>
        <color theme="4"/>
        <rFont val="Calibri"/>
        <family val="2"/>
        <scheme val="minor"/>
      </rPr>
      <t>(If necessary)</t>
    </r>
  </si>
  <si>
    <r>
      <t xml:space="preserve">Units of Emissions Estimate 
Regulated Pollutant 3
(§63.7131(e)(12))
</t>
    </r>
    <r>
      <rPr>
        <b/>
        <sz val="11"/>
        <color theme="4"/>
        <rFont val="Calibri"/>
        <family val="2"/>
        <scheme val="minor"/>
      </rPr>
      <t>(If necessary)</t>
    </r>
  </si>
  <si>
    <r>
      <t xml:space="preserve">Regulated Pollutant Emitted in Excess of Standard 4
(§63.7131(e)(12))
</t>
    </r>
    <r>
      <rPr>
        <b/>
        <sz val="11"/>
        <color theme="4"/>
        <rFont val="Calibri"/>
        <family val="2"/>
        <scheme val="minor"/>
      </rPr>
      <t>(If necessary)
(Select from dropdown)</t>
    </r>
  </si>
  <si>
    <r>
      <t xml:space="preserve">Estimate of Emissions 
Regulated Pollutant 4
(§63.7131(e)(12))
</t>
    </r>
    <r>
      <rPr>
        <b/>
        <sz val="11"/>
        <color theme="4"/>
        <rFont val="Calibri"/>
        <family val="2"/>
        <scheme val="minor"/>
      </rPr>
      <t>(If necessary)</t>
    </r>
  </si>
  <si>
    <r>
      <t xml:space="preserve">Units of Emissions Estimate 
Regulated Pollutant 4
(§63.7131(e)(12))
</t>
    </r>
    <r>
      <rPr>
        <b/>
        <sz val="11"/>
        <color theme="4"/>
        <rFont val="Calibri"/>
        <family val="2"/>
        <scheme val="minor"/>
      </rPr>
      <t>(If necessary)</t>
    </r>
  </si>
  <si>
    <r>
      <t xml:space="preserve">Regulated Pollutant Emitted in Excess of Standard 5
(§63.7131(e)(12))
</t>
    </r>
    <r>
      <rPr>
        <b/>
        <sz val="11"/>
        <color theme="4"/>
        <rFont val="Calibri"/>
        <family val="2"/>
        <scheme val="minor"/>
      </rPr>
      <t>(If necessary)
(Select from dropdown)</t>
    </r>
  </si>
  <si>
    <r>
      <t xml:space="preserve">Estimate of Emissions 
Regulated Pollutant 5
(§63.7131(e)(12))
</t>
    </r>
    <r>
      <rPr>
        <b/>
        <sz val="11"/>
        <color theme="4"/>
        <rFont val="Calibri"/>
        <family val="2"/>
        <scheme val="minor"/>
      </rPr>
      <t>(If necessary)</t>
    </r>
  </si>
  <si>
    <r>
      <t xml:space="preserve">Units of Emissions Estimate 
Regulated Pollutant 5
(§63.7131(e)(12))
</t>
    </r>
    <r>
      <rPr>
        <b/>
        <sz val="11"/>
        <color theme="4"/>
        <rFont val="Calibri"/>
        <family val="2"/>
        <scheme val="minor"/>
      </rPr>
      <t>(If necessary)</t>
    </r>
  </si>
  <si>
    <t>EmissionDeviation</t>
  </si>
  <si>
    <t>OperatingPeriod</t>
  </si>
  <si>
    <t>DeviationStartDate</t>
  </si>
  <si>
    <t>DeviationStartTime</t>
  </si>
  <si>
    <t>DeviationEndDate</t>
  </si>
  <si>
    <t>DeviationEndTime</t>
  </si>
  <si>
    <t>EmissionPollutant1</t>
  </si>
  <si>
    <t>EmissionsEstimate1</t>
  </si>
  <si>
    <t>EmissionsUnits1</t>
  </si>
  <si>
    <t>EmissionPollutant2</t>
  </si>
  <si>
    <t>EmissionsEstimate2</t>
  </si>
  <si>
    <t>EmissionsUnits2</t>
  </si>
  <si>
    <t>EmissionPollutant3</t>
  </si>
  <si>
    <t>EmissionsEstimate3</t>
  </si>
  <si>
    <t>EmissionsUnits3</t>
  </si>
  <si>
    <t>EmissionPollutant4</t>
  </si>
  <si>
    <t>EmissionsEstimate4</t>
  </si>
  <si>
    <t>EmissionsUnits4</t>
  </si>
  <si>
    <t>EmissionPollutant5</t>
  </si>
  <si>
    <t>EmissionsEstimate5</t>
  </si>
  <si>
    <t>EmissionsUnits5</t>
  </si>
  <si>
    <t xml:space="preserve">e.g.: Line 1 </t>
  </si>
  <si>
    <t>e.g.: Other Period</t>
  </si>
  <si>
    <t>e.g.: 2/12/2017</t>
  </si>
  <si>
    <t>e.g.: 13:05</t>
  </si>
  <si>
    <t>e.g.: 2/13/2017</t>
  </si>
  <si>
    <t>e.g.: 5:10</t>
  </si>
  <si>
    <t>e.g.: Engineering calculations</t>
  </si>
  <si>
    <t>e.g.: Particulate Matter</t>
  </si>
  <si>
    <t>e.g.: 0.1</t>
  </si>
  <si>
    <t>e.g.: tons</t>
  </si>
  <si>
    <t>e.g.: Mercury</t>
  </si>
  <si>
    <t>e.g.: 0.02</t>
  </si>
  <si>
    <t>e.g.: pounds</t>
  </si>
  <si>
    <t>e.g.: None</t>
  </si>
  <si>
    <t xml:space="preserve">e.g.: </t>
  </si>
  <si>
    <r>
      <t xml:space="preserve">Company Record No. 
</t>
    </r>
    <r>
      <rPr>
        <b/>
        <sz val="11"/>
        <color rgb="FF0070C0"/>
        <rFont val="Calibri"/>
        <family val="2"/>
        <scheme val="minor"/>
      </rPr>
      <t>(Autocompleted)</t>
    </r>
  </si>
  <si>
    <r>
      <t xml:space="preserve">Emission Limitation (emission limit, operating limit, opacity limit, and VE limit) Deviated From
(§63.7131(e))
</t>
    </r>
    <r>
      <rPr>
        <b/>
        <sz val="11"/>
        <color rgb="FF0070C0"/>
        <rFont val="Calibri"/>
        <family val="2"/>
        <scheme val="minor"/>
      </rPr>
      <t>(Autocompleted)</t>
    </r>
  </si>
  <si>
    <r>
      <t xml:space="preserve">Total Source
Operating Time
(hours)
</t>
    </r>
    <r>
      <rPr>
        <b/>
        <sz val="11"/>
        <color rgb="FF0070C0"/>
        <rFont val="Calibri"/>
        <family val="2"/>
        <scheme val="minor"/>
      </rPr>
      <t>(Optional for auto calculation of Durations as % of Total Operating Time)</t>
    </r>
  </si>
  <si>
    <r>
      <t xml:space="preserve">Total Duration of 
Deviations from 
Emission Limitation  (emission limit, operating limit, opacity limit, and VE limit)
(hours, minutes for opacity) 
(§63.7131(e)(5))
</t>
    </r>
    <r>
      <rPr>
        <b/>
        <sz val="11"/>
        <color rgb="FF0070C0"/>
        <rFont val="Calibri"/>
        <family val="2"/>
        <scheme val="minor"/>
      </rPr>
      <t>(Calculated value)</t>
    </r>
  </si>
  <si>
    <r>
      <t xml:space="preserve">Total Duration of 
Deviations from
Emission Limitation (emission limit, operating limit, opacity limit, and VE limit) 
 as a per cent of 
Total Source Operating Time
(§63.7131(e)(5))
</t>
    </r>
    <r>
      <rPr>
        <b/>
        <sz val="11"/>
        <color rgb="FF0070C0"/>
        <rFont val="Calibri"/>
        <family val="2"/>
        <scheme val="minor"/>
      </rPr>
      <t>(Calculated value or Manual Entry)</t>
    </r>
  </si>
  <si>
    <r>
      <t xml:space="preserve">Total Duration of 
Deviations from 
Emission Limitation (emission limit, operating limit, opacity limit, and VE limit) Due to 
Startup
(hours, minutes for opacity)   
(§63.7131(e)(6))
</t>
    </r>
    <r>
      <rPr>
        <b/>
        <sz val="11"/>
        <color rgb="FF0070C0"/>
        <rFont val="Calibri"/>
        <family val="2"/>
        <scheme val="minor"/>
      </rPr>
      <t>(Calculated value)</t>
    </r>
  </si>
  <si>
    <r>
      <t xml:space="preserve">Total Duration of 
Deviations from 
Emission Limitation (emission limit, operating limit, opacity limit, and VE limit) Due to 
Shutdown
(hours, minutes for opacity)   
(§63.7131(e)(6))
</t>
    </r>
    <r>
      <rPr>
        <b/>
        <sz val="11"/>
        <color theme="4"/>
        <rFont val="Calibri"/>
        <family val="2"/>
        <scheme val="minor"/>
      </rPr>
      <t>(Calculated value)</t>
    </r>
  </si>
  <si>
    <r>
      <t xml:space="preserve">Total Duration of 
Deviations from 
Emission Limitation (emission limit, operating limit, opacity limit, and VE limit) Due to 
Control Equipment Problems
(hours, minutes for opacity)   
(§63.7131(e)(6))
</t>
    </r>
    <r>
      <rPr>
        <b/>
        <sz val="11"/>
        <color theme="4"/>
        <rFont val="Calibri"/>
        <family val="2"/>
        <scheme val="minor"/>
      </rPr>
      <t>(Calculated value)</t>
    </r>
  </si>
  <si>
    <r>
      <t xml:space="preserve">Total Duration of 
Deviations from
Emission Limitation (emission limit, operating limit, opacity limit, and VE limit) Due to 
Process Problems
(hours, minutes for opacity)  
(§63.7131(e)(6))
</t>
    </r>
    <r>
      <rPr>
        <b/>
        <sz val="11"/>
        <color theme="4"/>
        <rFont val="Calibri"/>
        <family val="2"/>
        <scheme val="minor"/>
      </rPr>
      <t>(Calculated value)</t>
    </r>
  </si>
  <si>
    <r>
      <t xml:space="preserve">Total Duration of
Deviations from 
Emission Limitation (emission limit, operating limit, opacity limit, and VE limit) Due to 
Other Known Causes
(hours, minutes for opacity)  
(§63.7131(e)(6))
</t>
    </r>
    <r>
      <rPr>
        <b/>
        <sz val="11"/>
        <color theme="4"/>
        <rFont val="Calibri"/>
        <family val="2"/>
        <scheme val="minor"/>
      </rPr>
      <t>(Calculated value)</t>
    </r>
  </si>
  <si>
    <r>
      <t xml:space="preserve">Total Duration of Deviations from Emission Limitation (emission limit, operating limit, opacity limit, and VE limit) Due to  Other Unknown Causes
(hours, minutes for opacity)  
(§63.7131(e)(6))
</t>
    </r>
    <r>
      <rPr>
        <b/>
        <sz val="11"/>
        <color theme="4"/>
        <rFont val="Calibri"/>
        <family val="2"/>
        <scheme val="minor"/>
      </rPr>
      <t>(Calculated value)</t>
    </r>
  </si>
  <si>
    <t>TotalDeviationDuration</t>
  </si>
  <si>
    <t>TotalDeviationPercent</t>
  </si>
  <si>
    <t>StartupCausedDeviation</t>
  </si>
  <si>
    <t>ShutdownCausedDeviation</t>
  </si>
  <si>
    <t>EquipmentCausedDeviation</t>
  </si>
  <si>
    <t>ProcessCausedDeviation</t>
  </si>
  <si>
    <t>OtherCausedDeviation</t>
  </si>
  <si>
    <t>UnknownCausedDeviation</t>
  </si>
  <si>
    <t>e.g.: 0.27%</t>
  </si>
  <si>
    <t>e.g.: 0.00</t>
  </si>
  <si>
    <t>e.g.: 0</t>
  </si>
  <si>
    <t>Intentionally Blank</t>
  </si>
  <si>
    <t>§63.7131(b)  Semiannual Compliance Report Spreadsheet Template</t>
  </si>
  <si>
    <t>CPMS, CEMS, COMS, Processes, or Control Changes</t>
  </si>
  <si>
    <t>Description of any changes to continuous monitoring systems, processes, or controls which have occurred since the last reporting period
(§63.7131(e)(11))</t>
  </si>
  <si>
    <t>CMSChangesDesc</t>
  </si>
  <si>
    <r>
      <t xml:space="preserve">Company Record No.  
</t>
    </r>
    <r>
      <rPr>
        <b/>
        <sz val="11"/>
        <color rgb="FF0070C0"/>
        <rFont val="Calibri"/>
        <family val="2"/>
        <scheme val="minor"/>
      </rPr>
      <t>(Autocompleted)</t>
    </r>
  </si>
  <si>
    <r>
      <t xml:space="preserve">Selecting Yes certifies that there were no deviations from any emission limitations (emission limit, operating limit, opacity limit, and VE limit) during the reporting period (§63.7131(c)(5))  
</t>
    </r>
    <r>
      <rPr>
        <b/>
        <sz val="11"/>
        <color rgb="FF0070C0"/>
        <rFont val="Calibri"/>
        <family val="2"/>
        <scheme val="minor"/>
      </rPr>
      <t xml:space="preserve">(Select from Dropdown) </t>
    </r>
  </si>
  <si>
    <r>
      <t xml:space="preserve">Selecting Yes certifies that there were no periods during which continuous monitoring system were out of control as specified in §63.8(c)(7) during the reporting period (§63.7131(c)(6))
</t>
    </r>
    <r>
      <rPr>
        <b/>
        <sz val="11"/>
        <color rgb="FF0070C0"/>
        <rFont val="Calibri"/>
        <family val="2"/>
        <scheme val="minor"/>
      </rPr>
      <t>(Select from Dropdown)</t>
    </r>
  </si>
  <si>
    <t>ApplicableStatement1</t>
  </si>
  <si>
    <t>ApplicableStatement2</t>
  </si>
  <si>
    <t>Revision Number</t>
  </si>
  <si>
    <t>Date</t>
  </si>
  <si>
    <t>Version</t>
  </si>
  <si>
    <t>Revisions</t>
  </si>
  <si>
    <t>Draft version released in Docket</t>
  </si>
  <si>
    <t>Initial Release Version</t>
  </si>
  <si>
    <t>Added PRA information, removed * from headers and misleading "required field" , updated cell orientation, added "e.g.:" to all blank example rows to ease filtering, Updated headers on No_Deviations_no_out_control to be clearer what the answer selection means, on Welcome tab updated the alternate CBI mailing address and added sentence clarifying that the certifying statement is completed in CEDRI, Added header to Revisions tab, Updated list of Limits to match proposed rule, Limit_Deviation_Details_No_CMS added additional example for when multiple emission limits are exceed by a single deviation, Limit_Deviations_CMS_Detail - added additional columns to allow for reporting multiple exceded emision limits for a single deviation</t>
  </si>
  <si>
    <t>Worksheet Name</t>
  </si>
  <si>
    <t>Parent</t>
  </si>
  <si>
    <t>JSON Key</t>
  </si>
  <si>
    <t>Parent Primary Key</t>
  </si>
  <si>
    <t>Child Foreign Key</t>
  </si>
  <si>
    <t>Company_Information</t>
  </si>
  <si>
    <t>records</t>
  </si>
  <si>
    <t>Limit_Deviation_Details_No_CMS</t>
  </si>
  <si>
    <t>LimitDeviationDetailsNoCMS</t>
  </si>
  <si>
    <t>CMS_Identification</t>
  </si>
  <si>
    <t>CMSIdentification</t>
  </si>
  <si>
    <t>CMS_Malfunctions</t>
  </si>
  <si>
    <t>CMSMalfunctions</t>
  </si>
  <si>
    <t>CMS_Inoperative_OoC</t>
  </si>
  <si>
    <t>CMSInoperativeOoC</t>
  </si>
  <si>
    <t>CMS_Downtime_Summary</t>
  </si>
  <si>
    <t>CMSDowntimeSummary</t>
  </si>
  <si>
    <t>Limit_Deviation_w_CMS_Detail</t>
  </si>
  <si>
    <t>LimitDeviationwCMSDetail</t>
  </si>
  <si>
    <t>Limit_Deviation_w_CMS_Summary</t>
  </si>
  <si>
    <t>LimitDeviationwCMSSummary</t>
  </si>
  <si>
    <t>Description_of_Changes</t>
  </si>
  <si>
    <t>DescriptionOfChanges</t>
  </si>
  <si>
    <t>No_Deviations_no_out_control</t>
  </si>
  <si>
    <t>NoDeviationsNoOutControl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</si>
</sst>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yy"/>
    <numFmt numFmtId="165" formatCode="00000"/>
    <numFmt numFmtId="166" formatCode="m/d/yyyy;@"/>
    <numFmt numFmtId="167" formatCode="h:mm;@"/>
  </numFmts>
  <fonts count="37">
    <font>
      <sz val="11"/>
      <color theme="1"/>
      <name val="Calibri"/>
      <family val="2"/>
      <scheme val="minor"/>
    </font>
    <font>
      <sz val="11"/>
      <color theme="1"/>
      <name val="Calibri"/>
      <family val="2"/>
      <scheme val="minor"/>
    </font>
    <font>
      <b/>
      <sz val="11"/>
      <color theme="1"/>
      <name val="Calibri"/>
      <family val="2"/>
      <scheme val="minor"/>
    </font>
    <font>
      <sz val="11"/>
      <color rgb="FF000000"/>
      <name val="Segoe UI"/>
      <family val="2"/>
    </font>
    <font>
      <b/>
      <sz val="11"/>
      <color theme="4" tint="-0.249977111117893"/>
      <name val="Calibri"/>
      <family val="2"/>
      <scheme val="minor"/>
    </font>
    <font>
      <sz val="10"/>
      <color rgb="FF242729"/>
      <name val="Consolas"/>
      <family val="3"/>
    </font>
    <font>
      <sz val="11"/>
      <color theme="4" tint="-0.249977111117893"/>
      <name val="Calibri"/>
      <family val="2"/>
      <scheme val="minor"/>
    </font>
    <font>
      <sz val="11"/>
      <color theme="1"/>
      <name val="Calibri"/>
      <family val="2"/>
    </font>
    <font>
      <sz val="10"/>
      <color theme="1"/>
      <name val="Calibri"/>
      <family val="2"/>
      <scheme val="minor"/>
    </font>
    <font>
      <b/>
      <sz val="10"/>
      <color theme="1"/>
      <name val="Calibri"/>
      <family val="2"/>
      <scheme val="minor"/>
    </font>
    <font>
      <i/>
      <sz val="10"/>
      <color theme="0"/>
      <name val="Calibri"/>
      <family val="2"/>
      <scheme val="minor"/>
    </font>
    <font>
      <b/>
      <sz val="12"/>
      <color theme="1"/>
      <name val="Calibri"/>
      <family val="2"/>
      <scheme val="minor"/>
    </font>
    <font>
      <b/>
      <i/>
      <sz val="11"/>
      <color theme="1"/>
      <name val="Calibri"/>
      <family val="2"/>
      <scheme val="minor"/>
    </font>
    <font>
      <i/>
      <sz val="11"/>
      <color theme="1"/>
      <name val="Calibri"/>
      <family val="2"/>
      <scheme val="minor"/>
    </font>
    <font>
      <i/>
      <sz val="10"/>
      <color theme="1"/>
      <name val="Calibri"/>
      <family val="2"/>
      <scheme val="minor"/>
    </font>
    <font>
      <b/>
      <i/>
      <sz val="10"/>
      <color theme="1"/>
      <name val="Calibri"/>
      <family val="2"/>
      <scheme val="minor"/>
    </font>
    <font>
      <b/>
      <i/>
      <sz val="10"/>
      <name val="Calibri"/>
      <family val="2"/>
      <scheme val="minor"/>
    </font>
    <font>
      <sz val="11"/>
      <color rgb="FF000000"/>
      <name val="Calibri"/>
      <family val="2"/>
      <scheme val="minor"/>
    </font>
    <font>
      <sz val="11"/>
      <color rgb="FF0070C0"/>
      <name val="Calibri"/>
      <family val="2"/>
      <scheme val="minor"/>
    </font>
    <font>
      <b/>
      <sz val="11"/>
      <color rgb="FF000000"/>
      <name val="Calibri"/>
      <family val="2"/>
      <scheme val="minor"/>
    </font>
    <font>
      <b/>
      <sz val="11"/>
      <color rgb="FF0070C0"/>
      <name val="Calibri"/>
      <family val="2"/>
      <scheme val="minor"/>
    </font>
    <font>
      <b/>
      <sz val="11"/>
      <color theme="4"/>
      <name val="Calibri"/>
      <family val="2"/>
      <scheme val="minor"/>
    </font>
    <font>
      <sz val="12"/>
      <color rgb="FF2F2F2F"/>
      <name val="Segoe UI"/>
      <family val="2"/>
    </font>
    <font>
      <b/>
      <sz val="10"/>
      <color theme="0"/>
      <name val="Calibri"/>
      <family val="2"/>
      <scheme val="minor"/>
    </font>
    <font>
      <b/>
      <sz val="16"/>
      <color theme="1"/>
      <name val="Calibri"/>
      <family val="2"/>
      <scheme val="minor"/>
    </font>
    <font>
      <b/>
      <sz val="14"/>
      <color theme="1"/>
      <name val="Calibri"/>
      <family val="2"/>
      <scheme val="minor"/>
    </font>
    <font>
      <sz val="11"/>
      <name val="Calibri"/>
      <family val="2"/>
      <scheme val="minor"/>
    </font>
    <font>
      <sz val="10"/>
      <name val="Calibri"/>
      <family val="2"/>
      <scheme val="minor"/>
    </font>
    <font>
      <sz val="11"/>
      <color theme="1"/>
      <name val="Arial"/>
      <family val="2"/>
    </font>
    <font>
      <sz val="10"/>
      <color theme="1"/>
      <name val="Arial"/>
      <family val="2"/>
    </font>
    <font>
      <b/>
      <sz val="10"/>
      <name val="Arial"/>
      <family val="2"/>
    </font>
    <font>
      <b/>
      <sz val="10"/>
      <color theme="1"/>
      <name val="Arial"/>
      <family val="2"/>
    </font>
    <font>
      <sz val="9"/>
      <color theme="1"/>
      <name val="Arial"/>
      <family val="2"/>
    </font>
    <font>
      <sz val="12"/>
      <color theme="1"/>
      <name val="Arial"/>
      <family val="2"/>
    </font>
    <font>
      <sz val="10"/>
      <name val="Arial"/>
      <family val="2"/>
    </font>
    <font>
      <b/>
      <sz val="11"/>
      <color rgb="FF000000"/>
      <name val="Segoe UI"/>
      <family val="2"/>
    </font>
    <font>
      <sz val="8"/>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0" tint="-0.14999847407452621"/>
        <bgColor theme="0" tint="-0.14999847407452621"/>
      </patternFill>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9" tint="0.59996337778862885"/>
        <bgColor indexed="64"/>
      </patternFill>
    </fill>
    <fill>
      <patternFill patternType="solid">
        <fgColor theme="4" tint="0.79998168889431442"/>
        <bgColor theme="4" tint="0.79998168889431442"/>
      </patternFill>
    </fill>
    <fill>
      <patternFill patternType="solid">
        <fgColor theme="5" tint="0.79998168889431442"/>
        <bgColor theme="5" tint="0.79998168889431442"/>
      </patternFill>
    </fill>
    <fill>
      <patternFill patternType="solid">
        <fgColor theme="6" tint="0.39997558519241921"/>
        <bgColor indexed="64"/>
      </patternFill>
    </fill>
  </fills>
  <borders count="42">
    <border>
      <left/>
      <right/>
      <top/>
      <bottom/>
      <diagonal/>
    </border>
    <border>
      <left/>
      <right/>
      <top/>
      <bottom style="thin">
        <color theme="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medium">
        <color indexed="64"/>
      </top>
      <bottom/>
      <diagonal/>
    </border>
    <border>
      <left/>
      <right/>
      <top/>
      <bottom style="thin">
        <color indexed="64"/>
      </bottom>
      <diagonal/>
    </border>
    <border>
      <left/>
      <right/>
      <top style="thin">
        <color indexed="64"/>
      </top>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top style="thin">
        <color theme="1"/>
      </top>
      <bottom/>
      <diagonal/>
    </border>
    <border>
      <left/>
      <right/>
      <top/>
      <bottom style="thin">
        <color theme="4"/>
      </bottom>
      <diagonal/>
    </border>
    <border>
      <left/>
      <right/>
      <top/>
      <bottom style="thin">
        <color theme="5"/>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2">
    <xf numFmtId="0" fontId="0" fillId="0" borderId="0"/>
    <xf numFmtId="9" fontId="1" fillId="0" borderId="0" applyFont="0" applyFill="0" applyBorder="0" applyAlignment="0" applyProtection="0"/>
  </cellStyleXfs>
  <cellXfs count="266">
    <xf numFmtId="0" fontId="0" fillId="0" borderId="0" xfId="0"/>
    <xf numFmtId="0" fontId="3" fillId="0" borderId="0" xfId="0" applyFont="1"/>
    <xf numFmtId="0" fontId="2" fillId="0" borderId="0" xfId="0" applyFont="1"/>
    <xf numFmtId="0" fontId="5" fillId="0" borderId="0" xfId="0" applyFont="1" applyAlignment="1">
      <alignment horizontal="left" vertical="center" wrapText="1" indent="1"/>
    </xf>
    <xf numFmtId="0" fontId="0" fillId="3" borderId="0" xfId="0" applyFill="1"/>
    <xf numFmtId="0" fontId="0" fillId="2" borderId="0" xfId="0" applyFill="1"/>
    <xf numFmtId="0" fontId="6" fillId="0" borderId="0" xfId="0" applyFont="1"/>
    <xf numFmtId="0" fontId="0" fillId="3" borderId="1" xfId="0" applyFill="1" applyBorder="1"/>
    <xf numFmtId="0" fontId="8" fillId="0" borderId="0" xfId="0" applyFont="1"/>
    <xf numFmtId="0" fontId="9" fillId="4" borderId="0" xfId="0" applyFont="1" applyFill="1" applyAlignment="1">
      <alignment horizontal="centerContinuous" vertical="center"/>
    </xf>
    <xf numFmtId="0" fontId="9" fillId="0" borderId="0" xfId="0" applyFont="1" applyAlignment="1">
      <alignment vertical="center"/>
    </xf>
    <xf numFmtId="0" fontId="9" fillId="4" borderId="0" xfId="0" applyFont="1" applyFill="1" applyAlignment="1">
      <alignment horizontal="left" vertical="center" wrapText="1"/>
    </xf>
    <xf numFmtId="0" fontId="9" fillId="4" borderId="0" xfId="0" applyFont="1" applyFill="1" applyAlignment="1">
      <alignment vertical="center"/>
    </xf>
    <xf numFmtId="0" fontId="9" fillId="4" borderId="0" xfId="0" applyFont="1" applyFill="1"/>
    <xf numFmtId="0" fontId="8" fillId="4" borderId="0" xfId="0" applyFont="1" applyFill="1"/>
    <xf numFmtId="2" fontId="8" fillId="4" borderId="0" xfId="0" applyNumberFormat="1" applyFont="1" applyFill="1"/>
    <xf numFmtId="2" fontId="8" fillId="0" borderId="0" xfId="0" applyNumberFormat="1" applyFont="1"/>
    <xf numFmtId="14" fontId="8" fillId="4" borderId="0" xfId="0" applyNumberFormat="1" applyFont="1" applyFill="1" applyAlignment="1">
      <alignment horizontal="left"/>
    </xf>
    <xf numFmtId="14" fontId="8" fillId="0" borderId="0" xfId="0" applyNumberFormat="1" applyFont="1"/>
    <xf numFmtId="0" fontId="10" fillId="0" borderId="0" xfId="0" applyFont="1" applyAlignment="1">
      <alignment vertical="center" wrapText="1"/>
    </xf>
    <xf numFmtId="0" fontId="12" fillId="0" borderId="0" xfId="0" applyFont="1" applyAlignment="1">
      <alignment horizontal="left" vertical="center"/>
    </xf>
    <xf numFmtId="0" fontId="13" fillId="0" borderId="0" xfId="0" applyFont="1" applyAlignment="1">
      <alignment horizontal="centerContinuous" vertical="center" wrapText="1"/>
    </xf>
    <xf numFmtId="0" fontId="0" fillId="0" borderId="0" xfId="0" applyAlignment="1">
      <alignment horizontal="centerContinuous" wrapText="1"/>
    </xf>
    <xf numFmtId="0" fontId="14" fillId="0" borderId="0" xfId="0" applyFont="1" applyAlignment="1">
      <alignment vertical="top" wrapText="1"/>
    </xf>
    <xf numFmtId="0" fontId="14" fillId="0" borderId="0" xfId="0" applyFont="1" applyAlignment="1">
      <alignment vertical="center" wrapText="1"/>
    </xf>
    <xf numFmtId="0" fontId="0" fillId="0" borderId="2" xfId="0" applyBorder="1" applyAlignment="1">
      <alignment wrapText="1"/>
    </xf>
    <xf numFmtId="0" fontId="8" fillId="0" borderId="0" xfId="0" applyFont="1" applyAlignment="1">
      <alignment vertical="top" wrapText="1"/>
    </xf>
    <xf numFmtId="0" fontId="0" fillId="0" borderId="3" xfId="0" applyBorder="1" applyAlignment="1">
      <alignment wrapText="1"/>
    </xf>
    <xf numFmtId="0" fontId="0" fillId="0" borderId="4" xfId="0" applyBorder="1" applyAlignment="1">
      <alignment wrapText="1"/>
    </xf>
    <xf numFmtId="0" fontId="9" fillId="0" borderId="0" xfId="0" applyFont="1" applyAlignment="1">
      <alignment vertical="top" wrapText="1"/>
    </xf>
    <xf numFmtId="0" fontId="0" fillId="0" borderId="0" xfId="0" applyAlignment="1">
      <alignment vertical="top" wrapText="1"/>
    </xf>
    <xf numFmtId="0" fontId="9" fillId="4" borderId="0" xfId="0" applyFont="1" applyFill="1" applyAlignment="1">
      <alignment horizontal="centerContinuous" vertical="center" wrapText="1"/>
    </xf>
    <xf numFmtId="0" fontId="9" fillId="4" borderId="0" xfId="0" applyFont="1" applyFill="1" applyAlignment="1">
      <alignment horizontal="left" vertical="center"/>
    </xf>
    <xf numFmtId="0" fontId="8" fillId="4" borderId="0" xfId="0" applyFont="1" applyFill="1" applyAlignment="1">
      <alignment horizontal="left"/>
    </xf>
    <xf numFmtId="2" fontId="8" fillId="4" borderId="0" xfId="0" applyNumberFormat="1" applyFont="1" applyFill="1" applyAlignment="1">
      <alignment horizontal="left"/>
    </xf>
    <xf numFmtId="14" fontId="8" fillId="4" borderId="0" xfId="0" applyNumberFormat="1" applyFont="1" applyFill="1"/>
    <xf numFmtId="14" fontId="2" fillId="0" borderId="0" xfId="0" applyNumberFormat="1" applyFont="1"/>
    <xf numFmtId="0" fontId="2" fillId="0" borderId="0" xfId="0" applyFont="1" applyAlignment="1">
      <alignment horizontal="centerContinuous" vertical="top" wrapText="1"/>
    </xf>
    <xf numFmtId="0" fontId="2" fillId="0" borderId="0" xfId="0" applyFont="1" applyAlignment="1">
      <alignment vertical="top"/>
    </xf>
    <xf numFmtId="0" fontId="2" fillId="0" borderId="0" xfId="0" applyFont="1" applyAlignment="1">
      <alignment horizontal="left" vertical="top"/>
    </xf>
    <xf numFmtId="0" fontId="2" fillId="0" borderId="0" xfId="0" applyFont="1" applyAlignment="1">
      <alignment vertical="top" wrapText="1"/>
    </xf>
    <xf numFmtId="1" fontId="0" fillId="0" borderId="0" xfId="0" applyNumberFormat="1" applyAlignment="1">
      <alignment vertical="top"/>
    </xf>
    <xf numFmtId="0" fontId="2" fillId="0" borderId="5" xfId="0" applyFont="1" applyBorder="1" applyAlignment="1">
      <alignment vertical="top"/>
    </xf>
    <xf numFmtId="0" fontId="2" fillId="0" borderId="6" xfId="0" applyFont="1" applyBorder="1" applyAlignment="1">
      <alignment horizontal="centerContinuous" vertical="top"/>
    </xf>
    <xf numFmtId="0" fontId="2" fillId="0" borderId="7" xfId="0" applyFont="1" applyBorder="1" applyAlignment="1">
      <alignment horizontal="centerContinuous" vertical="top"/>
    </xf>
    <xf numFmtId="0" fontId="2" fillId="0" borderId="8" xfId="0" applyFont="1" applyBorder="1" applyAlignment="1">
      <alignment vertical="top"/>
    </xf>
    <xf numFmtId="0" fontId="2" fillId="0" borderId="7" xfId="0" applyFont="1" applyBorder="1" applyAlignment="1">
      <alignment horizontal="centerContinuous" vertical="top" wrapText="1"/>
    </xf>
    <xf numFmtId="0" fontId="0" fillId="0" borderId="7" xfId="0" applyBorder="1" applyAlignment="1">
      <alignment horizontal="centerContinuous" vertical="top" wrapText="1"/>
    </xf>
    <xf numFmtId="0" fontId="2" fillId="0" borderId="9" xfId="0" applyFont="1" applyBorder="1" applyAlignment="1">
      <alignment horizontal="centerContinuous" vertical="top"/>
    </xf>
    <xf numFmtId="0" fontId="2" fillId="0" borderId="10" xfId="0" applyFont="1" applyBorder="1" applyAlignment="1">
      <alignment horizontal="centerContinuous" vertical="top"/>
    </xf>
    <xf numFmtId="0" fontId="0" fillId="0" borderId="0" xfId="0" applyAlignment="1">
      <alignment horizontal="center"/>
    </xf>
    <xf numFmtId="49" fontId="0" fillId="6" borderId="4" xfId="0" applyNumberFormat="1" applyFill="1" applyBorder="1" applyAlignment="1">
      <alignment vertical="top"/>
    </xf>
    <xf numFmtId="0" fontId="0" fillId="0" borderId="0" xfId="0" applyProtection="1">
      <protection locked="0"/>
    </xf>
    <xf numFmtId="0" fontId="0" fillId="0" borderId="12" xfId="0" applyBorder="1" applyAlignment="1" applyProtection="1">
      <alignment horizontal="center"/>
      <protection locked="0"/>
    </xf>
    <xf numFmtId="0" fontId="0" fillId="0" borderId="0" xfId="0" applyAlignment="1" applyProtection="1">
      <alignment horizontal="center"/>
      <protection locked="0"/>
    </xf>
    <xf numFmtId="2" fontId="9" fillId="4" borderId="0" xfId="0" applyNumberFormat="1" applyFont="1" applyFill="1" applyAlignment="1">
      <alignment horizontal="centerContinuous" vertical="center" wrapText="1"/>
    </xf>
    <xf numFmtId="2" fontId="9" fillId="4" borderId="0" xfId="0" applyNumberFormat="1" applyFont="1" applyFill="1" applyAlignment="1">
      <alignment vertical="center"/>
    </xf>
    <xf numFmtId="0" fontId="9" fillId="4" borderId="0" xfId="0" applyFont="1" applyFill="1" applyAlignment="1">
      <alignment vertical="center" wrapText="1"/>
    </xf>
    <xf numFmtId="0" fontId="8" fillId="4" borderId="0" xfId="0" applyFont="1" applyFill="1" applyAlignment="1">
      <alignment wrapText="1"/>
    </xf>
    <xf numFmtId="2" fontId="8" fillId="4" borderId="0" xfId="0" applyNumberFormat="1" applyFont="1" applyFill="1" applyAlignment="1">
      <alignment wrapText="1"/>
    </xf>
    <xf numFmtId="14" fontId="8" fillId="4" borderId="0" xfId="0" applyNumberFormat="1" applyFont="1" applyFill="1" applyAlignment="1">
      <alignment wrapText="1"/>
    </xf>
    <xf numFmtId="2" fontId="0" fillId="0" borderId="0" xfId="0" applyNumberFormat="1"/>
    <xf numFmtId="0" fontId="0" fillId="0" borderId="0" xfId="0" applyAlignment="1">
      <alignment wrapText="1"/>
    </xf>
    <xf numFmtId="0" fontId="0" fillId="4" borderId="0" xfId="0" applyFill="1"/>
    <xf numFmtId="2" fontId="2" fillId="0" borderId="0" xfId="0" applyNumberFormat="1" applyFont="1" applyAlignment="1">
      <alignment horizontal="centerContinuous" vertical="top" wrapText="1"/>
    </xf>
    <xf numFmtId="2" fontId="2" fillId="0" borderId="0" xfId="0" applyNumberFormat="1" applyFont="1" applyAlignment="1">
      <alignment vertical="top" wrapText="1"/>
    </xf>
    <xf numFmtId="2" fontId="0" fillId="0" borderId="0" xfId="0" applyNumberFormat="1" applyAlignment="1">
      <alignment vertical="top"/>
    </xf>
    <xf numFmtId="1" fontId="0" fillId="0" borderId="0" xfId="0" applyNumberFormat="1" applyAlignment="1">
      <alignment vertical="top" wrapText="1"/>
    </xf>
    <xf numFmtId="2" fontId="0" fillId="0" borderId="0" xfId="0" applyNumberFormat="1" applyAlignment="1">
      <alignment wrapText="1"/>
    </xf>
    <xf numFmtId="0" fontId="2" fillId="0" borderId="0" xfId="0" applyFont="1" applyAlignment="1">
      <alignment horizontal="center" vertical="top"/>
    </xf>
    <xf numFmtId="0" fontId="2" fillId="0" borderId="13" xfId="0" applyFont="1" applyBorder="1" applyAlignment="1">
      <alignment wrapText="1"/>
    </xf>
    <xf numFmtId="2" fontId="2" fillId="0" borderId="13" xfId="0" applyNumberFormat="1" applyFont="1" applyBorder="1" applyAlignment="1">
      <alignment wrapText="1"/>
    </xf>
    <xf numFmtId="49" fontId="0" fillId="5" borderId="9" xfId="0" applyNumberFormat="1" applyFill="1" applyBorder="1" applyAlignment="1">
      <alignment vertical="top" wrapText="1"/>
    </xf>
    <xf numFmtId="49" fontId="0" fillId="6" borderId="11" xfId="0" applyNumberFormat="1" applyFill="1" applyBorder="1" applyAlignment="1">
      <alignment vertical="top" wrapText="1"/>
    </xf>
    <xf numFmtId="166" fontId="0" fillId="0" borderId="0" xfId="0" applyNumberFormat="1"/>
    <xf numFmtId="0" fontId="12" fillId="0" borderId="0" xfId="0" applyFont="1" applyAlignment="1">
      <alignment horizontal="centerContinuous" vertical="center" wrapText="1"/>
    </xf>
    <xf numFmtId="49" fontId="0" fillId="6" borderId="3" xfId="0" applyNumberFormat="1" applyFill="1" applyBorder="1" applyAlignment="1">
      <alignment vertical="top"/>
    </xf>
    <xf numFmtId="0" fontId="2" fillId="0" borderId="0" xfId="0" applyFont="1" applyAlignment="1">
      <alignment horizontal="centerContinuous" vertical="top"/>
    </xf>
    <xf numFmtId="0" fontId="2" fillId="0" borderId="0" xfId="0" applyFont="1" applyAlignment="1">
      <alignment wrapText="1"/>
    </xf>
    <xf numFmtId="0" fontId="2" fillId="0" borderId="0" xfId="0" applyFont="1" applyAlignment="1">
      <alignment horizontal="center" wrapText="1"/>
    </xf>
    <xf numFmtId="167" fontId="0" fillId="0" borderId="0" xfId="0" applyNumberFormat="1"/>
    <xf numFmtId="14" fontId="9" fillId="4" borderId="0" xfId="0" applyNumberFormat="1" applyFont="1" applyFill="1"/>
    <xf numFmtId="1" fontId="17" fillId="5" borderId="9" xfId="0" applyNumberFormat="1" applyFont="1" applyFill="1" applyBorder="1" applyAlignment="1">
      <alignment vertical="center"/>
    </xf>
    <xf numFmtId="1" fontId="17" fillId="6" borderId="11" xfId="0" applyNumberFormat="1" applyFont="1" applyFill="1" applyBorder="1" applyAlignment="1">
      <alignment vertical="center"/>
    </xf>
    <xf numFmtId="0" fontId="2" fillId="0" borderId="13" xfId="0" applyFont="1" applyBorder="1" applyAlignment="1">
      <alignment horizontal="center" wrapText="1"/>
    </xf>
    <xf numFmtId="0" fontId="0" fillId="0" borderId="0" xfId="0" applyAlignment="1">
      <alignment horizontal="center" wrapText="1"/>
    </xf>
    <xf numFmtId="0" fontId="8" fillId="0" borderId="0" xfId="0" applyFont="1" applyAlignment="1">
      <alignment horizontal="centerContinuous"/>
    </xf>
    <xf numFmtId="0" fontId="8" fillId="0" borderId="0" xfId="0" applyFont="1" applyAlignment="1">
      <alignment wrapText="1"/>
    </xf>
    <xf numFmtId="0" fontId="2" fillId="0" borderId="0" xfId="0" applyFont="1" applyAlignment="1">
      <alignment horizontal="left"/>
    </xf>
    <xf numFmtId="0" fontId="23" fillId="0" borderId="0" xfId="0" applyFont="1" applyAlignment="1">
      <alignment horizontal="right"/>
    </xf>
    <xf numFmtId="0" fontId="2" fillId="0" borderId="0" xfId="0" applyFont="1" applyAlignment="1">
      <alignment horizontal="left" vertical="top" wrapText="1"/>
    </xf>
    <xf numFmtId="0" fontId="24" fillId="0" borderId="0" xfId="0" applyFont="1" applyAlignment="1">
      <alignment horizontal="left"/>
    </xf>
    <xf numFmtId="0" fontId="25" fillId="0" borderId="0" xfId="0" applyFont="1" applyAlignment="1">
      <alignment horizontal="centerContinuous"/>
    </xf>
    <xf numFmtId="0" fontId="25" fillId="0" borderId="0" xfId="0" applyFont="1"/>
    <xf numFmtId="0" fontId="26" fillId="0" borderId="0" xfId="0" applyFont="1"/>
    <xf numFmtId="0" fontId="0" fillId="0" borderId="0" xfId="0" applyAlignment="1">
      <alignment horizontal="left"/>
    </xf>
    <xf numFmtId="0" fontId="27" fillId="0" borderId="0" xfId="0" applyFont="1" applyAlignment="1">
      <alignment horizontal="left"/>
    </xf>
    <xf numFmtId="0" fontId="0" fillId="4" borderId="0" xfId="0" applyFill="1" applyAlignment="1">
      <alignment horizontal="centerContinuous" vertical="center" wrapText="1"/>
    </xf>
    <xf numFmtId="0" fontId="28" fillId="0" borderId="0" xfId="0" applyFont="1"/>
    <xf numFmtId="0" fontId="29" fillId="0" borderId="0" xfId="0" applyFont="1"/>
    <xf numFmtId="0" fontId="29" fillId="0" borderId="0" xfId="0" applyFont="1" applyAlignment="1">
      <alignment horizontal="centerContinuous"/>
    </xf>
    <xf numFmtId="0" fontId="30" fillId="0" borderId="0" xfId="0" applyFont="1" applyAlignment="1">
      <alignment horizontal="left" vertical="center"/>
    </xf>
    <xf numFmtId="0" fontId="30" fillId="0" borderId="0" xfId="0" applyFont="1" applyAlignment="1">
      <alignment horizontal="left" vertical="top" wrapText="1"/>
    </xf>
    <xf numFmtId="0" fontId="31" fillId="0" borderId="0" xfId="0" applyFont="1"/>
    <xf numFmtId="0" fontId="32" fillId="0" borderId="0" xfId="0" applyFont="1"/>
    <xf numFmtId="0" fontId="33" fillId="0" borderId="0" xfId="0" applyFont="1"/>
    <xf numFmtId="49" fontId="0" fillId="5" borderId="9" xfId="0" applyNumberFormat="1" applyFont="1" applyFill="1" applyBorder="1" applyAlignment="1">
      <alignment vertical="top"/>
    </xf>
    <xf numFmtId="0" fontId="0" fillId="5" borderId="9" xfId="0" applyFont="1" applyFill="1" applyBorder="1" applyAlignment="1">
      <alignment vertical="top"/>
    </xf>
    <xf numFmtId="1" fontId="17" fillId="6" borderId="20" xfId="0" applyNumberFormat="1" applyFont="1" applyFill="1" applyBorder="1" applyAlignment="1">
      <alignment vertical="center"/>
    </xf>
    <xf numFmtId="49" fontId="0" fillId="6" borderId="11" xfId="0" applyNumberFormat="1" applyFont="1" applyFill="1" applyBorder="1" applyAlignment="1">
      <alignment vertical="top"/>
    </xf>
    <xf numFmtId="0" fontId="0" fillId="6" borderId="11" xfId="0" applyFont="1" applyFill="1" applyBorder="1" applyAlignment="1">
      <alignment vertical="top"/>
    </xf>
    <xf numFmtId="164" fontId="0" fillId="6" borderId="11" xfId="0" applyNumberFormat="1" applyFont="1" applyFill="1" applyBorder="1" applyAlignment="1">
      <alignment vertical="top"/>
    </xf>
    <xf numFmtId="49" fontId="0" fillId="5" borderId="9" xfId="0" applyNumberFormat="1" applyFont="1" applyFill="1" applyBorder="1" applyAlignment="1">
      <alignment vertical="top" wrapText="1"/>
    </xf>
    <xf numFmtId="2" fontId="0" fillId="5" borderId="9" xfId="0" applyNumberFormat="1" applyFont="1" applyFill="1" applyBorder="1" applyAlignment="1">
      <alignment vertical="top"/>
    </xf>
    <xf numFmtId="49" fontId="0" fillId="6" borderId="11" xfId="0" applyNumberFormat="1" applyFont="1" applyFill="1" applyBorder="1" applyAlignment="1">
      <alignment vertical="top" wrapText="1"/>
    </xf>
    <xf numFmtId="2" fontId="0" fillId="6" borderId="11" xfId="0" applyNumberFormat="1" applyFont="1" applyFill="1" applyBorder="1" applyAlignment="1">
      <alignment vertical="top"/>
    </xf>
    <xf numFmtId="49" fontId="0" fillId="6" borderId="17" xfId="0" applyNumberFormat="1" applyFont="1" applyFill="1" applyBorder="1" applyAlignment="1">
      <alignment vertical="top"/>
    </xf>
    <xf numFmtId="49" fontId="0" fillId="6" borderId="11" xfId="0" applyNumberFormat="1" applyFont="1" applyFill="1" applyBorder="1" applyAlignment="1">
      <alignment wrapText="1"/>
    </xf>
    <xf numFmtId="0" fontId="2" fillId="0" borderId="9" xfId="0" applyFont="1" applyBorder="1" applyAlignment="1">
      <alignment horizontal="center" wrapText="1"/>
    </xf>
    <xf numFmtId="0" fontId="2" fillId="0" borderId="19" xfId="0" applyFont="1" applyBorder="1" applyAlignment="1">
      <alignment horizontal="center" wrapText="1"/>
    </xf>
    <xf numFmtId="0" fontId="0" fillId="3" borderId="0" xfId="0" applyFont="1" applyFill="1"/>
    <xf numFmtId="0" fontId="0" fillId="0" borderId="0" xfId="0" applyFont="1"/>
    <xf numFmtId="0" fontId="0" fillId="0" borderId="1" xfId="0" applyFont="1" applyBorder="1"/>
    <xf numFmtId="0" fontId="35" fillId="0" borderId="22" xfId="0" applyFont="1" applyBorder="1"/>
    <xf numFmtId="0" fontId="0" fillId="3" borderId="22" xfId="0" applyFont="1" applyFill="1" applyBorder="1"/>
    <xf numFmtId="0" fontId="3" fillId="3" borderId="22" xfId="0" applyFont="1" applyFill="1" applyBorder="1"/>
    <xf numFmtId="0" fontId="3" fillId="3" borderId="22" xfId="0" applyFont="1" applyFill="1" applyBorder="1" applyAlignment="1">
      <alignment horizontal="left" vertical="center" wrapText="1" indent="1"/>
    </xf>
    <xf numFmtId="0" fontId="3" fillId="3" borderId="0" xfId="0" applyFont="1" applyFill="1"/>
    <xf numFmtId="0" fontId="0" fillId="3" borderId="1" xfId="0" applyFont="1" applyFill="1" applyBorder="1"/>
    <xf numFmtId="0" fontId="3" fillId="3" borderId="1" xfId="0" applyFont="1" applyFill="1" applyBorder="1"/>
    <xf numFmtId="0" fontId="2" fillId="0" borderId="22" xfId="0" applyFont="1" applyBorder="1"/>
    <xf numFmtId="0" fontId="5" fillId="3" borderId="22" xfId="0" applyFont="1" applyFill="1" applyBorder="1" applyAlignment="1">
      <alignment horizontal="left" vertical="center" wrapText="1" indent="1"/>
    </xf>
    <xf numFmtId="0" fontId="3" fillId="0" borderId="1" xfId="0" applyFont="1" applyBorder="1"/>
    <xf numFmtId="0" fontId="2" fillId="3" borderId="22" xfId="0" applyFont="1" applyFill="1" applyBorder="1"/>
    <xf numFmtId="0" fontId="2" fillId="2" borderId="22" xfId="0" applyFont="1" applyFill="1" applyBorder="1"/>
    <xf numFmtId="0" fontId="0" fillId="2" borderId="22" xfId="0" applyFont="1" applyFill="1" applyBorder="1"/>
    <xf numFmtId="0" fontId="0" fillId="2" borderId="0" xfId="0" applyFont="1" applyFill="1"/>
    <xf numFmtId="0" fontId="0" fillId="2" borderId="1" xfId="0" applyFont="1" applyFill="1" applyBorder="1"/>
    <xf numFmtId="0" fontId="5" fillId="3" borderId="0" xfId="0" applyFont="1" applyFill="1" applyAlignment="1">
      <alignment horizontal="left" vertical="center" wrapText="1" indent="1"/>
    </xf>
    <xf numFmtId="0" fontId="5" fillId="3" borderId="1" xfId="0" applyFont="1" applyFill="1" applyBorder="1" applyAlignment="1">
      <alignment horizontal="left" vertical="center" wrapText="1" indent="1"/>
    </xf>
    <xf numFmtId="0" fontId="6" fillId="10" borderId="0" xfId="0" applyFont="1" applyFill="1"/>
    <xf numFmtId="0" fontId="4" fillId="0" borderId="22" xfId="0" applyFont="1" applyBorder="1"/>
    <xf numFmtId="0" fontId="6" fillId="10" borderId="22" xfId="0" applyFont="1" applyFill="1" applyBorder="1"/>
    <xf numFmtId="0" fontId="5" fillId="10" borderId="22" xfId="0" applyFont="1" applyFill="1" applyBorder="1" applyAlignment="1">
      <alignment horizontal="left" vertical="center" wrapText="1" indent="1"/>
    </xf>
    <xf numFmtId="0" fontId="5" fillId="10" borderId="0" xfId="0" applyFont="1" applyFill="1" applyAlignment="1">
      <alignment horizontal="left" vertical="center" wrapText="1" indent="1"/>
    </xf>
    <xf numFmtId="0" fontId="6" fillId="10" borderId="23" xfId="0" applyFont="1" applyFill="1" applyBorder="1"/>
    <xf numFmtId="0" fontId="5" fillId="10" borderId="23" xfId="0" applyFont="1" applyFill="1" applyBorder="1" applyAlignment="1">
      <alignment horizontal="left" vertical="center" wrapText="1" indent="1"/>
    </xf>
    <xf numFmtId="0" fontId="6" fillId="11" borderId="22" xfId="0" applyFont="1" applyFill="1" applyBorder="1"/>
    <xf numFmtId="0" fontId="5" fillId="11" borderId="22" xfId="0" applyFont="1" applyFill="1" applyBorder="1" applyAlignment="1">
      <alignment horizontal="left" vertical="center" wrapText="1" indent="1"/>
    </xf>
    <xf numFmtId="0" fontId="6" fillId="11" borderId="0" xfId="0" applyFont="1" applyFill="1"/>
    <xf numFmtId="0" fontId="5" fillId="11" borderId="0" xfId="0" applyFont="1" applyFill="1" applyAlignment="1">
      <alignment horizontal="left" vertical="center" wrapText="1" indent="1"/>
    </xf>
    <xf numFmtId="0" fontId="6" fillId="11" borderId="24" xfId="0" applyFont="1" applyFill="1" applyBorder="1"/>
    <xf numFmtId="0" fontId="5" fillId="11" borderId="24" xfId="0" applyFont="1" applyFill="1" applyBorder="1" applyAlignment="1">
      <alignment horizontal="left" vertical="center" wrapText="1" indent="1"/>
    </xf>
    <xf numFmtId="0" fontId="15" fillId="0" borderId="0" xfId="0" applyFont="1" applyAlignment="1">
      <alignment horizontal="left" vertical="center" wrapText="1"/>
    </xf>
    <xf numFmtId="0" fontId="0" fillId="0" borderId="0" xfId="0" applyBorder="1" applyAlignment="1">
      <alignment wrapText="1"/>
    </xf>
    <xf numFmtId="1" fontId="17" fillId="5" borderId="12" xfId="0" applyNumberFormat="1" applyFont="1" applyFill="1" applyBorder="1" applyAlignment="1">
      <alignment vertical="center"/>
    </xf>
    <xf numFmtId="1" fontId="17" fillId="6" borderId="14" xfId="0" applyNumberFormat="1" applyFont="1" applyFill="1" applyBorder="1" applyAlignment="1">
      <alignment vertical="center"/>
    </xf>
    <xf numFmtId="0" fontId="0" fillId="6" borderId="11" xfId="0" applyFont="1" applyFill="1" applyBorder="1" applyAlignment="1">
      <alignment vertical="top" wrapText="1"/>
    </xf>
    <xf numFmtId="166" fontId="0" fillId="0" borderId="11" xfId="0" applyNumberFormat="1" applyFont="1" applyFill="1" applyBorder="1" applyProtection="1">
      <protection locked="0"/>
    </xf>
    <xf numFmtId="0" fontId="0" fillId="0" borderId="0" xfId="0" applyFill="1"/>
    <xf numFmtId="0" fontId="8" fillId="0" borderId="0" xfId="0" applyFont="1" applyFill="1"/>
    <xf numFmtId="0" fontId="0" fillId="0" borderId="14" xfId="0" applyFont="1" applyFill="1" applyBorder="1" applyAlignment="1" applyProtection="1">
      <alignment wrapText="1"/>
      <protection locked="0"/>
    </xf>
    <xf numFmtId="0" fontId="0" fillId="0" borderId="11" xfId="0" applyFont="1" applyFill="1" applyBorder="1" applyAlignment="1" applyProtection="1">
      <alignment wrapText="1"/>
      <protection locked="0"/>
    </xf>
    <xf numFmtId="167" fontId="0" fillId="0" borderId="11" xfId="0" applyNumberFormat="1" applyFont="1" applyFill="1" applyBorder="1" applyProtection="1">
      <protection locked="0"/>
    </xf>
    <xf numFmtId="0" fontId="0" fillId="4" borderId="0" xfId="0" applyFill="1" applyAlignment="1">
      <alignment vertical="top"/>
    </xf>
    <xf numFmtId="1" fontId="17" fillId="6" borderId="14" xfId="0" applyNumberFormat="1" applyFont="1" applyFill="1" applyBorder="1" applyAlignment="1">
      <alignment vertical="top"/>
    </xf>
    <xf numFmtId="0" fontId="0" fillId="0" borderId="0" xfId="0" applyFill="1" applyAlignment="1">
      <alignment vertical="top"/>
    </xf>
    <xf numFmtId="0" fontId="0" fillId="0" borderId="0" xfId="0" applyProtection="1"/>
    <xf numFmtId="166" fontId="0" fillId="0" borderId="0" xfId="0" applyNumberFormat="1" applyProtection="1"/>
    <xf numFmtId="167" fontId="0" fillId="0" borderId="0" xfId="0" applyNumberFormat="1" applyProtection="1"/>
    <xf numFmtId="14" fontId="0" fillId="0" borderId="11" xfId="0" applyNumberFormat="1" applyFont="1" applyFill="1" applyBorder="1" applyProtection="1">
      <protection locked="0"/>
    </xf>
    <xf numFmtId="0" fontId="0" fillId="8" borderId="14" xfId="0" applyFill="1" applyBorder="1" applyAlignment="1" applyProtection="1">
      <alignment horizontal="center"/>
    </xf>
    <xf numFmtId="0" fontId="0" fillId="0" borderId="14" xfId="0" applyBorder="1" applyAlignment="1" applyProtection="1">
      <alignment wrapText="1"/>
    </xf>
    <xf numFmtId="166" fontId="0" fillId="0" borderId="14" xfId="0" applyNumberFormat="1" applyBorder="1" applyProtection="1"/>
    <xf numFmtId="2" fontId="0" fillId="0" borderId="14" xfId="0" applyNumberFormat="1" applyBorder="1" applyProtection="1"/>
    <xf numFmtId="0" fontId="0" fillId="8" borderId="0" xfId="0" applyFill="1" applyAlignment="1" applyProtection="1">
      <alignment horizontal="center"/>
    </xf>
    <xf numFmtId="0" fontId="0" fillId="0" borderId="0" xfId="0" applyAlignment="1" applyProtection="1">
      <alignment wrapText="1"/>
    </xf>
    <xf numFmtId="2" fontId="0" fillId="0" borderId="0" xfId="0" applyNumberFormat="1" applyProtection="1"/>
    <xf numFmtId="1" fontId="17" fillId="6" borderId="26" xfId="0" applyNumberFormat="1" applyFont="1" applyFill="1" applyBorder="1" applyAlignment="1">
      <alignment vertical="center"/>
    </xf>
    <xf numFmtId="1" fontId="17" fillId="6" borderId="28" xfId="0" applyNumberFormat="1" applyFont="1" applyFill="1" applyBorder="1" applyAlignment="1">
      <alignment vertical="center"/>
    </xf>
    <xf numFmtId="0" fontId="18" fillId="0" borderId="11" xfId="0" applyFont="1" applyFill="1" applyBorder="1" applyAlignment="1" applyProtection="1">
      <alignment horizontal="left" vertical="top" wrapText="1"/>
      <protection locked="0"/>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2" fontId="0" fillId="3" borderId="32" xfId="0" applyNumberFormat="1" applyFill="1" applyBorder="1" applyAlignment="1">
      <alignment wrapText="1"/>
    </xf>
    <xf numFmtId="14" fontId="0" fillId="3" borderId="33" xfId="0" applyNumberFormat="1" applyFill="1" applyBorder="1" applyAlignment="1">
      <alignment wrapText="1"/>
    </xf>
    <xf numFmtId="0" fontId="0" fillId="3" borderId="34" xfId="0" applyFill="1" applyBorder="1" applyAlignment="1">
      <alignment wrapText="1"/>
    </xf>
    <xf numFmtId="2" fontId="0" fillId="0" borderId="35" xfId="0" applyNumberFormat="1" applyBorder="1" applyAlignment="1">
      <alignment wrapText="1"/>
    </xf>
    <xf numFmtId="14" fontId="0" fillId="0" borderId="33" xfId="0" applyNumberFormat="1" applyBorder="1" applyAlignment="1">
      <alignment wrapText="1"/>
    </xf>
    <xf numFmtId="0" fontId="0" fillId="0" borderId="34" xfId="0" applyBorder="1" applyAlignment="1">
      <alignment wrapText="1"/>
    </xf>
    <xf numFmtId="2" fontId="0" fillId="3" borderId="35" xfId="0" applyNumberFormat="1" applyFill="1" applyBorder="1" applyAlignment="1">
      <alignment wrapText="1"/>
    </xf>
    <xf numFmtId="0" fontId="0" fillId="3" borderId="4" xfId="0" applyFill="1" applyBorder="1" applyAlignment="1">
      <alignment wrapText="1"/>
    </xf>
    <xf numFmtId="0" fontId="0" fillId="3" borderId="36" xfId="0" applyFill="1" applyBorder="1" applyAlignment="1">
      <alignment wrapText="1"/>
    </xf>
    <xf numFmtId="0" fontId="0" fillId="0" borderId="36" xfId="0" applyBorder="1" applyAlignment="1">
      <alignment wrapText="1"/>
    </xf>
    <xf numFmtId="2" fontId="0" fillId="3" borderId="37" xfId="0" applyNumberFormat="1" applyFill="1" applyBorder="1" applyAlignment="1">
      <alignment wrapText="1"/>
    </xf>
    <xf numFmtId="0" fontId="0" fillId="3" borderId="38" xfId="0" applyFill="1" applyBorder="1" applyAlignment="1">
      <alignment wrapText="1"/>
    </xf>
    <xf numFmtId="0" fontId="0" fillId="3" borderId="18" xfId="0" applyFill="1" applyBorder="1" applyAlignment="1">
      <alignment wrapText="1"/>
    </xf>
    <xf numFmtId="0" fontId="8" fillId="0" borderId="0" xfId="0" applyFont="1" applyBorder="1"/>
    <xf numFmtId="0" fontId="0" fillId="0" borderId="0" xfId="0" applyBorder="1"/>
    <xf numFmtId="0" fontId="0" fillId="0" borderId="0" xfId="0" applyBorder="1" applyProtection="1"/>
    <xf numFmtId="0" fontId="2" fillId="12" borderId="13" xfId="0" applyFont="1" applyFill="1" applyBorder="1"/>
    <xf numFmtId="0" fontId="26" fillId="0" borderId="0" xfId="0" applyFont="1" applyFill="1"/>
    <xf numFmtId="0" fontId="0" fillId="0" borderId="0" xfId="0" applyAlignment="1">
      <alignment vertical="top"/>
    </xf>
    <xf numFmtId="1" fontId="17" fillId="5" borderId="12" xfId="0" applyNumberFormat="1" applyFont="1" applyFill="1" applyBorder="1" applyAlignment="1">
      <alignment vertical="top"/>
    </xf>
    <xf numFmtId="1" fontId="17" fillId="5" borderId="9" xfId="0" applyNumberFormat="1" applyFont="1" applyFill="1" applyBorder="1" applyAlignment="1">
      <alignment vertical="top"/>
    </xf>
    <xf numFmtId="49" fontId="0" fillId="5" borderId="25" xfId="0" applyNumberFormat="1" applyFont="1" applyFill="1" applyBorder="1" applyAlignment="1">
      <alignment vertical="top" wrapText="1"/>
    </xf>
    <xf numFmtId="0" fontId="0" fillId="0" borderId="0" xfId="0" applyBorder="1" applyAlignment="1">
      <alignment vertical="top"/>
    </xf>
    <xf numFmtId="1" fontId="17" fillId="5" borderId="16" xfId="0" applyNumberFormat="1" applyFont="1" applyFill="1" applyBorder="1" applyAlignment="1">
      <alignment vertical="center"/>
    </xf>
    <xf numFmtId="0" fontId="29" fillId="5" borderId="9" xfId="0" applyFont="1" applyFill="1" applyBorder="1" applyAlignment="1">
      <alignment horizontal="left" wrapText="1"/>
    </xf>
    <xf numFmtId="0" fontId="29" fillId="5" borderId="19" xfId="0" applyFont="1" applyFill="1" applyBorder="1" applyAlignment="1">
      <alignment horizontal="left" wrapText="1"/>
    </xf>
    <xf numFmtId="0" fontId="0" fillId="9" borderId="9" xfId="0" applyFont="1" applyFill="1" applyBorder="1"/>
    <xf numFmtId="0" fontId="8" fillId="0" borderId="4" xfId="0" applyFont="1" applyBorder="1" applyAlignment="1">
      <alignment vertical="top" wrapText="1"/>
    </xf>
    <xf numFmtId="0" fontId="2" fillId="0" borderId="27" xfId="0" applyFont="1" applyBorder="1" applyAlignment="1">
      <alignment horizontal="center" vertical="center" wrapText="1"/>
    </xf>
    <xf numFmtId="2" fontId="0" fillId="3" borderId="39" xfId="0" applyNumberFormat="1" applyFill="1" applyBorder="1" applyAlignment="1">
      <alignment wrapText="1"/>
    </xf>
    <xf numFmtId="2" fontId="0" fillId="0" borderId="39" xfId="0" applyNumberFormat="1" applyBorder="1" applyAlignment="1">
      <alignment wrapText="1"/>
    </xf>
    <xf numFmtId="2" fontId="0" fillId="3" borderId="2" xfId="0" applyNumberFormat="1" applyFill="1" applyBorder="1" applyAlignment="1">
      <alignment wrapText="1"/>
    </xf>
    <xf numFmtId="2" fontId="0" fillId="0" borderId="2" xfId="0" applyNumberFormat="1" applyBorder="1" applyAlignment="1">
      <alignment wrapText="1"/>
    </xf>
    <xf numFmtId="2" fontId="0" fillId="3" borderId="15" xfId="0" applyNumberFormat="1" applyFill="1" applyBorder="1" applyAlignment="1">
      <alignment wrapText="1"/>
    </xf>
    <xf numFmtId="0" fontId="19" fillId="0" borderId="0" xfId="0" applyFont="1" applyBorder="1" applyAlignment="1">
      <alignment horizontal="center" wrapText="1"/>
    </xf>
    <xf numFmtId="0" fontId="19" fillId="0" borderId="25" xfId="0" applyFont="1" applyBorder="1" applyAlignment="1">
      <alignment horizontal="center" wrapText="1"/>
    </xf>
    <xf numFmtId="0" fontId="0" fillId="0" borderId="14" xfId="0" applyFont="1" applyFill="1" applyBorder="1" applyAlignment="1" applyProtection="1">
      <alignment vertical="top" wrapText="1"/>
      <protection locked="0"/>
    </xf>
    <xf numFmtId="0" fontId="0" fillId="0" borderId="11" xfId="0" applyFont="1" applyFill="1" applyBorder="1" applyAlignment="1" applyProtection="1">
      <alignment vertical="top" wrapText="1"/>
      <protection locked="0"/>
    </xf>
    <xf numFmtId="0" fontId="0" fillId="0" borderId="11" xfId="0" applyFont="1" applyFill="1" applyBorder="1" applyAlignment="1" applyProtection="1">
      <alignment vertical="top"/>
      <protection locked="0"/>
    </xf>
    <xf numFmtId="165" fontId="0" fillId="0" borderId="11" xfId="0" applyNumberFormat="1" applyFont="1" applyFill="1" applyBorder="1" applyAlignment="1" applyProtection="1">
      <alignment vertical="top"/>
      <protection locked="0"/>
    </xf>
    <xf numFmtId="166" fontId="0" fillId="0" borderId="11" xfId="0" applyNumberFormat="1" applyFont="1" applyFill="1" applyBorder="1" applyAlignment="1" applyProtection="1">
      <alignment vertical="top" wrapText="1"/>
      <protection locked="0"/>
    </xf>
    <xf numFmtId="0" fontId="0" fillId="4" borderId="0" xfId="0" applyFill="1" applyAlignment="1">
      <alignment horizontal="center" wrapText="1"/>
    </xf>
    <xf numFmtId="2" fontId="19" fillId="0" borderId="25" xfId="0" applyNumberFormat="1" applyFont="1" applyBorder="1" applyAlignment="1">
      <alignment horizontal="center" wrapText="1"/>
    </xf>
    <xf numFmtId="0" fontId="0" fillId="0" borderId="0" xfId="0" applyFill="1" applyAlignment="1">
      <alignment horizontal="center" wrapText="1"/>
    </xf>
    <xf numFmtId="0" fontId="0" fillId="0" borderId="14" xfId="0" applyFont="1" applyFill="1" applyBorder="1" applyAlignment="1" applyProtection="1">
      <alignment vertical="top"/>
      <protection locked="0"/>
    </xf>
    <xf numFmtId="166" fontId="0" fillId="0" borderId="11" xfId="0" applyNumberFormat="1" applyFont="1" applyFill="1" applyBorder="1" applyAlignment="1" applyProtection="1">
      <alignment vertical="top"/>
      <protection locked="0"/>
    </xf>
    <xf numFmtId="1" fontId="0" fillId="0" borderId="11" xfId="0" applyNumberFormat="1" applyFont="1" applyFill="1" applyBorder="1" applyAlignment="1" applyProtection="1">
      <alignment vertical="top"/>
      <protection locked="0"/>
    </xf>
    <xf numFmtId="2" fontId="0" fillId="0" borderId="11" xfId="0" applyNumberFormat="1" applyFont="1" applyFill="1" applyBorder="1" applyAlignment="1" applyProtection="1">
      <alignment vertical="top"/>
      <protection locked="0"/>
    </xf>
    <xf numFmtId="0" fontId="0" fillId="0" borderId="11" xfId="0" applyFill="1" applyBorder="1" applyAlignment="1" applyProtection="1">
      <alignment vertical="top" wrapText="1"/>
      <protection locked="0"/>
    </xf>
    <xf numFmtId="167" fontId="0" fillId="0" borderId="11" xfId="0" applyNumberFormat="1" applyFont="1" applyFill="1" applyBorder="1" applyAlignment="1" applyProtection="1">
      <alignment vertical="top"/>
      <protection locked="0"/>
    </xf>
    <xf numFmtId="0" fontId="19" fillId="0" borderId="0" xfId="0" applyFont="1" applyFill="1" applyBorder="1" applyAlignment="1">
      <alignment horizontal="center" wrapText="1"/>
    </xf>
    <xf numFmtId="0" fontId="19" fillId="0" borderId="25" xfId="0" applyFont="1" applyFill="1" applyBorder="1" applyAlignment="1">
      <alignment horizontal="center" wrapText="1"/>
    </xf>
    <xf numFmtId="14" fontId="0" fillId="0" borderId="11" xfId="0" applyNumberFormat="1" applyFont="1" applyFill="1" applyBorder="1" applyAlignment="1" applyProtection="1">
      <alignment vertical="top"/>
      <protection locked="0"/>
    </xf>
    <xf numFmtId="2" fontId="0" fillId="7" borderId="11" xfId="0" applyNumberFormat="1" applyFont="1" applyFill="1" applyBorder="1" applyAlignment="1">
      <alignment vertical="top"/>
    </xf>
    <xf numFmtId="167" fontId="0" fillId="0" borderId="11" xfId="0" applyNumberFormat="1" applyFont="1" applyFill="1" applyBorder="1" applyAlignment="1" applyProtection="1">
      <alignment vertical="top" wrapText="1"/>
      <protection locked="0"/>
    </xf>
    <xf numFmtId="0" fontId="0" fillId="0" borderId="0" xfId="0" applyAlignment="1"/>
    <xf numFmtId="0" fontId="0" fillId="7" borderId="14" xfId="0" applyFont="1" applyFill="1" applyBorder="1" applyAlignment="1">
      <alignment vertical="top" wrapText="1"/>
    </xf>
    <xf numFmtId="0" fontId="0" fillId="7" borderId="11" xfId="0" applyFont="1" applyFill="1" applyBorder="1" applyAlignment="1">
      <alignment vertical="top" wrapText="1"/>
    </xf>
    <xf numFmtId="10" fontId="0" fillId="0" borderId="11" xfId="1" applyNumberFormat="1" applyFont="1" applyFill="1" applyBorder="1" applyAlignment="1" applyProtection="1">
      <alignment vertical="top"/>
      <protection locked="0"/>
    </xf>
    <xf numFmtId="0" fontId="19" fillId="0" borderId="27" xfId="0" applyFont="1" applyBorder="1" applyAlignment="1">
      <alignment horizontal="center" wrapText="1"/>
    </xf>
    <xf numFmtId="0" fontId="0" fillId="0" borderId="0" xfId="0" applyBorder="1" applyAlignment="1">
      <alignment horizontal="center"/>
    </xf>
    <xf numFmtId="0" fontId="0" fillId="7" borderId="28" xfId="0" applyFont="1" applyFill="1" applyBorder="1" applyAlignment="1">
      <alignment vertical="top" wrapText="1"/>
    </xf>
    <xf numFmtId="0" fontId="0" fillId="7" borderId="26" xfId="0" applyFont="1" applyFill="1" applyBorder="1" applyAlignment="1">
      <alignment vertical="top" wrapText="1"/>
    </xf>
    <xf numFmtId="2" fontId="22" fillId="0" borderId="11" xfId="0" applyNumberFormat="1" applyFont="1" applyFill="1" applyBorder="1" applyAlignment="1" applyProtection="1">
      <alignment vertical="top"/>
      <protection locked="0"/>
    </xf>
    <xf numFmtId="0" fontId="28" fillId="0" borderId="0" xfId="0" applyFont="1" applyAlignment="1"/>
    <xf numFmtId="0" fontId="19" fillId="0" borderId="16" xfId="0" applyFont="1" applyBorder="1" applyAlignment="1">
      <alignment horizontal="center" wrapText="1"/>
    </xf>
    <xf numFmtId="0" fontId="33" fillId="0" borderId="0" xfId="0" applyFont="1" applyAlignment="1"/>
    <xf numFmtId="0" fontId="0" fillId="7" borderId="20" xfId="0" applyFont="1" applyFill="1" applyBorder="1" applyAlignment="1">
      <alignment vertical="top" wrapText="1"/>
    </xf>
    <xf numFmtId="0" fontId="34" fillId="0" borderId="11" xfId="0" applyFont="1" applyBorder="1" applyAlignment="1" applyProtection="1">
      <alignment horizontal="center" vertical="top" wrapText="1"/>
      <protection locked="0"/>
    </xf>
    <xf numFmtId="0" fontId="34" fillId="0" borderId="17" xfId="0" applyFont="1" applyBorder="1" applyAlignment="1" applyProtection="1">
      <alignment horizontal="center" vertical="top" wrapText="1"/>
      <protection locked="0"/>
    </xf>
    <xf numFmtId="0" fontId="28" fillId="3" borderId="11" xfId="0" applyFont="1" applyFill="1" applyBorder="1" applyAlignment="1" applyProtection="1">
      <alignment vertical="top"/>
      <protection locked="0"/>
    </xf>
    <xf numFmtId="0" fontId="28" fillId="3" borderId="17" xfId="0" applyFont="1" applyFill="1" applyBorder="1" applyAlignment="1" applyProtection="1">
      <alignment vertical="top"/>
      <protection locked="0"/>
    </xf>
    <xf numFmtId="0" fontId="28" fillId="0" borderId="11" xfId="0" applyFont="1" applyBorder="1" applyAlignment="1" applyProtection="1">
      <alignment vertical="top"/>
      <protection locked="0"/>
    </xf>
    <xf numFmtId="0" fontId="28" fillId="0" borderId="17" xfId="0" applyFont="1" applyBorder="1" applyAlignment="1" applyProtection="1">
      <alignment vertical="top"/>
      <protection locked="0"/>
    </xf>
    <xf numFmtId="0" fontId="0" fillId="7" borderId="21" xfId="0" applyFont="1" applyFill="1" applyBorder="1" applyAlignment="1">
      <alignment vertical="top" wrapText="1"/>
    </xf>
    <xf numFmtId="0" fontId="28" fillId="3" borderId="15" xfId="0" applyFont="1" applyFill="1" applyBorder="1" applyAlignment="1" applyProtection="1">
      <alignment vertical="top"/>
      <protection locked="0"/>
    </xf>
    <xf numFmtId="0" fontId="28" fillId="3" borderId="18" xfId="0" applyFont="1" applyFill="1" applyBorder="1" applyAlignment="1" applyProtection="1">
      <alignment vertical="top"/>
      <protection locked="0"/>
    </xf>
    <xf numFmtId="14" fontId="11" fillId="0" borderId="0" xfId="0" applyNumberFormat="1" applyFont="1" applyFill="1" applyAlignment="1">
      <alignment wrapText="1"/>
    </xf>
    <xf numFmtId="1" fontId="17" fillId="6" borderId="11" xfId="0" applyNumberFormat="1" applyFont="1" applyFill="1" applyBorder="1" applyAlignment="1">
      <alignment vertical="top"/>
    </xf>
    <xf numFmtId="0" fontId="19" fillId="0" borderId="40" xfId="0" applyFont="1" applyBorder="1" applyAlignment="1">
      <alignment horizontal="center" wrapText="1"/>
    </xf>
    <xf numFmtId="49" fontId="0" fillId="5" borderId="41" xfId="0" applyNumberFormat="1" applyFont="1" applyFill="1" applyBorder="1" applyAlignment="1">
      <alignment vertical="top"/>
    </xf>
    <xf numFmtId="14" fontId="0" fillId="3" borderId="4" xfId="0" applyNumberFormat="1" applyFill="1" applyBorder="1" applyAlignment="1">
      <alignment wrapText="1"/>
    </xf>
  </cellXfs>
  <cellStyles count="2">
    <cellStyle name="Normal" xfId="0" builtinId="0"/>
    <cellStyle name="Percent" xfId="1" builtinId="5"/>
  </cellStyles>
  <dxfs count="114">
    <dxf>
      <font>
        <b val="0"/>
        <i val="0"/>
        <strike val="0"/>
        <condense val="0"/>
        <extend val="0"/>
        <outline val="0"/>
        <shadow val="0"/>
        <u val="none"/>
        <vertAlign val="baseline"/>
        <sz val="11"/>
        <color rgb="FF0070C0"/>
        <name val="Calibri"/>
        <scheme val="minor"/>
      </font>
      <fill>
        <patternFill patternType="solid">
          <fgColor theme="0" tint="-0.14999847407452621"/>
          <bgColor theme="0" tint="-0.14999847407452621"/>
        </patternFill>
      </fill>
      <alignment horizontal="left"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alignment horizontal="general" vertical="bottom" textRotation="0" wrapText="1" indent="0" justifyLastLine="0" shrinkToFit="0" readingOrder="0"/>
      <border diagonalUp="0" diagonalDown="0">
        <left/>
        <right/>
        <top style="thin">
          <color indexed="64"/>
        </top>
        <bottom/>
        <vertical/>
        <horizontal/>
      </border>
      <protection locked="0" hidden="0"/>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4" formatCode="0.0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alignment horizontal="general" vertical="bottom" textRotation="0" wrapText="1" indent="0" justifyLastLine="0" shrinkToFit="0" readingOrder="0"/>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7" formatCode="h:mm;@"/>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6"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7" formatCode="h:mm;@"/>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6"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medium">
          <color rgb="FF000000"/>
        </left>
        <right style="thin">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right/>
        <top style="thin">
          <color indexed="64"/>
        </top>
        <bottom/>
        <vertical/>
        <horizontal/>
      </border>
    </dxf>
    <dxf>
      <border outline="0">
        <left style="medium">
          <color indexed="64"/>
        </left>
        <right style="medium">
          <color indexed="64"/>
        </right>
        <top style="medium">
          <color indexed="64"/>
        </top>
        <bottom style="thin">
          <color auto="1"/>
        </bottom>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167" formatCode="h:mm;@"/>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7" formatCode="h:mm;@"/>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9" formatCode="m/d/yyyy"/>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67" formatCode="h:mm;@"/>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66" formatCode="m/d/yyyy;@"/>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border diagonalUp="0" diagonalDown="0">
        <left/>
        <right/>
        <top style="thin">
          <color indexed="64"/>
        </top>
        <bottom/>
        <vertical/>
        <horizontal/>
      </border>
      <protection locked="0"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protection locked="0" hidden="0"/>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167" formatCode="h:mm;@"/>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9"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7" formatCode="h:mm;@"/>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6"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indexed="64"/>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166" formatCode="m/d/yyyy;@"/>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border diagonalUp="0" diagonalDown="0">
        <left/>
        <right/>
        <top style="thin">
          <color indexed="64"/>
        </top>
        <bottom/>
        <vertical/>
        <horizontal/>
      </border>
      <protection locked="0" hidden="0"/>
    </dxf>
    <dxf>
      <border outline="0">
        <left style="medium">
          <color indexed="64"/>
        </left>
        <right style="thin">
          <color indexed="64"/>
        </right>
        <top style="medium">
          <color indexed="64"/>
        </top>
        <bottom style="medium">
          <color indexed="64"/>
        </bottom>
      </border>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dxf>
    <dxf>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 formatCode="0"/>
      <fill>
        <patternFill patternType="none">
          <fgColor indexed="64"/>
          <bgColor indexed="65"/>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 formatCode="0"/>
      <fill>
        <patternFill patternType="none">
          <fgColor indexed="64"/>
          <bgColor indexed="65"/>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right/>
        <top style="thin">
          <color indexed="64"/>
        </top>
        <bottom/>
        <vertical/>
        <horizontal/>
      </border>
    </dxf>
    <dxf>
      <border outline="0">
        <left style="medium">
          <color indexed="64"/>
        </left>
        <top style="medium">
          <color indexed="64"/>
        </top>
        <bottom style="medium">
          <color indexed="64"/>
        </bottom>
      </border>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66" formatCode="m/d/yyyy;@"/>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66" formatCode="m/d/yyyy;@"/>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66" formatCode="m/d/yyyy;@"/>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65" formatCode="00000"/>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border diagonalUp="0" diagonalDown="0">
        <left/>
        <right/>
        <top style="thin">
          <color indexed="64"/>
        </top>
        <bottom/>
        <vertical/>
        <horizontal/>
      </border>
      <protection locked="0"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protection locked="0" hidden="0"/>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8608695</xdr:colOff>
      <xdr:row>10</xdr:row>
      <xdr:rowOff>1373505</xdr:rowOff>
    </xdr:from>
    <xdr:to>
      <xdr:col>1</xdr:col>
      <xdr:colOff>9465945</xdr:colOff>
      <xdr:row>10</xdr:row>
      <xdr:rowOff>2040255</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9D42EB61-FACC-4C3D-8DBF-06866B507F71}"/>
            </a:ext>
          </a:extLst>
        </xdr:cNvPr>
        <xdr:cNvPicPr/>
      </xdr:nvPicPr>
      <xdr:blipFill>
        <a:blip xmlns:r="http://schemas.openxmlformats.org/officeDocument/2006/relationships" r:embed="rId1"/>
        <a:stretch>
          <a:fillRect/>
        </a:stretch>
      </xdr:blipFill>
      <xdr:spPr>
        <a:xfrm>
          <a:off x="8608695" y="5092065"/>
          <a:ext cx="857250" cy="6667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12:O33" totalsRowShown="0" headerRowDxfId="113" dataDxfId="112" tableBorderDxfId="111">
  <autoFilter ref="B12:O33" xr:uid="{00000000-0009-0000-0100-000001000000}"/>
  <tableColumns count="14">
    <tableColumn id="1" xr3:uid="{00000000-0010-0000-0000-000001000000}" name="Company Record No._x000a_(Field value will automatically generate if a value is not entered.)" dataDxfId="110">
      <calculatedColumnFormula>IF(C13="","",MAX($B12:B$23)+1)</calculatedColumnFormula>
    </tableColumn>
    <tableColumn id="2" xr3:uid="{00000000-0010-0000-0000-000002000000}" name="Company Name_x000a_(§63.7131(c)(1))" dataDxfId="109"/>
    <tableColumn id="3" xr3:uid="{00000000-0010-0000-0000-000003000000}" name="Address_x000a_(§63.7131(c)(1))" dataDxfId="108"/>
    <tableColumn id="4" xr3:uid="{00000000-0010-0000-0000-000004000000}" name="Address 2 " dataDxfId="107"/>
    <tableColumn id="5" xr3:uid="{00000000-0010-0000-0000-000005000000}" name="City_x000a_(§63.7131(c)(1))" dataDxfId="106"/>
    <tableColumn id="6" xr3:uid="{00000000-0010-0000-0000-000006000000}" name="County" dataDxfId="105"/>
    <tableColumn id="7" xr3:uid="{00000000-0010-0000-0000-000007000000}" name="State Abbreviation_x000a_(§63.7131(c)(1))_x000a_(Select from dropdown)" dataDxfId="104"/>
    <tableColumn id="8" xr3:uid="{00000000-0010-0000-0000-000008000000}" name="Zip Code_x000a_(§63.7131(c)(1))" dataDxfId="103"/>
    <tableColumn id="9" xr3:uid="{00000000-0010-0000-0000-000009000000}" name="Responsible Agency Facility ID _x000a_(State Facility Identifier)" dataDxfId="102"/>
    <tableColumn id="10" xr3:uid="{00000000-0010-0000-0000-00000A000000}" name="Date of Report_x000a_(§63.7131(c)(3))" dataDxfId="101"/>
    <tableColumn id="11" xr3:uid="{00000000-0010-0000-0000-00000B000000}" name="Beginning Date of Reporting Period _x000a_(§63.7131(c)(3))" dataDxfId="100"/>
    <tableColumn id="12" xr3:uid="{00000000-0010-0000-0000-00000C000000}" name="Ending Date of_x000a_ Reporting Period_x000a_(§63.7131(c)(3))" dataDxfId="99"/>
    <tableColumn id="13" xr3:uid="{00000000-0010-0000-0000-00000D000000}" name="Please enter any additional information." dataDxfId="98"/>
    <tableColumn id="14" xr3:uid="{00000000-0010-0000-0000-00000E000000}" name="Enter associated file name reference. " dataDxfId="9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B12:J500" totalsRowShown="0" headerRowDxfId="96" tableBorderDxfId="95">
  <autoFilter ref="B12:J500" xr:uid="{00000000-0009-0000-0100-000002000000}"/>
  <tableColumns count="9">
    <tableColumn id="1" xr3:uid="{00000000-0010-0000-0100-000001000000}" name="Company Record No._x000a_(Select from dropdown)" dataDxfId="94"/>
    <tableColumn id="2" xr3:uid="{00000000-0010-0000-0100-000002000000}" name="Emission or Operating Limit Deviated From _x000a_(§63.7131(d))_x000a_(Select from Dropdown)" dataDxfId="93"/>
    <tableColumn id="3" xr3:uid="{00000000-0010-0000-0100-000003000000}" name="Total Source_x000a_Operating Time _x000a_(hours)_x000a_(§63.7131(d)(1))" dataDxfId="92"/>
    <tableColumn id="4" xr3:uid="{00000000-0010-0000-0100-000004000000}" name="Number of  _x000a_Deviations _x000a_(§63.7131(d)(2))" dataDxfId="91"/>
    <tableColumn id="5" xr3:uid="{00000000-0010-0000-0100-000005000000}" name="Duration of _x000a_Deviation _x000a_(hours and minutes for opacity)  _x000a_(§63.7131(d)(2))" dataDxfId="90"/>
    <tableColumn id="6" xr3:uid="{00000000-0010-0000-0100-000006000000}" name="Cause of Deviation _x000a_(§63.7131(d)(2)) _x000a_(Select from dropdown)" dataDxfId="89"/>
    <tableColumn id="7" xr3:uid="{00000000-0010-0000-0100-000007000000}" name="Corrective Action _x000a_(§63.7131(d)(2))" dataDxfId="88"/>
    <tableColumn id="8" xr3:uid="{00000000-0010-0000-0100-000008000000}" name="Estimate of quantity of regulated pollutant emitted over emission limit_x000a_(§63.7131(d)(3))" dataDxfId="87"/>
    <tableColumn id="9" xr3:uid="{00000000-0010-0000-0100-000009000000}" name="Description of method used to estimate the emissions_x000a_(§63.7131(d)(3))" dataDxfId="86"/>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2:E100" totalsRowShown="0" headerRowDxfId="85" tableBorderDxfId="84">
  <autoFilter ref="B12:E100" xr:uid="{00000000-0009-0000-0100-000003000000}"/>
  <tableColumns count="4">
    <tableColumn id="1" xr3:uid="{00000000-0010-0000-0200-000001000000}" name="Company Record No._x000a_(Select from dropdown)" dataDxfId="83"/>
    <tableColumn id="2" xr3:uid="{00000000-0010-0000-0200-000002000000}" name="Brief Description of the Process Unit_x000a_(§63.7131(e)(8))" dataDxfId="82"/>
    <tableColumn id="3" xr3:uid="{00000000-0010-0000-0200-000003000000}" name="Brief Description of CMS_x000a_(§63.7131(e)(9))" dataDxfId="81"/>
    <tableColumn id="4" xr3:uid="{00000000-0010-0000-0200-000004000000}" name="Date of Last CMS_x000a_Certification or Audit_x000a_(§63.7131(e)(10))" dataDxfId="8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2:H500" totalsRowShown="0" headerRowDxfId="79" dataDxfId="78" tableBorderDxfId="77">
  <autoFilter ref="B12:H500" xr:uid="{00000000-0009-0000-0100-000004000000}"/>
  <tableColumns count="7">
    <tableColumn id="1" xr3:uid="{00000000-0010-0000-0300-000001000000}" name="Company Record No._x000a_(Select from dropdown)" dataDxfId="76"/>
    <tableColumn id="2" xr3:uid="{00000000-0010-0000-0300-000002000000}" name="Brief Description of the Process Units_x000a_(§63.7131(e)(8))_x000a_(Select from dropdown)" dataDxfId="75"/>
    <tableColumn id="3" xr3:uid="{00000000-0010-0000-0300-000003000000}" name="Brief Description of the CMS_x000a_(§63.7131(e)(9))_x000a_(Select from dropdown)" dataDxfId="74"/>
    <tableColumn id="4" xr3:uid="{00000000-0010-0000-0300-000004000000}" name="Starting Date Malfunction_x000a_(§63.7131(e)(1))" dataDxfId="73"/>
    <tableColumn id="5" xr3:uid="{00000000-0010-0000-0300-000005000000}" name="Starting Time Malfunction_x000a_(§63.7131(e)(1))" dataDxfId="72"/>
    <tableColumn id="6" xr3:uid="{00000000-0010-0000-0300-000006000000}" name="Ending Date Malfunction_x000a_(§63.7131(e)(1))" dataDxfId="71"/>
    <tableColumn id="7" xr3:uid="{00000000-0010-0000-0300-000007000000}" name="Ending Time Malfunction_x000a_(§63.7131(e)(1))" dataDxfId="7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B12:K500" totalsRowShown="0" headerRowDxfId="69" dataDxfId="68" tableBorderDxfId="67">
  <autoFilter ref="B12:K500" xr:uid="{00000000-0009-0000-0100-000005000000}"/>
  <tableColumns count="10">
    <tableColumn id="1" xr3:uid="{00000000-0010-0000-0400-000001000000}" name="Company Record No._x000a_(Select from dropdown)" dataDxfId="66"/>
    <tableColumn id="2" xr3:uid="{00000000-0010-0000-0400-000002000000}" name="Brief Description of the Process Units_x000a_(§63.7131(e)(8))_x000a_(Select from dropdown)" dataDxfId="65"/>
    <tableColumn id="3" xr3:uid="{00000000-0010-0000-0400-000003000000}" name="Brief Description of the CMS_x000a_(§63.7131(e)(9))_x000a_(Select from dropdown)" dataDxfId="64"/>
    <tableColumn id="4" xr3:uid="{00000000-0010-0000-0400-000004000000}" name="CMS Inoperative or _x000a_Out of Control_x000a_(Select from dropdown)" dataDxfId="63"/>
    <tableColumn id="5" xr3:uid="{00000000-0010-0000-0400-000005000000}" name="Starting Date CMS _x000a_Inoperative or Out of Control_x000a_(§63.7131(e)(2) or (3))" dataDxfId="62"/>
    <tableColumn id="6" xr3:uid="{00000000-0010-0000-0400-000006000000}" name="Starting Time CMS Inoperative or Out of Control_x000a_(§63.7131(e)(2) or (3))" dataDxfId="61"/>
    <tableColumn id="7" xr3:uid="{00000000-0010-0000-0400-000007000000}" name="Ending Date CMS _x000a_Inoperative or Out of Control_x000a_(§63.7131(e)(2) or (3))" dataDxfId="60"/>
    <tableColumn id="8" xr3:uid="{00000000-0010-0000-0400-000008000000}" name="Ending Time CMS Inoperative or Out of Control_x000a_(§63.7131(e)(2) or (3))" dataDxfId="59"/>
    <tableColumn id="9" xr3:uid="{00000000-0010-0000-0400-000009000000}" name="Duration CMS Inoperative _x000a_or Out of Control (hours)_x000a_(§63.7131(e)(2) or (3))_x000a_(Calculated value for use in Summary)" dataDxfId="58">
      <calculatedColumnFormula>IF(I13="","",(VALUE(TEXT(H13,"m/dd/yy ")&amp;TEXT(I13,"hh:mm:ss"))-(VALUE(TEXT(F13,"m/dd/yy ")&amp;TEXT(G13,"hh:mm:ss"))))*24)</calculatedColumnFormula>
    </tableColumn>
    <tableColumn id="10" xr3:uid="{00000000-0010-0000-0400-00000A000000}" name="Corrective Action if Out of Control_x000a_(§63.8(c)(8))" dataDxfId="57"/>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B12:G100" totalsRowShown="0" headerRowDxfId="56" dataDxfId="55" tableBorderDxfId="54">
  <autoFilter ref="B12:G100" xr:uid="{00000000-0009-0000-0100-000006000000}"/>
  <tableColumns count="6">
    <tableColumn id="1" xr3:uid="{00000000-0010-0000-0500-000001000000}" name="Company Record No._x000a_(Autocompleted)" dataDxfId="53"/>
    <tableColumn id="2" xr3:uid="{00000000-0010-0000-0500-000002000000}" name="Brief Description of the Process Units_x000a_(§63.7131(e)(8))_x000a_(Autocompleted)" dataDxfId="52"/>
    <tableColumn id="3" xr3:uid="{00000000-0010-0000-0500-000003000000}" name="Brief Description of the CMS_x000a_(§63.7131(e)(9))_x000a_(Autocompleted)" dataDxfId="51"/>
    <tableColumn id="4" xr3:uid="{00000000-0010-0000-0500-000004000000}" name="Total Source_x000a_Operating Time _x000a_(hours)_x000a_(Optional, only necessary for using auto calculation of Total Duration as % of Operating Time)" dataDxfId="50"/>
    <tableColumn id="5" xr3:uid="{00000000-0010-0000-0500-000005000000}" name="Total Duration of_x000a_ CMS Downtime (hours) _x000a_(§63.7131(e)(7))_x000a_(Calculated value)" dataDxfId="49">
      <calculatedColumnFormula>IF($E22="","",SUMIFS(CMS_Inoperative_OoC!$J$24:$J$5400,CMS_Inoperative_OoC!$B$24:$B$5400,B22,CMS_Inoperative_OoC!$C$24:$C$5400,C22,CMS_Inoperative_OoC!$D$24:$D$5400,D22))</calculatedColumnFormula>
    </tableColumn>
    <tableColumn id="6" xr3:uid="{00000000-0010-0000-0500-000006000000}" name="Total Duration of_x000a_ CMS Downtime as_x000a_ a percent of Total_x000a_ Emission Unit Operating Time_x000a_(§63.7131(e)(7))_x000a_(Calculated value or Manual Entry)" dataDxfId="48">
      <calculatedColumnFormula>IF($E22="","",IF(F22=0,"N/A",F22/$E22))</calculatedColumnFormula>
    </tableColumn>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B12:AA500" totalsRowShown="0" headerRowDxfId="47" dataDxfId="46" tableBorderDxfId="45">
  <autoFilter ref="B12:AA500" xr:uid="{00000000-0009-0000-0100-000007000000}"/>
  <tableColumns count="26">
    <tableColumn id="1" xr3:uid="{00000000-0010-0000-0600-000001000000}" name="Company Record No. _x000a_(Select from dropdown)" dataDxfId="44"/>
    <tableColumn id="2" xr3:uid="{00000000-0010-0000-0600-000002000000}" name="Brief Description of the Process Units_x000a_(§63.7131(e)(8))_x000a_(Select from dropdown)" dataDxfId="43"/>
    <tableColumn id="3" xr3:uid="{00000000-0010-0000-0600-000003000000}" name="Emission Limitation (Emission Limit, Operating Limit, Opacity Limit, and VE Limit)  Deviated From_x000a_(§63.7131(e))_x000a_(Select from Dropdown)" dataDxfId="42"/>
    <tableColumn id="4" xr3:uid="{00000000-0010-0000-0600-000004000000}" name="Type of Operating Period_x000a_(§63.7131(e)(4))_x000a_(Select from dropdown)" dataDxfId="41"/>
    <tableColumn id="5" xr3:uid="{00000000-0010-0000-0600-000005000000}" name="Starting Date of Deviation_x000a_(§63.7131(e)(4))" dataDxfId="40"/>
    <tableColumn id="6" xr3:uid="{00000000-0010-0000-0600-000006000000}" name="Starting Time of _x000a_Deviation_x000a_(§63.7131(e)(4))" dataDxfId="39"/>
    <tableColumn id="7" xr3:uid="{00000000-0010-0000-0600-000007000000}" name="Ending Date of Deviation_x000a_(§63.7131(e)(4))" dataDxfId="38"/>
    <tableColumn id="8" xr3:uid="{00000000-0010-0000-0600-000008000000}" name="Ending Time of _x000a_Deviation_x000a_(§63.7131(e)(4))" dataDxfId="37"/>
    <tableColumn id="9" xr3:uid="{00000000-0010-0000-0600-000009000000}" name="Duration of _x000a_Deviation_x000a_(hours, minutes for opacity)  _x000a_(§63.7131(e)(5) and (6))_x000a_(Calculated value)" dataDxfId="36">
      <calculatedColumnFormula>IF(I13="","",IF(D13="Opacity",(VALUE(TEXT(H13,"m/dd/yy ")&amp;TEXT(I13,"hh:mm:ss"))-VALUE(TEXT(F13,"m/dd/yy ")&amp;TEXT(G13,"hh:mm:ss")))*24*60,(VALUE(TEXT(H13,"m/dd/yy ")&amp;TEXT(I13,"hh:mm:ss"))-VALUE(TEXT(F13,"m/dd/yy ")&amp;TEXT(G13,"hh:mm:ss")))*24))</calculatedColumnFormula>
    </tableColumn>
    <tableColumn id="10" xr3:uid="{00000000-0010-0000-0600-00000A000000}" name="Cause of Deviation_x000a_(§63.7131(e)(6))_x000a_(Select from dropdown)" dataDxfId="35"/>
    <tableColumn id="11" xr3:uid="{00000000-0010-0000-0600-00000B000000}" name="Method Used to Estimate Emissions _x000a_(§63.7131(e)(12))" dataDxfId="34"/>
    <tableColumn id="18" xr3:uid="{A8CC2595-5E97-4F5C-A8B9-6B66FA9924E5}" name="Regulated Pollutant Emitted in Excess of Standard 1_x000a_(§63.7131(e)(12))_x000a_(Select from dropdown)" dataDxfId="33"/>
    <tableColumn id="19" xr3:uid="{36D47FDA-23CB-483A-A9B2-9BEB9DC131C0}" name="Estimate of Emissions _x000a_Regulated Pollutant 1_x000a_(§63.7131(e)(12))" dataDxfId="32"/>
    <tableColumn id="20" xr3:uid="{6286DAD5-F9C9-4287-8CCA-E44C7702BA9A}" name="Units of Emissions Estimate _x000a_Regulated Pollutant 1_x000a_(§63.7131(e)(12))" dataDxfId="31"/>
    <tableColumn id="21" xr3:uid="{134BB5EA-1AE6-47BB-A779-26A6E59E55F5}" name="Regulated Pollutant Emitted in Excess of Standard 2_x000a_(§63.7131(e)(12))_x000a_(If necessary)_x000a_(Select from dropdown)" dataDxfId="30"/>
    <tableColumn id="22" xr3:uid="{CFDF5A4D-15DE-45DA-B890-6FCF6021F2A2}" name="Estimate of Emissions _x000a_Regulated Pollutant 2_x000a_(§63.7131(e)(12))_x000a_(If necessary)" dataDxfId="29"/>
    <tableColumn id="23" xr3:uid="{C18984DC-798E-49C3-96F9-1CD6D00DC1CF}" name="Units of Emissions Estimate _x000a_Regulated Pollutant 2_x000a_(§63.7131(e)(12))_x000a_(If necessary)" dataDxfId="28"/>
    <tableColumn id="15" xr3:uid="{401CAF49-A1DC-4E63-83BD-471FAB67A1C4}" name="Regulated Pollutant Emitted in Excess of Standard 3_x000a_(§63.7131(e)(12))_x000a_(If necessary)_x000a_(Select from dropdown)" dataDxfId="27"/>
    <tableColumn id="16" xr3:uid="{95C3E1BE-5909-4C05-8779-88D2A57B2AD7}" name="Estimate of Emissions _x000a_Regulated Pollutant 3_x000a_(§63.7131(e)(12))_x000a_(If necessary)" dataDxfId="26"/>
    <tableColumn id="17" xr3:uid="{B50502DB-B434-4D5B-9E30-1E90F2D862E1}" name="Units of Emissions Estimate _x000a_Regulated Pollutant 3_x000a_(§63.7131(e)(12))_x000a_(If necessary)" dataDxfId="25"/>
    <tableColumn id="27" xr3:uid="{24B88BEE-7826-4FD9-856E-3DC1F4AAAB39}" name="Regulated Pollutant Emitted in Excess of Standard 4_x000a_(§63.7131(e)(12))_x000a_(If necessary)_x000a_(Select from dropdown)" dataDxfId="24"/>
    <tableColumn id="28" xr3:uid="{BCB64662-A6A8-4CD1-9E81-A38B4C8AA2F9}" name="Estimate of Emissions _x000a_Regulated Pollutant 4_x000a_(§63.7131(e)(12))_x000a_(If necessary)" dataDxfId="23"/>
    <tableColumn id="29" xr3:uid="{7DE52EA5-B42D-4E36-9B65-7520E711617A}" name="Units of Emissions Estimate _x000a_Regulated Pollutant 4_x000a_(§63.7131(e)(12))_x000a_(If necessary)" dataDxfId="22"/>
    <tableColumn id="12" xr3:uid="{9F026D78-89A1-406C-B900-8FC2A939FA6D}" name="Regulated Pollutant Emitted in Excess of Standard 5_x000a_(§63.7131(e)(12))_x000a_(If necessary)_x000a_(Select from dropdown)" dataDxfId="21"/>
    <tableColumn id="13" xr3:uid="{00000000-0010-0000-0600-00000D000000}" name="Estimate of Emissions _x000a_Regulated Pollutant 5_x000a_(§63.7131(e)(12))_x000a_(If necessary)" dataDxfId="20"/>
    <tableColumn id="14" xr3:uid="{00000000-0010-0000-0600-00000E000000}" name="Units of Emissions Estimate _x000a_Regulated Pollutant 5_x000a_(§63.7131(e)(12))_x000a_(If necessary)" dataDxfId="19"/>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B12:M100" totalsRowShown="0" headerRowDxfId="18" dataDxfId="17" tableBorderDxfId="16">
  <autoFilter ref="B12:M100" xr:uid="{00000000-0009-0000-0100-000008000000}"/>
  <tableColumns count="12">
    <tableColumn id="1" xr3:uid="{00000000-0010-0000-0700-000001000000}" name="Company Record No. _x000a_(Autocompleted)" dataDxfId="15"/>
    <tableColumn id="2" xr3:uid="{00000000-0010-0000-0700-000002000000}" name="Brief Description of the Process Units_x000a_(§63.7131(e)(8))_x000a_(Autocompleted)" dataDxfId="14"/>
    <tableColumn id="3" xr3:uid="{00000000-0010-0000-0700-000003000000}" name="Emission Limitation (emission limit, operating limit, opacity limit, and VE limit) Deviated From_x000a_(§63.7131(e))_x000a_(Autocompleted)" dataDxfId="13"/>
    <tableColumn id="4" xr3:uid="{00000000-0010-0000-0700-000004000000}" name="Total Source_x000a_Operating Time_x000a_(hours)_x000a_(Optional for auto calculation of Durations as % of Total Operating Time)" dataDxfId="12"/>
    <tableColumn id="5" xr3:uid="{00000000-0010-0000-0700-000005000000}" name="Total Duration of _x000a_Deviations from _x000a_Emission Limitation  (emission limit, operating limit, opacity limit, and VE limit)_x000a_(hours, minutes for opacity) _x000a_(§63.7131(e)(5))_x000a_(Calculated value)" dataDxfId="11">
      <calculatedColumnFormula>IF(E13="","",SUM(H13:M13))</calculatedColumnFormula>
    </tableColumn>
    <tableColumn id="6" xr3:uid="{00000000-0010-0000-0700-000006000000}" name="Total Duration of _x000a_Deviations from_x000a_Emission Limitation (emission limit, operating limit, opacity limit, and VE limit) _x000a_ as a per cent of _x000a_Total Source Operating Time_x000a_(§63.7131(e)(5))_x000a_(Calculated value or Manual Entry)" dataDxfId="10" dataCellStyle="Percent">
      <calculatedColumnFormula>IF($E13="","",IF(F13=0,"N/A",IF(D13="Opacity", F13/60,F13)/$E13))</calculatedColumnFormula>
    </tableColumn>
    <tableColumn id="7" xr3:uid="{00000000-0010-0000-0700-000007000000}" name="Total Duration of _x000a_Deviations from _x000a_Emission Limitation (emission limit, operating limit, opacity limit, and VE limit) Due to _x000a_Startup_x000a_(hours, minutes for opacity)   _x000a_(§63.7131(e)(6))_x000a_(Calculated value)" dataDxfId="9">
      <calculatedColumnFormula>IF($E13="","",SUMIFS(Limit_Deviation_w_CMS_Detail!$J$24:$J$5800,Limit_Deviation_w_CMS_Detail!$B$24:$B$5800,B13,Limit_Deviation_w_CMS_Detail!$C$24:$C$5800,C13,Limit_Deviation_w_CMS_Detail!$D$24:$D$5800,D13,Limit_Deviation_w_CMS_Detail!$K$24:$K$5800,"Startup"))</calculatedColumnFormula>
    </tableColumn>
    <tableColumn id="8" xr3:uid="{00000000-0010-0000-0700-000008000000}" name="Total Duration of _x000a_Deviations from _x000a_Emission Limitation (emission limit, operating limit, opacity limit, and VE limit) Due to _x000a_Shutdown_x000a_(hours, minutes for opacity)   _x000a_(§63.7131(e)(6))_x000a_(Calculated value)" dataDxfId="8">
      <calculatedColumnFormula>IF($E13="","",SUMIFS(Limit_Deviation_w_CMS_Detail!$J$24:$J$5800,Limit_Deviation_w_CMS_Detail!$B$24:$B$5800,B13,Limit_Deviation_w_CMS_Detail!$C$24:$C$5800,C13,Limit_Deviation_w_CMS_Detail!$D$24:$D$5800,D13,Limit_Deviation_w_CMS_Detail!$K$24:$K$5800,"Shutdown"))</calculatedColumnFormula>
    </tableColumn>
    <tableColumn id="9" xr3:uid="{00000000-0010-0000-0700-000009000000}" name="Total Duration of _x000a_Deviations from _x000a_Emission Limitation (emission limit, operating limit, opacity limit, and VE limit) Due to _x000a_Control Equipment Problems_x000a_(hours, minutes for opacity)   _x000a_(§63.7131(e)(6))_x000a_(Calculated value)" dataDxfId="7">
      <calculatedColumnFormula>IF($E13="","",SUMIFS(Limit_Deviation_w_CMS_Detail!$J$24:$J$5800,Limit_Deviation_w_CMS_Detail!$B$24:$B$5800,B13,Limit_Deviation_w_CMS_Detail!$C$24:$C$5800,C13,Limit_Deviation_w_CMS_Detail!$D$24:$D$5800,D13,Limit_Deviation_w_CMS_Detail!$K$24:$K$5800,"Control Equipment Problems"))</calculatedColumnFormula>
    </tableColumn>
    <tableColumn id="10" xr3:uid="{00000000-0010-0000-0700-00000A000000}" name="Total Duration of _x000a_Deviations from_x000a_Emission Limitation (emission limit, operating limit, opacity limit, and VE limit) Due to _x000a_Process Problems_x000a_(hours, minutes for opacity)  _x000a_(§63.7131(e)(6))_x000a_(Calculated value)" dataDxfId="6">
      <calculatedColumnFormula>IF($E13="","",SUMIFS(Limit_Deviation_w_CMS_Detail!$J$24:$J$5800,Limit_Deviation_w_CMS_Detail!$B$24:$B$5800,B13,Limit_Deviation_w_CMS_Detail!$C$24:$C$5800,C13,Limit_Deviation_w_CMS_Detail!$D$24:$D$5800,D13,Limit_Deviation_w_CMS_Detail!$K$24:$K$5800,"Process Problems"))</calculatedColumnFormula>
    </tableColumn>
    <tableColumn id="11" xr3:uid="{00000000-0010-0000-0700-00000B000000}" name="Total Duration of_x000a_Deviations from _x000a_Emission Limitation (emission limit, operating limit, opacity limit, and VE limit) Due to _x000a_Other Known Causes_x000a_(hours, minutes for opacity)  _x000a_(§63.7131(e)(6))_x000a_(Calculated value)" dataDxfId="5">
      <calculatedColumnFormula>IF($E13="","",SUMIFS(Limit_Deviation_w_CMS_Detail!$J$24:$J$5800,Limit_Deviation_w_CMS_Detail!$B$24:$B$5800,B13,Limit_Deviation_w_CMS_Detail!$C$24:$C$5800,C13,Limit_Deviation_w_CMS_Detail!$D$24:$D$5800,D13,Limit_Deviation_w_CMS_Detail!$K$24:$K$5800,"Other Known Causes"))</calculatedColumnFormula>
    </tableColumn>
    <tableColumn id="12" xr3:uid="{00000000-0010-0000-0700-00000C000000}" name="Total Duration of Deviations from Emission Limitation (emission limit, operating limit, opacity limit, and VE limit) Due to  Other Unknown Causes_x000a_(hours, minutes for opacity)  _x000a_(§63.7131(e)(6))_x000a_(Calculated value)" dataDxfId="4">
      <calculatedColumnFormula>IF($E13="","",SUMIFS(Limit_Deviation_w_CMS_Detail!$J$24:$J$5800,Limit_Deviation_w_CMS_Detail!$B$24:$B$5800,B13,Limit_Deviation_w_CMS_Detail!$C$24:$C$5800,C13,Limit_Deviation_w_CMS_Detail!$D$24:$D$5800,D13,Limit_Deviation_w_CMS_Detail!$K$24:$K$5800,"Other Unknown Causes"))</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B12:C33" totalsRowShown="0" headerRowDxfId="3" tableBorderDxfId="2">
  <autoFilter ref="B12:C33" xr:uid="{00000000-0009-0000-0100-000009000000}"/>
  <tableColumns count="2">
    <tableColumn id="1" xr3:uid="{00000000-0010-0000-0800-000001000000}" name="Company Record No. _x000a_(Select from dropdown)" dataDxfId="1"/>
    <tableColumn id="2" xr3:uid="{00000000-0010-0000-0800-000002000000}" name="Description of any changes to continuous monitoring systems, processes, or controls which have occurred since the last reporting period_x000a_(§63.7131(e)(11))"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X500"/>
  <sheetViews>
    <sheetView topLeftCell="K11" workbookViewId="0">
      <selection activeCell="P29" sqref="P29"/>
    </sheetView>
  </sheetViews>
  <sheetFormatPr defaultRowHeight="15"/>
  <cols>
    <col min="1" max="1" width="11.5703125" customWidth="1"/>
    <col min="3" max="4" width="14.140625" customWidth="1"/>
    <col min="13" max="14" width="13.140625" customWidth="1"/>
    <col min="16" max="16" width="43.28515625" bestFit="1" customWidth="1"/>
    <col min="18" max="18" width="52.5703125" style="5" bestFit="1" customWidth="1"/>
    <col min="19" max="19" width="11.7109375" customWidth="1"/>
    <col min="20" max="25" width="11" customWidth="1"/>
    <col min="26" max="27" width="12" customWidth="1"/>
    <col min="29" max="29" width="11" customWidth="1"/>
    <col min="30" max="30" width="9.42578125" customWidth="1"/>
    <col min="33" max="33" width="9.7109375" customWidth="1"/>
    <col min="34" max="34" width="25.85546875" bestFit="1" customWidth="1"/>
    <col min="35" max="36" width="12" customWidth="1"/>
    <col min="37" max="37" width="13" customWidth="1"/>
    <col min="42" max="42" width="11" customWidth="1"/>
    <col min="43" max="43" width="9.42578125" customWidth="1"/>
    <col min="46" max="46" width="9.7109375" customWidth="1"/>
    <col min="47" max="47" width="11" customWidth="1"/>
    <col min="48" max="49" width="12" customWidth="1"/>
    <col min="50" max="50" width="13" customWidth="1"/>
  </cols>
  <sheetData>
    <row r="1" spans="1:50" ht="16.5">
      <c r="A1" s="123" t="s">
        <v>0</v>
      </c>
      <c r="B1" s="123" t="s">
        <v>1</v>
      </c>
      <c r="C1" s="123" t="s">
        <v>2</v>
      </c>
      <c r="D1" s="123" t="s">
        <v>3</v>
      </c>
      <c r="F1" s="130" t="s">
        <v>4</v>
      </c>
      <c r="G1" s="130" t="s">
        <v>3</v>
      </c>
      <c r="H1" s="130" t="s">
        <v>5</v>
      </c>
      <c r="I1" s="130" t="s">
        <v>6</v>
      </c>
      <c r="J1" s="1"/>
      <c r="K1" s="123" t="s">
        <v>0</v>
      </c>
      <c r="L1" s="123" t="s">
        <v>7</v>
      </c>
      <c r="M1" s="123" t="s">
        <v>8</v>
      </c>
      <c r="N1" s="123" t="s">
        <v>3</v>
      </c>
      <c r="O1" s="1"/>
      <c r="P1" s="2" t="s">
        <v>9</v>
      </c>
      <c r="R1" s="134" t="s">
        <v>10</v>
      </c>
      <c r="T1" s="130" t="s">
        <v>11</v>
      </c>
      <c r="U1" s="130" t="s">
        <v>12</v>
      </c>
      <c r="V1" s="130" t="s">
        <v>13</v>
      </c>
      <c r="W1" s="130" t="s">
        <v>14</v>
      </c>
      <c r="X1" s="130" t="s">
        <v>15</v>
      </c>
      <c r="Y1" s="130" t="s">
        <v>16</v>
      </c>
      <c r="Z1" s="130" t="s">
        <v>17</v>
      </c>
      <c r="AA1" s="130" t="s">
        <v>18</v>
      </c>
      <c r="AB1" s="130" t="s">
        <v>19</v>
      </c>
      <c r="AD1" s="141" t="s">
        <v>11</v>
      </c>
      <c r="AE1" s="141" t="s">
        <v>12</v>
      </c>
      <c r="AF1" s="141" t="s">
        <v>13</v>
      </c>
      <c r="AG1" s="141" t="s">
        <v>20</v>
      </c>
      <c r="AH1" s="141" t="s">
        <v>21</v>
      </c>
      <c r="AI1" s="141" t="s">
        <v>16</v>
      </c>
      <c r="AJ1" s="141" t="s">
        <v>17</v>
      </c>
      <c r="AK1" s="141" t="s">
        <v>18</v>
      </c>
      <c r="AL1" s="141" t="s">
        <v>22</v>
      </c>
      <c r="AN1" s="130" t="s">
        <v>23</v>
      </c>
      <c r="AP1" s="141" t="s">
        <v>11</v>
      </c>
      <c r="AQ1" s="141" t="s">
        <v>12</v>
      </c>
      <c r="AR1" s="141" t="s">
        <v>13</v>
      </c>
      <c r="AS1" s="141" t="s">
        <v>20</v>
      </c>
      <c r="AT1" s="141" t="s">
        <v>21</v>
      </c>
      <c r="AU1" s="141" t="s">
        <v>16</v>
      </c>
      <c r="AV1" s="141" t="s">
        <v>17</v>
      </c>
      <c r="AW1" s="141" t="s">
        <v>18</v>
      </c>
      <c r="AX1" s="141" t="s">
        <v>22</v>
      </c>
    </row>
    <row r="2" spans="1:50" ht="16.5">
      <c r="A2" s="124" t="str">
        <f>+IF(D2="","",MAX(A1:A$1)+1)</f>
        <v/>
      </c>
      <c r="B2" s="125" t="str">
        <f>IF(CMS_Identification!C24="","",CMS_Identification!C24)</f>
        <v/>
      </c>
      <c r="C2" s="125" t="str">
        <f t="shared" ref="C2:C65" si="0">+IFERROR(INDEX(B$2:B$501,MATCH(ROW()-ROW($C$1),A$2:A$501,0)),"")</f>
        <v/>
      </c>
      <c r="D2" s="126" t="str">
        <f>IF(COUNTIF(B$2:B2,B2)=1,B2,"")</f>
        <v/>
      </c>
      <c r="F2" s="124" t="str">
        <f>+IF(I2="","",MAX(F1:F$1)+1)</f>
        <v/>
      </c>
      <c r="G2" s="124" t="str">
        <f>+IF(Company_Information!B24="","",Company_Information!B24)</f>
        <v/>
      </c>
      <c r="H2" s="125" t="str">
        <f t="shared" ref="H2:H11" si="1">+IFERROR(INDEX(G$2:G$501,MATCH(ROW()-ROW($H$1),F$2:F$501,0)),"")</f>
        <v/>
      </c>
      <c r="I2" s="131" t="str">
        <f>IF(COUNTIF(G$2:G2,G2)=1,G2,"")</f>
        <v/>
      </c>
      <c r="J2" s="1"/>
      <c r="K2" s="124" t="str">
        <f>+IF(N2="","",MAX(K1:K$1)+1)</f>
        <v/>
      </c>
      <c r="L2" s="124" t="str">
        <f>IF(CMS_Identification!D24="","",CMS_Identification!D24)</f>
        <v/>
      </c>
      <c r="M2" s="125" t="str">
        <f>+IFERROR(INDEX(L$2:L$501,MATCH(ROW()-ROW($M$1),K$2:K$501,0)),"")</f>
        <v/>
      </c>
      <c r="N2" s="131" t="str">
        <f>IF(COUNTIF(L$2:L2,L2)=1,L2,"")</f>
        <v/>
      </c>
      <c r="O2" s="1"/>
      <c r="P2" s="4" t="s">
        <v>24</v>
      </c>
      <c r="R2" s="135" t="s">
        <v>25</v>
      </c>
      <c r="T2" s="124" t="str">
        <f>+IF(Y2="","",MAX(T1:T$1)+1)</f>
        <v/>
      </c>
      <c r="U2" s="124" t="str">
        <f>IF(Limit_Deviation_Details_No_CMS!B24="","",Limit_Deviation_Details_No_CMS!B24)</f>
        <v/>
      </c>
      <c r="V2" s="124"/>
      <c r="W2" s="124" t="str">
        <f>IF(Limit_Deviation_Details_No_CMS!C24="","",Limit_Deviation_Details_No_CMS!C24)</f>
        <v/>
      </c>
      <c r="X2" s="124" t="str">
        <f t="shared" ref="X2:X65" si="2">U2&amp;V2&amp;W3</f>
        <v/>
      </c>
      <c r="Y2" s="131" t="str">
        <f>IF(COUNTIF(W$2:W2,W2)=1,W2,"")</f>
        <v/>
      </c>
      <c r="Z2" s="124" t="str">
        <f>+IFERROR(INDEX(U$2:U$955,MATCH(ROW()-ROW($Z$1),T$2:T$955,0)),"")</f>
        <v/>
      </c>
      <c r="AA2" s="124" t="str">
        <f>+IFERROR(INDEX(V$2:V$955,MATCH(ROW()-ROW($Z$1),T$2:T$955,0)),"")</f>
        <v/>
      </c>
      <c r="AB2" s="124" t="str">
        <f>+IFERROR(INDEX(W$2:W$955,MATCH(ROW()-ROW($Z$1),T$2:T$955,0)),"")</f>
        <v/>
      </c>
      <c r="AD2" s="142" t="str">
        <f>+IF(AI2="","",MAX(AD1:AD$1)+1)</f>
        <v/>
      </c>
      <c r="AE2" s="142" t="str">
        <f>IF(CMS_Inoperative_OoC!B24="","",CMS_Inoperative_OoC!B24)</f>
        <v/>
      </c>
      <c r="AF2" s="142" t="str">
        <f>IF(CMS_Inoperative_OoC!C24="","",CMS_Inoperative_OoC!C24)</f>
        <v/>
      </c>
      <c r="AG2" s="142" t="str">
        <f>IF(CMS_Inoperative_OoC!D24="","",CMS_Inoperative_OoC!D24)</f>
        <v/>
      </c>
      <c r="AH2" s="142" t="str">
        <f>AE2&amp;AF2&amp;AG2</f>
        <v/>
      </c>
      <c r="AI2" s="143" t="str">
        <f>IF(COUNTIF(AH$2:AH2,AH2)=1,AH2,"")</f>
        <v/>
      </c>
      <c r="AJ2" s="142" t="str">
        <f t="shared" ref="AJ2:AJ65" si="3">+IFERROR(INDEX(AE$2:AE$955,MATCH(ROW()-ROW(IA$1),AD$2:AD$955,0)),"")</f>
        <v/>
      </c>
      <c r="AK2" s="142" t="str">
        <f t="shared" ref="AK2:AK65" si="4">+IFERROR(INDEX(AF$2:AF$955,MATCH(ROW()-ROW(AI$1),AD$2:AD$955,0)),"")</f>
        <v/>
      </c>
      <c r="AL2" s="142" t="str">
        <f t="shared" ref="AL2:AL65" si="5">+IFERROR(INDEX(AG$2:AG$955,MATCH(ROW()-ROW(AI$1),AD$2:AD$955,0)),"")</f>
        <v/>
      </c>
      <c r="AN2" s="124" t="s">
        <v>26</v>
      </c>
      <c r="AP2" s="147" t="str">
        <f>+IF(AU2="","",MAX(AP1:AP$1)+1)</f>
        <v/>
      </c>
      <c r="AQ2" s="147" t="str">
        <f>IF(Limit_Deviation_w_CMS_Detail!B24="","",Limit_Deviation_w_CMS_Detail!B24)</f>
        <v/>
      </c>
      <c r="AR2" s="147" t="str">
        <f>IF(Limit_Deviation_w_CMS_Detail!C24="","",Limit_Deviation_w_CMS_Detail!C24)</f>
        <v/>
      </c>
      <c r="AS2" s="147" t="str">
        <f>IF(Limit_Deviation_w_CMS_Detail!D24="","",Limit_Deviation_w_CMS_Detail!D24)</f>
        <v/>
      </c>
      <c r="AT2" s="147" t="str">
        <f>AQ2&amp;AR2&amp;AS2</f>
        <v/>
      </c>
      <c r="AU2" s="148" t="str">
        <f>IF(COUNTIF(AT$2:AT2,AT2)=1,AT2,"")</f>
        <v/>
      </c>
      <c r="AV2" s="147" t="str">
        <f t="shared" ref="AV2:AV65" si="6">+IFERROR(INDEX(AQ$2:AQ$955,MATCH(ROW()-ROW(IM$1),AP$2:AP$955,0)),"")</f>
        <v/>
      </c>
      <c r="AW2" s="147" t="str">
        <f t="shared" ref="AW2:AW65" si="7">+IFERROR(INDEX(AR$2:AR$955,MATCH(ROW()-ROW(AU$1),AP$2:AP$955,0)),"")</f>
        <v/>
      </c>
      <c r="AX2" s="147" t="str">
        <f t="shared" ref="AX2:AX65" si="8">+IFERROR(INDEX(AS$2:AS$955,MATCH(ROW()-ROW(AU$1),AP$2:AP$955,0)),"")</f>
        <v/>
      </c>
    </row>
    <row r="3" spans="1:50" ht="16.5">
      <c r="A3" s="121" t="str">
        <f>+IF(D3="","",MAX(A$1:A2)+1)</f>
        <v/>
      </c>
      <c r="B3" s="1" t="str">
        <f>IF(CMS_Identification!C25="","",CMS_Identification!C25)</f>
        <v/>
      </c>
      <c r="C3" s="1" t="str">
        <f t="shared" si="0"/>
        <v/>
      </c>
      <c r="D3" s="1" t="str">
        <f>IF(COUNTIF(B$2:B3,B3)=1,B3,"")</f>
        <v/>
      </c>
      <c r="F3" s="121" t="str">
        <f>+IF(I3="","",MAX(F$1:F2)+1)</f>
        <v/>
      </c>
      <c r="G3" s="121" t="str">
        <f>+IF(Company_Information!B25="","",Company_Information!B25)</f>
        <v/>
      </c>
      <c r="H3" s="121" t="str">
        <f t="shared" si="1"/>
        <v/>
      </c>
      <c r="I3" s="121" t="str">
        <f>IF(COUNTIF(G$2:G3,G3)=1,G3,"")</f>
        <v/>
      </c>
      <c r="J3" s="1"/>
      <c r="K3" s="121" t="str">
        <f>+IF(N3="","",MAX(K$1:K2)+1)</f>
        <v/>
      </c>
      <c r="L3" s="121" t="str">
        <f>IF(CMS_Identification!D25="","",CMS_Identification!D25)</f>
        <v/>
      </c>
      <c r="M3" s="1" t="str">
        <f t="shared" ref="M3:M66" si="9">+IFERROR(INDEX(L$2:L$501,MATCH(ROW()-ROW($M$1),K$2:K$501,0)),"")</f>
        <v/>
      </c>
      <c r="N3" s="1" t="str">
        <f>IF(COUNTIF(L$2:L3,L3)=1,L3,"")</f>
        <v/>
      </c>
      <c r="O3" s="1"/>
      <c r="P3" t="s">
        <v>27</v>
      </c>
      <c r="R3" s="136" t="s">
        <v>28</v>
      </c>
      <c r="T3" s="121" t="str">
        <f>+IF(Y3="","",MAX(T$1:T2)+1)</f>
        <v/>
      </c>
      <c r="U3" s="121" t="str">
        <f>IF(Limit_Deviation_Details_No_CMS!B25="","",Limit_Deviation_Details_No_CMS!B25)</f>
        <v/>
      </c>
      <c r="V3" s="121"/>
      <c r="W3" s="121" t="str">
        <f>IF(Limit_Deviation_Details_No_CMS!C25="","",Limit_Deviation_Details_No_CMS!C25)</f>
        <v/>
      </c>
      <c r="X3" s="121" t="str">
        <f t="shared" si="2"/>
        <v/>
      </c>
      <c r="Y3" s="3" t="str">
        <f>IF(COUNTIF(W$2:W3,W3)=1,W3,"")</f>
        <v/>
      </c>
      <c r="Z3" s="121" t="str">
        <f t="shared" ref="Z3:Z66" si="10">+IFERROR(INDEX(U$2:U$955,MATCH(ROW()-ROW($Z$1),T$2:T$955,0)),"")</f>
        <v/>
      </c>
      <c r="AA3" s="121" t="str">
        <f t="shared" ref="AA3:AA66" si="11">+IFERROR(INDEX(V$2:V$955,MATCH(ROW()-ROW($Z$1),T$2:T$955,0)),"")</f>
        <v/>
      </c>
      <c r="AB3" s="121" t="str">
        <f>+IFERROR(INDEX(W$2:W$955,MATCH(ROW()-ROW($Z$1),T$2:T$955,0)),"")</f>
        <v/>
      </c>
      <c r="AD3" s="6" t="str">
        <f>+IF(AI3="","",MAX(AD$1:AD2)+1)</f>
        <v/>
      </c>
      <c r="AE3" s="6" t="str">
        <f>IF(CMS_Inoperative_OoC!B25="","",CMS_Inoperative_OoC!B25)</f>
        <v/>
      </c>
      <c r="AF3" s="6" t="str">
        <f>IF(CMS_Inoperative_OoC!C25="","",CMS_Inoperative_OoC!C25)</f>
        <v/>
      </c>
      <c r="AG3" s="6" t="str">
        <f>IF(CMS_Inoperative_OoC!D25="","",CMS_Inoperative_OoC!D25)</f>
        <v/>
      </c>
      <c r="AH3" s="6" t="str">
        <f t="shared" ref="AH3:AH66" si="12">AE3&amp;AF3&amp;AG3</f>
        <v/>
      </c>
      <c r="AI3" s="3" t="str">
        <f>IF(COUNTIF(AH$2:AH3,AH3)=1,AH3,"")</f>
        <v/>
      </c>
      <c r="AJ3" s="6" t="str">
        <f t="shared" si="3"/>
        <v/>
      </c>
      <c r="AK3" s="6" t="str">
        <f t="shared" si="4"/>
        <v/>
      </c>
      <c r="AL3" s="6" t="str">
        <f t="shared" si="5"/>
        <v/>
      </c>
      <c r="AN3" s="121" t="s">
        <v>29</v>
      </c>
      <c r="AP3" s="6" t="str">
        <f>+IF(AU3="","",MAX(AP$1:AP2)+1)</f>
        <v/>
      </c>
      <c r="AQ3" s="6" t="str">
        <f>IF(Limit_Deviation_w_CMS_Detail!B25="","",Limit_Deviation_w_CMS_Detail!B25)</f>
        <v/>
      </c>
      <c r="AR3" s="6" t="str">
        <f>IF(Limit_Deviation_w_CMS_Detail!C25="","",Limit_Deviation_w_CMS_Detail!C25)</f>
        <v/>
      </c>
      <c r="AS3" s="6" t="str">
        <f>IF(Limit_Deviation_w_CMS_Detail!D25="","",Limit_Deviation_w_CMS_Detail!D25)</f>
        <v/>
      </c>
      <c r="AT3" s="6" t="str">
        <f t="shared" ref="AT3:AT66" si="13">AQ3&amp;AR3&amp;AS3</f>
        <v/>
      </c>
      <c r="AU3" s="3" t="str">
        <f>IF(COUNTIF(AT$2:AT3,AT3)=1,AT3,"")</f>
        <v/>
      </c>
      <c r="AV3" s="6" t="str">
        <f t="shared" si="6"/>
        <v/>
      </c>
      <c r="AW3" s="6" t="str">
        <f t="shared" si="7"/>
        <v/>
      </c>
      <c r="AX3" s="6" t="str">
        <f t="shared" si="8"/>
        <v/>
      </c>
    </row>
    <row r="4" spans="1:50" ht="16.5">
      <c r="A4" s="120" t="str">
        <f>+IF(D4="","",MAX(A$1:A3)+1)</f>
        <v/>
      </c>
      <c r="B4" s="127" t="str">
        <f>IF(CMS_Identification!C26="","",CMS_Identification!C26)</f>
        <v/>
      </c>
      <c r="C4" s="127" t="str">
        <f t="shared" si="0"/>
        <v/>
      </c>
      <c r="D4" s="127" t="str">
        <f>IF(COUNTIF(B$2:B4,B4)=1,B4,"")</f>
        <v/>
      </c>
      <c r="F4" s="120" t="str">
        <f>+IF(I4="","",MAX(F$1:F3)+1)</f>
        <v/>
      </c>
      <c r="G4" s="120" t="str">
        <f>+IF(Company_Information!B26="","",Company_Information!B26)</f>
        <v/>
      </c>
      <c r="H4" s="120" t="str">
        <f t="shared" si="1"/>
        <v/>
      </c>
      <c r="I4" s="120" t="str">
        <f>IF(COUNTIF(G$2:G4,G4)=1,G4,"")</f>
        <v/>
      </c>
      <c r="J4" s="1"/>
      <c r="K4" s="120" t="str">
        <f>+IF(N4="","",MAX(K$1:K3)+1)</f>
        <v/>
      </c>
      <c r="L4" s="120" t="str">
        <f>IF(CMS_Identification!D26="","",CMS_Identification!D26)</f>
        <v/>
      </c>
      <c r="M4" s="127" t="str">
        <f t="shared" si="9"/>
        <v/>
      </c>
      <c r="N4" s="127" t="str">
        <f>IF(COUNTIF(L$2:L4,L4)=1,L4,"")</f>
        <v/>
      </c>
      <c r="O4" s="1"/>
      <c r="P4" s="4" t="s">
        <v>30</v>
      </c>
      <c r="R4" s="136" t="s">
        <v>31</v>
      </c>
      <c r="T4" s="120" t="str">
        <f>+IF(Y4="","",MAX(T$1:T3)+1)</f>
        <v/>
      </c>
      <c r="U4" s="120" t="str">
        <f>IF(Limit_Deviation_Details_No_CMS!B26="","",Limit_Deviation_Details_No_CMS!B26)</f>
        <v/>
      </c>
      <c r="V4" s="120"/>
      <c r="W4" s="120" t="str">
        <f>IF(Limit_Deviation_Details_No_CMS!C26="","",Limit_Deviation_Details_No_CMS!C26)</f>
        <v/>
      </c>
      <c r="X4" s="120" t="str">
        <f t="shared" si="2"/>
        <v/>
      </c>
      <c r="Y4" s="138" t="str">
        <f>IF(COUNTIF(W$2:W4,W4)=1,W4,"")</f>
        <v/>
      </c>
      <c r="Z4" s="120" t="str">
        <f t="shared" si="10"/>
        <v/>
      </c>
      <c r="AA4" s="120" t="str">
        <f t="shared" si="11"/>
        <v/>
      </c>
      <c r="AB4" s="120" t="str">
        <f t="shared" ref="AB4:AB67" si="14">+IFERROR(INDEX(W$2:W$955,MATCH(ROW()-ROW($Z$1),T$2:T$955,0)),"")</f>
        <v/>
      </c>
      <c r="AD4" s="140" t="str">
        <f>+IF(AI4="","",MAX(AD$1:AD3)+1)</f>
        <v/>
      </c>
      <c r="AE4" s="140" t="str">
        <f>IF(CMS_Inoperative_OoC!B26="","",CMS_Inoperative_OoC!B26)</f>
        <v/>
      </c>
      <c r="AF4" s="140" t="str">
        <f>IF(CMS_Inoperative_OoC!C26="","",CMS_Inoperative_OoC!C26)</f>
        <v/>
      </c>
      <c r="AG4" s="140" t="str">
        <f>IF(CMS_Inoperative_OoC!D26="","",CMS_Inoperative_OoC!D26)</f>
        <v/>
      </c>
      <c r="AH4" s="140" t="str">
        <f t="shared" si="12"/>
        <v/>
      </c>
      <c r="AI4" s="144" t="str">
        <f>IF(COUNTIF(AH$2:AH4,AH4)=1,AH4,"")</f>
        <v/>
      </c>
      <c r="AJ4" s="140" t="str">
        <f t="shared" si="3"/>
        <v/>
      </c>
      <c r="AK4" s="140" t="str">
        <f t="shared" si="4"/>
        <v/>
      </c>
      <c r="AL4" s="140" t="str">
        <f t="shared" si="5"/>
        <v/>
      </c>
      <c r="AN4" s="120" t="s">
        <v>32</v>
      </c>
      <c r="AP4" s="149" t="str">
        <f>+IF(AU4="","",MAX(AP$1:AP3)+1)</f>
        <v/>
      </c>
      <c r="AQ4" s="149" t="str">
        <f>IF(Limit_Deviation_w_CMS_Detail!B26="","",Limit_Deviation_w_CMS_Detail!B26)</f>
        <v/>
      </c>
      <c r="AR4" s="149" t="str">
        <f>IF(Limit_Deviation_w_CMS_Detail!C26="","",Limit_Deviation_w_CMS_Detail!C26)</f>
        <v/>
      </c>
      <c r="AS4" s="149" t="str">
        <f>IF(Limit_Deviation_w_CMS_Detail!D26="","",Limit_Deviation_w_CMS_Detail!D26)</f>
        <v/>
      </c>
      <c r="AT4" s="149" t="str">
        <f t="shared" si="13"/>
        <v/>
      </c>
      <c r="AU4" s="150" t="str">
        <f>IF(COUNTIF(AT$2:AT4,AT4)=1,AT4,"")</f>
        <v/>
      </c>
      <c r="AV4" s="149" t="str">
        <f t="shared" si="6"/>
        <v/>
      </c>
      <c r="AW4" s="149" t="str">
        <f t="shared" si="7"/>
        <v/>
      </c>
      <c r="AX4" s="149" t="str">
        <f t="shared" si="8"/>
        <v/>
      </c>
    </row>
    <row r="5" spans="1:50" ht="16.5">
      <c r="A5" s="121" t="str">
        <f>+IF(D5="","",MAX(A$1:A4)+1)</f>
        <v/>
      </c>
      <c r="B5" s="1" t="str">
        <f>IF(CMS_Identification!C27="","",CMS_Identification!C27)</f>
        <v/>
      </c>
      <c r="C5" s="1" t="str">
        <f t="shared" si="0"/>
        <v/>
      </c>
      <c r="D5" s="1" t="str">
        <f>IF(COUNTIF(B$2:B5,B5)=1,B5,"")</f>
        <v/>
      </c>
      <c r="F5" s="121" t="str">
        <f>+IF(I5="","",MAX(F$1:F4)+1)</f>
        <v/>
      </c>
      <c r="G5" s="121" t="str">
        <f>+IF(Company_Information!B27="","",Company_Information!B27)</f>
        <v/>
      </c>
      <c r="H5" s="121" t="str">
        <f t="shared" si="1"/>
        <v/>
      </c>
      <c r="I5" s="121" t="str">
        <f>IF(COUNTIF(G$2:G5,G5)=1,G5,"")</f>
        <v/>
      </c>
      <c r="J5" s="1"/>
      <c r="K5" s="121" t="str">
        <f>+IF(N5="","",MAX(K$1:K4)+1)</f>
        <v/>
      </c>
      <c r="L5" s="121" t="str">
        <f>IF(CMS_Identification!D27="","",CMS_Identification!D27)</f>
        <v/>
      </c>
      <c r="M5" s="1" t="str">
        <f t="shared" si="9"/>
        <v/>
      </c>
      <c r="N5" s="1" t="str">
        <f>IF(COUNTIF(L$2:L5,L5)=1,L5,"")</f>
        <v/>
      </c>
      <c r="O5" s="1"/>
      <c r="P5" t="s">
        <v>33</v>
      </c>
      <c r="R5" s="136" t="s">
        <v>34</v>
      </c>
      <c r="T5" s="121" t="str">
        <f>+IF(Y5="","",MAX(T$1:T4)+1)</f>
        <v/>
      </c>
      <c r="U5" s="121" t="str">
        <f>IF(Limit_Deviation_Details_No_CMS!B27="","",Limit_Deviation_Details_No_CMS!B27)</f>
        <v/>
      </c>
      <c r="V5" s="121"/>
      <c r="W5" s="121" t="str">
        <f>IF(Limit_Deviation_Details_No_CMS!C27="","",Limit_Deviation_Details_No_CMS!C27)</f>
        <v/>
      </c>
      <c r="X5" s="121" t="str">
        <f t="shared" si="2"/>
        <v/>
      </c>
      <c r="Y5" s="3" t="str">
        <f>IF(COUNTIF(W$2:W5,W5)=1,W5,"")</f>
        <v/>
      </c>
      <c r="Z5" s="121" t="str">
        <f t="shared" si="10"/>
        <v/>
      </c>
      <c r="AA5" s="121" t="str">
        <f t="shared" si="11"/>
        <v/>
      </c>
      <c r="AB5" s="121" t="str">
        <f t="shared" si="14"/>
        <v/>
      </c>
      <c r="AD5" s="6" t="str">
        <f>+IF(AI5="","",MAX(AD$1:AD4)+1)</f>
        <v/>
      </c>
      <c r="AE5" s="6" t="str">
        <f>IF(CMS_Inoperative_OoC!B27="","",CMS_Inoperative_OoC!B27)</f>
        <v/>
      </c>
      <c r="AF5" s="6" t="str">
        <f>IF(CMS_Inoperative_OoC!C27="","",CMS_Inoperative_OoC!C27)</f>
        <v/>
      </c>
      <c r="AG5" s="6" t="str">
        <f>IF(CMS_Inoperative_OoC!D27="","",CMS_Inoperative_OoC!D27)</f>
        <v/>
      </c>
      <c r="AH5" s="6" t="str">
        <f t="shared" si="12"/>
        <v/>
      </c>
      <c r="AI5" s="3" t="str">
        <f>IF(COUNTIF(AH$2:AH5,AH5)=1,AH5,"")</f>
        <v/>
      </c>
      <c r="AJ5" s="6" t="str">
        <f t="shared" si="3"/>
        <v/>
      </c>
      <c r="AK5" s="6" t="str">
        <f t="shared" si="4"/>
        <v/>
      </c>
      <c r="AL5" s="6" t="str">
        <f t="shared" si="5"/>
        <v/>
      </c>
      <c r="AN5" s="121" t="s">
        <v>35</v>
      </c>
      <c r="AP5" s="6" t="str">
        <f>+IF(AU5="","",MAX(AP$1:AP4)+1)</f>
        <v/>
      </c>
      <c r="AQ5" s="6" t="str">
        <f>IF(Limit_Deviation_w_CMS_Detail!B27="","",Limit_Deviation_w_CMS_Detail!B27)</f>
        <v/>
      </c>
      <c r="AR5" s="6" t="str">
        <f>IF(Limit_Deviation_w_CMS_Detail!C27="","",Limit_Deviation_w_CMS_Detail!C27)</f>
        <v/>
      </c>
      <c r="AS5" s="6" t="str">
        <f>IF(Limit_Deviation_w_CMS_Detail!D27="","",Limit_Deviation_w_CMS_Detail!D27)</f>
        <v/>
      </c>
      <c r="AT5" s="6" t="str">
        <f t="shared" si="13"/>
        <v/>
      </c>
      <c r="AU5" s="3" t="str">
        <f>IF(COUNTIF(AT$2:AT5,AT5)=1,AT5,"")</f>
        <v/>
      </c>
      <c r="AV5" s="6" t="str">
        <f t="shared" si="6"/>
        <v/>
      </c>
      <c r="AW5" s="6" t="str">
        <f t="shared" si="7"/>
        <v/>
      </c>
      <c r="AX5" s="6" t="str">
        <f t="shared" si="8"/>
        <v/>
      </c>
    </row>
    <row r="6" spans="1:50" ht="16.5">
      <c r="A6" s="120" t="str">
        <f>+IF(D6="","",MAX(A$1:A5)+1)</f>
        <v/>
      </c>
      <c r="B6" s="127" t="str">
        <f>IF(CMS_Identification!C28="","",CMS_Identification!C28)</f>
        <v/>
      </c>
      <c r="C6" s="127" t="str">
        <f t="shared" si="0"/>
        <v/>
      </c>
      <c r="D6" s="127" t="str">
        <f>IF(COUNTIF(B$2:B6,B6)=1,B6,"")</f>
        <v/>
      </c>
      <c r="F6" s="120" t="str">
        <f>+IF(I6="","",MAX(F$1:F5)+1)</f>
        <v/>
      </c>
      <c r="G6" s="120" t="str">
        <f>+IF(Company_Information!B28="","",Company_Information!B28)</f>
        <v/>
      </c>
      <c r="H6" s="120" t="str">
        <f t="shared" si="1"/>
        <v/>
      </c>
      <c r="I6" s="120" t="str">
        <f>IF(COUNTIF(G$2:G6,G6)=1,G6,"")</f>
        <v/>
      </c>
      <c r="J6" s="1"/>
      <c r="K6" s="120" t="str">
        <f>+IF(N6="","",MAX(K$1:K5)+1)</f>
        <v/>
      </c>
      <c r="L6" s="120" t="str">
        <f>IF(CMS_Identification!D28="","",CMS_Identification!D28)</f>
        <v/>
      </c>
      <c r="M6" s="127" t="str">
        <f t="shared" si="9"/>
        <v/>
      </c>
      <c r="N6" s="127" t="str">
        <f>IF(COUNTIF(L$2:L6,L6)=1,L6,"")</f>
        <v/>
      </c>
      <c r="O6" s="1"/>
      <c r="P6" s="7" t="s">
        <v>36</v>
      </c>
      <c r="R6" s="136" t="s">
        <v>37</v>
      </c>
      <c r="T6" s="120" t="str">
        <f>+IF(Y6="","",MAX(T$1:T5)+1)</f>
        <v/>
      </c>
      <c r="U6" s="120" t="str">
        <f>IF(Limit_Deviation_Details_No_CMS!B28="","",Limit_Deviation_Details_No_CMS!B28)</f>
        <v/>
      </c>
      <c r="V6" s="120"/>
      <c r="W6" s="120" t="str">
        <f>IF(Limit_Deviation_Details_No_CMS!C28="","",Limit_Deviation_Details_No_CMS!C28)</f>
        <v/>
      </c>
      <c r="X6" s="120" t="str">
        <f t="shared" si="2"/>
        <v/>
      </c>
      <c r="Y6" s="138" t="str">
        <f>IF(COUNTIF(W$2:W6,W6)=1,W6,"")</f>
        <v/>
      </c>
      <c r="Z6" s="120" t="str">
        <f t="shared" si="10"/>
        <v/>
      </c>
      <c r="AA6" s="120" t="str">
        <f t="shared" si="11"/>
        <v/>
      </c>
      <c r="AB6" s="120" t="str">
        <f t="shared" si="14"/>
        <v/>
      </c>
      <c r="AD6" s="140" t="str">
        <f>+IF(AI6="","",MAX(AD$1:AD5)+1)</f>
        <v/>
      </c>
      <c r="AE6" s="140" t="str">
        <f>IF(CMS_Inoperative_OoC!B28="","",CMS_Inoperative_OoC!B28)</f>
        <v/>
      </c>
      <c r="AF6" s="140" t="str">
        <f>IF(CMS_Inoperative_OoC!C28="","",CMS_Inoperative_OoC!C28)</f>
        <v/>
      </c>
      <c r="AG6" s="140" t="str">
        <f>IF(CMS_Inoperative_OoC!D28="","",CMS_Inoperative_OoC!D28)</f>
        <v/>
      </c>
      <c r="AH6" s="140" t="str">
        <f t="shared" si="12"/>
        <v/>
      </c>
      <c r="AI6" s="144" t="str">
        <f>IF(COUNTIF(AH$2:AH6,AH6)=1,AH6,"")</f>
        <v/>
      </c>
      <c r="AJ6" s="140" t="str">
        <f t="shared" si="3"/>
        <v/>
      </c>
      <c r="AK6" s="140" t="str">
        <f t="shared" si="4"/>
        <v/>
      </c>
      <c r="AL6" s="140" t="str">
        <f t="shared" si="5"/>
        <v/>
      </c>
      <c r="AN6" s="120" t="s">
        <v>38</v>
      </c>
      <c r="AP6" s="149" t="str">
        <f>+IF(AU6="","",MAX(AP$1:AP5)+1)</f>
        <v/>
      </c>
      <c r="AQ6" s="149" t="str">
        <f>IF(Limit_Deviation_w_CMS_Detail!B28="","",Limit_Deviation_w_CMS_Detail!B28)</f>
        <v/>
      </c>
      <c r="AR6" s="149" t="str">
        <f>IF(Limit_Deviation_w_CMS_Detail!C28="","",Limit_Deviation_w_CMS_Detail!C28)</f>
        <v/>
      </c>
      <c r="AS6" s="149" t="str">
        <f>IF(Limit_Deviation_w_CMS_Detail!D28="","",Limit_Deviation_w_CMS_Detail!D28)</f>
        <v/>
      </c>
      <c r="AT6" s="149" t="str">
        <f t="shared" si="13"/>
        <v/>
      </c>
      <c r="AU6" s="150" t="str">
        <f>IF(COUNTIF(AT$2:AT6,AT6)=1,AT6,"")</f>
        <v/>
      </c>
      <c r="AV6" s="149" t="str">
        <f t="shared" si="6"/>
        <v/>
      </c>
      <c r="AW6" s="149" t="str">
        <f t="shared" si="7"/>
        <v/>
      </c>
      <c r="AX6" s="149" t="str">
        <f t="shared" si="8"/>
        <v/>
      </c>
    </row>
    <row r="7" spans="1:50" ht="16.5">
      <c r="A7" s="121" t="str">
        <f>+IF(D7="","",MAX(A$1:A6)+1)</f>
        <v/>
      </c>
      <c r="B7" s="1" t="str">
        <f>IF(CMS_Identification!C29="","",CMS_Identification!C29)</f>
        <v/>
      </c>
      <c r="C7" s="1" t="str">
        <f t="shared" si="0"/>
        <v/>
      </c>
      <c r="D7" s="1" t="str">
        <f>IF(COUNTIF(B$2:B7,B7)=1,B7,"")</f>
        <v/>
      </c>
      <c r="F7" s="121" t="str">
        <f>+IF(I7="","",MAX(F$1:F6)+1)</f>
        <v/>
      </c>
      <c r="G7" s="121" t="str">
        <f>+IF(Company_Information!B29="","",Company_Information!B29)</f>
        <v/>
      </c>
      <c r="H7" s="121" t="str">
        <f t="shared" si="1"/>
        <v/>
      </c>
      <c r="I7" s="121" t="str">
        <f>IF(COUNTIF(G$2:G7,G7)=1,G7,"")</f>
        <v/>
      </c>
      <c r="J7" s="1"/>
      <c r="K7" s="121" t="str">
        <f>+IF(N7="","",MAX(K$1:K6)+1)</f>
        <v/>
      </c>
      <c r="L7" s="121" t="str">
        <f>IF(CMS_Identification!D29="","",CMS_Identification!D29)</f>
        <v/>
      </c>
      <c r="M7" s="1" t="str">
        <f t="shared" si="9"/>
        <v/>
      </c>
      <c r="N7" s="1" t="str">
        <f>IF(COUNTIF(L$2:L7,L7)=1,L7,"")</f>
        <v/>
      </c>
      <c r="O7" s="1"/>
      <c r="R7" s="136" t="s">
        <v>39</v>
      </c>
      <c r="T7" s="121" t="str">
        <f>+IF(Y7="","",MAX(T$1:T6)+1)</f>
        <v/>
      </c>
      <c r="U7" s="121" t="str">
        <f>IF(Limit_Deviation_Details_No_CMS!B29="","",Limit_Deviation_Details_No_CMS!B29)</f>
        <v/>
      </c>
      <c r="V7" s="121"/>
      <c r="W7" s="121" t="str">
        <f>IF(Limit_Deviation_Details_No_CMS!C29="","",Limit_Deviation_Details_No_CMS!C29)</f>
        <v/>
      </c>
      <c r="X7" s="121" t="str">
        <f t="shared" si="2"/>
        <v/>
      </c>
      <c r="Y7" s="3" t="str">
        <f>IF(COUNTIF(W$2:W7,W7)=1,W7,"")</f>
        <v/>
      </c>
      <c r="Z7" s="121" t="str">
        <f t="shared" si="10"/>
        <v/>
      </c>
      <c r="AA7" s="121" t="str">
        <f t="shared" si="11"/>
        <v/>
      </c>
      <c r="AB7" s="121" t="str">
        <f t="shared" si="14"/>
        <v/>
      </c>
      <c r="AD7" s="6" t="str">
        <f>+IF(AI7="","",MAX(AD$1:AD6)+1)</f>
        <v/>
      </c>
      <c r="AE7" s="6" t="str">
        <f>IF(CMS_Inoperative_OoC!B29="","",CMS_Inoperative_OoC!B29)</f>
        <v/>
      </c>
      <c r="AF7" s="6" t="str">
        <f>IF(CMS_Inoperative_OoC!C29="","",CMS_Inoperative_OoC!C29)</f>
        <v/>
      </c>
      <c r="AG7" s="6" t="str">
        <f>IF(CMS_Inoperative_OoC!D29="","",CMS_Inoperative_OoC!D29)</f>
        <v/>
      </c>
      <c r="AH7" s="6" t="str">
        <f t="shared" si="12"/>
        <v/>
      </c>
      <c r="AI7" s="3" t="str">
        <f>IF(COUNTIF(AH$2:AH7,AH7)=1,AH7,"")</f>
        <v/>
      </c>
      <c r="AJ7" s="6" t="str">
        <f t="shared" si="3"/>
        <v/>
      </c>
      <c r="AK7" s="6" t="str">
        <f t="shared" si="4"/>
        <v/>
      </c>
      <c r="AL7" s="6" t="str">
        <f t="shared" si="5"/>
        <v/>
      </c>
      <c r="AN7" s="121" t="s">
        <v>40</v>
      </c>
      <c r="AP7" s="6" t="str">
        <f>+IF(AU7="","",MAX(AP$1:AP6)+1)</f>
        <v/>
      </c>
      <c r="AQ7" s="6" t="str">
        <f>IF(Limit_Deviation_w_CMS_Detail!B29="","",Limit_Deviation_w_CMS_Detail!B29)</f>
        <v/>
      </c>
      <c r="AR7" s="6" t="str">
        <f>IF(Limit_Deviation_w_CMS_Detail!C29="","",Limit_Deviation_w_CMS_Detail!C29)</f>
        <v/>
      </c>
      <c r="AS7" s="6" t="str">
        <f>IF(Limit_Deviation_w_CMS_Detail!D29="","",Limit_Deviation_w_CMS_Detail!D29)</f>
        <v/>
      </c>
      <c r="AT7" s="6" t="str">
        <f t="shared" si="13"/>
        <v/>
      </c>
      <c r="AU7" s="3" t="str">
        <f>IF(COUNTIF(AT$2:AT7,AT7)=1,AT7,"")</f>
        <v/>
      </c>
      <c r="AV7" s="6" t="str">
        <f t="shared" si="6"/>
        <v/>
      </c>
      <c r="AW7" s="6" t="str">
        <f t="shared" si="7"/>
        <v/>
      </c>
      <c r="AX7" s="6" t="str">
        <f t="shared" si="8"/>
        <v/>
      </c>
    </row>
    <row r="8" spans="1:50" ht="16.5">
      <c r="A8" s="120" t="str">
        <f>+IF(D8="","",MAX(A$1:A7)+1)</f>
        <v/>
      </c>
      <c r="B8" s="127" t="str">
        <f>IF(CMS_Identification!C30="","",CMS_Identification!C30)</f>
        <v/>
      </c>
      <c r="C8" s="127" t="str">
        <f t="shared" si="0"/>
        <v/>
      </c>
      <c r="D8" s="127" t="str">
        <f>IF(COUNTIF(B$2:B8,B8)=1,B8,"")</f>
        <v/>
      </c>
      <c r="F8" s="120" t="str">
        <f>+IF(I8="","",MAX(F$1:F7)+1)</f>
        <v/>
      </c>
      <c r="G8" s="120" t="str">
        <f>+IF(Company_Information!B30="","",Company_Information!B30)</f>
        <v/>
      </c>
      <c r="H8" s="120" t="str">
        <f t="shared" si="1"/>
        <v/>
      </c>
      <c r="I8" s="120" t="str">
        <f>IF(COUNTIF(G$2:G8,G8)=1,G8,"")</f>
        <v/>
      </c>
      <c r="J8" s="1"/>
      <c r="K8" s="120" t="str">
        <f>+IF(N8="","",MAX(K$1:K7)+1)</f>
        <v/>
      </c>
      <c r="L8" s="120" t="str">
        <f>IF(CMS_Identification!D30="","",CMS_Identification!D30)</f>
        <v/>
      </c>
      <c r="M8" s="127" t="str">
        <f t="shared" si="9"/>
        <v/>
      </c>
      <c r="N8" s="127" t="str">
        <f>IF(COUNTIF(L$2:L8,L8)=1,L8,"")</f>
        <v/>
      </c>
      <c r="O8" s="1"/>
      <c r="R8" s="136" t="s">
        <v>41</v>
      </c>
      <c r="T8" s="120" t="str">
        <f>+IF(Y8="","",MAX(T$1:T7)+1)</f>
        <v/>
      </c>
      <c r="U8" s="120" t="str">
        <f>IF(Limit_Deviation_Details_No_CMS!B30="","",Limit_Deviation_Details_No_CMS!B30)</f>
        <v/>
      </c>
      <c r="V8" s="120"/>
      <c r="W8" s="120" t="str">
        <f>IF(Limit_Deviation_Details_No_CMS!C30="","",Limit_Deviation_Details_No_CMS!C30)</f>
        <v/>
      </c>
      <c r="X8" s="120" t="str">
        <f t="shared" si="2"/>
        <v/>
      </c>
      <c r="Y8" s="138" t="str">
        <f>IF(COUNTIF(W$2:W8,W8)=1,W8,"")</f>
        <v/>
      </c>
      <c r="Z8" s="120" t="str">
        <f t="shared" si="10"/>
        <v/>
      </c>
      <c r="AA8" s="120" t="str">
        <f t="shared" si="11"/>
        <v/>
      </c>
      <c r="AB8" s="120" t="str">
        <f t="shared" si="14"/>
        <v/>
      </c>
      <c r="AD8" s="140" t="str">
        <f>+IF(AI8="","",MAX(AD$1:AD7)+1)</f>
        <v/>
      </c>
      <c r="AE8" s="140" t="str">
        <f>IF(CMS_Inoperative_OoC!B30="","",CMS_Inoperative_OoC!B30)</f>
        <v/>
      </c>
      <c r="AF8" s="140" t="str">
        <f>IF(CMS_Inoperative_OoC!C30="","",CMS_Inoperative_OoC!C30)</f>
        <v/>
      </c>
      <c r="AG8" s="140" t="str">
        <f>IF(CMS_Inoperative_OoC!D30="","",CMS_Inoperative_OoC!D30)</f>
        <v/>
      </c>
      <c r="AH8" s="140" t="str">
        <f t="shared" si="12"/>
        <v/>
      </c>
      <c r="AI8" s="144" t="str">
        <f>IF(COUNTIF(AH$2:AH8,AH8)=1,AH8,"")</f>
        <v/>
      </c>
      <c r="AJ8" s="140" t="str">
        <f t="shared" si="3"/>
        <v/>
      </c>
      <c r="AK8" s="140" t="str">
        <f t="shared" si="4"/>
        <v/>
      </c>
      <c r="AL8" s="140" t="str">
        <f t="shared" si="5"/>
        <v/>
      </c>
      <c r="AN8" s="120" t="s">
        <v>42</v>
      </c>
      <c r="AP8" s="149" t="str">
        <f>+IF(AU8="","",MAX(AP$1:AP7)+1)</f>
        <v/>
      </c>
      <c r="AQ8" s="149" t="str">
        <f>IF(Limit_Deviation_w_CMS_Detail!B30="","",Limit_Deviation_w_CMS_Detail!B30)</f>
        <v/>
      </c>
      <c r="AR8" s="149" t="str">
        <f>IF(Limit_Deviation_w_CMS_Detail!C30="","",Limit_Deviation_w_CMS_Detail!C30)</f>
        <v/>
      </c>
      <c r="AS8" s="149" t="str">
        <f>IF(Limit_Deviation_w_CMS_Detail!D30="","",Limit_Deviation_w_CMS_Detail!D30)</f>
        <v/>
      </c>
      <c r="AT8" s="149" t="str">
        <f t="shared" si="13"/>
        <v/>
      </c>
      <c r="AU8" s="150" t="str">
        <f>IF(COUNTIF(AT$2:AT8,AT8)=1,AT8,"")</f>
        <v/>
      </c>
      <c r="AV8" s="149" t="str">
        <f t="shared" si="6"/>
        <v/>
      </c>
      <c r="AW8" s="149" t="str">
        <f t="shared" si="7"/>
        <v/>
      </c>
      <c r="AX8" s="149" t="str">
        <f t="shared" si="8"/>
        <v/>
      </c>
    </row>
    <row r="9" spans="1:50" ht="16.5">
      <c r="A9" s="121" t="str">
        <f>+IF(D9="","",MAX(A$1:A8)+1)</f>
        <v/>
      </c>
      <c r="B9" s="1" t="str">
        <f>IF(CMS_Identification!C31="","",CMS_Identification!C31)</f>
        <v/>
      </c>
      <c r="C9" s="1" t="str">
        <f t="shared" si="0"/>
        <v/>
      </c>
      <c r="D9" s="1" t="str">
        <f>IF(COUNTIF(B$2:B9,B9)=1,B9,"")</f>
        <v/>
      </c>
      <c r="F9" s="121" t="str">
        <f>+IF(I9="","",MAX(F$1:F8)+1)</f>
        <v/>
      </c>
      <c r="G9" s="121" t="str">
        <f>+IF(Company_Information!B31="","",Company_Information!B31)</f>
        <v/>
      </c>
      <c r="H9" s="121" t="str">
        <f t="shared" si="1"/>
        <v/>
      </c>
      <c r="I9" s="121" t="str">
        <f>IF(COUNTIF(G$2:G9,G9)=1,G9,"")</f>
        <v/>
      </c>
      <c r="J9" s="1"/>
      <c r="K9" s="121" t="str">
        <f>+IF(N9="","",MAX(K$1:K8)+1)</f>
        <v/>
      </c>
      <c r="L9" s="121" t="str">
        <f>IF(CMS_Identification!D31="","",CMS_Identification!D31)</f>
        <v/>
      </c>
      <c r="M9" s="1" t="str">
        <f t="shared" si="9"/>
        <v/>
      </c>
      <c r="N9" s="1" t="str">
        <f>IF(COUNTIF(L$2:L9,L9)=1,L9,"")</f>
        <v/>
      </c>
      <c r="O9" s="1"/>
      <c r="R9" s="136" t="s">
        <v>43</v>
      </c>
      <c r="T9" s="121" t="str">
        <f>+IF(Y9="","",MAX(T$1:T8)+1)</f>
        <v/>
      </c>
      <c r="U9" s="121" t="str">
        <f>IF(Limit_Deviation_Details_No_CMS!B31="","",Limit_Deviation_Details_No_CMS!B31)</f>
        <v/>
      </c>
      <c r="V9" s="121"/>
      <c r="W9" s="121" t="str">
        <f>IF(Limit_Deviation_Details_No_CMS!C31="","",Limit_Deviation_Details_No_CMS!C31)</f>
        <v/>
      </c>
      <c r="X9" s="121" t="str">
        <f t="shared" si="2"/>
        <v/>
      </c>
      <c r="Y9" s="3" t="str">
        <f>IF(COUNTIF(W$2:W9,W9)=1,W9,"")</f>
        <v/>
      </c>
      <c r="Z9" s="121" t="str">
        <f t="shared" si="10"/>
        <v/>
      </c>
      <c r="AA9" s="121" t="str">
        <f t="shared" si="11"/>
        <v/>
      </c>
      <c r="AB9" s="121" t="str">
        <f t="shared" si="14"/>
        <v/>
      </c>
      <c r="AD9" s="6" t="str">
        <f>+IF(AI9="","",MAX(AD$1:AD8)+1)</f>
        <v/>
      </c>
      <c r="AE9" s="6" t="str">
        <f>IF(CMS_Inoperative_OoC!B31="","",CMS_Inoperative_OoC!B31)</f>
        <v/>
      </c>
      <c r="AF9" s="6" t="str">
        <f>IF(CMS_Inoperative_OoC!C31="","",CMS_Inoperative_OoC!C31)</f>
        <v/>
      </c>
      <c r="AG9" s="6" t="str">
        <f>IF(CMS_Inoperative_OoC!D31="","",CMS_Inoperative_OoC!D31)</f>
        <v/>
      </c>
      <c r="AH9" s="6" t="str">
        <f t="shared" si="12"/>
        <v/>
      </c>
      <c r="AI9" s="3" t="str">
        <f>IF(COUNTIF(AH$2:AH9,AH9)=1,AH9,"")</f>
        <v/>
      </c>
      <c r="AJ9" s="6" t="str">
        <f t="shared" si="3"/>
        <v/>
      </c>
      <c r="AK9" s="6" t="str">
        <f t="shared" si="4"/>
        <v/>
      </c>
      <c r="AL9" s="6" t="str">
        <f t="shared" si="5"/>
        <v/>
      </c>
      <c r="AN9" s="121" t="s">
        <v>44</v>
      </c>
      <c r="AP9" s="6" t="str">
        <f>+IF(AU9="","",MAX(AP$1:AP8)+1)</f>
        <v/>
      </c>
      <c r="AQ9" s="6" t="str">
        <f>IF(Limit_Deviation_w_CMS_Detail!B31="","",Limit_Deviation_w_CMS_Detail!B31)</f>
        <v/>
      </c>
      <c r="AR9" s="6" t="str">
        <f>IF(Limit_Deviation_w_CMS_Detail!C31="","",Limit_Deviation_w_CMS_Detail!C31)</f>
        <v/>
      </c>
      <c r="AS9" s="6" t="str">
        <f>IF(Limit_Deviation_w_CMS_Detail!D31="","",Limit_Deviation_w_CMS_Detail!D31)</f>
        <v/>
      </c>
      <c r="AT9" s="6" t="str">
        <f t="shared" si="13"/>
        <v/>
      </c>
      <c r="AU9" s="3" t="str">
        <f>IF(COUNTIF(AT$2:AT9,AT9)=1,AT9,"")</f>
        <v/>
      </c>
      <c r="AV9" s="6" t="str">
        <f t="shared" si="6"/>
        <v/>
      </c>
      <c r="AW9" s="6" t="str">
        <f t="shared" si="7"/>
        <v/>
      </c>
      <c r="AX9" s="6" t="str">
        <f t="shared" si="8"/>
        <v/>
      </c>
    </row>
    <row r="10" spans="1:50" ht="16.5">
      <c r="A10" s="120" t="str">
        <f>+IF(D10="","",MAX(A$1:A9)+1)</f>
        <v/>
      </c>
      <c r="B10" s="127" t="str">
        <f>IF(CMS_Identification!C32="","",CMS_Identification!C32)</f>
        <v/>
      </c>
      <c r="C10" s="127" t="str">
        <f t="shared" si="0"/>
        <v/>
      </c>
      <c r="D10" s="127" t="str">
        <f>IF(COUNTIF(B$2:B10,B10)=1,B10,"")</f>
        <v/>
      </c>
      <c r="F10" s="120" t="str">
        <f>+IF(I10="","",MAX(F$1:F9)+1)</f>
        <v/>
      </c>
      <c r="G10" s="120" t="str">
        <f>+IF(Company_Information!B32="","",Company_Information!B32)</f>
        <v/>
      </c>
      <c r="H10" s="120" t="str">
        <f t="shared" si="1"/>
        <v/>
      </c>
      <c r="I10" s="120" t="str">
        <f>IF(COUNTIF(G$2:G10,G10)=1,G10,"")</f>
        <v/>
      </c>
      <c r="J10" s="1"/>
      <c r="K10" s="120" t="str">
        <f>+IF(N10="","",MAX(K$1:K9)+1)</f>
        <v/>
      </c>
      <c r="L10" s="120" t="str">
        <f>IF(CMS_Identification!D32="","",CMS_Identification!D32)</f>
        <v/>
      </c>
      <c r="M10" s="127" t="str">
        <f t="shared" si="9"/>
        <v/>
      </c>
      <c r="N10" s="127" t="str">
        <f>IF(COUNTIF(L$2:L10,L10)=1,L10,"")</f>
        <v/>
      </c>
      <c r="O10" s="1"/>
      <c r="R10" s="136" t="s">
        <v>45</v>
      </c>
      <c r="T10" s="120" t="str">
        <f>+IF(Y10="","",MAX(T$1:T9)+1)</f>
        <v/>
      </c>
      <c r="U10" s="120" t="str">
        <f>IF(Limit_Deviation_Details_No_CMS!B32="","",Limit_Deviation_Details_No_CMS!B32)</f>
        <v/>
      </c>
      <c r="V10" s="120"/>
      <c r="W10" s="120" t="str">
        <f>IF(Limit_Deviation_Details_No_CMS!C32="","",Limit_Deviation_Details_No_CMS!C32)</f>
        <v/>
      </c>
      <c r="X10" s="120" t="str">
        <f t="shared" si="2"/>
        <v/>
      </c>
      <c r="Y10" s="138" t="str">
        <f>IF(COUNTIF(W$2:W10,W10)=1,W10,"")</f>
        <v/>
      </c>
      <c r="Z10" s="120" t="str">
        <f t="shared" si="10"/>
        <v/>
      </c>
      <c r="AA10" s="120" t="str">
        <f t="shared" si="11"/>
        <v/>
      </c>
      <c r="AB10" s="120" t="str">
        <f t="shared" si="14"/>
        <v/>
      </c>
      <c r="AD10" s="140" t="str">
        <f>+IF(AI10="","",MAX(AD$1:AD9)+1)</f>
        <v/>
      </c>
      <c r="AE10" s="140" t="str">
        <f>IF(CMS_Inoperative_OoC!B32="","",CMS_Inoperative_OoC!B32)</f>
        <v/>
      </c>
      <c r="AF10" s="140" t="str">
        <f>IF(CMS_Inoperative_OoC!C32="","",CMS_Inoperative_OoC!C32)</f>
        <v/>
      </c>
      <c r="AG10" s="140" t="str">
        <f>IF(CMS_Inoperative_OoC!D32="","",CMS_Inoperative_OoC!D32)</f>
        <v/>
      </c>
      <c r="AH10" s="140" t="str">
        <f t="shared" si="12"/>
        <v/>
      </c>
      <c r="AI10" s="144" t="str">
        <f>IF(COUNTIF(AH$2:AH10,AH10)=1,AH10,"")</f>
        <v/>
      </c>
      <c r="AJ10" s="140" t="str">
        <f t="shared" si="3"/>
        <v/>
      </c>
      <c r="AK10" s="140" t="str">
        <f t="shared" si="4"/>
        <v/>
      </c>
      <c r="AL10" s="140" t="str">
        <f t="shared" si="5"/>
        <v/>
      </c>
      <c r="AN10" s="120" t="s">
        <v>46</v>
      </c>
      <c r="AP10" s="149" t="str">
        <f>+IF(AU10="","",MAX(AP$1:AP9)+1)</f>
        <v/>
      </c>
      <c r="AQ10" s="149" t="str">
        <f>IF(Limit_Deviation_w_CMS_Detail!B32="","",Limit_Deviation_w_CMS_Detail!B32)</f>
        <v/>
      </c>
      <c r="AR10" s="149" t="str">
        <f>IF(Limit_Deviation_w_CMS_Detail!C32="","",Limit_Deviation_w_CMS_Detail!C32)</f>
        <v/>
      </c>
      <c r="AS10" s="149" t="str">
        <f>IF(Limit_Deviation_w_CMS_Detail!D32="","",Limit_Deviation_w_CMS_Detail!D32)</f>
        <v/>
      </c>
      <c r="AT10" s="149" t="str">
        <f t="shared" si="13"/>
        <v/>
      </c>
      <c r="AU10" s="150" t="str">
        <f>IF(COUNTIF(AT$2:AT10,AT10)=1,AT10,"")</f>
        <v/>
      </c>
      <c r="AV10" s="149" t="str">
        <f t="shared" si="6"/>
        <v/>
      </c>
      <c r="AW10" s="149" t="str">
        <f t="shared" si="7"/>
        <v/>
      </c>
      <c r="AX10" s="149" t="str">
        <f t="shared" si="8"/>
        <v/>
      </c>
    </row>
    <row r="11" spans="1:50" ht="16.5">
      <c r="A11" s="121" t="str">
        <f>+IF(D11="","",MAX(A$1:A10)+1)</f>
        <v/>
      </c>
      <c r="B11" s="1" t="str">
        <f>IF(CMS_Identification!C33="","",CMS_Identification!C33)</f>
        <v/>
      </c>
      <c r="C11" s="1" t="str">
        <f t="shared" si="0"/>
        <v/>
      </c>
      <c r="D11" s="1" t="str">
        <f>IF(COUNTIF(B$2:B11,B11)=1,B11,"")</f>
        <v/>
      </c>
      <c r="F11" s="122" t="str">
        <f>+IF(I11="","",MAX(F$1:F10)+1)</f>
        <v/>
      </c>
      <c r="G11" s="122" t="str">
        <f>+IF(Company_Information!B33="","",Company_Information!B33)</f>
        <v/>
      </c>
      <c r="H11" s="122" t="str">
        <f t="shared" si="1"/>
        <v/>
      </c>
      <c r="I11" s="122" t="str">
        <f>IF(COUNTIF(G$2:G11,G11)=1,G11,"")</f>
        <v/>
      </c>
      <c r="J11" s="1"/>
      <c r="K11" s="121" t="str">
        <f>+IF(N11="","",MAX(K$1:K10)+1)</f>
        <v/>
      </c>
      <c r="L11" s="121" t="str">
        <f>IF(CMS_Identification!D33="","",CMS_Identification!D33)</f>
        <v/>
      </c>
      <c r="M11" s="1" t="str">
        <f t="shared" si="9"/>
        <v/>
      </c>
      <c r="N11" s="1" t="str">
        <f>IF(COUNTIF(L$2:L11,L11)=1,L11,"")</f>
        <v/>
      </c>
      <c r="O11" s="1"/>
      <c r="R11" s="136" t="s">
        <v>47</v>
      </c>
      <c r="T11" s="121" t="str">
        <f>+IF(Y11="","",MAX(T$1:T10)+1)</f>
        <v/>
      </c>
      <c r="U11" s="121" t="str">
        <f>IF(Limit_Deviation_Details_No_CMS!B33="","",Limit_Deviation_Details_No_CMS!B33)</f>
        <v/>
      </c>
      <c r="V11" s="121"/>
      <c r="W11" s="121" t="str">
        <f>IF(Limit_Deviation_Details_No_CMS!C33="","",Limit_Deviation_Details_No_CMS!C33)</f>
        <v/>
      </c>
      <c r="X11" s="121" t="str">
        <f t="shared" si="2"/>
        <v/>
      </c>
      <c r="Y11" s="3" t="str">
        <f>IF(COUNTIF(W$2:W11,W11)=1,W11,"")</f>
        <v/>
      </c>
      <c r="Z11" s="121" t="str">
        <f t="shared" si="10"/>
        <v/>
      </c>
      <c r="AA11" s="121" t="str">
        <f t="shared" si="11"/>
        <v/>
      </c>
      <c r="AB11" s="121" t="str">
        <f t="shared" si="14"/>
        <v/>
      </c>
      <c r="AD11" s="6" t="str">
        <f>+IF(AI11="","",MAX(AD$1:AD10)+1)</f>
        <v/>
      </c>
      <c r="AE11" s="6" t="str">
        <f>IF(CMS_Inoperative_OoC!B33="","",CMS_Inoperative_OoC!B33)</f>
        <v/>
      </c>
      <c r="AF11" s="6" t="str">
        <f>IF(CMS_Inoperative_OoC!C33="","",CMS_Inoperative_OoC!C33)</f>
        <v/>
      </c>
      <c r="AG11" s="6" t="str">
        <f>IF(CMS_Inoperative_OoC!D33="","",CMS_Inoperative_OoC!D33)</f>
        <v/>
      </c>
      <c r="AH11" s="6" t="str">
        <f t="shared" si="12"/>
        <v/>
      </c>
      <c r="AI11" s="3" t="str">
        <f>IF(COUNTIF(AH$2:AH11,AH11)=1,AH11,"")</f>
        <v/>
      </c>
      <c r="AJ11" s="6" t="str">
        <f t="shared" si="3"/>
        <v/>
      </c>
      <c r="AK11" s="6" t="str">
        <f t="shared" si="4"/>
        <v/>
      </c>
      <c r="AL11" s="6" t="str">
        <f t="shared" si="5"/>
        <v/>
      </c>
      <c r="AN11" s="121" t="s">
        <v>48</v>
      </c>
      <c r="AP11" s="6" t="str">
        <f>+IF(AU11="","",MAX(AP$1:AP10)+1)</f>
        <v/>
      </c>
      <c r="AQ11" s="6" t="str">
        <f>IF(Limit_Deviation_w_CMS_Detail!B33="","",Limit_Deviation_w_CMS_Detail!B33)</f>
        <v/>
      </c>
      <c r="AR11" s="6" t="str">
        <f>IF(Limit_Deviation_w_CMS_Detail!C33="","",Limit_Deviation_w_CMS_Detail!C33)</f>
        <v/>
      </c>
      <c r="AS11" s="6" t="str">
        <f>IF(Limit_Deviation_w_CMS_Detail!D33="","",Limit_Deviation_w_CMS_Detail!D33)</f>
        <v/>
      </c>
      <c r="AT11" s="6" t="str">
        <f t="shared" si="13"/>
        <v/>
      </c>
      <c r="AU11" s="3" t="str">
        <f>IF(COUNTIF(AT$2:AT11,AT11)=1,AT11,"")</f>
        <v/>
      </c>
      <c r="AV11" s="6" t="str">
        <f t="shared" si="6"/>
        <v/>
      </c>
      <c r="AW11" s="6" t="str">
        <f t="shared" si="7"/>
        <v/>
      </c>
      <c r="AX11" s="6" t="str">
        <f t="shared" si="8"/>
        <v/>
      </c>
    </row>
    <row r="12" spans="1:50" ht="16.5">
      <c r="A12" s="120" t="str">
        <f>+IF(D12="","",MAX(A$1:A11)+1)</f>
        <v/>
      </c>
      <c r="B12" s="127" t="str">
        <f>IF(CMS_Identification!C34="","",CMS_Identification!C34)</f>
        <v/>
      </c>
      <c r="C12" s="127" t="str">
        <f t="shared" si="0"/>
        <v/>
      </c>
      <c r="D12" s="127" t="str">
        <f>IF(COUNTIF(B$2:B12,B12)=1,B12,"")</f>
        <v/>
      </c>
      <c r="G12" s="1"/>
      <c r="K12" s="120" t="str">
        <f>+IF(N12="","",MAX(K$1:K11)+1)</f>
        <v/>
      </c>
      <c r="L12" s="120" t="str">
        <f>IF(CMS_Identification!D34="","",CMS_Identification!D34)</f>
        <v/>
      </c>
      <c r="M12" s="127" t="str">
        <f t="shared" si="9"/>
        <v/>
      </c>
      <c r="N12" s="127" t="str">
        <f>IF(COUNTIF(L$2:L12,L12)=1,L12,"")</f>
        <v/>
      </c>
      <c r="P12" t="s">
        <v>49</v>
      </c>
      <c r="R12" s="136" t="s">
        <v>50</v>
      </c>
      <c r="T12" s="120" t="str">
        <f>+IF(Y12="","",MAX(T$1:T11)+1)</f>
        <v/>
      </c>
      <c r="U12" s="120" t="str">
        <f>IF(Limit_Deviation_Details_No_CMS!B34="","",Limit_Deviation_Details_No_CMS!B34)</f>
        <v/>
      </c>
      <c r="V12" s="120"/>
      <c r="W12" s="120" t="str">
        <f>IF(Limit_Deviation_Details_No_CMS!C34="","",Limit_Deviation_Details_No_CMS!C34)</f>
        <v/>
      </c>
      <c r="X12" s="120" t="str">
        <f t="shared" si="2"/>
        <v/>
      </c>
      <c r="Y12" s="138" t="str">
        <f>IF(COUNTIF(W$2:W12,W12)=1,W12,"")</f>
        <v/>
      </c>
      <c r="Z12" s="120" t="str">
        <f t="shared" si="10"/>
        <v/>
      </c>
      <c r="AA12" s="120" t="str">
        <f t="shared" si="11"/>
        <v/>
      </c>
      <c r="AB12" s="120" t="str">
        <f t="shared" si="14"/>
        <v/>
      </c>
      <c r="AD12" s="140" t="str">
        <f>+IF(AI12="","",MAX(AD$1:AD11)+1)</f>
        <v/>
      </c>
      <c r="AE12" s="140" t="str">
        <f>IF(CMS_Inoperative_OoC!B34="","",CMS_Inoperative_OoC!B34)</f>
        <v/>
      </c>
      <c r="AF12" s="140" t="str">
        <f>IF(CMS_Inoperative_OoC!C34="","",CMS_Inoperative_OoC!C34)</f>
        <v/>
      </c>
      <c r="AG12" s="140" t="str">
        <f>IF(CMS_Inoperative_OoC!D34="","",CMS_Inoperative_OoC!D34)</f>
        <v/>
      </c>
      <c r="AH12" s="140" t="str">
        <f t="shared" si="12"/>
        <v/>
      </c>
      <c r="AI12" s="144" t="str">
        <f>IF(COUNTIF(AH$2:AH12,AH12)=1,AH12,"")</f>
        <v/>
      </c>
      <c r="AJ12" s="140" t="str">
        <f t="shared" si="3"/>
        <v/>
      </c>
      <c r="AK12" s="140" t="str">
        <f t="shared" si="4"/>
        <v/>
      </c>
      <c r="AL12" s="140" t="str">
        <f t="shared" si="5"/>
        <v/>
      </c>
      <c r="AN12" s="120" t="s">
        <v>51</v>
      </c>
      <c r="AP12" s="149" t="str">
        <f>+IF(AU12="","",MAX(AP$1:AP11)+1)</f>
        <v/>
      </c>
      <c r="AQ12" s="149" t="str">
        <f>IF(Limit_Deviation_w_CMS_Detail!B34="","",Limit_Deviation_w_CMS_Detail!B34)</f>
        <v/>
      </c>
      <c r="AR12" s="149" t="str">
        <f>IF(Limit_Deviation_w_CMS_Detail!C34="","",Limit_Deviation_w_CMS_Detail!C34)</f>
        <v/>
      </c>
      <c r="AS12" s="149" t="str">
        <f>IF(Limit_Deviation_w_CMS_Detail!D34="","",Limit_Deviation_w_CMS_Detail!D34)</f>
        <v/>
      </c>
      <c r="AT12" s="149" t="str">
        <f t="shared" si="13"/>
        <v/>
      </c>
      <c r="AU12" s="150" t="str">
        <f>IF(COUNTIF(AT$2:AT12,AT12)=1,AT12,"")</f>
        <v/>
      </c>
      <c r="AV12" s="149" t="str">
        <f t="shared" si="6"/>
        <v/>
      </c>
      <c r="AW12" s="149" t="str">
        <f t="shared" si="7"/>
        <v/>
      </c>
      <c r="AX12" s="149" t="str">
        <f t="shared" si="8"/>
        <v/>
      </c>
    </row>
    <row r="13" spans="1:50" ht="16.5">
      <c r="A13" s="121" t="str">
        <f>+IF(D13="","",MAX(A$1:A12)+1)</f>
        <v/>
      </c>
      <c r="B13" s="1" t="str">
        <f>IF(CMS_Identification!C35="","",CMS_Identification!C35)</f>
        <v/>
      </c>
      <c r="C13" s="1" t="str">
        <f t="shared" si="0"/>
        <v/>
      </c>
      <c r="D13" s="1" t="str">
        <f>IF(COUNTIF(B$2:B13,B13)=1,B13,"")</f>
        <v/>
      </c>
      <c r="G13" s="1"/>
      <c r="K13" s="121" t="str">
        <f>+IF(N13="","",MAX(K$1:K12)+1)</f>
        <v/>
      </c>
      <c r="L13" s="121" t="str">
        <f>IF(CMS_Identification!D35="","",CMS_Identification!D35)</f>
        <v/>
      </c>
      <c r="M13" s="1" t="str">
        <f t="shared" si="9"/>
        <v/>
      </c>
      <c r="N13" s="1" t="str">
        <f>IF(COUNTIF(L$2:L13,L13)=1,L13,"")</f>
        <v/>
      </c>
      <c r="P13" t="s">
        <v>52</v>
      </c>
      <c r="R13" s="136" t="s">
        <v>53</v>
      </c>
      <c r="T13" s="121" t="str">
        <f>+IF(Y13="","",MAX(T$1:T12)+1)</f>
        <v/>
      </c>
      <c r="U13" s="121" t="str">
        <f>IF(Limit_Deviation_Details_No_CMS!B35="","",Limit_Deviation_Details_No_CMS!B35)</f>
        <v/>
      </c>
      <c r="V13" s="121"/>
      <c r="W13" s="121" t="str">
        <f>IF(Limit_Deviation_Details_No_CMS!C35="","",Limit_Deviation_Details_No_CMS!C35)</f>
        <v/>
      </c>
      <c r="X13" s="121" t="str">
        <f t="shared" si="2"/>
        <v/>
      </c>
      <c r="Y13" s="3" t="str">
        <f>IF(COUNTIF(W$2:W13,W13)=1,W13,"")</f>
        <v/>
      </c>
      <c r="Z13" s="121" t="str">
        <f t="shared" si="10"/>
        <v/>
      </c>
      <c r="AA13" s="121" t="str">
        <f t="shared" si="11"/>
        <v/>
      </c>
      <c r="AB13" s="121" t="str">
        <f t="shared" si="14"/>
        <v/>
      </c>
      <c r="AD13" s="6" t="str">
        <f>+IF(AI13="","",MAX(AD$1:AD12)+1)</f>
        <v/>
      </c>
      <c r="AE13" s="6" t="str">
        <f>IF(CMS_Inoperative_OoC!B35="","",CMS_Inoperative_OoC!B35)</f>
        <v/>
      </c>
      <c r="AF13" s="6" t="str">
        <f>IF(CMS_Inoperative_OoC!C35="","",CMS_Inoperative_OoC!C35)</f>
        <v/>
      </c>
      <c r="AG13" s="6" t="str">
        <f>IF(CMS_Inoperative_OoC!D35="","",CMS_Inoperative_OoC!D35)</f>
        <v/>
      </c>
      <c r="AH13" s="6" t="str">
        <f t="shared" si="12"/>
        <v/>
      </c>
      <c r="AI13" s="3" t="str">
        <f>IF(COUNTIF(AH$2:AH13,AH13)=1,AH13,"")</f>
        <v/>
      </c>
      <c r="AJ13" s="6" t="str">
        <f t="shared" si="3"/>
        <v/>
      </c>
      <c r="AK13" s="6" t="str">
        <f t="shared" si="4"/>
        <v/>
      </c>
      <c r="AL13" s="6" t="str">
        <f t="shared" si="5"/>
        <v/>
      </c>
      <c r="AN13" s="121" t="s">
        <v>54</v>
      </c>
      <c r="AP13" s="6" t="str">
        <f>+IF(AU13="","",MAX(AP$1:AP12)+1)</f>
        <v/>
      </c>
      <c r="AQ13" s="6" t="str">
        <f>IF(Limit_Deviation_w_CMS_Detail!B35="","",Limit_Deviation_w_CMS_Detail!B35)</f>
        <v/>
      </c>
      <c r="AR13" s="6" t="str">
        <f>IF(Limit_Deviation_w_CMS_Detail!C35="","",Limit_Deviation_w_CMS_Detail!C35)</f>
        <v/>
      </c>
      <c r="AS13" s="6" t="str">
        <f>IF(Limit_Deviation_w_CMS_Detail!D35="","",Limit_Deviation_w_CMS_Detail!D35)</f>
        <v/>
      </c>
      <c r="AT13" s="6" t="str">
        <f t="shared" si="13"/>
        <v/>
      </c>
      <c r="AU13" s="3" t="str">
        <f>IF(COUNTIF(AT$2:AT13,AT13)=1,AT13,"")</f>
        <v/>
      </c>
      <c r="AV13" s="6" t="str">
        <f t="shared" si="6"/>
        <v/>
      </c>
      <c r="AW13" s="6" t="str">
        <f t="shared" si="7"/>
        <v/>
      </c>
      <c r="AX13" s="6" t="str">
        <f t="shared" si="8"/>
        <v/>
      </c>
    </row>
    <row r="14" spans="1:50" ht="16.5">
      <c r="A14" s="120" t="str">
        <f>+IF(D14="","",MAX(A$1:A13)+1)</f>
        <v/>
      </c>
      <c r="B14" s="127" t="str">
        <f>IF(CMS_Identification!C36="","",CMS_Identification!C36)</f>
        <v/>
      </c>
      <c r="C14" s="127" t="str">
        <f t="shared" si="0"/>
        <v/>
      </c>
      <c r="D14" s="127" t="str">
        <f>IF(COUNTIF(B$2:B14,B14)=1,B14,"")</f>
        <v/>
      </c>
      <c r="G14" s="1"/>
      <c r="K14" s="120" t="str">
        <f>+IF(N14="","",MAX(K$1:K13)+1)</f>
        <v/>
      </c>
      <c r="L14" s="120" t="str">
        <f>IF(CMS_Identification!D36="","",CMS_Identification!D36)</f>
        <v/>
      </c>
      <c r="M14" s="127" t="str">
        <f t="shared" si="9"/>
        <v/>
      </c>
      <c r="N14" s="127" t="str">
        <f>IF(COUNTIF(L$2:L14,L14)=1,L14,"")</f>
        <v/>
      </c>
      <c r="R14" s="136" t="s">
        <v>55</v>
      </c>
      <c r="T14" s="120" t="str">
        <f>+IF(Y14="","",MAX(T$1:T13)+1)</f>
        <v/>
      </c>
      <c r="U14" s="120" t="str">
        <f>IF(Limit_Deviation_Details_No_CMS!B36="","",Limit_Deviation_Details_No_CMS!B36)</f>
        <v/>
      </c>
      <c r="V14" s="120"/>
      <c r="W14" s="120" t="str">
        <f>IF(Limit_Deviation_Details_No_CMS!C36="","",Limit_Deviation_Details_No_CMS!C36)</f>
        <v/>
      </c>
      <c r="X14" s="120" t="str">
        <f t="shared" si="2"/>
        <v/>
      </c>
      <c r="Y14" s="138" t="str">
        <f>IF(COUNTIF(W$2:W14,W14)=1,W14,"")</f>
        <v/>
      </c>
      <c r="Z14" s="120" t="str">
        <f t="shared" si="10"/>
        <v/>
      </c>
      <c r="AA14" s="120" t="str">
        <f t="shared" si="11"/>
        <v/>
      </c>
      <c r="AB14" s="120" t="str">
        <f t="shared" si="14"/>
        <v/>
      </c>
      <c r="AD14" s="140" t="str">
        <f>+IF(AI14="","",MAX(AD$1:AD13)+1)</f>
        <v/>
      </c>
      <c r="AE14" s="140" t="str">
        <f>IF(CMS_Inoperative_OoC!B36="","",CMS_Inoperative_OoC!B36)</f>
        <v/>
      </c>
      <c r="AF14" s="140" t="str">
        <f>IF(CMS_Inoperative_OoC!C36="","",CMS_Inoperative_OoC!C36)</f>
        <v/>
      </c>
      <c r="AG14" s="140" t="str">
        <f>IF(CMS_Inoperative_OoC!D36="","",CMS_Inoperative_OoC!D36)</f>
        <v/>
      </c>
      <c r="AH14" s="140" t="str">
        <f t="shared" si="12"/>
        <v/>
      </c>
      <c r="AI14" s="144" t="str">
        <f>IF(COUNTIF(AH$2:AH14,AH14)=1,AH14,"")</f>
        <v/>
      </c>
      <c r="AJ14" s="140" t="str">
        <f t="shared" si="3"/>
        <v/>
      </c>
      <c r="AK14" s="140" t="str">
        <f t="shared" si="4"/>
        <v/>
      </c>
      <c r="AL14" s="140" t="str">
        <f t="shared" si="5"/>
        <v/>
      </c>
      <c r="AN14" s="120" t="s">
        <v>56</v>
      </c>
      <c r="AP14" s="149" t="str">
        <f>+IF(AU14="","",MAX(AP$1:AP13)+1)</f>
        <v/>
      </c>
      <c r="AQ14" s="149" t="str">
        <f>IF(Limit_Deviation_w_CMS_Detail!B36="","",Limit_Deviation_w_CMS_Detail!B36)</f>
        <v/>
      </c>
      <c r="AR14" s="149" t="str">
        <f>IF(Limit_Deviation_w_CMS_Detail!C36="","",Limit_Deviation_w_CMS_Detail!C36)</f>
        <v/>
      </c>
      <c r="AS14" s="149" t="str">
        <f>IF(Limit_Deviation_w_CMS_Detail!D36="","",Limit_Deviation_w_CMS_Detail!D36)</f>
        <v/>
      </c>
      <c r="AT14" s="149" t="str">
        <f t="shared" si="13"/>
        <v/>
      </c>
      <c r="AU14" s="150" t="str">
        <f>IF(COUNTIF(AT$2:AT14,AT14)=1,AT14,"")</f>
        <v/>
      </c>
      <c r="AV14" s="149" t="str">
        <f t="shared" si="6"/>
        <v/>
      </c>
      <c r="AW14" s="149" t="str">
        <f t="shared" si="7"/>
        <v/>
      </c>
      <c r="AX14" s="149" t="str">
        <f t="shared" si="8"/>
        <v/>
      </c>
    </row>
    <row r="15" spans="1:50" ht="16.5">
      <c r="A15" s="121" t="str">
        <f>+IF(D15="","",MAX(A$1:A14)+1)</f>
        <v/>
      </c>
      <c r="B15" s="1" t="str">
        <f>IF(CMS_Identification!C37="","",CMS_Identification!C37)</f>
        <v/>
      </c>
      <c r="C15" s="1" t="str">
        <f t="shared" si="0"/>
        <v/>
      </c>
      <c r="D15" s="1" t="str">
        <f>IF(COUNTIF(B$2:B15,B15)=1,B15,"")</f>
        <v/>
      </c>
      <c r="G15" s="1"/>
      <c r="K15" s="121" t="str">
        <f>+IF(N15="","",MAX(K$1:K14)+1)</f>
        <v/>
      </c>
      <c r="L15" s="121" t="str">
        <f>IF(CMS_Identification!D37="","",CMS_Identification!D37)</f>
        <v/>
      </c>
      <c r="M15" s="1" t="str">
        <f t="shared" si="9"/>
        <v/>
      </c>
      <c r="N15" s="1" t="str">
        <f>IF(COUNTIF(L$2:L15,L15)=1,L15,"")</f>
        <v/>
      </c>
      <c r="P15" s="133" t="s">
        <v>57</v>
      </c>
      <c r="R15" s="136" t="s">
        <v>58</v>
      </c>
      <c r="T15" s="121" t="str">
        <f>+IF(Y15="","",MAX(T$1:T14)+1)</f>
        <v/>
      </c>
      <c r="U15" s="121" t="str">
        <f>IF(Limit_Deviation_Details_No_CMS!B37="","",Limit_Deviation_Details_No_CMS!B37)</f>
        <v/>
      </c>
      <c r="V15" s="121"/>
      <c r="W15" s="121" t="str">
        <f>IF(Limit_Deviation_Details_No_CMS!C37="","",Limit_Deviation_Details_No_CMS!C37)</f>
        <v/>
      </c>
      <c r="X15" s="121" t="str">
        <f t="shared" si="2"/>
        <v/>
      </c>
      <c r="Y15" s="3" t="str">
        <f>IF(COUNTIF(W$2:W15,W15)=1,W15,"")</f>
        <v/>
      </c>
      <c r="Z15" s="121" t="str">
        <f t="shared" si="10"/>
        <v/>
      </c>
      <c r="AA15" s="121" t="str">
        <f t="shared" si="11"/>
        <v/>
      </c>
      <c r="AB15" s="121" t="str">
        <f t="shared" si="14"/>
        <v/>
      </c>
      <c r="AD15" s="6" t="str">
        <f>+IF(AI15="","",MAX(AD$1:AD14)+1)</f>
        <v/>
      </c>
      <c r="AE15" s="6" t="str">
        <f>IF(CMS_Inoperative_OoC!B37="","",CMS_Inoperative_OoC!B37)</f>
        <v/>
      </c>
      <c r="AF15" s="6" t="str">
        <f>IF(CMS_Inoperative_OoC!C37="","",CMS_Inoperative_OoC!C37)</f>
        <v/>
      </c>
      <c r="AG15" s="6" t="str">
        <f>IF(CMS_Inoperative_OoC!D37="","",CMS_Inoperative_OoC!D37)</f>
        <v/>
      </c>
      <c r="AH15" s="6" t="str">
        <f t="shared" si="12"/>
        <v/>
      </c>
      <c r="AI15" s="3" t="str">
        <f>IF(COUNTIF(AH$2:AH15,AH15)=1,AH15,"")</f>
        <v/>
      </c>
      <c r="AJ15" s="6" t="str">
        <f t="shared" si="3"/>
        <v/>
      </c>
      <c r="AK15" s="6" t="str">
        <f t="shared" si="4"/>
        <v/>
      </c>
      <c r="AL15" s="6" t="str">
        <f t="shared" si="5"/>
        <v/>
      </c>
      <c r="AN15" s="121" t="s">
        <v>59</v>
      </c>
      <c r="AP15" s="6" t="str">
        <f>+IF(AU15="","",MAX(AP$1:AP14)+1)</f>
        <v/>
      </c>
      <c r="AQ15" s="6" t="str">
        <f>IF(Limit_Deviation_w_CMS_Detail!B37="","",Limit_Deviation_w_CMS_Detail!B37)</f>
        <v/>
      </c>
      <c r="AR15" s="6" t="str">
        <f>IF(Limit_Deviation_w_CMS_Detail!C37="","",Limit_Deviation_w_CMS_Detail!C37)</f>
        <v/>
      </c>
      <c r="AS15" s="6" t="str">
        <f>IF(Limit_Deviation_w_CMS_Detail!D37="","",Limit_Deviation_w_CMS_Detail!D37)</f>
        <v/>
      </c>
      <c r="AT15" s="6" t="str">
        <f t="shared" si="13"/>
        <v/>
      </c>
      <c r="AU15" s="3" t="str">
        <f>IF(COUNTIF(AT$2:AT15,AT15)=1,AT15,"")</f>
        <v/>
      </c>
      <c r="AV15" s="6" t="str">
        <f t="shared" si="6"/>
        <v/>
      </c>
      <c r="AW15" s="6" t="str">
        <f t="shared" si="7"/>
        <v/>
      </c>
      <c r="AX15" s="6" t="str">
        <f t="shared" si="8"/>
        <v/>
      </c>
    </row>
    <row r="16" spans="1:50" ht="16.5">
      <c r="A16" s="120" t="str">
        <f>+IF(D16="","",MAX(A$1:A15)+1)</f>
        <v/>
      </c>
      <c r="B16" s="127" t="str">
        <f>IF(CMS_Identification!C38="","",CMS_Identification!C38)</f>
        <v/>
      </c>
      <c r="C16" s="127" t="str">
        <f t="shared" si="0"/>
        <v/>
      </c>
      <c r="D16" s="127" t="str">
        <f>IF(COUNTIF(B$2:B16,B16)=1,B16,"")</f>
        <v/>
      </c>
      <c r="G16" s="1"/>
      <c r="K16" s="120" t="str">
        <f>+IF(N16="","",MAX(K$1:K15)+1)</f>
        <v/>
      </c>
      <c r="L16" s="120" t="str">
        <f>IF(CMS_Identification!D38="","",CMS_Identification!D38)</f>
        <v/>
      </c>
      <c r="M16" s="127" t="str">
        <f t="shared" si="9"/>
        <v/>
      </c>
      <c r="N16" s="127" t="str">
        <f>IF(COUNTIF(L$2:L16,L16)=1,L16,"")</f>
        <v/>
      </c>
      <c r="P16" s="124" t="s">
        <v>60</v>
      </c>
      <c r="R16" s="137"/>
      <c r="T16" s="120" t="str">
        <f>+IF(Y16="","",MAX(T$1:T15)+1)</f>
        <v/>
      </c>
      <c r="U16" s="120" t="str">
        <f>IF(Limit_Deviation_Details_No_CMS!B38="","",Limit_Deviation_Details_No_CMS!B38)</f>
        <v/>
      </c>
      <c r="V16" s="120"/>
      <c r="W16" s="120" t="str">
        <f>IF(Limit_Deviation_Details_No_CMS!C38="","",Limit_Deviation_Details_No_CMS!C38)</f>
        <v/>
      </c>
      <c r="X16" s="120" t="str">
        <f t="shared" si="2"/>
        <v/>
      </c>
      <c r="Y16" s="138" t="str">
        <f>IF(COUNTIF(W$2:W16,W16)=1,W16,"")</f>
        <v/>
      </c>
      <c r="Z16" s="120" t="str">
        <f t="shared" si="10"/>
        <v/>
      </c>
      <c r="AA16" s="120" t="str">
        <f t="shared" si="11"/>
        <v/>
      </c>
      <c r="AB16" s="120" t="str">
        <f t="shared" si="14"/>
        <v/>
      </c>
      <c r="AD16" s="140" t="str">
        <f>+IF(AI16="","",MAX(AD$1:AD15)+1)</f>
        <v/>
      </c>
      <c r="AE16" s="140" t="str">
        <f>IF(CMS_Inoperative_OoC!B38="","",CMS_Inoperative_OoC!B38)</f>
        <v/>
      </c>
      <c r="AF16" s="140" t="str">
        <f>IF(CMS_Inoperative_OoC!C38="","",CMS_Inoperative_OoC!C38)</f>
        <v/>
      </c>
      <c r="AG16" s="140" t="str">
        <f>IF(CMS_Inoperative_OoC!D38="","",CMS_Inoperative_OoC!D38)</f>
        <v/>
      </c>
      <c r="AH16" s="140" t="str">
        <f t="shared" si="12"/>
        <v/>
      </c>
      <c r="AI16" s="144" t="str">
        <f>IF(COUNTIF(AH$2:AH16,AH16)=1,AH16,"")</f>
        <v/>
      </c>
      <c r="AJ16" s="140" t="str">
        <f t="shared" si="3"/>
        <v/>
      </c>
      <c r="AK16" s="140" t="str">
        <f t="shared" si="4"/>
        <v/>
      </c>
      <c r="AL16" s="140" t="str">
        <f t="shared" si="5"/>
        <v/>
      </c>
      <c r="AN16" s="120" t="s">
        <v>61</v>
      </c>
      <c r="AP16" s="149" t="str">
        <f>+IF(AU16="","",MAX(AP$1:AP15)+1)</f>
        <v/>
      </c>
      <c r="AQ16" s="149" t="str">
        <f>IF(Limit_Deviation_w_CMS_Detail!B38="","",Limit_Deviation_w_CMS_Detail!B38)</f>
        <v/>
      </c>
      <c r="AR16" s="149" t="str">
        <f>IF(Limit_Deviation_w_CMS_Detail!C38="","",Limit_Deviation_w_CMS_Detail!C38)</f>
        <v/>
      </c>
      <c r="AS16" s="149" t="str">
        <f>IF(Limit_Deviation_w_CMS_Detail!D38="","",Limit_Deviation_w_CMS_Detail!D38)</f>
        <v/>
      </c>
      <c r="AT16" s="149" t="str">
        <f t="shared" si="13"/>
        <v/>
      </c>
      <c r="AU16" s="150" t="str">
        <f>IF(COUNTIF(AT$2:AT16,AT16)=1,AT16,"")</f>
        <v/>
      </c>
      <c r="AV16" s="149" t="str">
        <f t="shared" si="6"/>
        <v/>
      </c>
      <c r="AW16" s="149" t="str">
        <f t="shared" si="7"/>
        <v/>
      </c>
      <c r="AX16" s="149" t="str">
        <f t="shared" si="8"/>
        <v/>
      </c>
    </row>
    <row r="17" spans="1:50" ht="16.5">
      <c r="A17" s="121" t="str">
        <f>+IF(D17="","",MAX(A$1:A16)+1)</f>
        <v/>
      </c>
      <c r="B17" s="1" t="str">
        <f>IF(CMS_Identification!C39="","",CMS_Identification!C39)</f>
        <v/>
      </c>
      <c r="C17" s="1" t="str">
        <f t="shared" si="0"/>
        <v/>
      </c>
      <c r="D17" s="1" t="str">
        <f>IF(COUNTIF(B$2:B17,B17)=1,B17,"")</f>
        <v/>
      </c>
      <c r="G17" s="1"/>
      <c r="K17" s="121" t="str">
        <f>+IF(N17="","",MAX(K$1:K16)+1)</f>
        <v/>
      </c>
      <c r="L17" s="121" t="str">
        <f>IF(CMS_Identification!D39="","",CMS_Identification!D39)</f>
        <v/>
      </c>
      <c r="M17" s="1" t="str">
        <f t="shared" si="9"/>
        <v/>
      </c>
      <c r="N17" s="1" t="str">
        <f>IF(COUNTIF(L$2:L17,L17)=1,L17,"")</f>
        <v/>
      </c>
      <c r="P17" s="121" t="s">
        <v>62</v>
      </c>
      <c r="T17" s="121" t="str">
        <f>+IF(Y17="","",MAX(T$1:T16)+1)</f>
        <v/>
      </c>
      <c r="U17" s="121" t="str">
        <f>IF(Limit_Deviation_Details_No_CMS!B39="","",Limit_Deviation_Details_No_CMS!B39)</f>
        <v/>
      </c>
      <c r="V17" s="121"/>
      <c r="W17" s="121" t="str">
        <f>IF(Limit_Deviation_Details_No_CMS!C39="","",Limit_Deviation_Details_No_CMS!C39)</f>
        <v/>
      </c>
      <c r="X17" s="121" t="str">
        <f t="shared" si="2"/>
        <v/>
      </c>
      <c r="Y17" s="3" t="str">
        <f>IF(COUNTIF(W$2:W17,W17)=1,W17,"")</f>
        <v/>
      </c>
      <c r="Z17" s="121" t="str">
        <f t="shared" si="10"/>
        <v/>
      </c>
      <c r="AA17" s="121" t="str">
        <f t="shared" si="11"/>
        <v/>
      </c>
      <c r="AB17" s="121" t="str">
        <f t="shared" si="14"/>
        <v/>
      </c>
      <c r="AD17" s="6" t="str">
        <f>+IF(AI17="","",MAX(AD$1:AD16)+1)</f>
        <v/>
      </c>
      <c r="AE17" s="6" t="str">
        <f>IF(CMS_Inoperative_OoC!B39="","",CMS_Inoperative_OoC!B39)</f>
        <v/>
      </c>
      <c r="AF17" s="6" t="str">
        <f>IF(CMS_Inoperative_OoC!C39="","",CMS_Inoperative_OoC!C39)</f>
        <v/>
      </c>
      <c r="AG17" s="6" t="str">
        <f>IF(CMS_Inoperative_OoC!D39="","",CMS_Inoperative_OoC!D39)</f>
        <v/>
      </c>
      <c r="AH17" s="6" t="str">
        <f t="shared" si="12"/>
        <v/>
      </c>
      <c r="AI17" s="3" t="str">
        <f>IF(COUNTIF(AH$2:AH17,AH17)=1,AH17,"")</f>
        <v/>
      </c>
      <c r="AJ17" s="6" t="str">
        <f t="shared" si="3"/>
        <v/>
      </c>
      <c r="AK17" s="6" t="str">
        <f t="shared" si="4"/>
        <v/>
      </c>
      <c r="AL17" s="6" t="str">
        <f t="shared" si="5"/>
        <v/>
      </c>
      <c r="AN17" s="121" t="s">
        <v>63</v>
      </c>
      <c r="AP17" s="6" t="str">
        <f>+IF(AU17="","",MAX(AP$1:AP16)+1)</f>
        <v/>
      </c>
      <c r="AQ17" s="6" t="str">
        <f>IF(Limit_Deviation_w_CMS_Detail!B39="","",Limit_Deviation_w_CMS_Detail!B39)</f>
        <v/>
      </c>
      <c r="AR17" s="6" t="str">
        <f>IF(Limit_Deviation_w_CMS_Detail!C39="","",Limit_Deviation_w_CMS_Detail!C39)</f>
        <v/>
      </c>
      <c r="AS17" s="6" t="str">
        <f>IF(Limit_Deviation_w_CMS_Detail!D39="","",Limit_Deviation_w_CMS_Detail!D39)</f>
        <v/>
      </c>
      <c r="AT17" s="6" t="str">
        <f t="shared" si="13"/>
        <v/>
      </c>
      <c r="AU17" s="3" t="str">
        <f>IF(COUNTIF(AT$2:AT17,AT17)=1,AT17,"")</f>
        <v/>
      </c>
      <c r="AV17" s="6" t="str">
        <f t="shared" si="6"/>
        <v/>
      </c>
      <c r="AW17" s="6" t="str">
        <f t="shared" si="7"/>
        <v/>
      </c>
      <c r="AX17" s="6" t="str">
        <f t="shared" si="8"/>
        <v/>
      </c>
    </row>
    <row r="18" spans="1:50" ht="16.5">
      <c r="A18" s="120" t="str">
        <f>+IF(D18="","",MAX(A$1:A17)+1)</f>
        <v/>
      </c>
      <c r="B18" s="127" t="str">
        <f>IF(CMS_Identification!C40="","",CMS_Identification!C40)</f>
        <v/>
      </c>
      <c r="C18" s="127" t="str">
        <f t="shared" si="0"/>
        <v/>
      </c>
      <c r="D18" s="127" t="str">
        <f>IF(COUNTIF(B$2:B18,B18)=1,B18,"")</f>
        <v/>
      </c>
      <c r="G18" s="1"/>
      <c r="K18" s="120" t="str">
        <f>+IF(N18="","",MAX(K$1:K17)+1)</f>
        <v/>
      </c>
      <c r="L18" s="120" t="str">
        <f>IF(CMS_Identification!D40="","",CMS_Identification!D40)</f>
        <v/>
      </c>
      <c r="M18" s="127" t="str">
        <f t="shared" si="9"/>
        <v/>
      </c>
      <c r="N18" s="127" t="str">
        <f>IF(COUNTIF(L$2:L18,L18)=1,L18,"")</f>
        <v/>
      </c>
      <c r="P18" s="120" t="s">
        <v>64</v>
      </c>
      <c r="T18" s="120" t="str">
        <f>+IF(Y18="","",MAX(T$1:T17)+1)</f>
        <v/>
      </c>
      <c r="U18" s="120" t="str">
        <f>IF(Limit_Deviation_Details_No_CMS!B40="","",Limit_Deviation_Details_No_CMS!B40)</f>
        <v/>
      </c>
      <c r="V18" s="120"/>
      <c r="W18" s="120" t="str">
        <f>IF(Limit_Deviation_Details_No_CMS!C40="","",Limit_Deviation_Details_No_CMS!C40)</f>
        <v/>
      </c>
      <c r="X18" s="120" t="str">
        <f t="shared" si="2"/>
        <v/>
      </c>
      <c r="Y18" s="138" t="str">
        <f>IF(COUNTIF(W$2:W18,W18)=1,W18,"")</f>
        <v/>
      </c>
      <c r="Z18" s="120" t="str">
        <f t="shared" si="10"/>
        <v/>
      </c>
      <c r="AA18" s="120" t="str">
        <f t="shared" si="11"/>
        <v/>
      </c>
      <c r="AB18" s="120" t="str">
        <f t="shared" si="14"/>
        <v/>
      </c>
      <c r="AD18" s="140" t="str">
        <f>+IF(AI18="","",MAX(AD$1:AD17)+1)</f>
        <v/>
      </c>
      <c r="AE18" s="140" t="str">
        <f>IF(CMS_Inoperative_OoC!B40="","",CMS_Inoperative_OoC!B40)</f>
        <v/>
      </c>
      <c r="AF18" s="140" t="str">
        <f>IF(CMS_Inoperative_OoC!C40="","",CMS_Inoperative_OoC!C40)</f>
        <v/>
      </c>
      <c r="AG18" s="140" t="str">
        <f>IF(CMS_Inoperative_OoC!D40="","",CMS_Inoperative_OoC!D40)</f>
        <v/>
      </c>
      <c r="AH18" s="140" t="str">
        <f t="shared" si="12"/>
        <v/>
      </c>
      <c r="AI18" s="144" t="str">
        <f>IF(COUNTIF(AH$2:AH18,AH18)=1,AH18,"")</f>
        <v/>
      </c>
      <c r="AJ18" s="140" t="str">
        <f t="shared" si="3"/>
        <v/>
      </c>
      <c r="AK18" s="140" t="str">
        <f t="shared" si="4"/>
        <v/>
      </c>
      <c r="AL18" s="140" t="str">
        <f t="shared" si="5"/>
        <v/>
      </c>
      <c r="AN18" s="120" t="s">
        <v>65</v>
      </c>
      <c r="AP18" s="149" t="str">
        <f>+IF(AU18="","",MAX(AP$1:AP17)+1)</f>
        <v/>
      </c>
      <c r="AQ18" s="149" t="str">
        <f>IF(Limit_Deviation_w_CMS_Detail!B40="","",Limit_Deviation_w_CMS_Detail!B40)</f>
        <v/>
      </c>
      <c r="AR18" s="149" t="str">
        <f>IF(Limit_Deviation_w_CMS_Detail!C40="","",Limit_Deviation_w_CMS_Detail!C40)</f>
        <v/>
      </c>
      <c r="AS18" s="149" t="str">
        <f>IF(Limit_Deviation_w_CMS_Detail!D40="","",Limit_Deviation_w_CMS_Detail!D40)</f>
        <v/>
      </c>
      <c r="AT18" s="149" t="str">
        <f t="shared" si="13"/>
        <v/>
      </c>
      <c r="AU18" s="150" t="str">
        <f>IF(COUNTIF(AT$2:AT18,AT18)=1,AT18,"")</f>
        <v/>
      </c>
      <c r="AV18" s="149" t="str">
        <f t="shared" si="6"/>
        <v/>
      </c>
      <c r="AW18" s="149" t="str">
        <f t="shared" si="7"/>
        <v/>
      </c>
      <c r="AX18" s="149" t="str">
        <f t="shared" si="8"/>
        <v/>
      </c>
    </row>
    <row r="19" spans="1:50" ht="16.5">
      <c r="A19" s="121" t="str">
        <f>+IF(D19="","",MAX(A$1:A18)+1)</f>
        <v/>
      </c>
      <c r="B19" s="1" t="str">
        <f>IF(CMS_Identification!C41="","",CMS_Identification!C41)</f>
        <v/>
      </c>
      <c r="C19" s="1" t="str">
        <f t="shared" si="0"/>
        <v/>
      </c>
      <c r="D19" s="1" t="str">
        <f>IF(COUNTIF(B$2:B19,B19)=1,B19,"")</f>
        <v/>
      </c>
      <c r="G19" s="1"/>
      <c r="K19" s="121" t="str">
        <f>+IF(N19="","",MAX(K$1:K18)+1)</f>
        <v/>
      </c>
      <c r="L19" s="121" t="str">
        <f>IF(CMS_Identification!D41="","",CMS_Identification!D41)</f>
        <v/>
      </c>
      <c r="M19" s="1" t="str">
        <f t="shared" si="9"/>
        <v/>
      </c>
      <c r="N19" s="1" t="str">
        <f>IF(COUNTIF(L$2:L19,L19)=1,L19,"")</f>
        <v/>
      </c>
      <c r="P19" s="121" t="s">
        <v>66</v>
      </c>
      <c r="T19" s="121" t="str">
        <f>+IF(Y19="","",MAX(T$1:T18)+1)</f>
        <v/>
      </c>
      <c r="U19" s="121" t="str">
        <f>IF(Limit_Deviation_Details_No_CMS!B41="","",Limit_Deviation_Details_No_CMS!B41)</f>
        <v/>
      </c>
      <c r="V19" s="121"/>
      <c r="W19" s="121" t="str">
        <f>IF(Limit_Deviation_Details_No_CMS!C41="","",Limit_Deviation_Details_No_CMS!C41)</f>
        <v/>
      </c>
      <c r="X19" s="121" t="str">
        <f t="shared" si="2"/>
        <v/>
      </c>
      <c r="Y19" s="3" t="str">
        <f>IF(COUNTIF(W$2:W19,W19)=1,W19,"")</f>
        <v/>
      </c>
      <c r="Z19" s="121" t="str">
        <f t="shared" si="10"/>
        <v/>
      </c>
      <c r="AA19" s="121" t="str">
        <f t="shared" si="11"/>
        <v/>
      </c>
      <c r="AB19" s="121" t="str">
        <f t="shared" si="14"/>
        <v/>
      </c>
      <c r="AD19" s="6" t="str">
        <f>+IF(AI19="","",MAX(AD$1:AD18)+1)</f>
        <v/>
      </c>
      <c r="AE19" s="6" t="str">
        <f>IF(CMS_Inoperative_OoC!B41="","",CMS_Inoperative_OoC!B41)</f>
        <v/>
      </c>
      <c r="AF19" s="6" t="str">
        <f>IF(CMS_Inoperative_OoC!C41="","",CMS_Inoperative_OoC!C41)</f>
        <v/>
      </c>
      <c r="AG19" s="6" t="str">
        <f>IF(CMS_Inoperative_OoC!D41="","",CMS_Inoperative_OoC!D41)</f>
        <v/>
      </c>
      <c r="AH19" s="6" t="str">
        <f t="shared" si="12"/>
        <v/>
      </c>
      <c r="AI19" s="3" t="str">
        <f>IF(COUNTIF(AH$2:AH19,AH19)=1,AH19,"")</f>
        <v/>
      </c>
      <c r="AJ19" s="6" t="str">
        <f t="shared" si="3"/>
        <v/>
      </c>
      <c r="AK19" s="6" t="str">
        <f t="shared" si="4"/>
        <v/>
      </c>
      <c r="AL19" s="6" t="str">
        <f t="shared" si="5"/>
        <v/>
      </c>
      <c r="AN19" s="121" t="s">
        <v>67</v>
      </c>
      <c r="AP19" s="6" t="str">
        <f>+IF(AU19="","",MAX(AP$1:AP18)+1)</f>
        <v/>
      </c>
      <c r="AQ19" s="6" t="str">
        <f>IF(Limit_Deviation_w_CMS_Detail!B41="","",Limit_Deviation_w_CMS_Detail!B41)</f>
        <v/>
      </c>
      <c r="AR19" s="6" t="str">
        <f>IF(Limit_Deviation_w_CMS_Detail!C41="","",Limit_Deviation_w_CMS_Detail!C41)</f>
        <v/>
      </c>
      <c r="AS19" s="6" t="str">
        <f>IF(Limit_Deviation_w_CMS_Detail!D41="","",Limit_Deviation_w_CMS_Detail!D41)</f>
        <v/>
      </c>
      <c r="AT19" s="6" t="str">
        <f t="shared" si="13"/>
        <v/>
      </c>
      <c r="AU19" s="3" t="str">
        <f>IF(COUNTIF(AT$2:AT19,AT19)=1,AT19,"")</f>
        <v/>
      </c>
      <c r="AV19" s="6" t="str">
        <f t="shared" si="6"/>
        <v/>
      </c>
      <c r="AW19" s="6" t="str">
        <f t="shared" si="7"/>
        <v/>
      </c>
      <c r="AX19" s="6" t="str">
        <f t="shared" si="8"/>
        <v/>
      </c>
    </row>
    <row r="20" spans="1:50" ht="16.5">
      <c r="A20" s="120" t="str">
        <f>+IF(D20="","",MAX(A$1:A19)+1)</f>
        <v/>
      </c>
      <c r="B20" s="127" t="str">
        <f>IF(CMS_Identification!C42="","",CMS_Identification!C42)</f>
        <v/>
      </c>
      <c r="C20" s="127" t="str">
        <f t="shared" si="0"/>
        <v/>
      </c>
      <c r="D20" s="127" t="str">
        <f>IF(COUNTIF(B$2:B20,B20)=1,B20,"")</f>
        <v/>
      </c>
      <c r="G20" s="1"/>
      <c r="K20" s="120" t="str">
        <f>+IF(N20="","",MAX(K$1:K19)+1)</f>
        <v/>
      </c>
      <c r="L20" s="120" t="str">
        <f>IF(CMS_Identification!D42="","",CMS_Identification!D42)</f>
        <v/>
      </c>
      <c r="M20" s="127" t="str">
        <f t="shared" si="9"/>
        <v/>
      </c>
      <c r="N20" s="127" t="str">
        <f>IF(COUNTIF(L$2:L20,L20)=1,L20,"")</f>
        <v/>
      </c>
      <c r="P20" s="120" t="s">
        <v>33</v>
      </c>
      <c r="T20" s="120" t="str">
        <f>+IF(Y20="","",MAX(T$1:T19)+1)</f>
        <v/>
      </c>
      <c r="U20" s="120" t="str">
        <f>IF(Limit_Deviation_Details_No_CMS!B42="","",Limit_Deviation_Details_No_CMS!B42)</f>
        <v/>
      </c>
      <c r="V20" s="120"/>
      <c r="W20" s="120" t="str">
        <f>IF(Limit_Deviation_Details_No_CMS!C42="","",Limit_Deviation_Details_No_CMS!C42)</f>
        <v/>
      </c>
      <c r="X20" s="120" t="str">
        <f t="shared" si="2"/>
        <v/>
      </c>
      <c r="Y20" s="138" t="str">
        <f>IF(COUNTIF(W$2:W20,W20)=1,W20,"")</f>
        <v/>
      </c>
      <c r="Z20" s="120" t="str">
        <f t="shared" si="10"/>
        <v/>
      </c>
      <c r="AA20" s="120" t="str">
        <f t="shared" si="11"/>
        <v/>
      </c>
      <c r="AB20" s="120" t="str">
        <f t="shared" si="14"/>
        <v/>
      </c>
      <c r="AD20" s="140" t="str">
        <f>+IF(AI20="","",MAX(AD$1:AD19)+1)</f>
        <v/>
      </c>
      <c r="AE20" s="140" t="str">
        <f>IF(CMS_Inoperative_OoC!B42="","",CMS_Inoperative_OoC!B42)</f>
        <v/>
      </c>
      <c r="AF20" s="140" t="str">
        <f>IF(CMS_Inoperative_OoC!C42="","",CMS_Inoperative_OoC!C42)</f>
        <v/>
      </c>
      <c r="AG20" s="140" t="str">
        <f>IF(CMS_Inoperative_OoC!D42="","",CMS_Inoperative_OoC!D42)</f>
        <v/>
      </c>
      <c r="AH20" s="140" t="str">
        <f t="shared" si="12"/>
        <v/>
      </c>
      <c r="AI20" s="144" t="str">
        <f>IF(COUNTIF(AH$2:AH20,AH20)=1,AH20,"")</f>
        <v/>
      </c>
      <c r="AJ20" s="140" t="str">
        <f t="shared" si="3"/>
        <v/>
      </c>
      <c r="AK20" s="140" t="str">
        <f t="shared" si="4"/>
        <v/>
      </c>
      <c r="AL20" s="140" t="str">
        <f t="shared" si="5"/>
        <v/>
      </c>
      <c r="AN20" s="120" t="s">
        <v>68</v>
      </c>
      <c r="AP20" s="149" t="str">
        <f>+IF(AU20="","",MAX(AP$1:AP19)+1)</f>
        <v/>
      </c>
      <c r="AQ20" s="149" t="str">
        <f>IF(Limit_Deviation_w_CMS_Detail!B42="","",Limit_Deviation_w_CMS_Detail!B42)</f>
        <v/>
      </c>
      <c r="AR20" s="149" t="str">
        <f>IF(Limit_Deviation_w_CMS_Detail!C42="","",Limit_Deviation_w_CMS_Detail!C42)</f>
        <v/>
      </c>
      <c r="AS20" s="149" t="str">
        <f>IF(Limit_Deviation_w_CMS_Detail!D42="","",Limit_Deviation_w_CMS_Detail!D42)</f>
        <v/>
      </c>
      <c r="AT20" s="149" t="str">
        <f t="shared" si="13"/>
        <v/>
      </c>
      <c r="AU20" s="150" t="str">
        <f>IF(COUNTIF(AT$2:AT20,AT20)=1,AT20,"")</f>
        <v/>
      </c>
      <c r="AV20" s="149" t="str">
        <f t="shared" si="6"/>
        <v/>
      </c>
      <c r="AW20" s="149" t="str">
        <f t="shared" si="7"/>
        <v/>
      </c>
      <c r="AX20" s="149" t="str">
        <f t="shared" si="8"/>
        <v/>
      </c>
    </row>
    <row r="21" spans="1:50" ht="16.5">
      <c r="A21" s="121" t="str">
        <f>+IF(D21="","",MAX(A$1:A20)+1)</f>
        <v/>
      </c>
      <c r="B21" s="1" t="str">
        <f>IF(CMS_Identification!C43="","",CMS_Identification!C43)</f>
        <v/>
      </c>
      <c r="C21" s="1" t="str">
        <f t="shared" si="0"/>
        <v/>
      </c>
      <c r="D21" s="1" t="str">
        <f>IF(COUNTIF(B$2:B21,B21)=1,B21,"")</f>
        <v/>
      </c>
      <c r="G21" s="1"/>
      <c r="K21" s="121" t="str">
        <f>+IF(N21="","",MAX(K$1:K20)+1)</f>
        <v/>
      </c>
      <c r="L21" s="121" t="str">
        <f>IF(CMS_Identification!D43="","",CMS_Identification!D43)</f>
        <v/>
      </c>
      <c r="M21" s="1" t="str">
        <f t="shared" si="9"/>
        <v/>
      </c>
      <c r="N21" s="1" t="str">
        <f>IF(COUNTIF(L$2:L21,L21)=1,L21,"")</f>
        <v/>
      </c>
      <c r="P21" s="122" t="s">
        <v>69</v>
      </c>
      <c r="T21" s="121" t="str">
        <f>+IF(Y21="","",MAX(T$1:T20)+1)</f>
        <v/>
      </c>
      <c r="U21" s="121" t="str">
        <f>IF(Limit_Deviation_Details_No_CMS!B43="","",Limit_Deviation_Details_No_CMS!B43)</f>
        <v/>
      </c>
      <c r="V21" s="121"/>
      <c r="W21" s="121" t="str">
        <f>IF(Limit_Deviation_Details_No_CMS!C43="","",Limit_Deviation_Details_No_CMS!C43)</f>
        <v/>
      </c>
      <c r="X21" s="121" t="str">
        <f t="shared" si="2"/>
        <v/>
      </c>
      <c r="Y21" s="3" t="str">
        <f>IF(COUNTIF(W$2:W21,W21)=1,W21,"")</f>
        <v/>
      </c>
      <c r="Z21" s="121" t="str">
        <f t="shared" si="10"/>
        <v/>
      </c>
      <c r="AA21" s="121" t="str">
        <f t="shared" si="11"/>
        <v/>
      </c>
      <c r="AB21" s="121" t="str">
        <f t="shared" si="14"/>
        <v/>
      </c>
      <c r="AD21" s="6" t="str">
        <f>+IF(AI21="","",MAX(AD$1:AD20)+1)</f>
        <v/>
      </c>
      <c r="AE21" s="6" t="str">
        <f>IF(CMS_Inoperative_OoC!B43="","",CMS_Inoperative_OoC!B43)</f>
        <v/>
      </c>
      <c r="AF21" s="6" t="str">
        <f>IF(CMS_Inoperative_OoC!C43="","",CMS_Inoperative_OoC!C43)</f>
        <v/>
      </c>
      <c r="AG21" s="6" t="str">
        <f>IF(CMS_Inoperative_OoC!D43="","",CMS_Inoperative_OoC!D43)</f>
        <v/>
      </c>
      <c r="AH21" s="6" t="str">
        <f t="shared" si="12"/>
        <v/>
      </c>
      <c r="AI21" s="3" t="str">
        <f>IF(COUNTIF(AH$2:AH21,AH21)=1,AH21,"")</f>
        <v/>
      </c>
      <c r="AJ21" s="6" t="str">
        <f t="shared" si="3"/>
        <v/>
      </c>
      <c r="AK21" s="6" t="str">
        <f t="shared" si="4"/>
        <v/>
      </c>
      <c r="AL21" s="6" t="str">
        <f t="shared" si="5"/>
        <v/>
      </c>
      <c r="AN21" s="121" t="s">
        <v>70</v>
      </c>
      <c r="AP21" s="6" t="str">
        <f>+IF(AU21="","",MAX(AP$1:AP20)+1)</f>
        <v/>
      </c>
      <c r="AQ21" s="6" t="str">
        <f>IF(Limit_Deviation_w_CMS_Detail!B43="","",Limit_Deviation_w_CMS_Detail!B43)</f>
        <v/>
      </c>
      <c r="AR21" s="6" t="str">
        <f>IF(Limit_Deviation_w_CMS_Detail!C43="","",Limit_Deviation_w_CMS_Detail!C43)</f>
        <v/>
      </c>
      <c r="AS21" s="6" t="str">
        <f>IF(Limit_Deviation_w_CMS_Detail!D43="","",Limit_Deviation_w_CMS_Detail!D43)</f>
        <v/>
      </c>
      <c r="AT21" s="6" t="str">
        <f t="shared" si="13"/>
        <v/>
      </c>
      <c r="AU21" s="3" t="str">
        <f>IF(COUNTIF(AT$2:AT21,AT21)=1,AT21,"")</f>
        <v/>
      </c>
      <c r="AV21" s="6" t="str">
        <f t="shared" si="6"/>
        <v/>
      </c>
      <c r="AW21" s="6" t="str">
        <f t="shared" si="7"/>
        <v/>
      </c>
      <c r="AX21" s="6" t="str">
        <f t="shared" si="8"/>
        <v/>
      </c>
    </row>
    <row r="22" spans="1:50" ht="16.5">
      <c r="A22" s="120" t="str">
        <f>+IF(D22="","",MAX(A$1:A21)+1)</f>
        <v/>
      </c>
      <c r="B22" s="127" t="str">
        <f>IF(CMS_Identification!C44="","",CMS_Identification!C44)</f>
        <v/>
      </c>
      <c r="C22" s="127" t="str">
        <f t="shared" si="0"/>
        <v/>
      </c>
      <c r="D22" s="127" t="str">
        <f>IF(COUNTIF(B$2:B22,B22)=1,B22,"")</f>
        <v/>
      </c>
      <c r="G22" s="1"/>
      <c r="K22" s="120" t="str">
        <f>+IF(N22="","",MAX(K$1:K21)+1)</f>
        <v/>
      </c>
      <c r="L22" s="120" t="str">
        <f>IF(CMS_Identification!D44="","",CMS_Identification!D44)</f>
        <v/>
      </c>
      <c r="M22" s="127" t="str">
        <f t="shared" si="9"/>
        <v/>
      </c>
      <c r="N22" s="127" t="str">
        <f>IF(COUNTIF(L$2:L22,L22)=1,L22,"")</f>
        <v/>
      </c>
      <c r="T22" s="120" t="str">
        <f>+IF(Y22="","",MAX(T$1:T21)+1)</f>
        <v/>
      </c>
      <c r="U22" s="120" t="str">
        <f>IF(Limit_Deviation_Details_No_CMS!B44="","",Limit_Deviation_Details_No_CMS!B44)</f>
        <v/>
      </c>
      <c r="V22" s="120"/>
      <c r="W22" s="120" t="str">
        <f>IF(Limit_Deviation_Details_No_CMS!C44="","",Limit_Deviation_Details_No_CMS!C44)</f>
        <v/>
      </c>
      <c r="X22" s="120" t="str">
        <f t="shared" si="2"/>
        <v/>
      </c>
      <c r="Y22" s="138" t="str">
        <f>IF(COUNTIF(W$2:W22,W22)=1,W22,"")</f>
        <v/>
      </c>
      <c r="Z22" s="120" t="str">
        <f t="shared" si="10"/>
        <v/>
      </c>
      <c r="AA22" s="120" t="str">
        <f t="shared" si="11"/>
        <v/>
      </c>
      <c r="AB22" s="120" t="str">
        <f t="shared" si="14"/>
        <v/>
      </c>
      <c r="AD22" s="140" t="str">
        <f>+IF(AI22="","",MAX(AD$1:AD21)+1)</f>
        <v/>
      </c>
      <c r="AE22" s="140" t="str">
        <f>IF(CMS_Inoperative_OoC!B44="","",CMS_Inoperative_OoC!B44)</f>
        <v/>
      </c>
      <c r="AF22" s="140" t="str">
        <f>IF(CMS_Inoperative_OoC!C44="","",CMS_Inoperative_OoC!C44)</f>
        <v/>
      </c>
      <c r="AG22" s="140" t="str">
        <f>IF(CMS_Inoperative_OoC!D44="","",CMS_Inoperative_OoC!D44)</f>
        <v/>
      </c>
      <c r="AH22" s="140" t="str">
        <f t="shared" si="12"/>
        <v/>
      </c>
      <c r="AI22" s="144" t="str">
        <f>IF(COUNTIF(AH$2:AH22,AH22)=1,AH22,"")</f>
        <v/>
      </c>
      <c r="AJ22" s="140" t="str">
        <f t="shared" si="3"/>
        <v/>
      </c>
      <c r="AK22" s="140" t="str">
        <f t="shared" si="4"/>
        <v/>
      </c>
      <c r="AL22" s="140" t="str">
        <f t="shared" si="5"/>
        <v/>
      </c>
      <c r="AN22" s="120" t="s">
        <v>71</v>
      </c>
      <c r="AP22" s="149" t="str">
        <f>+IF(AU22="","",MAX(AP$1:AP21)+1)</f>
        <v/>
      </c>
      <c r="AQ22" s="149" t="str">
        <f>IF(Limit_Deviation_w_CMS_Detail!B44="","",Limit_Deviation_w_CMS_Detail!B44)</f>
        <v/>
      </c>
      <c r="AR22" s="149" t="str">
        <f>IF(Limit_Deviation_w_CMS_Detail!C44="","",Limit_Deviation_w_CMS_Detail!C44)</f>
        <v/>
      </c>
      <c r="AS22" s="149" t="str">
        <f>IF(Limit_Deviation_w_CMS_Detail!D44="","",Limit_Deviation_w_CMS_Detail!D44)</f>
        <v/>
      </c>
      <c r="AT22" s="149" t="str">
        <f t="shared" si="13"/>
        <v/>
      </c>
      <c r="AU22" s="150" t="str">
        <f>IF(COUNTIF(AT$2:AT22,AT22)=1,AT22,"")</f>
        <v/>
      </c>
      <c r="AV22" s="149" t="str">
        <f t="shared" si="6"/>
        <v/>
      </c>
      <c r="AW22" s="149" t="str">
        <f t="shared" si="7"/>
        <v/>
      </c>
      <c r="AX22" s="149" t="str">
        <f t="shared" si="8"/>
        <v/>
      </c>
    </row>
    <row r="23" spans="1:50" ht="16.5">
      <c r="A23" s="121" t="str">
        <f>+IF(D23="","",MAX(A$1:A22)+1)</f>
        <v/>
      </c>
      <c r="B23" s="1" t="str">
        <f>IF(CMS_Identification!C45="","",CMS_Identification!C45)</f>
        <v/>
      </c>
      <c r="C23" s="1" t="str">
        <f t="shared" si="0"/>
        <v/>
      </c>
      <c r="D23" s="1" t="str">
        <f>IF(COUNTIF(B$2:B23,B23)=1,B23,"")</f>
        <v/>
      </c>
      <c r="G23" s="1"/>
      <c r="K23" s="121" t="str">
        <f>+IF(N23="","",MAX(K$1:K22)+1)</f>
        <v/>
      </c>
      <c r="L23" s="121" t="str">
        <f>IF(CMS_Identification!D45="","",CMS_Identification!D45)</f>
        <v/>
      </c>
      <c r="M23" s="1" t="str">
        <f t="shared" si="9"/>
        <v/>
      </c>
      <c r="N23" s="1" t="str">
        <f>IF(COUNTIF(L$2:L23,L23)=1,L23,"")</f>
        <v/>
      </c>
      <c r="T23" s="121" t="str">
        <f>+IF(Y23="","",MAX(T$1:T22)+1)</f>
        <v/>
      </c>
      <c r="U23" s="121" t="str">
        <f>IF(Limit_Deviation_Details_No_CMS!B45="","",Limit_Deviation_Details_No_CMS!B45)</f>
        <v/>
      </c>
      <c r="V23" s="121"/>
      <c r="W23" s="121" t="str">
        <f>IF(Limit_Deviation_Details_No_CMS!C45="","",Limit_Deviation_Details_No_CMS!C45)</f>
        <v/>
      </c>
      <c r="X23" s="121" t="str">
        <f t="shared" si="2"/>
        <v/>
      </c>
      <c r="Y23" s="3" t="str">
        <f>IF(COUNTIF(W$2:W23,W23)=1,W23,"")</f>
        <v/>
      </c>
      <c r="Z23" s="121" t="str">
        <f t="shared" si="10"/>
        <v/>
      </c>
      <c r="AA23" s="121" t="str">
        <f t="shared" si="11"/>
        <v/>
      </c>
      <c r="AB23" s="121" t="str">
        <f t="shared" si="14"/>
        <v/>
      </c>
      <c r="AD23" s="6" t="str">
        <f>+IF(AI23="","",MAX(AD$1:AD22)+1)</f>
        <v/>
      </c>
      <c r="AE23" s="6" t="str">
        <f>IF(CMS_Inoperative_OoC!B45="","",CMS_Inoperative_OoC!B45)</f>
        <v/>
      </c>
      <c r="AF23" s="6" t="str">
        <f>IF(CMS_Inoperative_OoC!C45="","",CMS_Inoperative_OoC!C45)</f>
        <v/>
      </c>
      <c r="AG23" s="6" t="str">
        <f>IF(CMS_Inoperative_OoC!D45="","",CMS_Inoperative_OoC!D45)</f>
        <v/>
      </c>
      <c r="AH23" s="6" t="str">
        <f t="shared" si="12"/>
        <v/>
      </c>
      <c r="AI23" s="3" t="str">
        <f>IF(COUNTIF(AH$2:AH23,AH23)=1,AH23,"")</f>
        <v/>
      </c>
      <c r="AJ23" s="6" t="str">
        <f t="shared" si="3"/>
        <v/>
      </c>
      <c r="AK23" s="6" t="str">
        <f t="shared" si="4"/>
        <v/>
      </c>
      <c r="AL23" s="6" t="str">
        <f t="shared" si="5"/>
        <v/>
      </c>
      <c r="AN23" s="121" t="s">
        <v>72</v>
      </c>
      <c r="AP23" s="6" t="str">
        <f>+IF(AU23="","",MAX(AP$1:AP22)+1)</f>
        <v/>
      </c>
      <c r="AQ23" s="6" t="str">
        <f>IF(Limit_Deviation_w_CMS_Detail!B45="","",Limit_Deviation_w_CMS_Detail!B45)</f>
        <v/>
      </c>
      <c r="AR23" s="6" t="str">
        <f>IF(Limit_Deviation_w_CMS_Detail!C45="","",Limit_Deviation_w_CMS_Detail!C45)</f>
        <v/>
      </c>
      <c r="AS23" s="6" t="str">
        <f>IF(Limit_Deviation_w_CMS_Detail!D45="","",Limit_Deviation_w_CMS_Detail!D45)</f>
        <v/>
      </c>
      <c r="AT23" s="6" t="str">
        <f t="shared" si="13"/>
        <v/>
      </c>
      <c r="AU23" s="3" t="str">
        <f>IF(COUNTIF(AT$2:AT23,AT23)=1,AT23,"")</f>
        <v/>
      </c>
      <c r="AV23" s="6" t="str">
        <f t="shared" si="6"/>
        <v/>
      </c>
      <c r="AW23" s="6" t="str">
        <f t="shared" si="7"/>
        <v/>
      </c>
      <c r="AX23" s="6" t="str">
        <f t="shared" si="8"/>
        <v/>
      </c>
    </row>
    <row r="24" spans="1:50" ht="16.5">
      <c r="A24" s="120" t="str">
        <f>+IF(D24="","",MAX(A$1:A23)+1)</f>
        <v/>
      </c>
      <c r="B24" s="127" t="str">
        <f>IF(CMS_Identification!C46="","",CMS_Identification!C46)</f>
        <v/>
      </c>
      <c r="C24" s="127" t="str">
        <f t="shared" si="0"/>
        <v/>
      </c>
      <c r="D24" s="127" t="str">
        <f>IF(COUNTIF(B$2:B24,B24)=1,B24,"")</f>
        <v/>
      </c>
      <c r="G24" s="1"/>
      <c r="K24" s="120" t="str">
        <f>+IF(N24="","",MAX(K$1:K23)+1)</f>
        <v/>
      </c>
      <c r="L24" s="120" t="str">
        <f>IF(CMS_Identification!D46="","",CMS_Identification!D46)</f>
        <v/>
      </c>
      <c r="M24" s="127" t="str">
        <f t="shared" si="9"/>
        <v/>
      </c>
      <c r="N24" s="127" t="str">
        <f>IF(COUNTIF(L$2:L24,L24)=1,L24,"")</f>
        <v/>
      </c>
      <c r="P24" t="s">
        <v>73</v>
      </c>
      <c r="T24" s="120" t="str">
        <f>+IF(Y24="","",MAX(T$1:T23)+1)</f>
        <v/>
      </c>
      <c r="U24" s="120" t="str">
        <f>IF(Limit_Deviation_Details_No_CMS!B46="","",Limit_Deviation_Details_No_CMS!B46)</f>
        <v/>
      </c>
      <c r="V24" s="120"/>
      <c r="W24" s="120" t="str">
        <f>IF(Limit_Deviation_Details_No_CMS!C46="","",Limit_Deviation_Details_No_CMS!C46)</f>
        <v/>
      </c>
      <c r="X24" s="120" t="str">
        <f t="shared" si="2"/>
        <v/>
      </c>
      <c r="Y24" s="138" t="str">
        <f>IF(COUNTIF(W$2:W24,W24)=1,W24,"")</f>
        <v/>
      </c>
      <c r="Z24" s="120" t="str">
        <f t="shared" si="10"/>
        <v/>
      </c>
      <c r="AA24" s="120" t="str">
        <f t="shared" si="11"/>
        <v/>
      </c>
      <c r="AB24" s="120" t="str">
        <f t="shared" si="14"/>
        <v/>
      </c>
      <c r="AD24" s="140" t="str">
        <f>+IF(AI24="","",MAX(AD$1:AD23)+1)</f>
        <v/>
      </c>
      <c r="AE24" s="140" t="str">
        <f>IF(CMS_Inoperative_OoC!B46="","",CMS_Inoperative_OoC!B46)</f>
        <v/>
      </c>
      <c r="AF24" s="140" t="str">
        <f>IF(CMS_Inoperative_OoC!C46="","",CMS_Inoperative_OoC!C46)</f>
        <v/>
      </c>
      <c r="AG24" s="140" t="str">
        <f>IF(CMS_Inoperative_OoC!D46="","",CMS_Inoperative_OoC!D46)</f>
        <v/>
      </c>
      <c r="AH24" s="140" t="str">
        <f t="shared" si="12"/>
        <v/>
      </c>
      <c r="AI24" s="144" t="str">
        <f>IF(COUNTIF(AH$2:AH24,AH24)=1,AH24,"")</f>
        <v/>
      </c>
      <c r="AJ24" s="140" t="str">
        <f t="shared" si="3"/>
        <v/>
      </c>
      <c r="AK24" s="140" t="str">
        <f t="shared" si="4"/>
        <v/>
      </c>
      <c r="AL24" s="140" t="str">
        <f t="shared" si="5"/>
        <v/>
      </c>
      <c r="AN24" s="120" t="s">
        <v>74</v>
      </c>
      <c r="AP24" s="149" t="str">
        <f>+IF(AU24="","",MAX(AP$1:AP23)+1)</f>
        <v/>
      </c>
      <c r="AQ24" s="149" t="str">
        <f>IF(Limit_Deviation_w_CMS_Detail!B46="","",Limit_Deviation_w_CMS_Detail!B46)</f>
        <v/>
      </c>
      <c r="AR24" s="149" t="str">
        <f>IF(Limit_Deviation_w_CMS_Detail!C46="","",Limit_Deviation_w_CMS_Detail!C46)</f>
        <v/>
      </c>
      <c r="AS24" s="149" t="str">
        <f>IF(Limit_Deviation_w_CMS_Detail!D46="","",Limit_Deviation_w_CMS_Detail!D46)</f>
        <v/>
      </c>
      <c r="AT24" s="149" t="str">
        <f t="shared" si="13"/>
        <v/>
      </c>
      <c r="AU24" s="150" t="str">
        <f>IF(COUNTIF(AT$2:AT24,AT24)=1,AT24,"")</f>
        <v/>
      </c>
      <c r="AV24" s="149" t="str">
        <f t="shared" si="6"/>
        <v/>
      </c>
      <c r="AW24" s="149" t="str">
        <f t="shared" si="7"/>
        <v/>
      </c>
      <c r="AX24" s="149" t="str">
        <f t="shared" si="8"/>
        <v/>
      </c>
    </row>
    <row r="25" spans="1:50" ht="16.5">
      <c r="A25" s="121" t="str">
        <f>+IF(D25="","",MAX(A$1:A24)+1)</f>
        <v/>
      </c>
      <c r="B25" s="1" t="str">
        <f>IF(CMS_Identification!C47="","",CMS_Identification!C47)</f>
        <v/>
      </c>
      <c r="C25" s="1" t="str">
        <f t="shared" si="0"/>
        <v/>
      </c>
      <c r="D25" s="1" t="str">
        <f>IF(COUNTIF(B$2:B25,B25)=1,B25,"")</f>
        <v/>
      </c>
      <c r="G25" s="1"/>
      <c r="K25" s="121" t="str">
        <f>+IF(N25="","",MAX(K$1:K24)+1)</f>
        <v/>
      </c>
      <c r="L25" s="121" t="str">
        <f>IF(CMS_Identification!D47="","",CMS_Identification!D47)</f>
        <v/>
      </c>
      <c r="M25" s="1" t="str">
        <f t="shared" si="9"/>
        <v/>
      </c>
      <c r="N25" s="1" t="str">
        <f>IF(COUNTIF(L$2:L25,L25)=1,L25,"")</f>
        <v/>
      </c>
      <c r="P25" s="135" t="s">
        <v>25</v>
      </c>
      <c r="T25" s="121" t="str">
        <f>+IF(Y25="","",MAX(T$1:T24)+1)</f>
        <v/>
      </c>
      <c r="U25" s="121" t="str">
        <f>IF(Limit_Deviation_Details_No_CMS!B47="","",Limit_Deviation_Details_No_CMS!B47)</f>
        <v/>
      </c>
      <c r="V25" s="121"/>
      <c r="W25" s="121" t="str">
        <f>IF(Limit_Deviation_Details_No_CMS!C47="","",Limit_Deviation_Details_No_CMS!C47)</f>
        <v/>
      </c>
      <c r="X25" s="121" t="str">
        <f t="shared" si="2"/>
        <v/>
      </c>
      <c r="Y25" s="3" t="str">
        <f>IF(COUNTIF(W$2:W25,W25)=1,W25,"")</f>
        <v/>
      </c>
      <c r="Z25" s="121" t="str">
        <f t="shared" si="10"/>
        <v/>
      </c>
      <c r="AA25" s="121" t="str">
        <f t="shared" si="11"/>
        <v/>
      </c>
      <c r="AB25" s="121" t="str">
        <f t="shared" si="14"/>
        <v/>
      </c>
      <c r="AD25" s="6" t="str">
        <f>+IF(AI25="","",MAX(AD$1:AD24)+1)</f>
        <v/>
      </c>
      <c r="AE25" s="6" t="str">
        <f>IF(CMS_Inoperative_OoC!B47="","",CMS_Inoperative_OoC!B47)</f>
        <v/>
      </c>
      <c r="AF25" s="6" t="str">
        <f>IF(CMS_Inoperative_OoC!C47="","",CMS_Inoperative_OoC!C47)</f>
        <v/>
      </c>
      <c r="AG25" s="6" t="str">
        <f>IF(CMS_Inoperative_OoC!D47="","",CMS_Inoperative_OoC!D47)</f>
        <v/>
      </c>
      <c r="AH25" s="6" t="str">
        <f t="shared" si="12"/>
        <v/>
      </c>
      <c r="AI25" s="3" t="str">
        <f>IF(COUNTIF(AH$2:AH25,AH25)=1,AH25,"")</f>
        <v/>
      </c>
      <c r="AJ25" s="6" t="str">
        <f t="shared" si="3"/>
        <v/>
      </c>
      <c r="AK25" s="6" t="str">
        <f t="shared" si="4"/>
        <v/>
      </c>
      <c r="AL25" s="6" t="str">
        <f t="shared" si="5"/>
        <v/>
      </c>
      <c r="AN25" s="121" t="s">
        <v>75</v>
      </c>
      <c r="AP25" s="6" t="str">
        <f>+IF(AU25="","",MAX(AP$1:AP24)+1)</f>
        <v/>
      </c>
      <c r="AQ25" s="6" t="str">
        <f>IF(Limit_Deviation_w_CMS_Detail!B47="","",Limit_Deviation_w_CMS_Detail!B47)</f>
        <v/>
      </c>
      <c r="AR25" s="6" t="str">
        <f>IF(Limit_Deviation_w_CMS_Detail!C47="","",Limit_Deviation_w_CMS_Detail!C47)</f>
        <v/>
      </c>
      <c r="AS25" s="6" t="str">
        <f>IF(Limit_Deviation_w_CMS_Detail!D47="","",Limit_Deviation_w_CMS_Detail!D47)</f>
        <v/>
      </c>
      <c r="AT25" s="6" t="str">
        <f t="shared" si="13"/>
        <v/>
      </c>
      <c r="AU25" s="3" t="str">
        <f>IF(COUNTIF(AT$2:AT25,AT25)=1,AT25,"")</f>
        <v/>
      </c>
      <c r="AV25" s="6" t="str">
        <f t="shared" si="6"/>
        <v/>
      </c>
      <c r="AW25" s="6" t="str">
        <f t="shared" si="7"/>
        <v/>
      </c>
      <c r="AX25" s="6" t="str">
        <f t="shared" si="8"/>
        <v/>
      </c>
    </row>
    <row r="26" spans="1:50" ht="16.5">
      <c r="A26" s="120" t="str">
        <f>+IF(D26="","",MAX(A$1:A25)+1)</f>
        <v/>
      </c>
      <c r="B26" s="127" t="str">
        <f>IF(CMS_Identification!C48="","",CMS_Identification!C48)</f>
        <v/>
      </c>
      <c r="C26" s="127" t="str">
        <f t="shared" si="0"/>
        <v/>
      </c>
      <c r="D26" s="127" t="str">
        <f>IF(COUNTIF(B$2:B26,B26)=1,B26,"")</f>
        <v/>
      </c>
      <c r="G26" s="1"/>
      <c r="K26" s="120" t="str">
        <f>+IF(N26="","",MAX(K$1:K25)+1)</f>
        <v/>
      </c>
      <c r="L26" s="120" t="str">
        <f>IF(CMS_Identification!D48="","",CMS_Identification!D48)</f>
        <v/>
      </c>
      <c r="M26" s="127" t="str">
        <f t="shared" si="9"/>
        <v/>
      </c>
      <c r="N26" s="127" t="str">
        <f>IF(COUNTIF(L$2:L26,L26)=1,L26,"")</f>
        <v/>
      </c>
      <c r="P26" s="136" t="s">
        <v>28</v>
      </c>
      <c r="T26" s="120" t="str">
        <f>+IF(Y26="","",MAX(T$1:T25)+1)</f>
        <v/>
      </c>
      <c r="U26" s="120" t="str">
        <f>IF(Limit_Deviation_Details_No_CMS!B48="","",Limit_Deviation_Details_No_CMS!B48)</f>
        <v/>
      </c>
      <c r="V26" s="120"/>
      <c r="W26" s="120" t="str">
        <f>IF(Limit_Deviation_Details_No_CMS!C48="","",Limit_Deviation_Details_No_CMS!C48)</f>
        <v/>
      </c>
      <c r="X26" s="120" t="str">
        <f t="shared" si="2"/>
        <v/>
      </c>
      <c r="Y26" s="138" t="str">
        <f>IF(COUNTIF(W$2:W26,W26)=1,W26,"")</f>
        <v/>
      </c>
      <c r="Z26" s="120" t="str">
        <f t="shared" si="10"/>
        <v/>
      </c>
      <c r="AA26" s="120" t="str">
        <f t="shared" si="11"/>
        <v/>
      </c>
      <c r="AB26" s="120" t="str">
        <f t="shared" si="14"/>
        <v/>
      </c>
      <c r="AD26" s="140" t="str">
        <f>+IF(AI26="","",MAX(AD$1:AD25)+1)</f>
        <v/>
      </c>
      <c r="AE26" s="140" t="str">
        <f>IF(CMS_Inoperative_OoC!B48="","",CMS_Inoperative_OoC!B48)</f>
        <v/>
      </c>
      <c r="AF26" s="140" t="str">
        <f>IF(CMS_Inoperative_OoC!C48="","",CMS_Inoperative_OoC!C48)</f>
        <v/>
      </c>
      <c r="AG26" s="140" t="str">
        <f>IF(CMS_Inoperative_OoC!D48="","",CMS_Inoperative_OoC!D48)</f>
        <v/>
      </c>
      <c r="AH26" s="140" t="str">
        <f t="shared" si="12"/>
        <v/>
      </c>
      <c r="AI26" s="144" t="str">
        <f>IF(COUNTIF(AH$2:AH26,AH26)=1,AH26,"")</f>
        <v/>
      </c>
      <c r="AJ26" s="140" t="str">
        <f t="shared" si="3"/>
        <v/>
      </c>
      <c r="AK26" s="140" t="str">
        <f t="shared" si="4"/>
        <v/>
      </c>
      <c r="AL26" s="140" t="str">
        <f t="shared" si="5"/>
        <v/>
      </c>
      <c r="AN26" s="120" t="s">
        <v>76</v>
      </c>
      <c r="AP26" s="149" t="str">
        <f>+IF(AU26="","",MAX(AP$1:AP25)+1)</f>
        <v/>
      </c>
      <c r="AQ26" s="149" t="str">
        <f>IF(Limit_Deviation_w_CMS_Detail!B48="","",Limit_Deviation_w_CMS_Detail!B48)</f>
        <v/>
      </c>
      <c r="AR26" s="149" t="str">
        <f>IF(Limit_Deviation_w_CMS_Detail!C48="","",Limit_Deviation_w_CMS_Detail!C48)</f>
        <v/>
      </c>
      <c r="AS26" s="149" t="str">
        <f>IF(Limit_Deviation_w_CMS_Detail!D48="","",Limit_Deviation_w_CMS_Detail!D48)</f>
        <v/>
      </c>
      <c r="AT26" s="149" t="str">
        <f t="shared" si="13"/>
        <v/>
      </c>
      <c r="AU26" s="150" t="str">
        <f>IF(COUNTIF(AT$2:AT26,AT26)=1,AT26,"")</f>
        <v/>
      </c>
      <c r="AV26" s="149" t="str">
        <f t="shared" si="6"/>
        <v/>
      </c>
      <c r="AW26" s="149" t="str">
        <f t="shared" si="7"/>
        <v/>
      </c>
      <c r="AX26" s="149" t="str">
        <f t="shared" si="8"/>
        <v/>
      </c>
    </row>
    <row r="27" spans="1:50" ht="16.5">
      <c r="A27" s="121" t="str">
        <f>+IF(D27="","",MAX(A$1:A26)+1)</f>
        <v/>
      </c>
      <c r="B27" s="1" t="str">
        <f>IF(CMS_Identification!C49="","",CMS_Identification!C49)</f>
        <v/>
      </c>
      <c r="C27" s="1" t="str">
        <f t="shared" si="0"/>
        <v/>
      </c>
      <c r="D27" s="1" t="str">
        <f>IF(COUNTIF(B$2:B27,B27)=1,B27,"")</f>
        <v/>
      </c>
      <c r="G27" s="1"/>
      <c r="K27" s="121" t="str">
        <f>+IF(N27="","",MAX(K$1:K26)+1)</f>
        <v/>
      </c>
      <c r="L27" s="121" t="str">
        <f>IF(CMS_Identification!D49="","",CMS_Identification!D49)</f>
        <v/>
      </c>
      <c r="M27" s="1" t="str">
        <f t="shared" si="9"/>
        <v/>
      </c>
      <c r="N27" s="1" t="str">
        <f>IF(COUNTIF(L$2:L27,L27)=1,L27,"")</f>
        <v/>
      </c>
      <c r="P27" s="136" t="s">
        <v>31</v>
      </c>
      <c r="T27" s="121" t="str">
        <f>+IF(Y27="","",MAX(T$1:T26)+1)</f>
        <v/>
      </c>
      <c r="U27" s="121" t="str">
        <f>IF(Limit_Deviation_Details_No_CMS!B49="","",Limit_Deviation_Details_No_CMS!B49)</f>
        <v/>
      </c>
      <c r="V27" s="121"/>
      <c r="W27" s="121" t="str">
        <f>IF(Limit_Deviation_Details_No_CMS!C49="","",Limit_Deviation_Details_No_CMS!C49)</f>
        <v/>
      </c>
      <c r="X27" s="121" t="str">
        <f t="shared" si="2"/>
        <v/>
      </c>
      <c r="Y27" s="3" t="str">
        <f>IF(COUNTIF(W$2:W27,W27)=1,W27,"")</f>
        <v/>
      </c>
      <c r="Z27" s="121" t="str">
        <f t="shared" si="10"/>
        <v/>
      </c>
      <c r="AA27" s="121" t="str">
        <f t="shared" si="11"/>
        <v/>
      </c>
      <c r="AB27" s="121" t="str">
        <f t="shared" si="14"/>
        <v/>
      </c>
      <c r="AD27" s="6" t="str">
        <f>+IF(AI27="","",MAX(AD$1:AD26)+1)</f>
        <v/>
      </c>
      <c r="AE27" s="6" t="str">
        <f>IF(CMS_Inoperative_OoC!B49="","",CMS_Inoperative_OoC!B49)</f>
        <v/>
      </c>
      <c r="AF27" s="6" t="str">
        <f>IF(CMS_Inoperative_OoC!C49="","",CMS_Inoperative_OoC!C49)</f>
        <v/>
      </c>
      <c r="AG27" s="6" t="str">
        <f>IF(CMS_Inoperative_OoC!D49="","",CMS_Inoperative_OoC!D49)</f>
        <v/>
      </c>
      <c r="AH27" s="6" t="str">
        <f t="shared" si="12"/>
        <v/>
      </c>
      <c r="AI27" s="3" t="str">
        <f>IF(COUNTIF(AH$2:AH27,AH27)=1,AH27,"")</f>
        <v/>
      </c>
      <c r="AJ27" s="6" t="str">
        <f t="shared" si="3"/>
        <v/>
      </c>
      <c r="AK27" s="6" t="str">
        <f t="shared" si="4"/>
        <v/>
      </c>
      <c r="AL27" s="6" t="str">
        <f t="shared" si="5"/>
        <v/>
      </c>
      <c r="AN27" s="121" t="s">
        <v>77</v>
      </c>
      <c r="AP27" s="6" t="str">
        <f>+IF(AU27="","",MAX(AP$1:AP26)+1)</f>
        <v/>
      </c>
      <c r="AQ27" s="6" t="str">
        <f>IF(Limit_Deviation_w_CMS_Detail!B49="","",Limit_Deviation_w_CMS_Detail!B49)</f>
        <v/>
      </c>
      <c r="AR27" s="6" t="str">
        <f>IF(Limit_Deviation_w_CMS_Detail!C49="","",Limit_Deviation_w_CMS_Detail!C49)</f>
        <v/>
      </c>
      <c r="AS27" s="6" t="str">
        <f>IF(Limit_Deviation_w_CMS_Detail!D49="","",Limit_Deviation_w_CMS_Detail!D49)</f>
        <v/>
      </c>
      <c r="AT27" s="6" t="str">
        <f t="shared" si="13"/>
        <v/>
      </c>
      <c r="AU27" s="3" t="str">
        <f>IF(COUNTIF(AT$2:AT27,AT27)=1,AT27,"")</f>
        <v/>
      </c>
      <c r="AV27" s="6" t="str">
        <f t="shared" si="6"/>
        <v/>
      </c>
      <c r="AW27" s="6" t="str">
        <f t="shared" si="7"/>
        <v/>
      </c>
      <c r="AX27" s="6" t="str">
        <f t="shared" si="8"/>
        <v/>
      </c>
    </row>
    <row r="28" spans="1:50" ht="16.5">
      <c r="A28" s="120" t="str">
        <f>+IF(D28="","",MAX(A$1:A27)+1)</f>
        <v/>
      </c>
      <c r="B28" s="127" t="str">
        <f>IF(CMS_Identification!C50="","",CMS_Identification!C50)</f>
        <v/>
      </c>
      <c r="C28" s="127" t="str">
        <f t="shared" si="0"/>
        <v/>
      </c>
      <c r="D28" s="127" t="str">
        <f>IF(COUNTIF(B$2:B28,B28)=1,B28,"")</f>
        <v/>
      </c>
      <c r="G28" s="1"/>
      <c r="K28" s="120" t="str">
        <f>+IF(N28="","",MAX(K$1:K27)+1)</f>
        <v/>
      </c>
      <c r="L28" s="120" t="str">
        <f>IF(CMS_Identification!D50="","",CMS_Identification!D50)</f>
        <v/>
      </c>
      <c r="M28" s="127" t="str">
        <f t="shared" si="9"/>
        <v/>
      </c>
      <c r="N28" s="127" t="str">
        <f>IF(COUNTIF(L$2:L28,L28)=1,L28,"")</f>
        <v/>
      </c>
      <c r="P28" s="136" t="s">
        <v>34</v>
      </c>
      <c r="T28" s="120" t="str">
        <f>+IF(Y28="","",MAX(T$1:T27)+1)</f>
        <v/>
      </c>
      <c r="U28" s="120" t="str">
        <f>IF(Limit_Deviation_Details_No_CMS!B50="","",Limit_Deviation_Details_No_CMS!B50)</f>
        <v/>
      </c>
      <c r="V28" s="120"/>
      <c r="W28" s="120" t="str">
        <f>IF(Limit_Deviation_Details_No_CMS!C50="","",Limit_Deviation_Details_No_CMS!C50)</f>
        <v/>
      </c>
      <c r="X28" s="120" t="str">
        <f t="shared" si="2"/>
        <v/>
      </c>
      <c r="Y28" s="138" t="str">
        <f>IF(COUNTIF(W$2:W28,W28)=1,W28,"")</f>
        <v/>
      </c>
      <c r="Z28" s="120" t="str">
        <f t="shared" si="10"/>
        <v/>
      </c>
      <c r="AA28" s="120" t="str">
        <f t="shared" si="11"/>
        <v/>
      </c>
      <c r="AB28" s="120" t="str">
        <f t="shared" si="14"/>
        <v/>
      </c>
      <c r="AD28" s="140" t="str">
        <f>+IF(AI28="","",MAX(AD$1:AD27)+1)</f>
        <v/>
      </c>
      <c r="AE28" s="140" t="str">
        <f>IF(CMS_Inoperative_OoC!B50="","",CMS_Inoperative_OoC!B50)</f>
        <v/>
      </c>
      <c r="AF28" s="140" t="str">
        <f>IF(CMS_Inoperative_OoC!C50="","",CMS_Inoperative_OoC!C50)</f>
        <v/>
      </c>
      <c r="AG28" s="140" t="str">
        <f>IF(CMS_Inoperative_OoC!D50="","",CMS_Inoperative_OoC!D50)</f>
        <v/>
      </c>
      <c r="AH28" s="140" t="str">
        <f t="shared" si="12"/>
        <v/>
      </c>
      <c r="AI28" s="144" t="str">
        <f>IF(COUNTIF(AH$2:AH28,AH28)=1,AH28,"")</f>
        <v/>
      </c>
      <c r="AJ28" s="140" t="str">
        <f t="shared" si="3"/>
        <v/>
      </c>
      <c r="AK28" s="140" t="str">
        <f t="shared" si="4"/>
        <v/>
      </c>
      <c r="AL28" s="140" t="str">
        <f t="shared" si="5"/>
        <v/>
      </c>
      <c r="AN28" s="120" t="s">
        <v>78</v>
      </c>
      <c r="AP28" s="149" t="str">
        <f>+IF(AU28="","",MAX(AP$1:AP27)+1)</f>
        <v/>
      </c>
      <c r="AQ28" s="149" t="str">
        <f>IF(Limit_Deviation_w_CMS_Detail!B50="","",Limit_Deviation_w_CMS_Detail!B50)</f>
        <v/>
      </c>
      <c r="AR28" s="149" t="str">
        <f>IF(Limit_Deviation_w_CMS_Detail!C50="","",Limit_Deviation_w_CMS_Detail!C50)</f>
        <v/>
      </c>
      <c r="AS28" s="149" t="str">
        <f>IF(Limit_Deviation_w_CMS_Detail!D50="","",Limit_Deviation_w_CMS_Detail!D50)</f>
        <v/>
      </c>
      <c r="AT28" s="149" t="str">
        <f t="shared" si="13"/>
        <v/>
      </c>
      <c r="AU28" s="150" t="str">
        <f>IF(COUNTIF(AT$2:AT28,AT28)=1,AT28,"")</f>
        <v/>
      </c>
      <c r="AV28" s="149" t="str">
        <f t="shared" si="6"/>
        <v/>
      </c>
      <c r="AW28" s="149" t="str">
        <f t="shared" si="7"/>
        <v/>
      </c>
      <c r="AX28" s="149" t="str">
        <f t="shared" si="8"/>
        <v/>
      </c>
    </row>
    <row r="29" spans="1:50" ht="16.5">
      <c r="A29" s="121" t="str">
        <f>+IF(D29="","",MAX(A$1:A28)+1)</f>
        <v/>
      </c>
      <c r="B29" s="1" t="str">
        <f>IF(CMS_Identification!C51="","",CMS_Identification!C51)</f>
        <v/>
      </c>
      <c r="C29" s="1" t="str">
        <f t="shared" si="0"/>
        <v/>
      </c>
      <c r="D29" s="1" t="str">
        <f>IF(COUNTIF(B$2:B29,B29)=1,B29,"")</f>
        <v/>
      </c>
      <c r="K29" s="121" t="str">
        <f>+IF(N29="","",MAX(K$1:K28)+1)</f>
        <v/>
      </c>
      <c r="L29" s="121" t="str">
        <f>IF(CMS_Identification!D51="","",CMS_Identification!D51)</f>
        <v/>
      </c>
      <c r="M29" s="1" t="str">
        <f t="shared" si="9"/>
        <v/>
      </c>
      <c r="N29" s="1" t="str">
        <f>IF(COUNTIF(L$2:L29,L29)=1,L29,"")</f>
        <v/>
      </c>
      <c r="P29" s="136" t="s">
        <v>37</v>
      </c>
      <c r="T29" s="121" t="str">
        <f>+IF(Y29="","",MAX(T$1:T28)+1)</f>
        <v/>
      </c>
      <c r="U29" s="121" t="str">
        <f>IF(Limit_Deviation_Details_No_CMS!B51="","",Limit_Deviation_Details_No_CMS!B51)</f>
        <v/>
      </c>
      <c r="V29" s="121"/>
      <c r="W29" s="121" t="str">
        <f>IF(Limit_Deviation_Details_No_CMS!C51="","",Limit_Deviation_Details_No_CMS!C51)</f>
        <v/>
      </c>
      <c r="X29" s="121" t="str">
        <f t="shared" si="2"/>
        <v/>
      </c>
      <c r="Y29" s="3" t="str">
        <f>IF(COUNTIF(W$2:W29,W29)=1,W29,"")</f>
        <v/>
      </c>
      <c r="Z29" s="121" t="str">
        <f t="shared" si="10"/>
        <v/>
      </c>
      <c r="AA29" s="121" t="str">
        <f t="shared" si="11"/>
        <v/>
      </c>
      <c r="AB29" s="121" t="str">
        <f t="shared" si="14"/>
        <v/>
      </c>
      <c r="AD29" s="6" t="str">
        <f>+IF(AI29="","",MAX(AD$1:AD28)+1)</f>
        <v/>
      </c>
      <c r="AE29" s="6" t="str">
        <f>IF(CMS_Inoperative_OoC!B51="","",CMS_Inoperative_OoC!B51)</f>
        <v/>
      </c>
      <c r="AF29" s="6" t="str">
        <f>IF(CMS_Inoperative_OoC!C51="","",CMS_Inoperative_OoC!C51)</f>
        <v/>
      </c>
      <c r="AG29" s="6" t="str">
        <f>IF(CMS_Inoperative_OoC!D51="","",CMS_Inoperative_OoC!D51)</f>
        <v/>
      </c>
      <c r="AH29" s="6" t="str">
        <f t="shared" si="12"/>
        <v/>
      </c>
      <c r="AI29" s="3" t="str">
        <f>IF(COUNTIF(AH$2:AH29,AH29)=1,AH29,"")</f>
        <v/>
      </c>
      <c r="AJ29" s="6" t="str">
        <f t="shared" si="3"/>
        <v/>
      </c>
      <c r="AK29" s="6" t="str">
        <f t="shared" si="4"/>
        <v/>
      </c>
      <c r="AL29" s="6" t="str">
        <f t="shared" si="5"/>
        <v/>
      </c>
      <c r="AN29" s="121" t="s">
        <v>79</v>
      </c>
      <c r="AP29" s="6" t="str">
        <f>+IF(AU29="","",MAX(AP$1:AP28)+1)</f>
        <v/>
      </c>
      <c r="AQ29" s="6" t="str">
        <f>IF(Limit_Deviation_w_CMS_Detail!B51="","",Limit_Deviation_w_CMS_Detail!B51)</f>
        <v/>
      </c>
      <c r="AR29" s="6" t="str">
        <f>IF(Limit_Deviation_w_CMS_Detail!C51="","",Limit_Deviation_w_CMS_Detail!C51)</f>
        <v/>
      </c>
      <c r="AS29" s="6" t="str">
        <f>IF(Limit_Deviation_w_CMS_Detail!D51="","",Limit_Deviation_w_CMS_Detail!D51)</f>
        <v/>
      </c>
      <c r="AT29" s="6" t="str">
        <f t="shared" si="13"/>
        <v/>
      </c>
      <c r="AU29" s="3" t="str">
        <f>IF(COUNTIF(AT$2:AT29,AT29)=1,AT29,"")</f>
        <v/>
      </c>
      <c r="AV29" s="6" t="str">
        <f t="shared" si="6"/>
        <v/>
      </c>
      <c r="AW29" s="6" t="str">
        <f t="shared" si="7"/>
        <v/>
      </c>
      <c r="AX29" s="6" t="str">
        <f t="shared" si="8"/>
        <v/>
      </c>
    </row>
    <row r="30" spans="1:50" ht="16.5">
      <c r="A30" s="120" t="str">
        <f>+IF(D30="","",MAX(A$1:A29)+1)</f>
        <v/>
      </c>
      <c r="B30" s="127" t="str">
        <f>IF(CMS_Identification!C52="","",CMS_Identification!C52)</f>
        <v/>
      </c>
      <c r="C30" s="127" t="str">
        <f t="shared" si="0"/>
        <v/>
      </c>
      <c r="D30" s="127" t="str">
        <f>IF(COUNTIF(B$2:B30,B30)=1,B30,"")</f>
        <v/>
      </c>
      <c r="K30" s="120" t="str">
        <f>+IF(N30="","",MAX(K$1:K29)+1)</f>
        <v/>
      </c>
      <c r="L30" s="120" t="str">
        <f>IF(CMS_Identification!D52="","",CMS_Identification!D52)</f>
        <v/>
      </c>
      <c r="M30" s="127" t="str">
        <f t="shared" si="9"/>
        <v/>
      </c>
      <c r="N30" s="127" t="str">
        <f>IF(COUNTIF(L$2:L30,L30)=1,L30,"")</f>
        <v/>
      </c>
      <c r="P30" s="136" t="s">
        <v>80</v>
      </c>
      <c r="T30" s="120" t="str">
        <f>+IF(Y30="","",MAX(T$1:T29)+1)</f>
        <v/>
      </c>
      <c r="U30" s="120" t="str">
        <f>IF(Limit_Deviation_Details_No_CMS!B52="","",Limit_Deviation_Details_No_CMS!B52)</f>
        <v/>
      </c>
      <c r="V30" s="120"/>
      <c r="W30" s="120" t="str">
        <f>IF(Limit_Deviation_Details_No_CMS!C52="","",Limit_Deviation_Details_No_CMS!C52)</f>
        <v/>
      </c>
      <c r="X30" s="120" t="str">
        <f t="shared" si="2"/>
        <v/>
      </c>
      <c r="Y30" s="138" t="str">
        <f>IF(COUNTIF(W$2:W30,W30)=1,W30,"")</f>
        <v/>
      </c>
      <c r="Z30" s="120" t="str">
        <f t="shared" si="10"/>
        <v/>
      </c>
      <c r="AA30" s="120" t="str">
        <f t="shared" si="11"/>
        <v/>
      </c>
      <c r="AB30" s="120" t="str">
        <f t="shared" si="14"/>
        <v/>
      </c>
      <c r="AD30" s="140" t="str">
        <f>+IF(AI30="","",MAX(AD$1:AD29)+1)</f>
        <v/>
      </c>
      <c r="AE30" s="140" t="str">
        <f>IF(CMS_Inoperative_OoC!B52="","",CMS_Inoperative_OoC!B52)</f>
        <v/>
      </c>
      <c r="AF30" s="140" t="str">
        <f>IF(CMS_Inoperative_OoC!C52="","",CMS_Inoperative_OoC!C52)</f>
        <v/>
      </c>
      <c r="AG30" s="140" t="str">
        <f>IF(CMS_Inoperative_OoC!D52="","",CMS_Inoperative_OoC!D52)</f>
        <v/>
      </c>
      <c r="AH30" s="140" t="str">
        <f t="shared" si="12"/>
        <v/>
      </c>
      <c r="AI30" s="144" t="str">
        <f>IF(COUNTIF(AH$2:AH30,AH30)=1,AH30,"")</f>
        <v/>
      </c>
      <c r="AJ30" s="140" t="str">
        <f t="shared" si="3"/>
        <v/>
      </c>
      <c r="AK30" s="140" t="str">
        <f t="shared" si="4"/>
        <v/>
      </c>
      <c r="AL30" s="140" t="str">
        <f t="shared" si="5"/>
        <v/>
      </c>
      <c r="AN30" s="120" t="s">
        <v>81</v>
      </c>
      <c r="AP30" s="149" t="str">
        <f>+IF(AU30="","",MAX(AP$1:AP29)+1)</f>
        <v/>
      </c>
      <c r="AQ30" s="149" t="str">
        <f>IF(Limit_Deviation_w_CMS_Detail!B52="","",Limit_Deviation_w_CMS_Detail!B52)</f>
        <v/>
      </c>
      <c r="AR30" s="149" t="str">
        <f>IF(Limit_Deviation_w_CMS_Detail!C52="","",Limit_Deviation_w_CMS_Detail!C52)</f>
        <v/>
      </c>
      <c r="AS30" s="149" t="str">
        <f>IF(Limit_Deviation_w_CMS_Detail!D52="","",Limit_Deviation_w_CMS_Detail!D52)</f>
        <v/>
      </c>
      <c r="AT30" s="149" t="str">
        <f t="shared" si="13"/>
        <v/>
      </c>
      <c r="AU30" s="150" t="str">
        <f>IF(COUNTIF(AT$2:AT30,AT30)=1,AT30,"")</f>
        <v/>
      </c>
      <c r="AV30" s="149" t="str">
        <f t="shared" si="6"/>
        <v/>
      </c>
      <c r="AW30" s="149" t="str">
        <f t="shared" si="7"/>
        <v/>
      </c>
      <c r="AX30" s="149" t="str">
        <f t="shared" si="8"/>
        <v/>
      </c>
    </row>
    <row r="31" spans="1:50" ht="16.5">
      <c r="A31" s="121" t="str">
        <f>+IF(D31="","",MAX(A$1:A30)+1)</f>
        <v/>
      </c>
      <c r="B31" s="1" t="str">
        <f>IF(CMS_Identification!C53="","",CMS_Identification!C53)</f>
        <v/>
      </c>
      <c r="C31" s="1" t="str">
        <f t="shared" si="0"/>
        <v/>
      </c>
      <c r="D31" s="1" t="str">
        <f>IF(COUNTIF(B$2:B31,B31)=1,B31,"")</f>
        <v/>
      </c>
      <c r="K31" s="121" t="str">
        <f>+IF(N31="","",MAX(K$1:K30)+1)</f>
        <v/>
      </c>
      <c r="L31" s="121" t="str">
        <f>IF(CMS_Identification!D53="","",CMS_Identification!D53)</f>
        <v/>
      </c>
      <c r="M31" s="1" t="str">
        <f t="shared" si="9"/>
        <v/>
      </c>
      <c r="N31" s="1" t="str">
        <f>IF(COUNTIF(L$2:L31,L31)=1,L31,"")</f>
        <v/>
      </c>
      <c r="T31" s="121" t="str">
        <f>+IF(Y31="","",MAX(T$1:T30)+1)</f>
        <v/>
      </c>
      <c r="U31" s="121" t="str">
        <f>IF(Limit_Deviation_Details_No_CMS!B53="","",Limit_Deviation_Details_No_CMS!B53)</f>
        <v/>
      </c>
      <c r="V31" s="121"/>
      <c r="W31" s="121" t="str">
        <f>IF(Limit_Deviation_Details_No_CMS!C53="","",Limit_Deviation_Details_No_CMS!C53)</f>
        <v/>
      </c>
      <c r="X31" s="121" t="str">
        <f t="shared" si="2"/>
        <v/>
      </c>
      <c r="Y31" s="3" t="str">
        <f>IF(COUNTIF(W$2:W31,W31)=1,W31,"")</f>
        <v/>
      </c>
      <c r="Z31" s="121" t="str">
        <f t="shared" si="10"/>
        <v/>
      </c>
      <c r="AA31" s="121" t="str">
        <f t="shared" si="11"/>
        <v/>
      </c>
      <c r="AB31" s="121" t="str">
        <f t="shared" si="14"/>
        <v/>
      </c>
      <c r="AD31" s="6" t="str">
        <f>+IF(AI31="","",MAX(AD$1:AD30)+1)</f>
        <v/>
      </c>
      <c r="AE31" s="6" t="str">
        <f>IF(CMS_Inoperative_OoC!B53="","",CMS_Inoperative_OoC!B53)</f>
        <v/>
      </c>
      <c r="AF31" s="6" t="str">
        <f>IF(CMS_Inoperative_OoC!C53="","",CMS_Inoperative_OoC!C53)</f>
        <v/>
      </c>
      <c r="AG31" s="6" t="str">
        <f>IF(CMS_Inoperative_OoC!D53="","",CMS_Inoperative_OoC!D53)</f>
        <v/>
      </c>
      <c r="AH31" s="6" t="str">
        <f t="shared" si="12"/>
        <v/>
      </c>
      <c r="AI31" s="3" t="str">
        <f>IF(COUNTIF(AH$2:AH31,AH31)=1,AH31,"")</f>
        <v/>
      </c>
      <c r="AJ31" s="6" t="str">
        <f t="shared" si="3"/>
        <v/>
      </c>
      <c r="AK31" s="6" t="str">
        <f t="shared" si="4"/>
        <v/>
      </c>
      <c r="AL31" s="6" t="str">
        <f t="shared" si="5"/>
        <v/>
      </c>
      <c r="AN31" s="121" t="s">
        <v>82</v>
      </c>
      <c r="AP31" s="6" t="str">
        <f>+IF(AU31="","",MAX(AP$1:AP30)+1)</f>
        <v/>
      </c>
      <c r="AQ31" s="6" t="str">
        <f>IF(Limit_Deviation_w_CMS_Detail!B53="","",Limit_Deviation_w_CMS_Detail!B53)</f>
        <v/>
      </c>
      <c r="AR31" s="6" t="str">
        <f>IF(Limit_Deviation_w_CMS_Detail!C53="","",Limit_Deviation_w_CMS_Detail!C53)</f>
        <v/>
      </c>
      <c r="AS31" s="6" t="str">
        <f>IF(Limit_Deviation_w_CMS_Detail!D53="","",Limit_Deviation_w_CMS_Detail!D53)</f>
        <v/>
      </c>
      <c r="AT31" s="6" t="str">
        <f t="shared" si="13"/>
        <v/>
      </c>
      <c r="AU31" s="3" t="str">
        <f>IF(COUNTIF(AT$2:AT31,AT31)=1,AT31,"")</f>
        <v/>
      </c>
      <c r="AV31" s="6" t="str">
        <f t="shared" si="6"/>
        <v/>
      </c>
      <c r="AW31" s="6" t="str">
        <f t="shared" si="7"/>
        <v/>
      </c>
      <c r="AX31" s="6" t="str">
        <f t="shared" si="8"/>
        <v/>
      </c>
    </row>
    <row r="32" spans="1:50" ht="16.5">
      <c r="A32" s="120" t="str">
        <f>+IF(D32="","",MAX(A$1:A31)+1)</f>
        <v/>
      </c>
      <c r="B32" s="127" t="str">
        <f>IF(CMS_Identification!C54="","",CMS_Identification!C54)</f>
        <v/>
      </c>
      <c r="C32" s="127" t="str">
        <f t="shared" si="0"/>
        <v/>
      </c>
      <c r="D32" s="127" t="str">
        <f>IF(COUNTIF(B$2:B32,B32)=1,B32,"")</f>
        <v/>
      </c>
      <c r="K32" s="120" t="str">
        <f>+IF(N32="","",MAX(K$1:K31)+1)</f>
        <v/>
      </c>
      <c r="L32" s="120" t="str">
        <f>IF(CMS_Identification!D54="","",CMS_Identification!D54)</f>
        <v/>
      </c>
      <c r="M32" s="127" t="str">
        <f t="shared" si="9"/>
        <v/>
      </c>
      <c r="N32" s="127" t="str">
        <f>IF(COUNTIF(L$2:L32,L32)=1,L32,"")</f>
        <v/>
      </c>
      <c r="T32" s="120" t="str">
        <f>+IF(Y32="","",MAX(T$1:T31)+1)</f>
        <v/>
      </c>
      <c r="U32" s="120" t="str">
        <f>IF(Limit_Deviation_Details_No_CMS!B54="","",Limit_Deviation_Details_No_CMS!B54)</f>
        <v/>
      </c>
      <c r="V32" s="120"/>
      <c r="W32" s="120" t="str">
        <f>IF(Limit_Deviation_Details_No_CMS!C54="","",Limit_Deviation_Details_No_CMS!C54)</f>
        <v/>
      </c>
      <c r="X32" s="120" t="str">
        <f t="shared" si="2"/>
        <v/>
      </c>
      <c r="Y32" s="138" t="str">
        <f>IF(COUNTIF(W$2:W32,W32)=1,W32,"")</f>
        <v/>
      </c>
      <c r="Z32" s="120" t="str">
        <f t="shared" si="10"/>
        <v/>
      </c>
      <c r="AA32" s="120" t="str">
        <f t="shared" si="11"/>
        <v/>
      </c>
      <c r="AB32" s="120" t="str">
        <f t="shared" si="14"/>
        <v/>
      </c>
      <c r="AD32" s="140" t="str">
        <f>+IF(AI32="","",MAX(AD$1:AD31)+1)</f>
        <v/>
      </c>
      <c r="AE32" s="140" t="str">
        <f>IF(CMS_Inoperative_OoC!B54="","",CMS_Inoperative_OoC!B54)</f>
        <v/>
      </c>
      <c r="AF32" s="140" t="str">
        <f>IF(CMS_Inoperative_OoC!C54="","",CMS_Inoperative_OoC!C54)</f>
        <v/>
      </c>
      <c r="AG32" s="140" t="str">
        <f>IF(CMS_Inoperative_OoC!D54="","",CMS_Inoperative_OoC!D54)</f>
        <v/>
      </c>
      <c r="AH32" s="140" t="str">
        <f t="shared" si="12"/>
        <v/>
      </c>
      <c r="AI32" s="144" t="str">
        <f>IF(COUNTIF(AH$2:AH32,AH32)=1,AH32,"")</f>
        <v/>
      </c>
      <c r="AJ32" s="140" t="str">
        <f t="shared" si="3"/>
        <v/>
      </c>
      <c r="AK32" s="140" t="str">
        <f t="shared" si="4"/>
        <v/>
      </c>
      <c r="AL32" s="140" t="str">
        <f t="shared" si="5"/>
        <v/>
      </c>
      <c r="AN32" s="120" t="s">
        <v>83</v>
      </c>
      <c r="AP32" s="149" t="str">
        <f>+IF(AU32="","",MAX(AP$1:AP31)+1)</f>
        <v/>
      </c>
      <c r="AQ32" s="149" t="str">
        <f>IF(Limit_Deviation_w_CMS_Detail!B54="","",Limit_Deviation_w_CMS_Detail!B54)</f>
        <v/>
      </c>
      <c r="AR32" s="149" t="str">
        <f>IF(Limit_Deviation_w_CMS_Detail!C54="","",Limit_Deviation_w_CMS_Detail!C54)</f>
        <v/>
      </c>
      <c r="AS32" s="149" t="str">
        <f>IF(Limit_Deviation_w_CMS_Detail!D54="","",Limit_Deviation_w_CMS_Detail!D54)</f>
        <v/>
      </c>
      <c r="AT32" s="149" t="str">
        <f t="shared" si="13"/>
        <v/>
      </c>
      <c r="AU32" s="150" t="str">
        <f>IF(COUNTIF(AT$2:AT32,AT32)=1,AT32,"")</f>
        <v/>
      </c>
      <c r="AV32" s="149" t="str">
        <f t="shared" si="6"/>
        <v/>
      </c>
      <c r="AW32" s="149" t="str">
        <f t="shared" si="7"/>
        <v/>
      </c>
      <c r="AX32" s="149" t="str">
        <f t="shared" si="8"/>
        <v/>
      </c>
    </row>
    <row r="33" spans="1:50" ht="16.5">
      <c r="A33" s="121" t="str">
        <f>+IF(D33="","",MAX(A$1:A32)+1)</f>
        <v/>
      </c>
      <c r="B33" s="1" t="str">
        <f>IF(CMS_Identification!C55="","",CMS_Identification!C55)</f>
        <v/>
      </c>
      <c r="C33" s="1" t="str">
        <f t="shared" si="0"/>
        <v/>
      </c>
      <c r="D33" s="1" t="str">
        <f>IF(COUNTIF(B$2:B33,B33)=1,B33,"")</f>
        <v/>
      </c>
      <c r="K33" s="121" t="str">
        <f>+IF(N33="","",MAX(K$1:K32)+1)</f>
        <v/>
      </c>
      <c r="L33" s="121" t="str">
        <f>IF(CMS_Identification!D55="","",CMS_Identification!D55)</f>
        <v/>
      </c>
      <c r="M33" s="1" t="str">
        <f t="shared" si="9"/>
        <v/>
      </c>
      <c r="N33" s="1" t="str">
        <f>IF(COUNTIF(L$2:L33,L33)=1,L33,"")</f>
        <v/>
      </c>
      <c r="T33" s="121" t="str">
        <f>+IF(Y33="","",MAX(T$1:T32)+1)</f>
        <v/>
      </c>
      <c r="U33" s="121" t="str">
        <f>IF(Limit_Deviation_Details_No_CMS!B55="","",Limit_Deviation_Details_No_CMS!B55)</f>
        <v/>
      </c>
      <c r="V33" s="121"/>
      <c r="W33" s="121" t="str">
        <f>IF(Limit_Deviation_Details_No_CMS!C55="","",Limit_Deviation_Details_No_CMS!C55)</f>
        <v/>
      </c>
      <c r="X33" s="121" t="str">
        <f t="shared" si="2"/>
        <v/>
      </c>
      <c r="Y33" s="3" t="str">
        <f>IF(COUNTIF(W$2:W33,W33)=1,W33,"")</f>
        <v/>
      </c>
      <c r="Z33" s="121" t="str">
        <f t="shared" si="10"/>
        <v/>
      </c>
      <c r="AA33" s="121" t="str">
        <f t="shared" si="11"/>
        <v/>
      </c>
      <c r="AB33" s="121" t="str">
        <f t="shared" si="14"/>
        <v/>
      </c>
      <c r="AD33" s="6" t="str">
        <f>+IF(AI33="","",MAX(AD$1:AD32)+1)</f>
        <v/>
      </c>
      <c r="AE33" s="6" t="str">
        <f>IF(CMS_Inoperative_OoC!B55="","",CMS_Inoperative_OoC!B55)</f>
        <v/>
      </c>
      <c r="AF33" s="6" t="str">
        <f>IF(CMS_Inoperative_OoC!C55="","",CMS_Inoperative_OoC!C55)</f>
        <v/>
      </c>
      <c r="AG33" s="6" t="str">
        <f>IF(CMS_Inoperative_OoC!D55="","",CMS_Inoperative_OoC!D55)</f>
        <v/>
      </c>
      <c r="AH33" s="6" t="str">
        <f t="shared" si="12"/>
        <v/>
      </c>
      <c r="AI33" s="3" t="str">
        <f>IF(COUNTIF(AH$2:AH33,AH33)=1,AH33,"")</f>
        <v/>
      </c>
      <c r="AJ33" s="6" t="str">
        <f t="shared" si="3"/>
        <v/>
      </c>
      <c r="AK33" s="6" t="str">
        <f t="shared" si="4"/>
        <v/>
      </c>
      <c r="AL33" s="6" t="str">
        <f t="shared" si="5"/>
        <v/>
      </c>
      <c r="AN33" s="121" t="s">
        <v>84</v>
      </c>
      <c r="AP33" s="6" t="str">
        <f>+IF(AU33="","",MAX(AP$1:AP32)+1)</f>
        <v/>
      </c>
      <c r="AQ33" s="6" t="str">
        <f>IF(Limit_Deviation_w_CMS_Detail!B55="","",Limit_Deviation_w_CMS_Detail!B55)</f>
        <v/>
      </c>
      <c r="AR33" s="6" t="str">
        <f>IF(Limit_Deviation_w_CMS_Detail!C55="","",Limit_Deviation_w_CMS_Detail!C55)</f>
        <v/>
      </c>
      <c r="AS33" s="6" t="str">
        <f>IF(Limit_Deviation_w_CMS_Detail!D55="","",Limit_Deviation_w_CMS_Detail!D55)</f>
        <v/>
      </c>
      <c r="AT33" s="6" t="str">
        <f t="shared" si="13"/>
        <v/>
      </c>
      <c r="AU33" s="3" t="str">
        <f>IF(COUNTIF(AT$2:AT33,AT33)=1,AT33,"")</f>
        <v/>
      </c>
      <c r="AV33" s="6" t="str">
        <f t="shared" si="6"/>
        <v/>
      </c>
      <c r="AW33" s="6" t="str">
        <f t="shared" si="7"/>
        <v/>
      </c>
      <c r="AX33" s="6" t="str">
        <f t="shared" si="8"/>
        <v/>
      </c>
    </row>
    <row r="34" spans="1:50" ht="16.5">
      <c r="A34" s="120" t="str">
        <f>+IF(D34="","",MAX(A$1:A33)+1)</f>
        <v/>
      </c>
      <c r="B34" s="127" t="str">
        <f>IF(CMS_Identification!C56="","",CMS_Identification!C56)</f>
        <v/>
      </c>
      <c r="C34" s="127" t="str">
        <f t="shared" si="0"/>
        <v/>
      </c>
      <c r="D34" s="127" t="str">
        <f>IF(COUNTIF(B$2:B34,B34)=1,B34,"")</f>
        <v/>
      </c>
      <c r="K34" s="120" t="str">
        <f>+IF(N34="","",MAX(K$1:K33)+1)</f>
        <v/>
      </c>
      <c r="L34" s="120" t="str">
        <f>IF(CMS_Identification!D56="","",CMS_Identification!D56)</f>
        <v/>
      </c>
      <c r="M34" s="127" t="str">
        <f t="shared" si="9"/>
        <v/>
      </c>
      <c r="N34" s="127" t="str">
        <f>IF(COUNTIF(L$2:L34,L34)=1,L34,"")</f>
        <v/>
      </c>
      <c r="T34" s="120" t="str">
        <f>+IF(Y34="","",MAX(T$1:T33)+1)</f>
        <v/>
      </c>
      <c r="U34" s="120" t="str">
        <f>IF(Limit_Deviation_Details_No_CMS!B56="","",Limit_Deviation_Details_No_CMS!B56)</f>
        <v/>
      </c>
      <c r="V34" s="120"/>
      <c r="W34" s="120" t="str">
        <f>IF(Limit_Deviation_Details_No_CMS!C56="","",Limit_Deviation_Details_No_CMS!C56)</f>
        <v/>
      </c>
      <c r="X34" s="120" t="str">
        <f t="shared" si="2"/>
        <v/>
      </c>
      <c r="Y34" s="138" t="str">
        <f>IF(COUNTIF(W$2:W34,W34)=1,W34,"")</f>
        <v/>
      </c>
      <c r="Z34" s="120" t="str">
        <f t="shared" si="10"/>
        <v/>
      </c>
      <c r="AA34" s="120" t="str">
        <f t="shared" si="11"/>
        <v/>
      </c>
      <c r="AB34" s="120" t="str">
        <f t="shared" si="14"/>
        <v/>
      </c>
      <c r="AD34" s="140" t="str">
        <f>+IF(AI34="","",MAX(AD$1:AD33)+1)</f>
        <v/>
      </c>
      <c r="AE34" s="140" t="str">
        <f>IF(CMS_Inoperative_OoC!B56="","",CMS_Inoperative_OoC!B56)</f>
        <v/>
      </c>
      <c r="AF34" s="140" t="str">
        <f>IF(CMS_Inoperative_OoC!C56="","",CMS_Inoperative_OoC!C56)</f>
        <v/>
      </c>
      <c r="AG34" s="140" t="str">
        <f>IF(CMS_Inoperative_OoC!D56="","",CMS_Inoperative_OoC!D56)</f>
        <v/>
      </c>
      <c r="AH34" s="140" t="str">
        <f t="shared" si="12"/>
        <v/>
      </c>
      <c r="AI34" s="144" t="str">
        <f>IF(COUNTIF(AH$2:AH34,AH34)=1,AH34,"")</f>
        <v/>
      </c>
      <c r="AJ34" s="140" t="str">
        <f t="shared" si="3"/>
        <v/>
      </c>
      <c r="AK34" s="140" t="str">
        <f t="shared" si="4"/>
        <v/>
      </c>
      <c r="AL34" s="140" t="str">
        <f t="shared" si="5"/>
        <v/>
      </c>
      <c r="AN34" s="120" t="s">
        <v>85</v>
      </c>
      <c r="AP34" s="149" t="str">
        <f>+IF(AU34="","",MAX(AP$1:AP33)+1)</f>
        <v/>
      </c>
      <c r="AQ34" s="149" t="str">
        <f>IF(Limit_Deviation_w_CMS_Detail!B56="","",Limit_Deviation_w_CMS_Detail!B56)</f>
        <v/>
      </c>
      <c r="AR34" s="149" t="str">
        <f>IF(Limit_Deviation_w_CMS_Detail!C56="","",Limit_Deviation_w_CMS_Detail!C56)</f>
        <v/>
      </c>
      <c r="AS34" s="149" t="str">
        <f>IF(Limit_Deviation_w_CMS_Detail!D56="","",Limit_Deviation_w_CMS_Detail!D56)</f>
        <v/>
      </c>
      <c r="AT34" s="149" t="str">
        <f t="shared" si="13"/>
        <v/>
      </c>
      <c r="AU34" s="150" t="str">
        <f>IF(COUNTIF(AT$2:AT34,AT34)=1,AT34,"")</f>
        <v/>
      </c>
      <c r="AV34" s="149" t="str">
        <f t="shared" si="6"/>
        <v/>
      </c>
      <c r="AW34" s="149" t="str">
        <f t="shared" si="7"/>
        <v/>
      </c>
      <c r="AX34" s="149" t="str">
        <f t="shared" si="8"/>
        <v/>
      </c>
    </row>
    <row r="35" spans="1:50" ht="16.5">
      <c r="A35" s="121" t="str">
        <f>+IF(D35="","",MAX(A$1:A34)+1)</f>
        <v/>
      </c>
      <c r="B35" s="1" t="str">
        <f>IF(CMS_Identification!C57="","",CMS_Identification!C57)</f>
        <v/>
      </c>
      <c r="C35" s="1" t="str">
        <f t="shared" si="0"/>
        <v/>
      </c>
      <c r="D35" s="1" t="str">
        <f>IF(COUNTIF(B$2:B35,B35)=1,B35,"")</f>
        <v/>
      </c>
      <c r="K35" s="121" t="str">
        <f>+IF(N35="","",MAX(K$1:K34)+1)</f>
        <v/>
      </c>
      <c r="L35" s="121" t="str">
        <f>IF(CMS_Identification!D57="","",CMS_Identification!D57)</f>
        <v/>
      </c>
      <c r="M35" s="1" t="str">
        <f t="shared" si="9"/>
        <v/>
      </c>
      <c r="N35" s="1" t="str">
        <f>IF(COUNTIF(L$2:L35,L35)=1,L35,"")</f>
        <v/>
      </c>
      <c r="T35" s="121" t="str">
        <f>+IF(Y35="","",MAX(T$1:T34)+1)</f>
        <v/>
      </c>
      <c r="U35" s="121" t="str">
        <f>IF(Limit_Deviation_Details_No_CMS!B57="","",Limit_Deviation_Details_No_CMS!B57)</f>
        <v/>
      </c>
      <c r="V35" s="121"/>
      <c r="W35" s="121" t="str">
        <f>IF(Limit_Deviation_Details_No_CMS!C57="","",Limit_Deviation_Details_No_CMS!C57)</f>
        <v/>
      </c>
      <c r="X35" s="121" t="str">
        <f t="shared" si="2"/>
        <v/>
      </c>
      <c r="Y35" s="3" t="str">
        <f>IF(COUNTIF(W$2:W35,W35)=1,W35,"")</f>
        <v/>
      </c>
      <c r="Z35" s="121" t="str">
        <f t="shared" si="10"/>
        <v/>
      </c>
      <c r="AA35" s="121" t="str">
        <f t="shared" si="11"/>
        <v/>
      </c>
      <c r="AB35" s="121" t="str">
        <f t="shared" si="14"/>
        <v/>
      </c>
      <c r="AD35" s="6" t="str">
        <f>+IF(AI35="","",MAX(AD$1:AD34)+1)</f>
        <v/>
      </c>
      <c r="AE35" s="6" t="str">
        <f>IF(CMS_Inoperative_OoC!B57="","",CMS_Inoperative_OoC!B57)</f>
        <v/>
      </c>
      <c r="AF35" s="6" t="str">
        <f>IF(CMS_Inoperative_OoC!C57="","",CMS_Inoperative_OoC!C57)</f>
        <v/>
      </c>
      <c r="AG35" s="6" t="str">
        <f>IF(CMS_Inoperative_OoC!D57="","",CMS_Inoperative_OoC!D57)</f>
        <v/>
      </c>
      <c r="AH35" s="6" t="str">
        <f t="shared" si="12"/>
        <v/>
      </c>
      <c r="AI35" s="3" t="str">
        <f>IF(COUNTIF(AH$2:AH35,AH35)=1,AH35,"")</f>
        <v/>
      </c>
      <c r="AJ35" s="6" t="str">
        <f t="shared" si="3"/>
        <v/>
      </c>
      <c r="AK35" s="6" t="str">
        <f t="shared" si="4"/>
        <v/>
      </c>
      <c r="AL35" s="6" t="str">
        <f t="shared" si="5"/>
        <v/>
      </c>
      <c r="AN35" s="121" t="s">
        <v>86</v>
      </c>
      <c r="AP35" s="6" t="str">
        <f>+IF(AU35="","",MAX(AP$1:AP34)+1)</f>
        <v/>
      </c>
      <c r="AQ35" s="6" t="str">
        <f>IF(Limit_Deviation_w_CMS_Detail!B57="","",Limit_Deviation_w_CMS_Detail!B57)</f>
        <v/>
      </c>
      <c r="AR35" s="6" t="str">
        <f>IF(Limit_Deviation_w_CMS_Detail!C57="","",Limit_Deviation_w_CMS_Detail!C57)</f>
        <v/>
      </c>
      <c r="AS35" s="6" t="str">
        <f>IF(Limit_Deviation_w_CMS_Detail!D57="","",Limit_Deviation_w_CMS_Detail!D57)</f>
        <v/>
      </c>
      <c r="AT35" s="6" t="str">
        <f t="shared" si="13"/>
        <v/>
      </c>
      <c r="AU35" s="3" t="str">
        <f>IF(COUNTIF(AT$2:AT35,AT35)=1,AT35,"")</f>
        <v/>
      </c>
      <c r="AV35" s="6" t="str">
        <f t="shared" si="6"/>
        <v/>
      </c>
      <c r="AW35" s="6" t="str">
        <f t="shared" si="7"/>
        <v/>
      </c>
      <c r="AX35" s="6" t="str">
        <f t="shared" si="8"/>
        <v/>
      </c>
    </row>
    <row r="36" spans="1:50" ht="16.5">
      <c r="A36" s="120" t="str">
        <f>+IF(D36="","",MAX(A$1:A35)+1)</f>
        <v/>
      </c>
      <c r="B36" s="127" t="str">
        <f>IF(CMS_Identification!C58="","",CMS_Identification!C58)</f>
        <v/>
      </c>
      <c r="C36" s="127" t="str">
        <f t="shared" si="0"/>
        <v/>
      </c>
      <c r="D36" s="127" t="str">
        <f>IF(COUNTIF(B$2:B36,B36)=1,B36,"")</f>
        <v/>
      </c>
      <c r="K36" s="120" t="str">
        <f>+IF(N36="","",MAX(K$1:K35)+1)</f>
        <v/>
      </c>
      <c r="L36" s="120" t="str">
        <f>IF(CMS_Identification!D58="","",CMS_Identification!D58)</f>
        <v/>
      </c>
      <c r="M36" s="127" t="str">
        <f t="shared" si="9"/>
        <v/>
      </c>
      <c r="N36" s="127" t="str">
        <f>IF(COUNTIF(L$2:L36,L36)=1,L36,"")</f>
        <v/>
      </c>
      <c r="T36" s="120" t="str">
        <f>+IF(Y36="","",MAX(T$1:T35)+1)</f>
        <v/>
      </c>
      <c r="U36" s="120" t="str">
        <f>IF(Limit_Deviation_Details_No_CMS!B58="","",Limit_Deviation_Details_No_CMS!B58)</f>
        <v/>
      </c>
      <c r="V36" s="120"/>
      <c r="W36" s="120" t="str">
        <f>IF(Limit_Deviation_Details_No_CMS!C58="","",Limit_Deviation_Details_No_CMS!C58)</f>
        <v/>
      </c>
      <c r="X36" s="120" t="str">
        <f t="shared" si="2"/>
        <v/>
      </c>
      <c r="Y36" s="138" t="str">
        <f>IF(COUNTIF(W$2:W36,W36)=1,W36,"")</f>
        <v/>
      </c>
      <c r="Z36" s="120" t="str">
        <f t="shared" si="10"/>
        <v/>
      </c>
      <c r="AA36" s="120" t="str">
        <f t="shared" si="11"/>
        <v/>
      </c>
      <c r="AB36" s="120" t="str">
        <f t="shared" si="14"/>
        <v/>
      </c>
      <c r="AD36" s="140" t="str">
        <f>+IF(AI36="","",MAX(AD$1:AD35)+1)</f>
        <v/>
      </c>
      <c r="AE36" s="140" t="str">
        <f>IF(CMS_Inoperative_OoC!B58="","",CMS_Inoperative_OoC!B58)</f>
        <v/>
      </c>
      <c r="AF36" s="140" t="str">
        <f>IF(CMS_Inoperative_OoC!C58="","",CMS_Inoperative_OoC!C58)</f>
        <v/>
      </c>
      <c r="AG36" s="140" t="str">
        <f>IF(CMS_Inoperative_OoC!D58="","",CMS_Inoperative_OoC!D58)</f>
        <v/>
      </c>
      <c r="AH36" s="140" t="str">
        <f t="shared" si="12"/>
        <v/>
      </c>
      <c r="AI36" s="144" t="str">
        <f>IF(COUNTIF(AH$2:AH36,AH36)=1,AH36,"")</f>
        <v/>
      </c>
      <c r="AJ36" s="140" t="str">
        <f t="shared" si="3"/>
        <v/>
      </c>
      <c r="AK36" s="140" t="str">
        <f t="shared" si="4"/>
        <v/>
      </c>
      <c r="AL36" s="140" t="str">
        <f t="shared" si="5"/>
        <v/>
      </c>
      <c r="AN36" s="120" t="s">
        <v>87</v>
      </c>
      <c r="AP36" s="149" t="str">
        <f>+IF(AU36="","",MAX(AP$1:AP35)+1)</f>
        <v/>
      </c>
      <c r="AQ36" s="149" t="str">
        <f>IF(Limit_Deviation_w_CMS_Detail!B58="","",Limit_Deviation_w_CMS_Detail!B58)</f>
        <v/>
      </c>
      <c r="AR36" s="149" t="str">
        <f>IF(Limit_Deviation_w_CMS_Detail!C58="","",Limit_Deviation_w_CMS_Detail!C58)</f>
        <v/>
      </c>
      <c r="AS36" s="149" t="str">
        <f>IF(Limit_Deviation_w_CMS_Detail!D58="","",Limit_Deviation_w_CMS_Detail!D58)</f>
        <v/>
      </c>
      <c r="AT36" s="149" t="str">
        <f t="shared" si="13"/>
        <v/>
      </c>
      <c r="AU36" s="150" t="str">
        <f>IF(COUNTIF(AT$2:AT36,AT36)=1,AT36,"")</f>
        <v/>
      </c>
      <c r="AV36" s="149" t="str">
        <f t="shared" si="6"/>
        <v/>
      </c>
      <c r="AW36" s="149" t="str">
        <f t="shared" si="7"/>
        <v/>
      </c>
      <c r="AX36" s="149" t="str">
        <f t="shared" si="8"/>
        <v/>
      </c>
    </row>
    <row r="37" spans="1:50" ht="16.5">
      <c r="A37" s="121" t="str">
        <f>+IF(D37="","",MAX(A$1:A36)+1)</f>
        <v/>
      </c>
      <c r="B37" s="1" t="str">
        <f>IF(CMS_Identification!C59="","",CMS_Identification!C59)</f>
        <v/>
      </c>
      <c r="C37" s="1" t="str">
        <f t="shared" si="0"/>
        <v/>
      </c>
      <c r="D37" s="1" t="str">
        <f>IF(COUNTIF(B$2:B37,B37)=1,B37,"")</f>
        <v/>
      </c>
      <c r="K37" s="121" t="str">
        <f>+IF(N37="","",MAX(K$1:K36)+1)</f>
        <v/>
      </c>
      <c r="L37" s="121" t="str">
        <f>IF(CMS_Identification!D59="","",CMS_Identification!D59)</f>
        <v/>
      </c>
      <c r="M37" s="1" t="str">
        <f t="shared" si="9"/>
        <v/>
      </c>
      <c r="N37" s="1" t="str">
        <f>IF(COUNTIF(L$2:L37,L37)=1,L37,"")</f>
        <v/>
      </c>
      <c r="T37" s="121" t="str">
        <f>+IF(Y37="","",MAX(T$1:T36)+1)</f>
        <v/>
      </c>
      <c r="U37" s="121" t="str">
        <f>IF(Limit_Deviation_Details_No_CMS!B59="","",Limit_Deviation_Details_No_CMS!B59)</f>
        <v/>
      </c>
      <c r="V37" s="121"/>
      <c r="W37" s="121" t="str">
        <f>IF(Limit_Deviation_Details_No_CMS!C59="","",Limit_Deviation_Details_No_CMS!C59)</f>
        <v/>
      </c>
      <c r="X37" s="121" t="str">
        <f t="shared" si="2"/>
        <v/>
      </c>
      <c r="Y37" s="3" t="str">
        <f>IF(COUNTIF(W$2:W37,W37)=1,W37,"")</f>
        <v/>
      </c>
      <c r="Z37" s="121" t="str">
        <f t="shared" si="10"/>
        <v/>
      </c>
      <c r="AA37" s="121" t="str">
        <f t="shared" si="11"/>
        <v/>
      </c>
      <c r="AB37" s="121" t="str">
        <f t="shared" si="14"/>
        <v/>
      </c>
      <c r="AD37" s="6" t="str">
        <f>+IF(AI37="","",MAX(AD$1:AD36)+1)</f>
        <v/>
      </c>
      <c r="AE37" s="6" t="str">
        <f>IF(CMS_Inoperative_OoC!B59="","",CMS_Inoperative_OoC!B59)</f>
        <v/>
      </c>
      <c r="AF37" s="6" t="str">
        <f>IF(CMS_Inoperative_OoC!C59="","",CMS_Inoperative_OoC!C59)</f>
        <v/>
      </c>
      <c r="AG37" s="6" t="str">
        <f>IF(CMS_Inoperative_OoC!D59="","",CMS_Inoperative_OoC!D59)</f>
        <v/>
      </c>
      <c r="AH37" s="6" t="str">
        <f t="shared" si="12"/>
        <v/>
      </c>
      <c r="AI37" s="3" t="str">
        <f>IF(COUNTIF(AH$2:AH37,AH37)=1,AH37,"")</f>
        <v/>
      </c>
      <c r="AJ37" s="6" t="str">
        <f t="shared" si="3"/>
        <v/>
      </c>
      <c r="AK37" s="6" t="str">
        <f t="shared" si="4"/>
        <v/>
      </c>
      <c r="AL37" s="6" t="str">
        <f t="shared" si="5"/>
        <v/>
      </c>
      <c r="AN37" s="121" t="s">
        <v>88</v>
      </c>
      <c r="AP37" s="6" t="str">
        <f>+IF(AU37="","",MAX(AP$1:AP36)+1)</f>
        <v/>
      </c>
      <c r="AQ37" s="6" t="str">
        <f>IF(Limit_Deviation_w_CMS_Detail!B59="","",Limit_Deviation_w_CMS_Detail!B59)</f>
        <v/>
      </c>
      <c r="AR37" s="6" t="str">
        <f>IF(Limit_Deviation_w_CMS_Detail!C59="","",Limit_Deviation_w_CMS_Detail!C59)</f>
        <v/>
      </c>
      <c r="AS37" s="6" t="str">
        <f>IF(Limit_Deviation_w_CMS_Detail!D59="","",Limit_Deviation_w_CMS_Detail!D59)</f>
        <v/>
      </c>
      <c r="AT37" s="6" t="str">
        <f t="shared" si="13"/>
        <v/>
      </c>
      <c r="AU37" s="3" t="str">
        <f>IF(COUNTIF(AT$2:AT37,AT37)=1,AT37,"")</f>
        <v/>
      </c>
      <c r="AV37" s="6" t="str">
        <f t="shared" si="6"/>
        <v/>
      </c>
      <c r="AW37" s="6" t="str">
        <f t="shared" si="7"/>
        <v/>
      </c>
      <c r="AX37" s="6" t="str">
        <f t="shared" si="8"/>
        <v/>
      </c>
    </row>
    <row r="38" spans="1:50" ht="16.5">
      <c r="A38" s="120" t="str">
        <f>+IF(D38="","",MAX(A$1:A37)+1)</f>
        <v/>
      </c>
      <c r="B38" s="127" t="str">
        <f>IF(CMS_Identification!C60="","",CMS_Identification!C60)</f>
        <v/>
      </c>
      <c r="C38" s="127" t="str">
        <f t="shared" si="0"/>
        <v/>
      </c>
      <c r="D38" s="127" t="str">
        <f>IF(COUNTIF(B$2:B38,B38)=1,B38,"")</f>
        <v/>
      </c>
      <c r="K38" s="120" t="str">
        <f>+IF(N38="","",MAX(K$1:K37)+1)</f>
        <v/>
      </c>
      <c r="L38" s="120" t="str">
        <f>IF(CMS_Identification!D60="","",CMS_Identification!D60)</f>
        <v/>
      </c>
      <c r="M38" s="127" t="str">
        <f t="shared" si="9"/>
        <v/>
      </c>
      <c r="N38" s="127" t="str">
        <f>IF(COUNTIF(L$2:L38,L38)=1,L38,"")</f>
        <v/>
      </c>
      <c r="T38" s="120" t="str">
        <f>+IF(Y38="","",MAX(T$1:T37)+1)</f>
        <v/>
      </c>
      <c r="U38" s="120" t="str">
        <f>IF(Limit_Deviation_Details_No_CMS!B60="","",Limit_Deviation_Details_No_CMS!B60)</f>
        <v/>
      </c>
      <c r="V38" s="120"/>
      <c r="W38" s="120" t="str">
        <f>IF(Limit_Deviation_Details_No_CMS!C60="","",Limit_Deviation_Details_No_CMS!C60)</f>
        <v/>
      </c>
      <c r="X38" s="120" t="str">
        <f t="shared" si="2"/>
        <v/>
      </c>
      <c r="Y38" s="138" t="str">
        <f>IF(COUNTIF(W$2:W38,W38)=1,W38,"")</f>
        <v/>
      </c>
      <c r="Z38" s="120" t="str">
        <f t="shared" si="10"/>
        <v/>
      </c>
      <c r="AA38" s="120" t="str">
        <f t="shared" si="11"/>
        <v/>
      </c>
      <c r="AB38" s="120" t="str">
        <f t="shared" si="14"/>
        <v/>
      </c>
      <c r="AD38" s="140" t="str">
        <f>+IF(AI38="","",MAX(AD$1:AD37)+1)</f>
        <v/>
      </c>
      <c r="AE38" s="140" t="str">
        <f>IF(CMS_Inoperative_OoC!B60="","",CMS_Inoperative_OoC!B60)</f>
        <v/>
      </c>
      <c r="AF38" s="140" t="str">
        <f>IF(CMS_Inoperative_OoC!C60="","",CMS_Inoperative_OoC!C60)</f>
        <v/>
      </c>
      <c r="AG38" s="140" t="str">
        <f>IF(CMS_Inoperative_OoC!D60="","",CMS_Inoperative_OoC!D60)</f>
        <v/>
      </c>
      <c r="AH38" s="140" t="str">
        <f t="shared" si="12"/>
        <v/>
      </c>
      <c r="AI38" s="144" t="str">
        <f>IF(COUNTIF(AH$2:AH38,AH38)=1,AH38,"")</f>
        <v/>
      </c>
      <c r="AJ38" s="140" t="str">
        <f t="shared" si="3"/>
        <v/>
      </c>
      <c r="AK38" s="140" t="str">
        <f t="shared" si="4"/>
        <v/>
      </c>
      <c r="AL38" s="140" t="str">
        <f t="shared" si="5"/>
        <v/>
      </c>
      <c r="AN38" s="120" t="s">
        <v>89</v>
      </c>
      <c r="AP38" s="149" t="str">
        <f>+IF(AU38="","",MAX(AP$1:AP37)+1)</f>
        <v/>
      </c>
      <c r="AQ38" s="149" t="str">
        <f>IF(Limit_Deviation_w_CMS_Detail!B60="","",Limit_Deviation_w_CMS_Detail!B60)</f>
        <v/>
      </c>
      <c r="AR38" s="149" t="str">
        <f>IF(Limit_Deviation_w_CMS_Detail!C60="","",Limit_Deviation_w_CMS_Detail!C60)</f>
        <v/>
      </c>
      <c r="AS38" s="149" t="str">
        <f>IF(Limit_Deviation_w_CMS_Detail!D60="","",Limit_Deviation_w_CMS_Detail!D60)</f>
        <v/>
      </c>
      <c r="AT38" s="149" t="str">
        <f t="shared" si="13"/>
        <v/>
      </c>
      <c r="AU38" s="150" t="str">
        <f>IF(COUNTIF(AT$2:AT38,AT38)=1,AT38,"")</f>
        <v/>
      </c>
      <c r="AV38" s="149" t="str">
        <f t="shared" si="6"/>
        <v/>
      </c>
      <c r="AW38" s="149" t="str">
        <f t="shared" si="7"/>
        <v/>
      </c>
      <c r="AX38" s="149" t="str">
        <f t="shared" si="8"/>
        <v/>
      </c>
    </row>
    <row r="39" spans="1:50" ht="16.5">
      <c r="A39" s="121" t="str">
        <f>+IF(D39="","",MAX(A$1:A38)+1)</f>
        <v/>
      </c>
      <c r="B39" s="1" t="str">
        <f>IF(CMS_Identification!C61="","",CMS_Identification!C61)</f>
        <v/>
      </c>
      <c r="C39" s="1" t="str">
        <f t="shared" si="0"/>
        <v/>
      </c>
      <c r="D39" s="1" t="str">
        <f>IF(COUNTIF(B$2:B39,B39)=1,B39,"")</f>
        <v/>
      </c>
      <c r="K39" s="121" t="str">
        <f>+IF(N39="","",MAX(K$1:K38)+1)</f>
        <v/>
      </c>
      <c r="L39" s="121" t="str">
        <f>IF(CMS_Identification!D61="","",CMS_Identification!D61)</f>
        <v/>
      </c>
      <c r="M39" s="1" t="str">
        <f t="shared" si="9"/>
        <v/>
      </c>
      <c r="N39" s="1" t="str">
        <f>IF(COUNTIF(L$2:L39,L39)=1,L39,"")</f>
        <v/>
      </c>
      <c r="T39" s="121" t="str">
        <f>+IF(Y39="","",MAX(T$1:T38)+1)</f>
        <v/>
      </c>
      <c r="U39" s="121" t="str">
        <f>IF(Limit_Deviation_Details_No_CMS!B61="","",Limit_Deviation_Details_No_CMS!B61)</f>
        <v/>
      </c>
      <c r="V39" s="121"/>
      <c r="W39" s="121" t="str">
        <f>IF(Limit_Deviation_Details_No_CMS!C61="","",Limit_Deviation_Details_No_CMS!C61)</f>
        <v/>
      </c>
      <c r="X39" s="121" t="str">
        <f t="shared" si="2"/>
        <v/>
      </c>
      <c r="Y39" s="3" t="str">
        <f>IF(COUNTIF(W$2:W39,W39)=1,W39,"")</f>
        <v/>
      </c>
      <c r="Z39" s="121" t="str">
        <f t="shared" si="10"/>
        <v/>
      </c>
      <c r="AA39" s="121" t="str">
        <f t="shared" si="11"/>
        <v/>
      </c>
      <c r="AB39" s="121" t="str">
        <f t="shared" si="14"/>
        <v/>
      </c>
      <c r="AD39" s="6" t="str">
        <f>+IF(AI39="","",MAX(AD$1:AD38)+1)</f>
        <v/>
      </c>
      <c r="AE39" s="6" t="str">
        <f>IF(CMS_Inoperative_OoC!B61="","",CMS_Inoperative_OoC!B61)</f>
        <v/>
      </c>
      <c r="AF39" s="6" t="str">
        <f>IF(CMS_Inoperative_OoC!C61="","",CMS_Inoperative_OoC!C61)</f>
        <v/>
      </c>
      <c r="AG39" s="6" t="str">
        <f>IF(CMS_Inoperative_OoC!D61="","",CMS_Inoperative_OoC!D61)</f>
        <v/>
      </c>
      <c r="AH39" s="6" t="str">
        <f t="shared" si="12"/>
        <v/>
      </c>
      <c r="AI39" s="3" t="str">
        <f>IF(COUNTIF(AH$2:AH39,AH39)=1,AH39,"")</f>
        <v/>
      </c>
      <c r="AJ39" s="6" t="str">
        <f t="shared" si="3"/>
        <v/>
      </c>
      <c r="AK39" s="6" t="str">
        <f t="shared" si="4"/>
        <v/>
      </c>
      <c r="AL39" s="6" t="str">
        <f t="shared" si="5"/>
        <v/>
      </c>
      <c r="AN39" s="121" t="s">
        <v>90</v>
      </c>
      <c r="AP39" s="6" t="str">
        <f>+IF(AU39="","",MAX(AP$1:AP38)+1)</f>
        <v/>
      </c>
      <c r="AQ39" s="6" t="str">
        <f>IF(Limit_Deviation_w_CMS_Detail!B61="","",Limit_Deviation_w_CMS_Detail!B61)</f>
        <v/>
      </c>
      <c r="AR39" s="6" t="str">
        <f>IF(Limit_Deviation_w_CMS_Detail!C61="","",Limit_Deviation_w_CMS_Detail!C61)</f>
        <v/>
      </c>
      <c r="AS39" s="6" t="str">
        <f>IF(Limit_Deviation_w_CMS_Detail!D61="","",Limit_Deviation_w_CMS_Detail!D61)</f>
        <v/>
      </c>
      <c r="AT39" s="6" t="str">
        <f t="shared" si="13"/>
        <v/>
      </c>
      <c r="AU39" s="3" t="str">
        <f>IF(COUNTIF(AT$2:AT39,AT39)=1,AT39,"")</f>
        <v/>
      </c>
      <c r="AV39" s="6" t="str">
        <f t="shared" si="6"/>
        <v/>
      </c>
      <c r="AW39" s="6" t="str">
        <f t="shared" si="7"/>
        <v/>
      </c>
      <c r="AX39" s="6" t="str">
        <f t="shared" si="8"/>
        <v/>
      </c>
    </row>
    <row r="40" spans="1:50" ht="16.5">
      <c r="A40" s="120" t="str">
        <f>+IF(D40="","",MAX(A$1:A39)+1)</f>
        <v/>
      </c>
      <c r="B40" s="127" t="str">
        <f>IF(CMS_Identification!C62="","",CMS_Identification!C62)</f>
        <v/>
      </c>
      <c r="C40" s="127" t="str">
        <f t="shared" si="0"/>
        <v/>
      </c>
      <c r="D40" s="127" t="str">
        <f>IF(COUNTIF(B$2:B40,B40)=1,B40,"")</f>
        <v/>
      </c>
      <c r="K40" s="120" t="str">
        <f>+IF(N40="","",MAX(K$1:K39)+1)</f>
        <v/>
      </c>
      <c r="L40" s="120" t="str">
        <f>IF(CMS_Identification!D62="","",CMS_Identification!D62)</f>
        <v/>
      </c>
      <c r="M40" s="127" t="str">
        <f t="shared" si="9"/>
        <v/>
      </c>
      <c r="N40" s="127" t="str">
        <f>IF(COUNTIF(L$2:L40,L40)=1,L40,"")</f>
        <v/>
      </c>
      <c r="T40" s="120" t="str">
        <f>+IF(Y40="","",MAX(T$1:T39)+1)</f>
        <v/>
      </c>
      <c r="U40" s="120" t="str">
        <f>IF(Limit_Deviation_Details_No_CMS!B62="","",Limit_Deviation_Details_No_CMS!B62)</f>
        <v/>
      </c>
      <c r="V40" s="120"/>
      <c r="W40" s="120" t="str">
        <f>IF(Limit_Deviation_Details_No_CMS!C62="","",Limit_Deviation_Details_No_CMS!C62)</f>
        <v/>
      </c>
      <c r="X40" s="120" t="str">
        <f t="shared" si="2"/>
        <v/>
      </c>
      <c r="Y40" s="138" t="str">
        <f>IF(COUNTIF(W$2:W40,W40)=1,W40,"")</f>
        <v/>
      </c>
      <c r="Z40" s="120" t="str">
        <f t="shared" si="10"/>
        <v/>
      </c>
      <c r="AA40" s="120" t="str">
        <f t="shared" si="11"/>
        <v/>
      </c>
      <c r="AB40" s="120" t="str">
        <f t="shared" si="14"/>
        <v/>
      </c>
      <c r="AD40" s="140" t="str">
        <f>+IF(AI40="","",MAX(AD$1:AD39)+1)</f>
        <v/>
      </c>
      <c r="AE40" s="140" t="str">
        <f>IF(CMS_Inoperative_OoC!B62="","",CMS_Inoperative_OoC!B62)</f>
        <v/>
      </c>
      <c r="AF40" s="140" t="str">
        <f>IF(CMS_Inoperative_OoC!C62="","",CMS_Inoperative_OoC!C62)</f>
        <v/>
      </c>
      <c r="AG40" s="140" t="str">
        <f>IF(CMS_Inoperative_OoC!D62="","",CMS_Inoperative_OoC!D62)</f>
        <v/>
      </c>
      <c r="AH40" s="140" t="str">
        <f t="shared" si="12"/>
        <v/>
      </c>
      <c r="AI40" s="144" t="str">
        <f>IF(COUNTIF(AH$2:AH40,AH40)=1,AH40,"")</f>
        <v/>
      </c>
      <c r="AJ40" s="140" t="str">
        <f t="shared" si="3"/>
        <v/>
      </c>
      <c r="AK40" s="140" t="str">
        <f t="shared" si="4"/>
        <v/>
      </c>
      <c r="AL40" s="140" t="str">
        <f t="shared" si="5"/>
        <v/>
      </c>
      <c r="AN40" s="120" t="s">
        <v>91</v>
      </c>
      <c r="AP40" s="149" t="str">
        <f>+IF(AU40="","",MAX(AP$1:AP39)+1)</f>
        <v/>
      </c>
      <c r="AQ40" s="149" t="str">
        <f>IF(Limit_Deviation_w_CMS_Detail!B62="","",Limit_Deviation_w_CMS_Detail!B62)</f>
        <v/>
      </c>
      <c r="AR40" s="149" t="str">
        <f>IF(Limit_Deviation_w_CMS_Detail!C62="","",Limit_Deviation_w_CMS_Detail!C62)</f>
        <v/>
      </c>
      <c r="AS40" s="149" t="str">
        <f>IF(Limit_Deviation_w_CMS_Detail!D62="","",Limit_Deviation_w_CMS_Detail!D62)</f>
        <v/>
      </c>
      <c r="AT40" s="149" t="str">
        <f t="shared" si="13"/>
        <v/>
      </c>
      <c r="AU40" s="150" t="str">
        <f>IF(COUNTIF(AT$2:AT40,AT40)=1,AT40,"")</f>
        <v/>
      </c>
      <c r="AV40" s="149" t="str">
        <f t="shared" si="6"/>
        <v/>
      </c>
      <c r="AW40" s="149" t="str">
        <f t="shared" si="7"/>
        <v/>
      </c>
      <c r="AX40" s="149" t="str">
        <f t="shared" si="8"/>
        <v/>
      </c>
    </row>
    <row r="41" spans="1:50" ht="16.5">
      <c r="A41" s="121" t="str">
        <f>+IF(D41="","",MAX(A$1:A40)+1)</f>
        <v/>
      </c>
      <c r="B41" s="1" t="str">
        <f>IF(CMS_Identification!C63="","",CMS_Identification!C63)</f>
        <v/>
      </c>
      <c r="C41" s="1" t="str">
        <f t="shared" si="0"/>
        <v/>
      </c>
      <c r="D41" s="1" t="str">
        <f>IF(COUNTIF(B$2:B41,B41)=1,B41,"")</f>
        <v/>
      </c>
      <c r="K41" s="121" t="str">
        <f>+IF(N41="","",MAX(K$1:K40)+1)</f>
        <v/>
      </c>
      <c r="L41" s="121" t="str">
        <f>IF(CMS_Identification!D63="","",CMS_Identification!D63)</f>
        <v/>
      </c>
      <c r="M41" s="1" t="str">
        <f t="shared" si="9"/>
        <v/>
      </c>
      <c r="N41" s="1" t="str">
        <f>IF(COUNTIF(L$2:L41,L41)=1,L41,"")</f>
        <v/>
      </c>
      <c r="T41" s="121" t="str">
        <f>+IF(Y41="","",MAX(T$1:T40)+1)</f>
        <v/>
      </c>
      <c r="U41" s="121" t="str">
        <f>IF(Limit_Deviation_Details_No_CMS!B63="","",Limit_Deviation_Details_No_CMS!B63)</f>
        <v/>
      </c>
      <c r="V41" s="121"/>
      <c r="W41" s="121" t="str">
        <f>IF(Limit_Deviation_Details_No_CMS!C63="","",Limit_Deviation_Details_No_CMS!C63)</f>
        <v/>
      </c>
      <c r="X41" s="121" t="str">
        <f t="shared" si="2"/>
        <v/>
      </c>
      <c r="Y41" s="3" t="str">
        <f>IF(COUNTIF(W$2:W41,W41)=1,W41,"")</f>
        <v/>
      </c>
      <c r="Z41" s="121" t="str">
        <f t="shared" si="10"/>
        <v/>
      </c>
      <c r="AA41" s="121" t="str">
        <f t="shared" si="11"/>
        <v/>
      </c>
      <c r="AB41" s="121" t="str">
        <f t="shared" si="14"/>
        <v/>
      </c>
      <c r="AD41" s="6" t="str">
        <f>+IF(AI41="","",MAX(AD$1:AD40)+1)</f>
        <v/>
      </c>
      <c r="AE41" s="6" t="str">
        <f>IF(CMS_Inoperative_OoC!B63="","",CMS_Inoperative_OoC!B63)</f>
        <v/>
      </c>
      <c r="AF41" s="6" t="str">
        <f>IF(CMS_Inoperative_OoC!C63="","",CMS_Inoperative_OoC!C63)</f>
        <v/>
      </c>
      <c r="AG41" s="6" t="str">
        <f>IF(CMS_Inoperative_OoC!D63="","",CMS_Inoperative_OoC!D63)</f>
        <v/>
      </c>
      <c r="AH41" s="6" t="str">
        <f t="shared" si="12"/>
        <v/>
      </c>
      <c r="AI41" s="3" t="str">
        <f>IF(COUNTIF(AH$2:AH41,AH41)=1,AH41,"")</f>
        <v/>
      </c>
      <c r="AJ41" s="6" t="str">
        <f t="shared" si="3"/>
        <v/>
      </c>
      <c r="AK41" s="6" t="str">
        <f t="shared" si="4"/>
        <v/>
      </c>
      <c r="AL41" s="6" t="str">
        <f t="shared" si="5"/>
        <v/>
      </c>
      <c r="AN41" s="121" t="s">
        <v>92</v>
      </c>
      <c r="AP41" s="6" t="str">
        <f>+IF(AU41="","",MAX(AP$1:AP40)+1)</f>
        <v/>
      </c>
      <c r="AQ41" s="6" t="str">
        <f>IF(Limit_Deviation_w_CMS_Detail!B63="","",Limit_Deviation_w_CMS_Detail!B63)</f>
        <v/>
      </c>
      <c r="AR41" s="6" t="str">
        <f>IF(Limit_Deviation_w_CMS_Detail!C63="","",Limit_Deviation_w_CMS_Detail!C63)</f>
        <v/>
      </c>
      <c r="AS41" s="6" t="str">
        <f>IF(Limit_Deviation_w_CMS_Detail!D63="","",Limit_Deviation_w_CMS_Detail!D63)</f>
        <v/>
      </c>
      <c r="AT41" s="6" t="str">
        <f t="shared" si="13"/>
        <v/>
      </c>
      <c r="AU41" s="3" t="str">
        <f>IF(COUNTIF(AT$2:AT41,AT41)=1,AT41,"")</f>
        <v/>
      </c>
      <c r="AV41" s="6" t="str">
        <f t="shared" si="6"/>
        <v/>
      </c>
      <c r="AW41" s="6" t="str">
        <f t="shared" si="7"/>
        <v/>
      </c>
      <c r="AX41" s="6" t="str">
        <f t="shared" si="8"/>
        <v/>
      </c>
    </row>
    <row r="42" spans="1:50" ht="16.5">
      <c r="A42" s="120" t="str">
        <f>+IF(D42="","",MAX(A$1:A41)+1)</f>
        <v/>
      </c>
      <c r="B42" s="127" t="str">
        <f>IF(CMS_Identification!C64="","",CMS_Identification!C64)</f>
        <v/>
      </c>
      <c r="C42" s="127" t="str">
        <f t="shared" si="0"/>
        <v/>
      </c>
      <c r="D42" s="127" t="str">
        <f>IF(COUNTIF(B$2:B42,B42)=1,B42,"")</f>
        <v/>
      </c>
      <c r="K42" s="120" t="str">
        <f>+IF(N42="","",MAX(K$1:K41)+1)</f>
        <v/>
      </c>
      <c r="L42" s="120" t="str">
        <f>IF(CMS_Identification!D64="","",CMS_Identification!D64)</f>
        <v/>
      </c>
      <c r="M42" s="127" t="str">
        <f t="shared" si="9"/>
        <v/>
      </c>
      <c r="N42" s="127" t="str">
        <f>IF(COUNTIF(L$2:L42,L42)=1,L42,"")</f>
        <v/>
      </c>
      <c r="T42" s="120" t="str">
        <f>+IF(Y42="","",MAX(T$1:T41)+1)</f>
        <v/>
      </c>
      <c r="U42" s="120" t="str">
        <f>IF(Limit_Deviation_Details_No_CMS!B64="","",Limit_Deviation_Details_No_CMS!B64)</f>
        <v/>
      </c>
      <c r="V42" s="120"/>
      <c r="W42" s="120" t="str">
        <f>IF(Limit_Deviation_Details_No_CMS!C64="","",Limit_Deviation_Details_No_CMS!C64)</f>
        <v/>
      </c>
      <c r="X42" s="120" t="str">
        <f t="shared" si="2"/>
        <v/>
      </c>
      <c r="Y42" s="138" t="str">
        <f>IF(COUNTIF(W$2:W42,W42)=1,W42,"")</f>
        <v/>
      </c>
      <c r="Z42" s="120" t="str">
        <f t="shared" si="10"/>
        <v/>
      </c>
      <c r="AA42" s="120" t="str">
        <f t="shared" si="11"/>
        <v/>
      </c>
      <c r="AB42" s="120" t="str">
        <f t="shared" si="14"/>
        <v/>
      </c>
      <c r="AD42" s="140" t="str">
        <f>+IF(AI42="","",MAX(AD$1:AD41)+1)</f>
        <v/>
      </c>
      <c r="AE42" s="140" t="str">
        <f>IF(CMS_Inoperative_OoC!B64="","",CMS_Inoperative_OoC!B64)</f>
        <v/>
      </c>
      <c r="AF42" s="140" t="str">
        <f>IF(CMS_Inoperative_OoC!C64="","",CMS_Inoperative_OoC!C64)</f>
        <v/>
      </c>
      <c r="AG42" s="140" t="str">
        <f>IF(CMS_Inoperative_OoC!D64="","",CMS_Inoperative_OoC!D64)</f>
        <v/>
      </c>
      <c r="AH42" s="140" t="str">
        <f t="shared" si="12"/>
        <v/>
      </c>
      <c r="AI42" s="144" t="str">
        <f>IF(COUNTIF(AH$2:AH42,AH42)=1,AH42,"")</f>
        <v/>
      </c>
      <c r="AJ42" s="140" t="str">
        <f t="shared" si="3"/>
        <v/>
      </c>
      <c r="AK42" s="140" t="str">
        <f t="shared" si="4"/>
        <v/>
      </c>
      <c r="AL42" s="140" t="str">
        <f t="shared" si="5"/>
        <v/>
      </c>
      <c r="AN42" s="120" t="s">
        <v>93</v>
      </c>
      <c r="AP42" s="149" t="str">
        <f>+IF(AU42="","",MAX(AP$1:AP41)+1)</f>
        <v/>
      </c>
      <c r="AQ42" s="149" t="str">
        <f>IF(Limit_Deviation_w_CMS_Detail!B64="","",Limit_Deviation_w_CMS_Detail!B64)</f>
        <v/>
      </c>
      <c r="AR42" s="149" t="str">
        <f>IF(Limit_Deviation_w_CMS_Detail!C64="","",Limit_Deviation_w_CMS_Detail!C64)</f>
        <v/>
      </c>
      <c r="AS42" s="149" t="str">
        <f>IF(Limit_Deviation_w_CMS_Detail!D64="","",Limit_Deviation_w_CMS_Detail!D64)</f>
        <v/>
      </c>
      <c r="AT42" s="149" t="str">
        <f t="shared" si="13"/>
        <v/>
      </c>
      <c r="AU42" s="150" t="str">
        <f>IF(COUNTIF(AT$2:AT42,AT42)=1,AT42,"")</f>
        <v/>
      </c>
      <c r="AV42" s="149" t="str">
        <f t="shared" si="6"/>
        <v/>
      </c>
      <c r="AW42" s="149" t="str">
        <f t="shared" si="7"/>
        <v/>
      </c>
      <c r="AX42" s="149" t="str">
        <f t="shared" si="8"/>
        <v/>
      </c>
    </row>
    <row r="43" spans="1:50" ht="16.5">
      <c r="A43" s="121" t="str">
        <f>+IF(D43="","",MAX(A$1:A42)+1)</f>
        <v/>
      </c>
      <c r="B43" s="1" t="str">
        <f>IF(CMS_Identification!C65="","",CMS_Identification!C65)</f>
        <v/>
      </c>
      <c r="C43" s="1" t="str">
        <f t="shared" si="0"/>
        <v/>
      </c>
      <c r="D43" s="1" t="str">
        <f>IF(COUNTIF(B$2:B43,B43)=1,B43,"")</f>
        <v/>
      </c>
      <c r="K43" s="121" t="str">
        <f>+IF(N43="","",MAX(K$1:K42)+1)</f>
        <v/>
      </c>
      <c r="L43" s="121" t="str">
        <f>IF(CMS_Identification!D65="","",CMS_Identification!D65)</f>
        <v/>
      </c>
      <c r="M43" s="1" t="str">
        <f t="shared" si="9"/>
        <v/>
      </c>
      <c r="N43" s="1" t="str">
        <f>IF(COUNTIF(L$2:L43,L43)=1,L43,"")</f>
        <v/>
      </c>
      <c r="T43" s="121" t="str">
        <f>+IF(Y43="","",MAX(T$1:T42)+1)</f>
        <v/>
      </c>
      <c r="U43" s="121" t="str">
        <f>IF(Limit_Deviation_Details_No_CMS!B65="","",Limit_Deviation_Details_No_CMS!B65)</f>
        <v/>
      </c>
      <c r="V43" s="121"/>
      <c r="W43" s="121" t="str">
        <f>IF(Limit_Deviation_Details_No_CMS!C65="","",Limit_Deviation_Details_No_CMS!C65)</f>
        <v/>
      </c>
      <c r="X43" s="121" t="str">
        <f t="shared" si="2"/>
        <v/>
      </c>
      <c r="Y43" s="3" t="str">
        <f>IF(COUNTIF(W$2:W43,W43)=1,W43,"")</f>
        <v/>
      </c>
      <c r="Z43" s="121" t="str">
        <f t="shared" si="10"/>
        <v/>
      </c>
      <c r="AA43" s="121" t="str">
        <f t="shared" si="11"/>
        <v/>
      </c>
      <c r="AB43" s="121" t="str">
        <f t="shared" si="14"/>
        <v/>
      </c>
      <c r="AD43" s="6" t="str">
        <f>+IF(AI43="","",MAX(AD$1:AD42)+1)</f>
        <v/>
      </c>
      <c r="AE43" s="6" t="str">
        <f>IF(CMS_Inoperative_OoC!B65="","",CMS_Inoperative_OoC!B65)</f>
        <v/>
      </c>
      <c r="AF43" s="6" t="str">
        <f>IF(CMS_Inoperative_OoC!C65="","",CMS_Inoperative_OoC!C65)</f>
        <v/>
      </c>
      <c r="AG43" s="6" t="str">
        <f>IF(CMS_Inoperative_OoC!D65="","",CMS_Inoperative_OoC!D65)</f>
        <v/>
      </c>
      <c r="AH43" s="6" t="str">
        <f t="shared" si="12"/>
        <v/>
      </c>
      <c r="AI43" s="3" t="str">
        <f>IF(COUNTIF(AH$2:AH43,AH43)=1,AH43,"")</f>
        <v/>
      </c>
      <c r="AJ43" s="6" t="str">
        <f t="shared" si="3"/>
        <v/>
      </c>
      <c r="AK43" s="6" t="str">
        <f t="shared" si="4"/>
        <v/>
      </c>
      <c r="AL43" s="6" t="str">
        <f t="shared" si="5"/>
        <v/>
      </c>
      <c r="AN43" s="121" t="s">
        <v>94</v>
      </c>
      <c r="AP43" s="6" t="str">
        <f>+IF(AU43="","",MAX(AP$1:AP42)+1)</f>
        <v/>
      </c>
      <c r="AQ43" s="6" t="str">
        <f>IF(Limit_Deviation_w_CMS_Detail!B65="","",Limit_Deviation_w_CMS_Detail!B65)</f>
        <v/>
      </c>
      <c r="AR43" s="6" t="str">
        <f>IF(Limit_Deviation_w_CMS_Detail!C65="","",Limit_Deviation_w_CMS_Detail!C65)</f>
        <v/>
      </c>
      <c r="AS43" s="6" t="str">
        <f>IF(Limit_Deviation_w_CMS_Detail!D65="","",Limit_Deviation_w_CMS_Detail!D65)</f>
        <v/>
      </c>
      <c r="AT43" s="6" t="str">
        <f t="shared" si="13"/>
        <v/>
      </c>
      <c r="AU43" s="3" t="str">
        <f>IF(COUNTIF(AT$2:AT43,AT43)=1,AT43,"")</f>
        <v/>
      </c>
      <c r="AV43" s="6" t="str">
        <f t="shared" si="6"/>
        <v/>
      </c>
      <c r="AW43" s="6" t="str">
        <f t="shared" si="7"/>
        <v/>
      </c>
      <c r="AX43" s="6" t="str">
        <f t="shared" si="8"/>
        <v/>
      </c>
    </row>
    <row r="44" spans="1:50" ht="16.5">
      <c r="A44" s="120" t="str">
        <f>+IF(D44="","",MAX(A$1:A43)+1)</f>
        <v/>
      </c>
      <c r="B44" s="127" t="str">
        <f>IF(CMS_Identification!C66="","",CMS_Identification!C66)</f>
        <v/>
      </c>
      <c r="C44" s="127" t="str">
        <f t="shared" si="0"/>
        <v/>
      </c>
      <c r="D44" s="127" t="str">
        <f>IF(COUNTIF(B$2:B44,B44)=1,B44,"")</f>
        <v/>
      </c>
      <c r="K44" s="120" t="str">
        <f>+IF(N44="","",MAX(K$1:K43)+1)</f>
        <v/>
      </c>
      <c r="L44" s="120" t="str">
        <f>IF(CMS_Identification!D66="","",CMS_Identification!D66)</f>
        <v/>
      </c>
      <c r="M44" s="127" t="str">
        <f t="shared" si="9"/>
        <v/>
      </c>
      <c r="N44" s="127" t="str">
        <f>IF(COUNTIF(L$2:L44,L44)=1,L44,"")</f>
        <v/>
      </c>
      <c r="T44" s="120" t="str">
        <f>+IF(Y44="","",MAX(T$1:T43)+1)</f>
        <v/>
      </c>
      <c r="U44" s="120" t="str">
        <f>IF(Limit_Deviation_Details_No_CMS!B66="","",Limit_Deviation_Details_No_CMS!B66)</f>
        <v/>
      </c>
      <c r="V44" s="120"/>
      <c r="W44" s="120" t="str">
        <f>IF(Limit_Deviation_Details_No_CMS!C66="","",Limit_Deviation_Details_No_CMS!C66)</f>
        <v/>
      </c>
      <c r="X44" s="120" t="str">
        <f t="shared" si="2"/>
        <v/>
      </c>
      <c r="Y44" s="138" t="str">
        <f>IF(COUNTIF(W$2:W44,W44)=1,W44,"")</f>
        <v/>
      </c>
      <c r="Z44" s="120" t="str">
        <f t="shared" si="10"/>
        <v/>
      </c>
      <c r="AA44" s="120" t="str">
        <f t="shared" si="11"/>
        <v/>
      </c>
      <c r="AB44" s="120" t="str">
        <f t="shared" si="14"/>
        <v/>
      </c>
      <c r="AD44" s="140" t="str">
        <f>+IF(AI44="","",MAX(AD$1:AD43)+1)</f>
        <v/>
      </c>
      <c r="AE44" s="140" t="str">
        <f>IF(CMS_Inoperative_OoC!B66="","",CMS_Inoperative_OoC!B66)</f>
        <v/>
      </c>
      <c r="AF44" s="140" t="str">
        <f>IF(CMS_Inoperative_OoC!C66="","",CMS_Inoperative_OoC!C66)</f>
        <v/>
      </c>
      <c r="AG44" s="140" t="str">
        <f>IF(CMS_Inoperative_OoC!D66="","",CMS_Inoperative_OoC!D66)</f>
        <v/>
      </c>
      <c r="AH44" s="140" t="str">
        <f t="shared" si="12"/>
        <v/>
      </c>
      <c r="AI44" s="144" t="str">
        <f>IF(COUNTIF(AH$2:AH44,AH44)=1,AH44,"")</f>
        <v/>
      </c>
      <c r="AJ44" s="140" t="str">
        <f t="shared" si="3"/>
        <v/>
      </c>
      <c r="AK44" s="140" t="str">
        <f t="shared" si="4"/>
        <v/>
      </c>
      <c r="AL44" s="140" t="str">
        <f t="shared" si="5"/>
        <v/>
      </c>
      <c r="AN44" s="120" t="s">
        <v>95</v>
      </c>
      <c r="AP44" s="149" t="str">
        <f>+IF(AU44="","",MAX(AP$1:AP43)+1)</f>
        <v/>
      </c>
      <c r="AQ44" s="149" t="str">
        <f>IF(Limit_Deviation_w_CMS_Detail!B66="","",Limit_Deviation_w_CMS_Detail!B66)</f>
        <v/>
      </c>
      <c r="AR44" s="149" t="str">
        <f>IF(Limit_Deviation_w_CMS_Detail!C66="","",Limit_Deviation_w_CMS_Detail!C66)</f>
        <v/>
      </c>
      <c r="AS44" s="149" t="str">
        <f>IF(Limit_Deviation_w_CMS_Detail!D66="","",Limit_Deviation_w_CMS_Detail!D66)</f>
        <v/>
      </c>
      <c r="AT44" s="149" t="str">
        <f t="shared" si="13"/>
        <v/>
      </c>
      <c r="AU44" s="150" t="str">
        <f>IF(COUNTIF(AT$2:AT44,AT44)=1,AT44,"")</f>
        <v/>
      </c>
      <c r="AV44" s="149" t="str">
        <f t="shared" si="6"/>
        <v/>
      </c>
      <c r="AW44" s="149" t="str">
        <f t="shared" si="7"/>
        <v/>
      </c>
      <c r="AX44" s="149" t="str">
        <f t="shared" si="8"/>
        <v/>
      </c>
    </row>
    <row r="45" spans="1:50" ht="16.5">
      <c r="A45" s="121" t="str">
        <f>+IF(D45="","",MAX(A$1:A44)+1)</f>
        <v/>
      </c>
      <c r="B45" s="1" t="str">
        <f>IF(CMS_Identification!C67="","",CMS_Identification!C67)</f>
        <v/>
      </c>
      <c r="C45" s="1" t="str">
        <f t="shared" si="0"/>
        <v/>
      </c>
      <c r="D45" s="1" t="str">
        <f>IF(COUNTIF(B$2:B45,B45)=1,B45,"")</f>
        <v/>
      </c>
      <c r="K45" s="121" t="str">
        <f>+IF(N45="","",MAX(K$1:K44)+1)</f>
        <v/>
      </c>
      <c r="L45" s="121" t="str">
        <f>IF(CMS_Identification!D67="","",CMS_Identification!D67)</f>
        <v/>
      </c>
      <c r="M45" s="1" t="str">
        <f t="shared" si="9"/>
        <v/>
      </c>
      <c r="N45" s="1" t="str">
        <f>IF(COUNTIF(L$2:L45,L45)=1,L45,"")</f>
        <v/>
      </c>
      <c r="T45" s="121" t="str">
        <f>+IF(Y45="","",MAX(T$1:T44)+1)</f>
        <v/>
      </c>
      <c r="U45" s="121" t="str">
        <f>IF(Limit_Deviation_Details_No_CMS!B67="","",Limit_Deviation_Details_No_CMS!B67)</f>
        <v/>
      </c>
      <c r="V45" s="121"/>
      <c r="W45" s="121" t="str">
        <f>IF(Limit_Deviation_Details_No_CMS!C67="","",Limit_Deviation_Details_No_CMS!C67)</f>
        <v/>
      </c>
      <c r="X45" s="121" t="str">
        <f t="shared" si="2"/>
        <v/>
      </c>
      <c r="Y45" s="3" t="str">
        <f>IF(COUNTIF(W$2:W45,W45)=1,W45,"")</f>
        <v/>
      </c>
      <c r="Z45" s="121" t="str">
        <f t="shared" si="10"/>
        <v/>
      </c>
      <c r="AA45" s="121" t="str">
        <f t="shared" si="11"/>
        <v/>
      </c>
      <c r="AB45" s="121" t="str">
        <f t="shared" si="14"/>
        <v/>
      </c>
      <c r="AD45" s="6" t="str">
        <f>+IF(AI45="","",MAX(AD$1:AD44)+1)</f>
        <v/>
      </c>
      <c r="AE45" s="6" t="str">
        <f>IF(CMS_Inoperative_OoC!B67="","",CMS_Inoperative_OoC!B67)</f>
        <v/>
      </c>
      <c r="AF45" s="6" t="str">
        <f>IF(CMS_Inoperative_OoC!C67="","",CMS_Inoperative_OoC!C67)</f>
        <v/>
      </c>
      <c r="AG45" s="6" t="str">
        <f>IF(CMS_Inoperative_OoC!D67="","",CMS_Inoperative_OoC!D67)</f>
        <v/>
      </c>
      <c r="AH45" s="6" t="str">
        <f t="shared" si="12"/>
        <v/>
      </c>
      <c r="AI45" s="3" t="str">
        <f>IF(COUNTIF(AH$2:AH45,AH45)=1,AH45,"")</f>
        <v/>
      </c>
      <c r="AJ45" s="6" t="str">
        <f t="shared" si="3"/>
        <v/>
      </c>
      <c r="AK45" s="6" t="str">
        <f t="shared" si="4"/>
        <v/>
      </c>
      <c r="AL45" s="6" t="str">
        <f t="shared" si="5"/>
        <v/>
      </c>
      <c r="AN45" s="121" t="s">
        <v>96</v>
      </c>
      <c r="AP45" s="6" t="str">
        <f>+IF(AU45="","",MAX(AP$1:AP44)+1)</f>
        <v/>
      </c>
      <c r="AQ45" s="6" t="str">
        <f>IF(Limit_Deviation_w_CMS_Detail!B67="","",Limit_Deviation_w_CMS_Detail!B67)</f>
        <v/>
      </c>
      <c r="AR45" s="6" t="str">
        <f>IF(Limit_Deviation_w_CMS_Detail!C67="","",Limit_Deviation_w_CMS_Detail!C67)</f>
        <v/>
      </c>
      <c r="AS45" s="6" t="str">
        <f>IF(Limit_Deviation_w_CMS_Detail!D67="","",Limit_Deviation_w_CMS_Detail!D67)</f>
        <v/>
      </c>
      <c r="AT45" s="6" t="str">
        <f t="shared" si="13"/>
        <v/>
      </c>
      <c r="AU45" s="3" t="str">
        <f>IF(COUNTIF(AT$2:AT45,AT45)=1,AT45,"")</f>
        <v/>
      </c>
      <c r="AV45" s="6" t="str">
        <f t="shared" si="6"/>
        <v/>
      </c>
      <c r="AW45" s="6" t="str">
        <f t="shared" si="7"/>
        <v/>
      </c>
      <c r="AX45" s="6" t="str">
        <f t="shared" si="8"/>
        <v/>
      </c>
    </row>
    <row r="46" spans="1:50" ht="16.5">
      <c r="A46" s="120" t="str">
        <f>+IF(D46="","",MAX(A$1:A45)+1)</f>
        <v/>
      </c>
      <c r="B46" s="127" t="str">
        <f>IF(CMS_Identification!C68="","",CMS_Identification!C68)</f>
        <v/>
      </c>
      <c r="C46" s="127" t="str">
        <f t="shared" si="0"/>
        <v/>
      </c>
      <c r="D46" s="127" t="str">
        <f>IF(COUNTIF(B$2:B46,B46)=1,B46,"")</f>
        <v/>
      </c>
      <c r="K46" s="120" t="str">
        <f>+IF(N46="","",MAX(K$1:K45)+1)</f>
        <v/>
      </c>
      <c r="L46" s="120" t="str">
        <f>IF(CMS_Identification!D68="","",CMS_Identification!D68)</f>
        <v/>
      </c>
      <c r="M46" s="127" t="str">
        <f t="shared" si="9"/>
        <v/>
      </c>
      <c r="N46" s="127" t="str">
        <f>IF(COUNTIF(L$2:L46,L46)=1,L46,"")</f>
        <v/>
      </c>
      <c r="T46" s="120" t="str">
        <f>+IF(Y46="","",MAX(T$1:T45)+1)</f>
        <v/>
      </c>
      <c r="U46" s="120" t="str">
        <f>IF(Limit_Deviation_Details_No_CMS!B68="","",Limit_Deviation_Details_No_CMS!B68)</f>
        <v/>
      </c>
      <c r="V46" s="120"/>
      <c r="W46" s="120" t="str">
        <f>IF(Limit_Deviation_Details_No_CMS!C68="","",Limit_Deviation_Details_No_CMS!C68)</f>
        <v/>
      </c>
      <c r="X46" s="120" t="str">
        <f t="shared" si="2"/>
        <v/>
      </c>
      <c r="Y46" s="138" t="str">
        <f>IF(COUNTIF(W$2:W46,W46)=1,W46,"")</f>
        <v/>
      </c>
      <c r="Z46" s="120" t="str">
        <f t="shared" si="10"/>
        <v/>
      </c>
      <c r="AA46" s="120" t="str">
        <f t="shared" si="11"/>
        <v/>
      </c>
      <c r="AB46" s="120" t="str">
        <f t="shared" si="14"/>
        <v/>
      </c>
      <c r="AD46" s="140" t="str">
        <f>+IF(AI46="","",MAX(AD$1:AD45)+1)</f>
        <v/>
      </c>
      <c r="AE46" s="140" t="str">
        <f>IF(CMS_Inoperative_OoC!B68="","",CMS_Inoperative_OoC!B68)</f>
        <v/>
      </c>
      <c r="AF46" s="140" t="str">
        <f>IF(CMS_Inoperative_OoC!C68="","",CMS_Inoperative_OoC!C68)</f>
        <v/>
      </c>
      <c r="AG46" s="140" t="str">
        <f>IF(CMS_Inoperative_OoC!D68="","",CMS_Inoperative_OoC!D68)</f>
        <v/>
      </c>
      <c r="AH46" s="140" t="str">
        <f t="shared" si="12"/>
        <v/>
      </c>
      <c r="AI46" s="144" t="str">
        <f>IF(COUNTIF(AH$2:AH46,AH46)=1,AH46,"")</f>
        <v/>
      </c>
      <c r="AJ46" s="140" t="str">
        <f t="shared" si="3"/>
        <v/>
      </c>
      <c r="AK46" s="140" t="str">
        <f t="shared" si="4"/>
        <v/>
      </c>
      <c r="AL46" s="140" t="str">
        <f t="shared" si="5"/>
        <v/>
      </c>
      <c r="AN46" s="120" t="s">
        <v>97</v>
      </c>
      <c r="AP46" s="149" t="str">
        <f>+IF(AU46="","",MAX(AP$1:AP45)+1)</f>
        <v/>
      </c>
      <c r="AQ46" s="149" t="str">
        <f>IF(Limit_Deviation_w_CMS_Detail!B68="","",Limit_Deviation_w_CMS_Detail!B68)</f>
        <v/>
      </c>
      <c r="AR46" s="149" t="str">
        <f>IF(Limit_Deviation_w_CMS_Detail!C68="","",Limit_Deviation_w_CMS_Detail!C68)</f>
        <v/>
      </c>
      <c r="AS46" s="149" t="str">
        <f>IF(Limit_Deviation_w_CMS_Detail!D68="","",Limit_Deviation_w_CMS_Detail!D68)</f>
        <v/>
      </c>
      <c r="AT46" s="149" t="str">
        <f t="shared" si="13"/>
        <v/>
      </c>
      <c r="AU46" s="150" t="str">
        <f>IF(COUNTIF(AT$2:AT46,AT46)=1,AT46,"")</f>
        <v/>
      </c>
      <c r="AV46" s="149" t="str">
        <f t="shared" si="6"/>
        <v/>
      </c>
      <c r="AW46" s="149" t="str">
        <f t="shared" si="7"/>
        <v/>
      </c>
      <c r="AX46" s="149" t="str">
        <f t="shared" si="8"/>
        <v/>
      </c>
    </row>
    <row r="47" spans="1:50" ht="16.5">
      <c r="A47" s="121" t="str">
        <f>+IF(D47="","",MAX(A$1:A46)+1)</f>
        <v/>
      </c>
      <c r="B47" s="1" t="str">
        <f>IF(CMS_Identification!C69="","",CMS_Identification!C69)</f>
        <v/>
      </c>
      <c r="C47" s="1" t="str">
        <f t="shared" si="0"/>
        <v/>
      </c>
      <c r="D47" s="1" t="str">
        <f>IF(COUNTIF(B$2:B47,B47)=1,B47,"")</f>
        <v/>
      </c>
      <c r="K47" s="121" t="str">
        <f>+IF(N47="","",MAX(K$1:K46)+1)</f>
        <v/>
      </c>
      <c r="L47" s="121" t="str">
        <f>IF(CMS_Identification!D69="","",CMS_Identification!D69)</f>
        <v/>
      </c>
      <c r="M47" s="1" t="str">
        <f t="shared" si="9"/>
        <v/>
      </c>
      <c r="N47" s="1" t="str">
        <f>IF(COUNTIF(L$2:L47,L47)=1,L47,"")</f>
        <v/>
      </c>
      <c r="T47" s="121" t="str">
        <f>+IF(Y47="","",MAX(T$1:T46)+1)</f>
        <v/>
      </c>
      <c r="U47" s="121" t="str">
        <f>IF(Limit_Deviation_Details_No_CMS!B69="","",Limit_Deviation_Details_No_CMS!B69)</f>
        <v/>
      </c>
      <c r="V47" s="121"/>
      <c r="W47" s="121" t="str">
        <f>IF(Limit_Deviation_Details_No_CMS!C69="","",Limit_Deviation_Details_No_CMS!C69)</f>
        <v/>
      </c>
      <c r="X47" s="121" t="str">
        <f t="shared" si="2"/>
        <v/>
      </c>
      <c r="Y47" s="3" t="str">
        <f>IF(COUNTIF(W$2:W47,W47)=1,W47,"")</f>
        <v/>
      </c>
      <c r="Z47" s="121" t="str">
        <f t="shared" si="10"/>
        <v/>
      </c>
      <c r="AA47" s="121" t="str">
        <f t="shared" si="11"/>
        <v/>
      </c>
      <c r="AB47" s="121" t="str">
        <f t="shared" si="14"/>
        <v/>
      </c>
      <c r="AD47" s="6" t="str">
        <f>+IF(AI47="","",MAX(AD$1:AD46)+1)</f>
        <v/>
      </c>
      <c r="AE47" s="6" t="str">
        <f>IF(CMS_Inoperative_OoC!B69="","",CMS_Inoperative_OoC!B69)</f>
        <v/>
      </c>
      <c r="AF47" s="6" t="str">
        <f>IF(CMS_Inoperative_OoC!C69="","",CMS_Inoperative_OoC!C69)</f>
        <v/>
      </c>
      <c r="AG47" s="6" t="str">
        <f>IF(CMS_Inoperative_OoC!D69="","",CMS_Inoperative_OoC!D69)</f>
        <v/>
      </c>
      <c r="AH47" s="6" t="str">
        <f t="shared" si="12"/>
        <v/>
      </c>
      <c r="AI47" s="3" t="str">
        <f>IF(COUNTIF(AH$2:AH47,AH47)=1,AH47,"")</f>
        <v/>
      </c>
      <c r="AJ47" s="6" t="str">
        <f t="shared" si="3"/>
        <v/>
      </c>
      <c r="AK47" s="6" t="str">
        <f t="shared" si="4"/>
        <v/>
      </c>
      <c r="AL47" s="6" t="str">
        <f t="shared" si="5"/>
        <v/>
      </c>
      <c r="AN47" s="121" t="s">
        <v>98</v>
      </c>
      <c r="AP47" s="6" t="str">
        <f>+IF(AU47="","",MAX(AP$1:AP46)+1)</f>
        <v/>
      </c>
      <c r="AQ47" s="6" t="str">
        <f>IF(Limit_Deviation_w_CMS_Detail!B69="","",Limit_Deviation_w_CMS_Detail!B69)</f>
        <v/>
      </c>
      <c r="AR47" s="6" t="str">
        <f>IF(Limit_Deviation_w_CMS_Detail!C69="","",Limit_Deviation_w_CMS_Detail!C69)</f>
        <v/>
      </c>
      <c r="AS47" s="6" t="str">
        <f>IF(Limit_Deviation_w_CMS_Detail!D69="","",Limit_Deviation_w_CMS_Detail!D69)</f>
        <v/>
      </c>
      <c r="AT47" s="6" t="str">
        <f t="shared" si="13"/>
        <v/>
      </c>
      <c r="AU47" s="3" t="str">
        <f>IF(COUNTIF(AT$2:AT47,AT47)=1,AT47,"")</f>
        <v/>
      </c>
      <c r="AV47" s="6" t="str">
        <f t="shared" si="6"/>
        <v/>
      </c>
      <c r="AW47" s="6" t="str">
        <f t="shared" si="7"/>
        <v/>
      </c>
      <c r="AX47" s="6" t="str">
        <f t="shared" si="8"/>
        <v/>
      </c>
    </row>
    <row r="48" spans="1:50" ht="16.5">
      <c r="A48" s="120" t="str">
        <f>+IF(D48="","",MAX(A$1:A47)+1)</f>
        <v/>
      </c>
      <c r="B48" s="127" t="str">
        <f>IF(CMS_Identification!C70="","",CMS_Identification!C70)</f>
        <v/>
      </c>
      <c r="C48" s="127" t="str">
        <f t="shared" si="0"/>
        <v/>
      </c>
      <c r="D48" s="127" t="str">
        <f>IF(COUNTIF(B$2:B48,B48)=1,B48,"")</f>
        <v/>
      </c>
      <c r="K48" s="120" t="str">
        <f>+IF(N48="","",MAX(K$1:K47)+1)</f>
        <v/>
      </c>
      <c r="L48" s="120" t="str">
        <f>IF(CMS_Identification!D70="","",CMS_Identification!D70)</f>
        <v/>
      </c>
      <c r="M48" s="127" t="str">
        <f t="shared" si="9"/>
        <v/>
      </c>
      <c r="N48" s="127" t="str">
        <f>IF(COUNTIF(L$2:L48,L48)=1,L48,"")</f>
        <v/>
      </c>
      <c r="T48" s="120" t="str">
        <f>+IF(Y48="","",MAX(T$1:T47)+1)</f>
        <v/>
      </c>
      <c r="U48" s="120" t="str">
        <f>IF(Limit_Deviation_Details_No_CMS!B70="","",Limit_Deviation_Details_No_CMS!B70)</f>
        <v/>
      </c>
      <c r="V48" s="120"/>
      <c r="W48" s="120" t="str">
        <f>IF(Limit_Deviation_Details_No_CMS!C70="","",Limit_Deviation_Details_No_CMS!C70)</f>
        <v/>
      </c>
      <c r="X48" s="120" t="str">
        <f t="shared" si="2"/>
        <v/>
      </c>
      <c r="Y48" s="138" t="str">
        <f>IF(COUNTIF(W$2:W48,W48)=1,W48,"")</f>
        <v/>
      </c>
      <c r="Z48" s="120" t="str">
        <f t="shared" si="10"/>
        <v/>
      </c>
      <c r="AA48" s="120" t="str">
        <f t="shared" si="11"/>
        <v/>
      </c>
      <c r="AB48" s="120" t="str">
        <f t="shared" si="14"/>
        <v/>
      </c>
      <c r="AD48" s="140" t="str">
        <f>+IF(AI48="","",MAX(AD$1:AD47)+1)</f>
        <v/>
      </c>
      <c r="AE48" s="140" t="str">
        <f>IF(CMS_Inoperative_OoC!B70="","",CMS_Inoperative_OoC!B70)</f>
        <v/>
      </c>
      <c r="AF48" s="140" t="str">
        <f>IF(CMS_Inoperative_OoC!C70="","",CMS_Inoperative_OoC!C70)</f>
        <v/>
      </c>
      <c r="AG48" s="140" t="str">
        <f>IF(CMS_Inoperative_OoC!D70="","",CMS_Inoperative_OoC!D70)</f>
        <v/>
      </c>
      <c r="AH48" s="140" t="str">
        <f t="shared" si="12"/>
        <v/>
      </c>
      <c r="AI48" s="144" t="str">
        <f>IF(COUNTIF(AH$2:AH48,AH48)=1,AH48,"")</f>
        <v/>
      </c>
      <c r="AJ48" s="140" t="str">
        <f t="shared" si="3"/>
        <v/>
      </c>
      <c r="AK48" s="140" t="str">
        <f t="shared" si="4"/>
        <v/>
      </c>
      <c r="AL48" s="140" t="str">
        <f t="shared" si="5"/>
        <v/>
      </c>
      <c r="AN48" s="120" t="s">
        <v>99</v>
      </c>
      <c r="AP48" s="149" t="str">
        <f>+IF(AU48="","",MAX(AP$1:AP47)+1)</f>
        <v/>
      </c>
      <c r="AQ48" s="149" t="str">
        <f>IF(Limit_Deviation_w_CMS_Detail!B70="","",Limit_Deviation_w_CMS_Detail!B70)</f>
        <v/>
      </c>
      <c r="AR48" s="149" t="str">
        <f>IF(Limit_Deviation_w_CMS_Detail!C70="","",Limit_Deviation_w_CMS_Detail!C70)</f>
        <v/>
      </c>
      <c r="AS48" s="149" t="str">
        <f>IF(Limit_Deviation_w_CMS_Detail!D70="","",Limit_Deviation_w_CMS_Detail!D70)</f>
        <v/>
      </c>
      <c r="AT48" s="149" t="str">
        <f t="shared" si="13"/>
        <v/>
      </c>
      <c r="AU48" s="150" t="str">
        <f>IF(COUNTIF(AT$2:AT48,AT48)=1,AT48,"")</f>
        <v/>
      </c>
      <c r="AV48" s="149" t="str">
        <f t="shared" si="6"/>
        <v/>
      </c>
      <c r="AW48" s="149" t="str">
        <f t="shared" si="7"/>
        <v/>
      </c>
      <c r="AX48" s="149" t="str">
        <f t="shared" si="8"/>
        <v/>
      </c>
    </row>
    <row r="49" spans="1:50" ht="16.5">
      <c r="A49" s="121" t="str">
        <f>+IF(D49="","",MAX(A$1:A48)+1)</f>
        <v/>
      </c>
      <c r="B49" s="1" t="str">
        <f>IF(CMS_Identification!C71="","",CMS_Identification!C71)</f>
        <v/>
      </c>
      <c r="C49" s="1" t="str">
        <f t="shared" si="0"/>
        <v/>
      </c>
      <c r="D49" s="1" t="str">
        <f>IF(COUNTIF(B$2:B49,B49)=1,B49,"")</f>
        <v/>
      </c>
      <c r="K49" s="121" t="str">
        <f>+IF(N49="","",MAX(K$1:K48)+1)</f>
        <v/>
      </c>
      <c r="L49" s="121" t="str">
        <f>IF(CMS_Identification!D71="","",CMS_Identification!D71)</f>
        <v/>
      </c>
      <c r="M49" s="1" t="str">
        <f t="shared" si="9"/>
        <v/>
      </c>
      <c r="N49" s="1" t="str">
        <f>IF(COUNTIF(L$2:L49,L49)=1,L49,"")</f>
        <v/>
      </c>
      <c r="T49" s="121" t="str">
        <f>+IF(Y49="","",MAX(T$1:T48)+1)</f>
        <v/>
      </c>
      <c r="U49" s="121" t="str">
        <f>IF(Limit_Deviation_Details_No_CMS!B71="","",Limit_Deviation_Details_No_CMS!B71)</f>
        <v/>
      </c>
      <c r="V49" s="121"/>
      <c r="W49" s="121" t="str">
        <f>IF(Limit_Deviation_Details_No_CMS!C71="","",Limit_Deviation_Details_No_CMS!C71)</f>
        <v/>
      </c>
      <c r="X49" s="121" t="str">
        <f t="shared" si="2"/>
        <v/>
      </c>
      <c r="Y49" s="3" t="str">
        <f>IF(COUNTIF(W$2:W49,W49)=1,W49,"")</f>
        <v/>
      </c>
      <c r="Z49" s="121" t="str">
        <f t="shared" si="10"/>
        <v/>
      </c>
      <c r="AA49" s="121" t="str">
        <f t="shared" si="11"/>
        <v/>
      </c>
      <c r="AB49" s="121" t="str">
        <f t="shared" si="14"/>
        <v/>
      </c>
      <c r="AD49" s="6" t="str">
        <f>+IF(AI49="","",MAX(AD$1:AD48)+1)</f>
        <v/>
      </c>
      <c r="AE49" s="6" t="str">
        <f>IF(CMS_Inoperative_OoC!B71="","",CMS_Inoperative_OoC!B71)</f>
        <v/>
      </c>
      <c r="AF49" s="6" t="str">
        <f>IF(CMS_Inoperative_OoC!C71="","",CMS_Inoperative_OoC!C71)</f>
        <v/>
      </c>
      <c r="AG49" s="6" t="str">
        <f>IF(CMS_Inoperative_OoC!D71="","",CMS_Inoperative_OoC!D71)</f>
        <v/>
      </c>
      <c r="AH49" s="6" t="str">
        <f t="shared" si="12"/>
        <v/>
      </c>
      <c r="AI49" s="3" t="str">
        <f>IF(COUNTIF(AH$2:AH49,AH49)=1,AH49,"")</f>
        <v/>
      </c>
      <c r="AJ49" s="6" t="str">
        <f t="shared" si="3"/>
        <v/>
      </c>
      <c r="AK49" s="6" t="str">
        <f t="shared" si="4"/>
        <v/>
      </c>
      <c r="AL49" s="6" t="str">
        <f t="shared" si="5"/>
        <v/>
      </c>
      <c r="AN49" s="121" t="s">
        <v>100</v>
      </c>
      <c r="AP49" s="6" t="str">
        <f>+IF(AU49="","",MAX(AP$1:AP48)+1)</f>
        <v/>
      </c>
      <c r="AQ49" s="6" t="str">
        <f>IF(Limit_Deviation_w_CMS_Detail!B71="","",Limit_Deviation_w_CMS_Detail!B71)</f>
        <v/>
      </c>
      <c r="AR49" s="6" t="str">
        <f>IF(Limit_Deviation_w_CMS_Detail!C71="","",Limit_Deviation_w_CMS_Detail!C71)</f>
        <v/>
      </c>
      <c r="AS49" s="6" t="str">
        <f>IF(Limit_Deviation_w_CMS_Detail!D71="","",Limit_Deviation_w_CMS_Detail!D71)</f>
        <v/>
      </c>
      <c r="AT49" s="6" t="str">
        <f t="shared" si="13"/>
        <v/>
      </c>
      <c r="AU49" s="3" t="str">
        <f>IF(COUNTIF(AT$2:AT49,AT49)=1,AT49,"")</f>
        <v/>
      </c>
      <c r="AV49" s="6" t="str">
        <f t="shared" si="6"/>
        <v/>
      </c>
      <c r="AW49" s="6" t="str">
        <f t="shared" si="7"/>
        <v/>
      </c>
      <c r="AX49" s="6" t="str">
        <f t="shared" si="8"/>
        <v/>
      </c>
    </row>
    <row r="50" spans="1:50" ht="16.5">
      <c r="A50" s="120" t="str">
        <f>+IF(D50="","",MAX(A$1:A49)+1)</f>
        <v/>
      </c>
      <c r="B50" s="127" t="str">
        <f>IF(CMS_Identification!C72="","",CMS_Identification!C72)</f>
        <v/>
      </c>
      <c r="C50" s="127" t="str">
        <f t="shared" si="0"/>
        <v/>
      </c>
      <c r="D50" s="127" t="str">
        <f>IF(COUNTIF(B$2:B50,B50)=1,B50,"")</f>
        <v/>
      </c>
      <c r="K50" s="120" t="str">
        <f>+IF(N50="","",MAX(K$1:K49)+1)</f>
        <v/>
      </c>
      <c r="L50" s="120" t="str">
        <f>IF(CMS_Identification!D72="","",CMS_Identification!D72)</f>
        <v/>
      </c>
      <c r="M50" s="127" t="str">
        <f t="shared" si="9"/>
        <v/>
      </c>
      <c r="N50" s="127" t="str">
        <f>IF(COUNTIF(L$2:L50,L50)=1,L50,"")</f>
        <v/>
      </c>
      <c r="T50" s="120" t="str">
        <f>+IF(Y50="","",MAX(T$1:T49)+1)</f>
        <v/>
      </c>
      <c r="U50" s="120" t="str">
        <f>IF(Limit_Deviation_Details_No_CMS!B72="","",Limit_Deviation_Details_No_CMS!B72)</f>
        <v/>
      </c>
      <c r="V50" s="120"/>
      <c r="W50" s="120" t="str">
        <f>IF(Limit_Deviation_Details_No_CMS!C72="","",Limit_Deviation_Details_No_CMS!C72)</f>
        <v/>
      </c>
      <c r="X50" s="120" t="str">
        <f t="shared" si="2"/>
        <v/>
      </c>
      <c r="Y50" s="138" t="str">
        <f>IF(COUNTIF(W$2:W50,W50)=1,W50,"")</f>
        <v/>
      </c>
      <c r="Z50" s="120" t="str">
        <f t="shared" si="10"/>
        <v/>
      </c>
      <c r="AA50" s="120" t="str">
        <f t="shared" si="11"/>
        <v/>
      </c>
      <c r="AB50" s="120" t="str">
        <f t="shared" si="14"/>
        <v/>
      </c>
      <c r="AD50" s="140" t="str">
        <f>+IF(AI50="","",MAX(AD$1:AD49)+1)</f>
        <v/>
      </c>
      <c r="AE50" s="140" t="str">
        <f>IF(CMS_Inoperative_OoC!B72="","",CMS_Inoperative_OoC!B72)</f>
        <v/>
      </c>
      <c r="AF50" s="140" t="str">
        <f>IF(CMS_Inoperative_OoC!C72="","",CMS_Inoperative_OoC!C72)</f>
        <v/>
      </c>
      <c r="AG50" s="140" t="str">
        <f>IF(CMS_Inoperative_OoC!D72="","",CMS_Inoperative_OoC!D72)</f>
        <v/>
      </c>
      <c r="AH50" s="140" t="str">
        <f t="shared" si="12"/>
        <v/>
      </c>
      <c r="AI50" s="144" t="str">
        <f>IF(COUNTIF(AH$2:AH50,AH50)=1,AH50,"")</f>
        <v/>
      </c>
      <c r="AJ50" s="140" t="str">
        <f t="shared" si="3"/>
        <v/>
      </c>
      <c r="AK50" s="140" t="str">
        <f t="shared" si="4"/>
        <v/>
      </c>
      <c r="AL50" s="140" t="str">
        <f t="shared" si="5"/>
        <v/>
      </c>
      <c r="AN50" s="120" t="s">
        <v>101</v>
      </c>
      <c r="AP50" s="149" t="str">
        <f>+IF(AU50="","",MAX(AP$1:AP49)+1)</f>
        <v/>
      </c>
      <c r="AQ50" s="149" t="str">
        <f>IF(Limit_Deviation_w_CMS_Detail!B72="","",Limit_Deviation_w_CMS_Detail!B72)</f>
        <v/>
      </c>
      <c r="AR50" s="149" t="str">
        <f>IF(Limit_Deviation_w_CMS_Detail!C72="","",Limit_Deviation_w_CMS_Detail!C72)</f>
        <v/>
      </c>
      <c r="AS50" s="149" t="str">
        <f>IF(Limit_Deviation_w_CMS_Detail!D72="","",Limit_Deviation_w_CMS_Detail!D72)</f>
        <v/>
      </c>
      <c r="AT50" s="149" t="str">
        <f t="shared" si="13"/>
        <v/>
      </c>
      <c r="AU50" s="150" t="str">
        <f>IF(COUNTIF(AT$2:AT50,AT50)=1,AT50,"")</f>
        <v/>
      </c>
      <c r="AV50" s="149" t="str">
        <f t="shared" si="6"/>
        <v/>
      </c>
      <c r="AW50" s="149" t="str">
        <f t="shared" si="7"/>
        <v/>
      </c>
      <c r="AX50" s="149" t="str">
        <f t="shared" si="8"/>
        <v/>
      </c>
    </row>
    <row r="51" spans="1:50" ht="16.5">
      <c r="A51" s="121" t="str">
        <f>+IF(D51="","",MAX(A$1:A50)+1)</f>
        <v/>
      </c>
      <c r="B51" s="1" t="str">
        <f>IF(CMS_Identification!C73="","",CMS_Identification!C73)</f>
        <v/>
      </c>
      <c r="C51" s="1" t="str">
        <f t="shared" si="0"/>
        <v/>
      </c>
      <c r="D51" s="1" t="str">
        <f>IF(COUNTIF(B$2:B51,B51)=1,B51,"")</f>
        <v/>
      </c>
      <c r="K51" s="121" t="str">
        <f>+IF(N51="","",MAX(K$1:K50)+1)</f>
        <v/>
      </c>
      <c r="L51" s="121" t="str">
        <f>IF(CMS_Identification!D73="","",CMS_Identification!D73)</f>
        <v/>
      </c>
      <c r="M51" s="1" t="str">
        <f t="shared" si="9"/>
        <v/>
      </c>
      <c r="N51" s="1" t="str">
        <f>IF(COUNTIF(L$2:L51,L51)=1,L51,"")</f>
        <v/>
      </c>
      <c r="T51" s="121" t="str">
        <f>+IF(Y51="","",MAX(T$1:T50)+1)</f>
        <v/>
      </c>
      <c r="U51" s="121" t="str">
        <f>IF(Limit_Deviation_Details_No_CMS!B73="","",Limit_Deviation_Details_No_CMS!B73)</f>
        <v/>
      </c>
      <c r="V51" s="121"/>
      <c r="W51" s="121" t="str">
        <f>IF(Limit_Deviation_Details_No_CMS!C73="","",Limit_Deviation_Details_No_CMS!C73)</f>
        <v/>
      </c>
      <c r="X51" s="121" t="str">
        <f t="shared" si="2"/>
        <v/>
      </c>
      <c r="Y51" s="3" t="str">
        <f>IF(COUNTIF(W$2:W51,W51)=1,W51,"")</f>
        <v/>
      </c>
      <c r="Z51" s="121" t="str">
        <f t="shared" si="10"/>
        <v/>
      </c>
      <c r="AA51" s="121" t="str">
        <f t="shared" si="11"/>
        <v/>
      </c>
      <c r="AB51" s="121" t="str">
        <f t="shared" si="14"/>
        <v/>
      </c>
      <c r="AD51" s="6" t="str">
        <f>+IF(AI51="","",MAX(AD$1:AD50)+1)</f>
        <v/>
      </c>
      <c r="AE51" s="6" t="str">
        <f>IF(CMS_Inoperative_OoC!B73="","",CMS_Inoperative_OoC!B73)</f>
        <v/>
      </c>
      <c r="AF51" s="6" t="str">
        <f>IF(CMS_Inoperative_OoC!C73="","",CMS_Inoperative_OoC!C73)</f>
        <v/>
      </c>
      <c r="AG51" s="6" t="str">
        <f>IF(CMS_Inoperative_OoC!D73="","",CMS_Inoperative_OoC!D73)</f>
        <v/>
      </c>
      <c r="AH51" s="6" t="str">
        <f t="shared" si="12"/>
        <v/>
      </c>
      <c r="AI51" s="3" t="str">
        <f>IF(COUNTIF(AH$2:AH51,AH51)=1,AH51,"")</f>
        <v/>
      </c>
      <c r="AJ51" s="6" t="str">
        <f t="shared" si="3"/>
        <v/>
      </c>
      <c r="AK51" s="6" t="str">
        <f t="shared" si="4"/>
        <v/>
      </c>
      <c r="AL51" s="6" t="str">
        <f t="shared" si="5"/>
        <v/>
      </c>
      <c r="AN51" s="121" t="s">
        <v>102</v>
      </c>
      <c r="AP51" s="6" t="str">
        <f>+IF(AU51="","",MAX(AP$1:AP50)+1)</f>
        <v/>
      </c>
      <c r="AQ51" s="6" t="str">
        <f>IF(Limit_Deviation_w_CMS_Detail!B73="","",Limit_Deviation_w_CMS_Detail!B73)</f>
        <v/>
      </c>
      <c r="AR51" s="6" t="str">
        <f>IF(Limit_Deviation_w_CMS_Detail!C73="","",Limit_Deviation_w_CMS_Detail!C73)</f>
        <v/>
      </c>
      <c r="AS51" s="6" t="str">
        <f>IF(Limit_Deviation_w_CMS_Detail!D73="","",Limit_Deviation_w_CMS_Detail!D73)</f>
        <v/>
      </c>
      <c r="AT51" s="6" t="str">
        <f t="shared" si="13"/>
        <v/>
      </c>
      <c r="AU51" s="3" t="str">
        <f>IF(COUNTIF(AT$2:AT51,AT51)=1,AT51,"")</f>
        <v/>
      </c>
      <c r="AV51" s="6" t="str">
        <f t="shared" si="6"/>
        <v/>
      </c>
      <c r="AW51" s="6" t="str">
        <f t="shared" si="7"/>
        <v/>
      </c>
      <c r="AX51" s="6" t="str">
        <f t="shared" si="8"/>
        <v/>
      </c>
    </row>
    <row r="52" spans="1:50" ht="16.5">
      <c r="A52" s="120" t="str">
        <f>+IF(D52="","",MAX(A$1:A51)+1)</f>
        <v/>
      </c>
      <c r="B52" s="127" t="str">
        <f>IF(CMS_Identification!C74="","",CMS_Identification!C74)</f>
        <v/>
      </c>
      <c r="C52" s="127" t="str">
        <f t="shared" si="0"/>
        <v/>
      </c>
      <c r="D52" s="127" t="str">
        <f>IF(COUNTIF(B$2:B52,B52)=1,B52,"")</f>
        <v/>
      </c>
      <c r="K52" s="120" t="str">
        <f>+IF(N52="","",MAX(K$1:K51)+1)</f>
        <v/>
      </c>
      <c r="L52" s="120" t="str">
        <f>IF(CMS_Identification!D74="","",CMS_Identification!D74)</f>
        <v/>
      </c>
      <c r="M52" s="127" t="str">
        <f t="shared" si="9"/>
        <v/>
      </c>
      <c r="N52" s="127" t="str">
        <f>IF(COUNTIF(L$2:L52,L52)=1,L52,"")</f>
        <v/>
      </c>
      <c r="T52" s="120" t="str">
        <f>+IF(Y52="","",MAX(T$1:T51)+1)</f>
        <v/>
      </c>
      <c r="U52" s="120" t="str">
        <f>IF(Limit_Deviation_Details_No_CMS!B74="","",Limit_Deviation_Details_No_CMS!B74)</f>
        <v/>
      </c>
      <c r="V52" s="120"/>
      <c r="W52" s="120" t="str">
        <f>IF(Limit_Deviation_Details_No_CMS!C74="","",Limit_Deviation_Details_No_CMS!C74)</f>
        <v/>
      </c>
      <c r="X52" s="120" t="str">
        <f t="shared" si="2"/>
        <v/>
      </c>
      <c r="Y52" s="138" t="str">
        <f>IF(COUNTIF(W$2:W52,W52)=1,W52,"")</f>
        <v/>
      </c>
      <c r="Z52" s="120" t="str">
        <f t="shared" si="10"/>
        <v/>
      </c>
      <c r="AA52" s="120" t="str">
        <f t="shared" si="11"/>
        <v/>
      </c>
      <c r="AB52" s="120" t="str">
        <f t="shared" si="14"/>
        <v/>
      </c>
      <c r="AD52" s="140" t="str">
        <f>+IF(AI52="","",MAX(AD$1:AD51)+1)</f>
        <v/>
      </c>
      <c r="AE52" s="140" t="str">
        <f>IF(CMS_Inoperative_OoC!B74="","",CMS_Inoperative_OoC!B74)</f>
        <v/>
      </c>
      <c r="AF52" s="140" t="str">
        <f>IF(CMS_Inoperative_OoC!C74="","",CMS_Inoperative_OoC!C74)</f>
        <v/>
      </c>
      <c r="AG52" s="140" t="str">
        <f>IF(CMS_Inoperative_OoC!D74="","",CMS_Inoperative_OoC!D74)</f>
        <v/>
      </c>
      <c r="AH52" s="140" t="str">
        <f t="shared" si="12"/>
        <v/>
      </c>
      <c r="AI52" s="144" t="str">
        <f>IF(COUNTIF(AH$2:AH52,AH52)=1,AH52,"")</f>
        <v/>
      </c>
      <c r="AJ52" s="140" t="str">
        <f t="shared" si="3"/>
        <v/>
      </c>
      <c r="AK52" s="140" t="str">
        <f t="shared" si="4"/>
        <v/>
      </c>
      <c r="AL52" s="140" t="str">
        <f t="shared" si="5"/>
        <v/>
      </c>
      <c r="AN52" s="120" t="s">
        <v>103</v>
      </c>
      <c r="AP52" s="149" t="str">
        <f>+IF(AU52="","",MAX(AP$1:AP51)+1)</f>
        <v/>
      </c>
      <c r="AQ52" s="149" t="str">
        <f>IF(Limit_Deviation_w_CMS_Detail!B74="","",Limit_Deviation_w_CMS_Detail!B74)</f>
        <v/>
      </c>
      <c r="AR52" s="149" t="str">
        <f>IF(Limit_Deviation_w_CMS_Detail!C74="","",Limit_Deviation_w_CMS_Detail!C74)</f>
        <v/>
      </c>
      <c r="AS52" s="149" t="str">
        <f>IF(Limit_Deviation_w_CMS_Detail!D74="","",Limit_Deviation_w_CMS_Detail!D74)</f>
        <v/>
      </c>
      <c r="AT52" s="149" t="str">
        <f t="shared" si="13"/>
        <v/>
      </c>
      <c r="AU52" s="150" t="str">
        <f>IF(COUNTIF(AT$2:AT52,AT52)=1,AT52,"")</f>
        <v/>
      </c>
      <c r="AV52" s="149" t="str">
        <f t="shared" si="6"/>
        <v/>
      </c>
      <c r="AW52" s="149" t="str">
        <f t="shared" si="7"/>
        <v/>
      </c>
      <c r="AX52" s="149" t="str">
        <f t="shared" si="8"/>
        <v/>
      </c>
    </row>
    <row r="53" spans="1:50" ht="16.5">
      <c r="A53" s="121" t="str">
        <f>+IF(D53="","",MAX(A$1:A52)+1)</f>
        <v/>
      </c>
      <c r="B53" s="1" t="str">
        <f>IF(CMS_Identification!C75="","",CMS_Identification!C75)</f>
        <v/>
      </c>
      <c r="C53" s="1" t="str">
        <f t="shared" si="0"/>
        <v/>
      </c>
      <c r="D53" s="1" t="str">
        <f>IF(COUNTIF(B$2:B53,B53)=1,B53,"")</f>
        <v/>
      </c>
      <c r="K53" s="121" t="str">
        <f>+IF(N53="","",MAX(K$1:K52)+1)</f>
        <v/>
      </c>
      <c r="L53" s="121" t="str">
        <f>IF(CMS_Identification!D75="","",CMS_Identification!D75)</f>
        <v/>
      </c>
      <c r="M53" s="1" t="str">
        <f t="shared" si="9"/>
        <v/>
      </c>
      <c r="N53" s="1" t="str">
        <f>IF(COUNTIF(L$2:L53,L53)=1,L53,"")</f>
        <v/>
      </c>
      <c r="T53" s="121" t="str">
        <f>+IF(Y53="","",MAX(T$1:T52)+1)</f>
        <v/>
      </c>
      <c r="U53" s="121" t="str">
        <f>IF(Limit_Deviation_Details_No_CMS!B75="","",Limit_Deviation_Details_No_CMS!B75)</f>
        <v/>
      </c>
      <c r="V53" s="121"/>
      <c r="W53" s="121" t="str">
        <f>IF(Limit_Deviation_Details_No_CMS!C75="","",Limit_Deviation_Details_No_CMS!C75)</f>
        <v/>
      </c>
      <c r="X53" s="121" t="str">
        <f t="shared" si="2"/>
        <v/>
      </c>
      <c r="Y53" s="3" t="str">
        <f>IF(COUNTIF(W$2:W53,W53)=1,W53,"")</f>
        <v/>
      </c>
      <c r="Z53" s="121" t="str">
        <f t="shared" si="10"/>
        <v/>
      </c>
      <c r="AA53" s="121" t="str">
        <f t="shared" si="11"/>
        <v/>
      </c>
      <c r="AB53" s="121" t="str">
        <f t="shared" si="14"/>
        <v/>
      </c>
      <c r="AD53" s="6" t="str">
        <f>+IF(AI53="","",MAX(AD$1:AD52)+1)</f>
        <v/>
      </c>
      <c r="AE53" s="6" t="str">
        <f>IF(CMS_Inoperative_OoC!B75="","",CMS_Inoperative_OoC!B75)</f>
        <v/>
      </c>
      <c r="AF53" s="6" t="str">
        <f>IF(CMS_Inoperative_OoC!C75="","",CMS_Inoperative_OoC!C75)</f>
        <v/>
      </c>
      <c r="AG53" s="6" t="str">
        <f>IF(CMS_Inoperative_OoC!D75="","",CMS_Inoperative_OoC!D75)</f>
        <v/>
      </c>
      <c r="AH53" s="6" t="str">
        <f t="shared" si="12"/>
        <v/>
      </c>
      <c r="AI53" s="3" t="str">
        <f>IF(COUNTIF(AH$2:AH53,AH53)=1,AH53,"")</f>
        <v/>
      </c>
      <c r="AJ53" s="6" t="str">
        <f t="shared" si="3"/>
        <v/>
      </c>
      <c r="AK53" s="6" t="str">
        <f t="shared" si="4"/>
        <v/>
      </c>
      <c r="AL53" s="6" t="str">
        <f t="shared" si="5"/>
        <v/>
      </c>
      <c r="AN53" s="121" t="s">
        <v>104</v>
      </c>
      <c r="AP53" s="6" t="str">
        <f>+IF(AU53="","",MAX(AP$1:AP52)+1)</f>
        <v/>
      </c>
      <c r="AQ53" s="6" t="str">
        <f>IF(Limit_Deviation_w_CMS_Detail!B75="","",Limit_Deviation_w_CMS_Detail!B75)</f>
        <v/>
      </c>
      <c r="AR53" s="6" t="str">
        <f>IF(Limit_Deviation_w_CMS_Detail!C75="","",Limit_Deviation_w_CMS_Detail!C75)</f>
        <v/>
      </c>
      <c r="AS53" s="6" t="str">
        <f>IF(Limit_Deviation_w_CMS_Detail!D75="","",Limit_Deviation_w_CMS_Detail!D75)</f>
        <v/>
      </c>
      <c r="AT53" s="6" t="str">
        <f t="shared" si="13"/>
        <v/>
      </c>
      <c r="AU53" s="3" t="str">
        <f>IF(COUNTIF(AT$2:AT53,AT53)=1,AT53,"")</f>
        <v/>
      </c>
      <c r="AV53" s="6" t="str">
        <f t="shared" si="6"/>
        <v/>
      </c>
      <c r="AW53" s="6" t="str">
        <f t="shared" si="7"/>
        <v/>
      </c>
      <c r="AX53" s="6" t="str">
        <f t="shared" si="8"/>
        <v/>
      </c>
    </row>
    <row r="54" spans="1:50" ht="16.5">
      <c r="A54" s="120" t="str">
        <f>+IF(D54="","",MAX(A$1:A53)+1)</f>
        <v/>
      </c>
      <c r="B54" s="127" t="str">
        <f>IF(CMS_Identification!C76="","",CMS_Identification!C76)</f>
        <v/>
      </c>
      <c r="C54" s="127" t="str">
        <f t="shared" si="0"/>
        <v/>
      </c>
      <c r="D54" s="127" t="str">
        <f>IF(COUNTIF(B$2:B54,B54)=1,B54,"")</f>
        <v/>
      </c>
      <c r="K54" s="120" t="str">
        <f>+IF(N54="","",MAX(K$1:K53)+1)</f>
        <v/>
      </c>
      <c r="L54" s="120" t="str">
        <f>IF(CMS_Identification!D76="","",CMS_Identification!D76)</f>
        <v/>
      </c>
      <c r="M54" s="127" t="str">
        <f t="shared" si="9"/>
        <v/>
      </c>
      <c r="N54" s="127" t="str">
        <f>IF(COUNTIF(L$2:L54,L54)=1,L54,"")</f>
        <v/>
      </c>
      <c r="T54" s="120" t="str">
        <f>+IF(Y54="","",MAX(T$1:T53)+1)</f>
        <v/>
      </c>
      <c r="U54" s="120" t="str">
        <f>IF(Limit_Deviation_Details_No_CMS!B76="","",Limit_Deviation_Details_No_CMS!B76)</f>
        <v/>
      </c>
      <c r="V54" s="120"/>
      <c r="W54" s="120" t="str">
        <f>IF(Limit_Deviation_Details_No_CMS!C76="","",Limit_Deviation_Details_No_CMS!C76)</f>
        <v/>
      </c>
      <c r="X54" s="120" t="str">
        <f t="shared" si="2"/>
        <v/>
      </c>
      <c r="Y54" s="138" t="str">
        <f>IF(COUNTIF(W$2:W54,W54)=1,W54,"")</f>
        <v/>
      </c>
      <c r="Z54" s="120" t="str">
        <f t="shared" si="10"/>
        <v/>
      </c>
      <c r="AA54" s="120" t="str">
        <f t="shared" si="11"/>
        <v/>
      </c>
      <c r="AB54" s="120" t="str">
        <f t="shared" si="14"/>
        <v/>
      </c>
      <c r="AD54" s="140" t="str">
        <f>+IF(AI54="","",MAX(AD$1:AD53)+1)</f>
        <v/>
      </c>
      <c r="AE54" s="140" t="str">
        <f>IF(CMS_Inoperative_OoC!B76="","",CMS_Inoperative_OoC!B76)</f>
        <v/>
      </c>
      <c r="AF54" s="140" t="str">
        <f>IF(CMS_Inoperative_OoC!C76="","",CMS_Inoperative_OoC!C76)</f>
        <v/>
      </c>
      <c r="AG54" s="140" t="str">
        <f>IF(CMS_Inoperative_OoC!D76="","",CMS_Inoperative_OoC!D76)</f>
        <v/>
      </c>
      <c r="AH54" s="140" t="str">
        <f t="shared" si="12"/>
        <v/>
      </c>
      <c r="AI54" s="144" t="str">
        <f>IF(COUNTIF(AH$2:AH54,AH54)=1,AH54,"")</f>
        <v/>
      </c>
      <c r="AJ54" s="140" t="str">
        <f t="shared" si="3"/>
        <v/>
      </c>
      <c r="AK54" s="140" t="str">
        <f t="shared" si="4"/>
        <v/>
      </c>
      <c r="AL54" s="140" t="str">
        <f t="shared" si="5"/>
        <v/>
      </c>
      <c r="AN54" s="120" t="s">
        <v>105</v>
      </c>
      <c r="AP54" s="149" t="str">
        <f>+IF(AU54="","",MAX(AP$1:AP53)+1)</f>
        <v/>
      </c>
      <c r="AQ54" s="149" t="str">
        <f>IF(Limit_Deviation_w_CMS_Detail!B76="","",Limit_Deviation_w_CMS_Detail!B76)</f>
        <v/>
      </c>
      <c r="AR54" s="149" t="str">
        <f>IF(Limit_Deviation_w_CMS_Detail!C76="","",Limit_Deviation_w_CMS_Detail!C76)</f>
        <v/>
      </c>
      <c r="AS54" s="149" t="str">
        <f>IF(Limit_Deviation_w_CMS_Detail!D76="","",Limit_Deviation_w_CMS_Detail!D76)</f>
        <v/>
      </c>
      <c r="AT54" s="149" t="str">
        <f t="shared" si="13"/>
        <v/>
      </c>
      <c r="AU54" s="150" t="str">
        <f>IF(COUNTIF(AT$2:AT54,AT54)=1,AT54,"")</f>
        <v/>
      </c>
      <c r="AV54" s="149" t="str">
        <f t="shared" si="6"/>
        <v/>
      </c>
      <c r="AW54" s="149" t="str">
        <f t="shared" si="7"/>
        <v/>
      </c>
      <c r="AX54" s="149" t="str">
        <f t="shared" si="8"/>
        <v/>
      </c>
    </row>
    <row r="55" spans="1:50" ht="16.5">
      <c r="A55" s="121" t="str">
        <f>+IF(D55="","",MAX(A$1:A54)+1)</f>
        <v/>
      </c>
      <c r="B55" s="1" t="str">
        <f>IF(CMS_Identification!C77="","",CMS_Identification!C77)</f>
        <v/>
      </c>
      <c r="C55" s="1" t="str">
        <f t="shared" si="0"/>
        <v/>
      </c>
      <c r="D55" s="1" t="str">
        <f>IF(COUNTIF(B$2:B55,B55)=1,B55,"")</f>
        <v/>
      </c>
      <c r="K55" s="121" t="str">
        <f>+IF(N55="","",MAX(K$1:K54)+1)</f>
        <v/>
      </c>
      <c r="L55" s="121" t="str">
        <f>IF(CMS_Identification!D77="","",CMS_Identification!D77)</f>
        <v/>
      </c>
      <c r="M55" s="1" t="str">
        <f t="shared" si="9"/>
        <v/>
      </c>
      <c r="N55" s="1" t="str">
        <f>IF(COUNTIF(L$2:L55,L55)=1,L55,"")</f>
        <v/>
      </c>
      <c r="T55" s="121" t="str">
        <f>+IF(Y55="","",MAX(T$1:T54)+1)</f>
        <v/>
      </c>
      <c r="U55" s="121" t="str">
        <f>IF(Limit_Deviation_Details_No_CMS!B77="","",Limit_Deviation_Details_No_CMS!B77)</f>
        <v/>
      </c>
      <c r="V55" s="121"/>
      <c r="W55" s="121" t="str">
        <f>IF(Limit_Deviation_Details_No_CMS!C77="","",Limit_Deviation_Details_No_CMS!C77)</f>
        <v/>
      </c>
      <c r="X55" s="121" t="str">
        <f t="shared" si="2"/>
        <v/>
      </c>
      <c r="Y55" s="3" t="str">
        <f>IF(COUNTIF(W$2:W55,W55)=1,W55,"")</f>
        <v/>
      </c>
      <c r="Z55" s="121" t="str">
        <f t="shared" si="10"/>
        <v/>
      </c>
      <c r="AA55" s="121" t="str">
        <f t="shared" si="11"/>
        <v/>
      </c>
      <c r="AB55" s="121" t="str">
        <f t="shared" si="14"/>
        <v/>
      </c>
      <c r="AD55" s="6" t="str">
        <f>+IF(AI55="","",MAX(AD$1:AD54)+1)</f>
        <v/>
      </c>
      <c r="AE55" s="6" t="str">
        <f>IF(CMS_Inoperative_OoC!B77="","",CMS_Inoperative_OoC!B77)</f>
        <v/>
      </c>
      <c r="AF55" s="6" t="str">
        <f>IF(CMS_Inoperative_OoC!C77="","",CMS_Inoperative_OoC!C77)</f>
        <v/>
      </c>
      <c r="AG55" s="6" t="str">
        <f>IF(CMS_Inoperative_OoC!D77="","",CMS_Inoperative_OoC!D77)</f>
        <v/>
      </c>
      <c r="AH55" s="6" t="str">
        <f t="shared" si="12"/>
        <v/>
      </c>
      <c r="AI55" s="3" t="str">
        <f>IF(COUNTIF(AH$2:AH55,AH55)=1,AH55,"")</f>
        <v/>
      </c>
      <c r="AJ55" s="6" t="str">
        <f t="shared" si="3"/>
        <v/>
      </c>
      <c r="AK55" s="6" t="str">
        <f t="shared" si="4"/>
        <v/>
      </c>
      <c r="AL55" s="6" t="str">
        <f t="shared" si="5"/>
        <v/>
      </c>
      <c r="AN55" s="121" t="s">
        <v>106</v>
      </c>
      <c r="AP55" s="6" t="str">
        <f>+IF(AU55="","",MAX(AP$1:AP54)+1)</f>
        <v/>
      </c>
      <c r="AQ55" s="6" t="str">
        <f>IF(Limit_Deviation_w_CMS_Detail!B77="","",Limit_Deviation_w_CMS_Detail!B77)</f>
        <v/>
      </c>
      <c r="AR55" s="6" t="str">
        <f>IF(Limit_Deviation_w_CMS_Detail!C77="","",Limit_Deviation_w_CMS_Detail!C77)</f>
        <v/>
      </c>
      <c r="AS55" s="6" t="str">
        <f>IF(Limit_Deviation_w_CMS_Detail!D77="","",Limit_Deviation_w_CMS_Detail!D77)</f>
        <v/>
      </c>
      <c r="AT55" s="6" t="str">
        <f t="shared" si="13"/>
        <v/>
      </c>
      <c r="AU55" s="3" t="str">
        <f>IF(COUNTIF(AT$2:AT55,AT55)=1,AT55,"")</f>
        <v/>
      </c>
      <c r="AV55" s="6" t="str">
        <f t="shared" si="6"/>
        <v/>
      </c>
      <c r="AW55" s="6" t="str">
        <f t="shared" si="7"/>
        <v/>
      </c>
      <c r="AX55" s="6" t="str">
        <f t="shared" si="8"/>
        <v/>
      </c>
    </row>
    <row r="56" spans="1:50" ht="16.5">
      <c r="A56" s="120" t="str">
        <f>+IF(D56="","",MAX(A$1:A55)+1)</f>
        <v/>
      </c>
      <c r="B56" s="127" t="str">
        <f>IF(CMS_Identification!C78="","",CMS_Identification!C78)</f>
        <v/>
      </c>
      <c r="C56" s="127" t="str">
        <f t="shared" si="0"/>
        <v/>
      </c>
      <c r="D56" s="127" t="str">
        <f>IF(COUNTIF(B$2:B56,B56)=1,B56,"")</f>
        <v/>
      </c>
      <c r="K56" s="120" t="str">
        <f>+IF(N56="","",MAX(K$1:K55)+1)</f>
        <v/>
      </c>
      <c r="L56" s="120" t="str">
        <f>IF(CMS_Identification!D78="","",CMS_Identification!D78)</f>
        <v/>
      </c>
      <c r="M56" s="127" t="str">
        <f t="shared" si="9"/>
        <v/>
      </c>
      <c r="N56" s="127" t="str">
        <f>IF(COUNTIF(L$2:L56,L56)=1,L56,"")</f>
        <v/>
      </c>
      <c r="T56" s="120" t="str">
        <f>+IF(Y56="","",MAX(T$1:T55)+1)</f>
        <v/>
      </c>
      <c r="U56" s="120" t="str">
        <f>IF(Limit_Deviation_Details_No_CMS!B78="","",Limit_Deviation_Details_No_CMS!B78)</f>
        <v/>
      </c>
      <c r="V56" s="120"/>
      <c r="W56" s="120" t="str">
        <f>IF(Limit_Deviation_Details_No_CMS!C78="","",Limit_Deviation_Details_No_CMS!C78)</f>
        <v/>
      </c>
      <c r="X56" s="120" t="str">
        <f t="shared" si="2"/>
        <v/>
      </c>
      <c r="Y56" s="138" t="str">
        <f>IF(COUNTIF(W$2:W56,W56)=1,W56,"")</f>
        <v/>
      </c>
      <c r="Z56" s="120" t="str">
        <f t="shared" si="10"/>
        <v/>
      </c>
      <c r="AA56" s="120" t="str">
        <f t="shared" si="11"/>
        <v/>
      </c>
      <c r="AB56" s="120" t="str">
        <f t="shared" si="14"/>
        <v/>
      </c>
      <c r="AD56" s="140" t="str">
        <f>+IF(AI56="","",MAX(AD$1:AD55)+1)</f>
        <v/>
      </c>
      <c r="AE56" s="140" t="str">
        <f>IF(CMS_Inoperative_OoC!B78="","",CMS_Inoperative_OoC!B78)</f>
        <v/>
      </c>
      <c r="AF56" s="140" t="str">
        <f>IF(CMS_Inoperative_OoC!C78="","",CMS_Inoperative_OoC!C78)</f>
        <v/>
      </c>
      <c r="AG56" s="140" t="str">
        <f>IF(CMS_Inoperative_OoC!D78="","",CMS_Inoperative_OoC!D78)</f>
        <v/>
      </c>
      <c r="AH56" s="140" t="str">
        <f t="shared" si="12"/>
        <v/>
      </c>
      <c r="AI56" s="144" t="str">
        <f>IF(COUNTIF(AH$2:AH56,AH56)=1,AH56,"")</f>
        <v/>
      </c>
      <c r="AJ56" s="140" t="str">
        <f t="shared" si="3"/>
        <v/>
      </c>
      <c r="AK56" s="140" t="str">
        <f t="shared" si="4"/>
        <v/>
      </c>
      <c r="AL56" s="140" t="str">
        <f t="shared" si="5"/>
        <v/>
      </c>
      <c r="AN56" s="120" t="s">
        <v>107</v>
      </c>
      <c r="AP56" s="149" t="str">
        <f>+IF(AU56="","",MAX(AP$1:AP55)+1)</f>
        <v/>
      </c>
      <c r="AQ56" s="149" t="str">
        <f>IF(Limit_Deviation_w_CMS_Detail!B78="","",Limit_Deviation_w_CMS_Detail!B78)</f>
        <v/>
      </c>
      <c r="AR56" s="149" t="str">
        <f>IF(Limit_Deviation_w_CMS_Detail!C78="","",Limit_Deviation_w_CMS_Detail!C78)</f>
        <v/>
      </c>
      <c r="AS56" s="149" t="str">
        <f>IF(Limit_Deviation_w_CMS_Detail!D78="","",Limit_Deviation_w_CMS_Detail!D78)</f>
        <v/>
      </c>
      <c r="AT56" s="149" t="str">
        <f t="shared" si="13"/>
        <v/>
      </c>
      <c r="AU56" s="150" t="str">
        <f>IF(COUNTIF(AT$2:AT56,AT56)=1,AT56,"")</f>
        <v/>
      </c>
      <c r="AV56" s="149" t="str">
        <f t="shared" si="6"/>
        <v/>
      </c>
      <c r="AW56" s="149" t="str">
        <f t="shared" si="7"/>
        <v/>
      </c>
      <c r="AX56" s="149" t="str">
        <f t="shared" si="8"/>
        <v/>
      </c>
    </row>
    <row r="57" spans="1:50" ht="16.5">
      <c r="A57" s="121" t="str">
        <f>+IF(D57="","",MAX(A$1:A56)+1)</f>
        <v/>
      </c>
      <c r="B57" s="1" t="str">
        <f>IF(CMS_Identification!C79="","",CMS_Identification!C79)</f>
        <v/>
      </c>
      <c r="C57" s="1" t="str">
        <f t="shared" si="0"/>
        <v/>
      </c>
      <c r="D57" s="1" t="str">
        <f>IF(COUNTIF(B$2:B57,B57)=1,B57,"")</f>
        <v/>
      </c>
      <c r="K57" s="121" t="str">
        <f>+IF(N57="","",MAX(K$1:K56)+1)</f>
        <v/>
      </c>
      <c r="L57" s="121" t="str">
        <f>IF(CMS_Identification!D79="","",CMS_Identification!D79)</f>
        <v/>
      </c>
      <c r="M57" s="1" t="str">
        <f t="shared" si="9"/>
        <v/>
      </c>
      <c r="N57" s="1" t="str">
        <f>IF(COUNTIF(L$2:L57,L57)=1,L57,"")</f>
        <v/>
      </c>
      <c r="T57" s="121" t="str">
        <f>+IF(Y57="","",MAX(T$1:T56)+1)</f>
        <v/>
      </c>
      <c r="U57" s="121" t="str">
        <f>IF(Limit_Deviation_Details_No_CMS!B79="","",Limit_Deviation_Details_No_CMS!B79)</f>
        <v/>
      </c>
      <c r="V57" s="121"/>
      <c r="W57" s="121" t="str">
        <f>IF(Limit_Deviation_Details_No_CMS!C79="","",Limit_Deviation_Details_No_CMS!C79)</f>
        <v/>
      </c>
      <c r="X57" s="121" t="str">
        <f t="shared" si="2"/>
        <v/>
      </c>
      <c r="Y57" s="3" t="str">
        <f>IF(COUNTIF(W$2:W57,W57)=1,W57,"")</f>
        <v/>
      </c>
      <c r="Z57" s="121" t="str">
        <f t="shared" si="10"/>
        <v/>
      </c>
      <c r="AA57" s="121" t="str">
        <f t="shared" si="11"/>
        <v/>
      </c>
      <c r="AB57" s="121" t="str">
        <f t="shared" si="14"/>
        <v/>
      </c>
      <c r="AD57" s="6" t="str">
        <f>+IF(AI57="","",MAX(AD$1:AD56)+1)</f>
        <v/>
      </c>
      <c r="AE57" s="6" t="str">
        <f>IF(CMS_Inoperative_OoC!B79="","",CMS_Inoperative_OoC!B79)</f>
        <v/>
      </c>
      <c r="AF57" s="6" t="str">
        <f>IF(CMS_Inoperative_OoC!C79="","",CMS_Inoperative_OoC!C79)</f>
        <v/>
      </c>
      <c r="AG57" s="6" t="str">
        <f>IF(CMS_Inoperative_OoC!D79="","",CMS_Inoperative_OoC!D79)</f>
        <v/>
      </c>
      <c r="AH57" s="6" t="str">
        <f t="shared" si="12"/>
        <v/>
      </c>
      <c r="AI57" s="3" t="str">
        <f>IF(COUNTIF(AH$2:AH57,AH57)=1,AH57,"")</f>
        <v/>
      </c>
      <c r="AJ57" s="6" t="str">
        <f t="shared" si="3"/>
        <v/>
      </c>
      <c r="AK57" s="6" t="str">
        <f t="shared" si="4"/>
        <v/>
      </c>
      <c r="AL57" s="6" t="str">
        <f t="shared" si="5"/>
        <v/>
      </c>
      <c r="AN57" s="122" t="s">
        <v>108</v>
      </c>
      <c r="AP57" s="6" t="str">
        <f>+IF(AU57="","",MAX(AP$1:AP56)+1)</f>
        <v/>
      </c>
      <c r="AQ57" s="6" t="str">
        <f>IF(Limit_Deviation_w_CMS_Detail!B79="","",Limit_Deviation_w_CMS_Detail!B79)</f>
        <v/>
      </c>
      <c r="AR57" s="6" t="str">
        <f>IF(Limit_Deviation_w_CMS_Detail!C79="","",Limit_Deviation_w_CMS_Detail!C79)</f>
        <v/>
      </c>
      <c r="AS57" s="6" t="str">
        <f>IF(Limit_Deviation_w_CMS_Detail!D79="","",Limit_Deviation_w_CMS_Detail!D79)</f>
        <v/>
      </c>
      <c r="AT57" s="6" t="str">
        <f t="shared" si="13"/>
        <v/>
      </c>
      <c r="AU57" s="3" t="str">
        <f>IF(COUNTIF(AT$2:AT57,AT57)=1,AT57,"")</f>
        <v/>
      </c>
      <c r="AV57" s="6" t="str">
        <f t="shared" si="6"/>
        <v/>
      </c>
      <c r="AW57" s="6" t="str">
        <f t="shared" si="7"/>
        <v/>
      </c>
      <c r="AX57" s="6" t="str">
        <f t="shared" si="8"/>
        <v/>
      </c>
    </row>
    <row r="58" spans="1:50" ht="16.5">
      <c r="A58" s="120" t="str">
        <f>+IF(D58="","",MAX(A$1:A57)+1)</f>
        <v/>
      </c>
      <c r="B58" s="127" t="str">
        <f>IF(CMS_Identification!C80="","",CMS_Identification!C80)</f>
        <v/>
      </c>
      <c r="C58" s="127" t="str">
        <f t="shared" si="0"/>
        <v/>
      </c>
      <c r="D58" s="127" t="str">
        <f>IF(COUNTIF(B$2:B58,B58)=1,B58,"")</f>
        <v/>
      </c>
      <c r="K58" s="120" t="str">
        <f>+IF(N58="","",MAX(K$1:K57)+1)</f>
        <v/>
      </c>
      <c r="L58" s="120" t="str">
        <f>IF(CMS_Identification!D80="","",CMS_Identification!D80)</f>
        <v/>
      </c>
      <c r="M58" s="127" t="str">
        <f t="shared" si="9"/>
        <v/>
      </c>
      <c r="N58" s="127" t="str">
        <f>IF(COUNTIF(L$2:L58,L58)=1,L58,"")</f>
        <v/>
      </c>
      <c r="T58" s="120" t="str">
        <f>+IF(Y58="","",MAX(T$1:T57)+1)</f>
        <v/>
      </c>
      <c r="U58" s="120" t="str">
        <f>IF(Limit_Deviation_Details_No_CMS!B80="","",Limit_Deviation_Details_No_CMS!B80)</f>
        <v/>
      </c>
      <c r="V58" s="120"/>
      <c r="W58" s="120" t="str">
        <f>IF(Limit_Deviation_Details_No_CMS!C80="","",Limit_Deviation_Details_No_CMS!C80)</f>
        <v/>
      </c>
      <c r="X58" s="120" t="str">
        <f t="shared" si="2"/>
        <v/>
      </c>
      <c r="Y58" s="138" t="str">
        <f>IF(COUNTIF(W$2:W58,W58)=1,W58,"")</f>
        <v/>
      </c>
      <c r="Z58" s="120" t="str">
        <f t="shared" si="10"/>
        <v/>
      </c>
      <c r="AA58" s="120" t="str">
        <f t="shared" si="11"/>
        <v/>
      </c>
      <c r="AB58" s="120" t="str">
        <f t="shared" si="14"/>
        <v/>
      </c>
      <c r="AD58" s="140" t="str">
        <f>+IF(AI58="","",MAX(AD$1:AD57)+1)</f>
        <v/>
      </c>
      <c r="AE58" s="140" t="str">
        <f>IF(CMS_Inoperative_OoC!B80="","",CMS_Inoperative_OoC!B80)</f>
        <v/>
      </c>
      <c r="AF58" s="140" t="str">
        <f>IF(CMS_Inoperative_OoC!C80="","",CMS_Inoperative_OoC!C80)</f>
        <v/>
      </c>
      <c r="AG58" s="140" t="str">
        <f>IF(CMS_Inoperative_OoC!D80="","",CMS_Inoperative_OoC!D80)</f>
        <v/>
      </c>
      <c r="AH58" s="140" t="str">
        <f t="shared" si="12"/>
        <v/>
      </c>
      <c r="AI58" s="144" t="str">
        <f>IF(COUNTIF(AH$2:AH58,AH58)=1,AH58,"")</f>
        <v/>
      </c>
      <c r="AJ58" s="140" t="str">
        <f t="shared" si="3"/>
        <v/>
      </c>
      <c r="AK58" s="140" t="str">
        <f t="shared" si="4"/>
        <v/>
      </c>
      <c r="AL58" s="140" t="str">
        <f t="shared" si="5"/>
        <v/>
      </c>
      <c r="AP58" s="149" t="str">
        <f>+IF(AU58="","",MAX(AP$1:AP57)+1)</f>
        <v/>
      </c>
      <c r="AQ58" s="149" t="str">
        <f>IF(Limit_Deviation_w_CMS_Detail!B80="","",Limit_Deviation_w_CMS_Detail!B80)</f>
        <v/>
      </c>
      <c r="AR58" s="149" t="str">
        <f>IF(Limit_Deviation_w_CMS_Detail!C80="","",Limit_Deviation_w_CMS_Detail!C80)</f>
        <v/>
      </c>
      <c r="AS58" s="149" t="str">
        <f>IF(Limit_Deviation_w_CMS_Detail!D80="","",Limit_Deviation_w_CMS_Detail!D80)</f>
        <v/>
      </c>
      <c r="AT58" s="149" t="str">
        <f t="shared" si="13"/>
        <v/>
      </c>
      <c r="AU58" s="150" t="str">
        <f>IF(COUNTIF(AT$2:AT58,AT58)=1,AT58,"")</f>
        <v/>
      </c>
      <c r="AV58" s="149" t="str">
        <f t="shared" si="6"/>
        <v/>
      </c>
      <c r="AW58" s="149" t="str">
        <f t="shared" si="7"/>
        <v/>
      </c>
      <c r="AX58" s="149" t="str">
        <f t="shared" si="8"/>
        <v/>
      </c>
    </row>
    <row r="59" spans="1:50" ht="16.5">
      <c r="A59" s="121" t="str">
        <f>+IF(D59="","",MAX(A$1:A58)+1)</f>
        <v/>
      </c>
      <c r="B59" s="1" t="str">
        <f>IF(CMS_Identification!C81="","",CMS_Identification!C81)</f>
        <v/>
      </c>
      <c r="C59" s="1" t="str">
        <f t="shared" si="0"/>
        <v/>
      </c>
      <c r="D59" s="1" t="str">
        <f>IF(COUNTIF(B$2:B59,B59)=1,B59,"")</f>
        <v/>
      </c>
      <c r="K59" s="121" t="str">
        <f>+IF(N59="","",MAX(K$1:K58)+1)</f>
        <v/>
      </c>
      <c r="L59" s="121" t="str">
        <f>IF(CMS_Identification!D81="","",CMS_Identification!D81)</f>
        <v/>
      </c>
      <c r="M59" s="1" t="str">
        <f t="shared" si="9"/>
        <v/>
      </c>
      <c r="N59" s="1" t="str">
        <f>IF(COUNTIF(L$2:L59,L59)=1,L59,"")</f>
        <v/>
      </c>
      <c r="T59" s="121" t="str">
        <f>+IF(Y59="","",MAX(T$1:T58)+1)</f>
        <v/>
      </c>
      <c r="U59" s="121" t="str">
        <f>IF(Limit_Deviation_Details_No_CMS!B81="","",Limit_Deviation_Details_No_CMS!B81)</f>
        <v/>
      </c>
      <c r="V59" s="121"/>
      <c r="W59" s="121" t="str">
        <f>IF(Limit_Deviation_Details_No_CMS!C81="","",Limit_Deviation_Details_No_CMS!C81)</f>
        <v/>
      </c>
      <c r="X59" s="121" t="str">
        <f t="shared" si="2"/>
        <v/>
      </c>
      <c r="Y59" s="3" t="str">
        <f>IF(COUNTIF(W$2:W59,W59)=1,W59,"")</f>
        <v/>
      </c>
      <c r="Z59" s="121" t="str">
        <f t="shared" si="10"/>
        <v/>
      </c>
      <c r="AA59" s="121" t="str">
        <f t="shared" si="11"/>
        <v/>
      </c>
      <c r="AB59" s="121" t="str">
        <f t="shared" si="14"/>
        <v/>
      </c>
      <c r="AD59" s="6" t="str">
        <f>+IF(AI59="","",MAX(AD$1:AD58)+1)</f>
        <v/>
      </c>
      <c r="AE59" s="6" t="str">
        <f>IF(CMS_Inoperative_OoC!B81="","",CMS_Inoperative_OoC!B81)</f>
        <v/>
      </c>
      <c r="AF59" s="6" t="str">
        <f>IF(CMS_Inoperative_OoC!C81="","",CMS_Inoperative_OoC!C81)</f>
        <v/>
      </c>
      <c r="AG59" s="6" t="str">
        <f>IF(CMS_Inoperative_OoC!D81="","",CMS_Inoperative_OoC!D81)</f>
        <v/>
      </c>
      <c r="AH59" s="6" t="str">
        <f t="shared" si="12"/>
        <v/>
      </c>
      <c r="AI59" s="3" t="str">
        <f>IF(COUNTIF(AH$2:AH59,AH59)=1,AH59,"")</f>
        <v/>
      </c>
      <c r="AJ59" s="6" t="str">
        <f t="shared" si="3"/>
        <v/>
      </c>
      <c r="AK59" s="6" t="str">
        <f t="shared" si="4"/>
        <v/>
      </c>
      <c r="AL59" s="6" t="str">
        <f t="shared" si="5"/>
        <v/>
      </c>
      <c r="AP59" s="6" t="str">
        <f>+IF(AU59="","",MAX(AP$1:AP58)+1)</f>
        <v/>
      </c>
      <c r="AQ59" s="6" t="str">
        <f>IF(Limit_Deviation_w_CMS_Detail!B81="","",Limit_Deviation_w_CMS_Detail!B81)</f>
        <v/>
      </c>
      <c r="AR59" s="6" t="str">
        <f>IF(Limit_Deviation_w_CMS_Detail!C81="","",Limit_Deviation_w_CMS_Detail!C81)</f>
        <v/>
      </c>
      <c r="AS59" s="6" t="str">
        <f>IF(Limit_Deviation_w_CMS_Detail!D81="","",Limit_Deviation_w_CMS_Detail!D81)</f>
        <v/>
      </c>
      <c r="AT59" s="6" t="str">
        <f t="shared" si="13"/>
        <v/>
      </c>
      <c r="AU59" s="3" t="str">
        <f>IF(COUNTIF(AT$2:AT59,AT59)=1,AT59,"")</f>
        <v/>
      </c>
      <c r="AV59" s="6" t="str">
        <f t="shared" si="6"/>
        <v/>
      </c>
      <c r="AW59" s="6" t="str">
        <f t="shared" si="7"/>
        <v/>
      </c>
      <c r="AX59" s="6" t="str">
        <f t="shared" si="8"/>
        <v/>
      </c>
    </row>
    <row r="60" spans="1:50" ht="16.5">
      <c r="A60" s="120" t="str">
        <f>+IF(D60="","",MAX(A$1:A59)+1)</f>
        <v/>
      </c>
      <c r="B60" s="127" t="str">
        <f>IF(CMS_Identification!C82="","",CMS_Identification!C82)</f>
        <v/>
      </c>
      <c r="C60" s="127" t="str">
        <f t="shared" si="0"/>
        <v/>
      </c>
      <c r="D60" s="127" t="str">
        <f>IF(COUNTIF(B$2:B60,B60)=1,B60,"")</f>
        <v/>
      </c>
      <c r="K60" s="120" t="str">
        <f>+IF(N60="","",MAX(K$1:K59)+1)</f>
        <v/>
      </c>
      <c r="L60" s="120" t="str">
        <f>IF(CMS_Identification!D82="","",CMS_Identification!D82)</f>
        <v/>
      </c>
      <c r="M60" s="127" t="str">
        <f t="shared" si="9"/>
        <v/>
      </c>
      <c r="N60" s="127" t="str">
        <f>IF(COUNTIF(L$2:L60,L60)=1,L60,"")</f>
        <v/>
      </c>
      <c r="T60" s="120" t="str">
        <f>+IF(Y60="","",MAX(T$1:T59)+1)</f>
        <v/>
      </c>
      <c r="U60" s="120" t="str">
        <f>IF(Limit_Deviation_Details_No_CMS!B82="","",Limit_Deviation_Details_No_CMS!B82)</f>
        <v/>
      </c>
      <c r="V60" s="120"/>
      <c r="W60" s="120" t="str">
        <f>IF(Limit_Deviation_Details_No_CMS!C82="","",Limit_Deviation_Details_No_CMS!C82)</f>
        <v/>
      </c>
      <c r="X60" s="120" t="str">
        <f t="shared" si="2"/>
        <v/>
      </c>
      <c r="Y60" s="138" t="str">
        <f>IF(COUNTIF(W$2:W60,W60)=1,W60,"")</f>
        <v/>
      </c>
      <c r="Z60" s="120" t="str">
        <f t="shared" si="10"/>
        <v/>
      </c>
      <c r="AA60" s="120" t="str">
        <f t="shared" si="11"/>
        <v/>
      </c>
      <c r="AB60" s="120" t="str">
        <f t="shared" si="14"/>
        <v/>
      </c>
      <c r="AD60" s="140" t="str">
        <f>+IF(AI60="","",MAX(AD$1:AD59)+1)</f>
        <v/>
      </c>
      <c r="AE60" s="140" t="str">
        <f>IF(CMS_Inoperative_OoC!B82="","",CMS_Inoperative_OoC!B82)</f>
        <v/>
      </c>
      <c r="AF60" s="140" t="str">
        <f>IF(CMS_Inoperative_OoC!C82="","",CMS_Inoperative_OoC!C82)</f>
        <v/>
      </c>
      <c r="AG60" s="140" t="str">
        <f>IF(CMS_Inoperative_OoC!D82="","",CMS_Inoperative_OoC!D82)</f>
        <v/>
      </c>
      <c r="AH60" s="140" t="str">
        <f t="shared" si="12"/>
        <v/>
      </c>
      <c r="AI60" s="144" t="str">
        <f>IF(COUNTIF(AH$2:AH60,AH60)=1,AH60,"")</f>
        <v/>
      </c>
      <c r="AJ60" s="140" t="str">
        <f t="shared" si="3"/>
        <v/>
      </c>
      <c r="AK60" s="140" t="str">
        <f t="shared" si="4"/>
        <v/>
      </c>
      <c r="AL60" s="140" t="str">
        <f t="shared" si="5"/>
        <v/>
      </c>
      <c r="AP60" s="149" t="str">
        <f>+IF(AU60="","",MAX(AP$1:AP59)+1)</f>
        <v/>
      </c>
      <c r="AQ60" s="149" t="str">
        <f>IF(Limit_Deviation_w_CMS_Detail!B82="","",Limit_Deviation_w_CMS_Detail!B82)</f>
        <v/>
      </c>
      <c r="AR60" s="149" t="str">
        <f>IF(Limit_Deviation_w_CMS_Detail!C82="","",Limit_Deviation_w_CMS_Detail!C82)</f>
        <v/>
      </c>
      <c r="AS60" s="149" t="str">
        <f>IF(Limit_Deviation_w_CMS_Detail!D82="","",Limit_Deviation_w_CMS_Detail!D82)</f>
        <v/>
      </c>
      <c r="AT60" s="149" t="str">
        <f t="shared" si="13"/>
        <v/>
      </c>
      <c r="AU60" s="150" t="str">
        <f>IF(COUNTIF(AT$2:AT60,AT60)=1,AT60,"")</f>
        <v/>
      </c>
      <c r="AV60" s="149" t="str">
        <f t="shared" si="6"/>
        <v/>
      </c>
      <c r="AW60" s="149" t="str">
        <f t="shared" si="7"/>
        <v/>
      </c>
      <c r="AX60" s="149" t="str">
        <f t="shared" si="8"/>
        <v/>
      </c>
    </row>
    <row r="61" spans="1:50" ht="16.5">
      <c r="A61" s="121" t="str">
        <f>+IF(D61="","",MAX(A$1:A60)+1)</f>
        <v/>
      </c>
      <c r="B61" s="1" t="str">
        <f>IF(CMS_Identification!C83="","",CMS_Identification!C83)</f>
        <v/>
      </c>
      <c r="C61" s="1" t="str">
        <f t="shared" si="0"/>
        <v/>
      </c>
      <c r="D61" s="1" t="str">
        <f>IF(COUNTIF(B$2:B61,B61)=1,B61,"")</f>
        <v/>
      </c>
      <c r="K61" s="121" t="str">
        <f>+IF(N61="","",MAX(K$1:K60)+1)</f>
        <v/>
      </c>
      <c r="L61" s="121" t="str">
        <f>IF(CMS_Identification!D83="","",CMS_Identification!D83)</f>
        <v/>
      </c>
      <c r="M61" s="1" t="str">
        <f t="shared" si="9"/>
        <v/>
      </c>
      <c r="N61" s="1" t="str">
        <f>IF(COUNTIF(L$2:L61,L61)=1,L61,"")</f>
        <v/>
      </c>
      <c r="T61" s="121" t="str">
        <f>+IF(Y61="","",MAX(T$1:T60)+1)</f>
        <v/>
      </c>
      <c r="U61" s="121" t="str">
        <f>IF(Limit_Deviation_Details_No_CMS!B83="","",Limit_Deviation_Details_No_CMS!B83)</f>
        <v/>
      </c>
      <c r="V61" s="121"/>
      <c r="W61" s="121" t="str">
        <f>IF(Limit_Deviation_Details_No_CMS!C83="","",Limit_Deviation_Details_No_CMS!C83)</f>
        <v/>
      </c>
      <c r="X61" s="121" t="str">
        <f t="shared" si="2"/>
        <v/>
      </c>
      <c r="Y61" s="3" t="str">
        <f>IF(COUNTIF(W$2:W61,W61)=1,W61,"")</f>
        <v/>
      </c>
      <c r="Z61" s="121" t="str">
        <f t="shared" si="10"/>
        <v/>
      </c>
      <c r="AA61" s="121" t="str">
        <f t="shared" si="11"/>
        <v/>
      </c>
      <c r="AB61" s="121" t="str">
        <f t="shared" si="14"/>
        <v/>
      </c>
      <c r="AD61" s="6" t="str">
        <f>+IF(AI61="","",MAX(AD$1:AD60)+1)</f>
        <v/>
      </c>
      <c r="AE61" s="6" t="str">
        <f>IF(CMS_Inoperative_OoC!B83="","",CMS_Inoperative_OoC!B83)</f>
        <v/>
      </c>
      <c r="AF61" s="6" t="str">
        <f>IF(CMS_Inoperative_OoC!C83="","",CMS_Inoperative_OoC!C83)</f>
        <v/>
      </c>
      <c r="AG61" s="6" t="str">
        <f>IF(CMS_Inoperative_OoC!D83="","",CMS_Inoperative_OoC!D83)</f>
        <v/>
      </c>
      <c r="AH61" s="6" t="str">
        <f t="shared" si="12"/>
        <v/>
      </c>
      <c r="AI61" s="3" t="str">
        <f>IF(COUNTIF(AH$2:AH61,AH61)=1,AH61,"")</f>
        <v/>
      </c>
      <c r="AJ61" s="6" t="str">
        <f t="shared" si="3"/>
        <v/>
      </c>
      <c r="AK61" s="6" t="str">
        <f t="shared" si="4"/>
        <v/>
      </c>
      <c r="AL61" s="6" t="str">
        <f t="shared" si="5"/>
        <v/>
      </c>
      <c r="AP61" s="6" t="str">
        <f>+IF(AU61="","",MAX(AP$1:AP60)+1)</f>
        <v/>
      </c>
      <c r="AQ61" s="6" t="str">
        <f>IF(Limit_Deviation_w_CMS_Detail!B83="","",Limit_Deviation_w_CMS_Detail!B83)</f>
        <v/>
      </c>
      <c r="AR61" s="6" t="str">
        <f>IF(Limit_Deviation_w_CMS_Detail!C83="","",Limit_Deviation_w_CMS_Detail!C83)</f>
        <v/>
      </c>
      <c r="AS61" s="6" t="str">
        <f>IF(Limit_Deviation_w_CMS_Detail!D83="","",Limit_Deviation_w_CMS_Detail!D83)</f>
        <v/>
      </c>
      <c r="AT61" s="6" t="str">
        <f t="shared" si="13"/>
        <v/>
      </c>
      <c r="AU61" s="3" t="str">
        <f>IF(COUNTIF(AT$2:AT61,AT61)=1,AT61,"")</f>
        <v/>
      </c>
      <c r="AV61" s="6" t="str">
        <f t="shared" si="6"/>
        <v/>
      </c>
      <c r="AW61" s="6" t="str">
        <f t="shared" si="7"/>
        <v/>
      </c>
      <c r="AX61" s="6" t="str">
        <f t="shared" si="8"/>
        <v/>
      </c>
    </row>
    <row r="62" spans="1:50" ht="16.5">
      <c r="A62" s="120" t="str">
        <f>+IF(D62="","",MAX(A$1:A61)+1)</f>
        <v/>
      </c>
      <c r="B62" s="127" t="str">
        <f>IF(CMS_Identification!C84="","",CMS_Identification!C84)</f>
        <v/>
      </c>
      <c r="C62" s="127" t="str">
        <f t="shared" si="0"/>
        <v/>
      </c>
      <c r="D62" s="127" t="str">
        <f>IF(COUNTIF(B$2:B62,B62)=1,B62,"")</f>
        <v/>
      </c>
      <c r="K62" s="120" t="str">
        <f>+IF(N62="","",MAX(K$1:K61)+1)</f>
        <v/>
      </c>
      <c r="L62" s="120" t="str">
        <f>IF(CMS_Identification!D84="","",CMS_Identification!D84)</f>
        <v/>
      </c>
      <c r="M62" s="127" t="str">
        <f t="shared" si="9"/>
        <v/>
      </c>
      <c r="N62" s="127" t="str">
        <f>IF(COUNTIF(L$2:L62,L62)=1,L62,"")</f>
        <v/>
      </c>
      <c r="T62" s="120" t="str">
        <f>+IF(Y62="","",MAX(T$1:T61)+1)</f>
        <v/>
      </c>
      <c r="U62" s="120" t="str">
        <f>IF(Limit_Deviation_Details_No_CMS!B84="","",Limit_Deviation_Details_No_CMS!B84)</f>
        <v/>
      </c>
      <c r="V62" s="120"/>
      <c r="W62" s="120" t="str">
        <f>IF(Limit_Deviation_Details_No_CMS!C84="","",Limit_Deviation_Details_No_CMS!C84)</f>
        <v/>
      </c>
      <c r="X62" s="120" t="str">
        <f t="shared" si="2"/>
        <v/>
      </c>
      <c r="Y62" s="138" t="str">
        <f>IF(COUNTIF(W$2:W62,W62)=1,W62,"")</f>
        <v/>
      </c>
      <c r="Z62" s="120" t="str">
        <f t="shared" si="10"/>
        <v/>
      </c>
      <c r="AA62" s="120" t="str">
        <f t="shared" si="11"/>
        <v/>
      </c>
      <c r="AB62" s="120" t="str">
        <f t="shared" si="14"/>
        <v/>
      </c>
      <c r="AD62" s="140" t="str">
        <f>+IF(AI62="","",MAX(AD$1:AD61)+1)</f>
        <v/>
      </c>
      <c r="AE62" s="140" t="str">
        <f>IF(CMS_Inoperative_OoC!B84="","",CMS_Inoperative_OoC!B84)</f>
        <v/>
      </c>
      <c r="AF62" s="140" t="str">
        <f>IF(CMS_Inoperative_OoC!C84="","",CMS_Inoperative_OoC!C84)</f>
        <v/>
      </c>
      <c r="AG62" s="140" t="str">
        <f>IF(CMS_Inoperative_OoC!D84="","",CMS_Inoperative_OoC!D84)</f>
        <v/>
      </c>
      <c r="AH62" s="140" t="str">
        <f t="shared" si="12"/>
        <v/>
      </c>
      <c r="AI62" s="144" t="str">
        <f>IF(COUNTIF(AH$2:AH62,AH62)=1,AH62,"")</f>
        <v/>
      </c>
      <c r="AJ62" s="140" t="str">
        <f t="shared" si="3"/>
        <v/>
      </c>
      <c r="AK62" s="140" t="str">
        <f t="shared" si="4"/>
        <v/>
      </c>
      <c r="AL62" s="140" t="str">
        <f t="shared" si="5"/>
        <v/>
      </c>
      <c r="AP62" s="149" t="str">
        <f>+IF(AU62="","",MAX(AP$1:AP61)+1)</f>
        <v/>
      </c>
      <c r="AQ62" s="149" t="str">
        <f>IF(Limit_Deviation_w_CMS_Detail!B84="","",Limit_Deviation_w_CMS_Detail!B84)</f>
        <v/>
      </c>
      <c r="AR62" s="149" t="str">
        <f>IF(Limit_Deviation_w_CMS_Detail!C84="","",Limit_Deviation_w_CMS_Detail!C84)</f>
        <v/>
      </c>
      <c r="AS62" s="149" t="str">
        <f>IF(Limit_Deviation_w_CMS_Detail!D84="","",Limit_Deviation_w_CMS_Detail!D84)</f>
        <v/>
      </c>
      <c r="AT62" s="149" t="str">
        <f t="shared" si="13"/>
        <v/>
      </c>
      <c r="AU62" s="150" t="str">
        <f>IF(COUNTIF(AT$2:AT62,AT62)=1,AT62,"")</f>
        <v/>
      </c>
      <c r="AV62" s="149" t="str">
        <f t="shared" si="6"/>
        <v/>
      </c>
      <c r="AW62" s="149" t="str">
        <f t="shared" si="7"/>
        <v/>
      </c>
      <c r="AX62" s="149" t="str">
        <f t="shared" si="8"/>
        <v/>
      </c>
    </row>
    <row r="63" spans="1:50" ht="16.5">
      <c r="A63" s="121" t="str">
        <f>+IF(D63="","",MAX(A$1:A62)+1)</f>
        <v/>
      </c>
      <c r="B63" s="1" t="str">
        <f>IF(CMS_Identification!C85="","",CMS_Identification!C85)</f>
        <v/>
      </c>
      <c r="C63" s="1" t="str">
        <f t="shared" si="0"/>
        <v/>
      </c>
      <c r="D63" s="1" t="str">
        <f>IF(COUNTIF(B$2:B63,B63)=1,B63,"")</f>
        <v/>
      </c>
      <c r="K63" s="121" t="str">
        <f>+IF(N63="","",MAX(K$1:K62)+1)</f>
        <v/>
      </c>
      <c r="L63" s="121" t="str">
        <f>IF(CMS_Identification!D85="","",CMS_Identification!D85)</f>
        <v/>
      </c>
      <c r="M63" s="1" t="str">
        <f t="shared" si="9"/>
        <v/>
      </c>
      <c r="N63" s="1" t="str">
        <f>IF(COUNTIF(L$2:L63,L63)=1,L63,"")</f>
        <v/>
      </c>
      <c r="T63" s="121" t="str">
        <f>+IF(Y63="","",MAX(T$1:T62)+1)</f>
        <v/>
      </c>
      <c r="U63" s="121" t="str">
        <f>IF(Limit_Deviation_Details_No_CMS!B85="","",Limit_Deviation_Details_No_CMS!B85)</f>
        <v/>
      </c>
      <c r="V63" s="121"/>
      <c r="W63" s="121" t="str">
        <f>IF(Limit_Deviation_Details_No_CMS!C85="","",Limit_Deviation_Details_No_CMS!C85)</f>
        <v/>
      </c>
      <c r="X63" s="121" t="str">
        <f t="shared" si="2"/>
        <v/>
      </c>
      <c r="Y63" s="3" t="str">
        <f>IF(COUNTIF(W$2:W63,W63)=1,W63,"")</f>
        <v/>
      </c>
      <c r="Z63" s="121" t="str">
        <f t="shared" si="10"/>
        <v/>
      </c>
      <c r="AA63" s="121" t="str">
        <f t="shared" si="11"/>
        <v/>
      </c>
      <c r="AB63" s="121" t="str">
        <f t="shared" si="14"/>
        <v/>
      </c>
      <c r="AD63" s="6" t="str">
        <f>+IF(AI63="","",MAX(AD$1:AD62)+1)</f>
        <v/>
      </c>
      <c r="AE63" s="6" t="str">
        <f>IF(CMS_Inoperative_OoC!B85="","",CMS_Inoperative_OoC!B85)</f>
        <v/>
      </c>
      <c r="AF63" s="6" t="str">
        <f>IF(CMS_Inoperative_OoC!C85="","",CMS_Inoperative_OoC!C85)</f>
        <v/>
      </c>
      <c r="AG63" s="6" t="str">
        <f>IF(CMS_Inoperative_OoC!D85="","",CMS_Inoperative_OoC!D85)</f>
        <v/>
      </c>
      <c r="AH63" s="6" t="str">
        <f t="shared" si="12"/>
        <v/>
      </c>
      <c r="AI63" s="3" t="str">
        <f>IF(COUNTIF(AH$2:AH63,AH63)=1,AH63,"")</f>
        <v/>
      </c>
      <c r="AJ63" s="6" t="str">
        <f t="shared" si="3"/>
        <v/>
      </c>
      <c r="AK63" s="6" t="str">
        <f t="shared" si="4"/>
        <v/>
      </c>
      <c r="AL63" s="6" t="str">
        <f t="shared" si="5"/>
        <v/>
      </c>
      <c r="AP63" s="6" t="str">
        <f>+IF(AU63="","",MAX(AP$1:AP62)+1)</f>
        <v/>
      </c>
      <c r="AQ63" s="6" t="str">
        <f>IF(Limit_Deviation_w_CMS_Detail!B85="","",Limit_Deviation_w_CMS_Detail!B85)</f>
        <v/>
      </c>
      <c r="AR63" s="6" t="str">
        <f>IF(Limit_Deviation_w_CMS_Detail!C85="","",Limit_Deviation_w_CMS_Detail!C85)</f>
        <v/>
      </c>
      <c r="AS63" s="6" t="str">
        <f>IF(Limit_Deviation_w_CMS_Detail!D85="","",Limit_Deviation_w_CMS_Detail!D85)</f>
        <v/>
      </c>
      <c r="AT63" s="6" t="str">
        <f t="shared" si="13"/>
        <v/>
      </c>
      <c r="AU63" s="3" t="str">
        <f>IF(COUNTIF(AT$2:AT63,AT63)=1,AT63,"")</f>
        <v/>
      </c>
      <c r="AV63" s="6" t="str">
        <f t="shared" si="6"/>
        <v/>
      </c>
      <c r="AW63" s="6" t="str">
        <f t="shared" si="7"/>
        <v/>
      </c>
      <c r="AX63" s="6" t="str">
        <f t="shared" si="8"/>
        <v/>
      </c>
    </row>
    <row r="64" spans="1:50" ht="16.5">
      <c r="A64" s="120" t="str">
        <f>+IF(D64="","",MAX(A$1:A63)+1)</f>
        <v/>
      </c>
      <c r="B64" s="127" t="str">
        <f>IF(CMS_Identification!C86="","",CMS_Identification!C86)</f>
        <v/>
      </c>
      <c r="C64" s="127" t="str">
        <f t="shared" si="0"/>
        <v/>
      </c>
      <c r="D64" s="127" t="str">
        <f>IF(COUNTIF(B$2:B64,B64)=1,B64,"")</f>
        <v/>
      </c>
      <c r="K64" s="120" t="str">
        <f>+IF(N64="","",MAX(K$1:K63)+1)</f>
        <v/>
      </c>
      <c r="L64" s="120" t="str">
        <f>IF(CMS_Identification!D86="","",CMS_Identification!D86)</f>
        <v/>
      </c>
      <c r="M64" s="127" t="str">
        <f t="shared" si="9"/>
        <v/>
      </c>
      <c r="N64" s="127" t="str">
        <f>IF(COUNTIF(L$2:L64,L64)=1,L64,"")</f>
        <v/>
      </c>
      <c r="T64" s="120" t="str">
        <f>+IF(Y64="","",MAX(T$1:T63)+1)</f>
        <v/>
      </c>
      <c r="U64" s="120" t="str">
        <f>IF(Limit_Deviation_Details_No_CMS!B86="","",Limit_Deviation_Details_No_CMS!B86)</f>
        <v/>
      </c>
      <c r="V64" s="120"/>
      <c r="W64" s="120" t="str">
        <f>IF(Limit_Deviation_Details_No_CMS!C86="","",Limit_Deviation_Details_No_CMS!C86)</f>
        <v/>
      </c>
      <c r="X64" s="120" t="str">
        <f t="shared" si="2"/>
        <v/>
      </c>
      <c r="Y64" s="138" t="str">
        <f>IF(COUNTIF(W$2:W64,W64)=1,W64,"")</f>
        <v/>
      </c>
      <c r="Z64" s="120" t="str">
        <f t="shared" si="10"/>
        <v/>
      </c>
      <c r="AA64" s="120" t="str">
        <f t="shared" si="11"/>
        <v/>
      </c>
      <c r="AB64" s="120" t="str">
        <f t="shared" si="14"/>
        <v/>
      </c>
      <c r="AD64" s="140" t="str">
        <f>+IF(AI64="","",MAX(AD$1:AD63)+1)</f>
        <v/>
      </c>
      <c r="AE64" s="140" t="str">
        <f>IF(CMS_Inoperative_OoC!B86="","",CMS_Inoperative_OoC!B86)</f>
        <v/>
      </c>
      <c r="AF64" s="140" t="str">
        <f>IF(CMS_Inoperative_OoC!C86="","",CMS_Inoperative_OoC!C86)</f>
        <v/>
      </c>
      <c r="AG64" s="140" t="str">
        <f>IF(CMS_Inoperative_OoC!D86="","",CMS_Inoperative_OoC!D86)</f>
        <v/>
      </c>
      <c r="AH64" s="140" t="str">
        <f t="shared" si="12"/>
        <v/>
      </c>
      <c r="AI64" s="144" t="str">
        <f>IF(COUNTIF(AH$2:AH64,AH64)=1,AH64,"")</f>
        <v/>
      </c>
      <c r="AJ64" s="140" t="str">
        <f t="shared" si="3"/>
        <v/>
      </c>
      <c r="AK64" s="140" t="str">
        <f t="shared" si="4"/>
        <v/>
      </c>
      <c r="AL64" s="140" t="str">
        <f t="shared" si="5"/>
        <v/>
      </c>
      <c r="AP64" s="149" t="str">
        <f>+IF(AU64="","",MAX(AP$1:AP63)+1)</f>
        <v/>
      </c>
      <c r="AQ64" s="149" t="str">
        <f>IF(Limit_Deviation_w_CMS_Detail!B86="","",Limit_Deviation_w_CMS_Detail!B86)</f>
        <v/>
      </c>
      <c r="AR64" s="149" t="str">
        <f>IF(Limit_Deviation_w_CMS_Detail!C86="","",Limit_Deviation_w_CMS_Detail!C86)</f>
        <v/>
      </c>
      <c r="AS64" s="149" t="str">
        <f>IF(Limit_Deviation_w_CMS_Detail!D86="","",Limit_Deviation_w_CMS_Detail!D86)</f>
        <v/>
      </c>
      <c r="AT64" s="149" t="str">
        <f t="shared" si="13"/>
        <v/>
      </c>
      <c r="AU64" s="150" t="str">
        <f>IF(COUNTIF(AT$2:AT64,AT64)=1,AT64,"")</f>
        <v/>
      </c>
      <c r="AV64" s="149" t="str">
        <f t="shared" si="6"/>
        <v/>
      </c>
      <c r="AW64" s="149" t="str">
        <f t="shared" si="7"/>
        <v/>
      </c>
      <c r="AX64" s="149" t="str">
        <f t="shared" si="8"/>
        <v/>
      </c>
    </row>
    <row r="65" spans="1:50" ht="16.5">
      <c r="A65" s="121" t="str">
        <f>+IF(D65="","",MAX(A$1:A64)+1)</f>
        <v/>
      </c>
      <c r="B65" s="1" t="str">
        <f>IF(CMS_Identification!C87="","",CMS_Identification!C87)</f>
        <v/>
      </c>
      <c r="C65" s="1" t="str">
        <f t="shared" si="0"/>
        <v/>
      </c>
      <c r="D65" s="1" t="str">
        <f>IF(COUNTIF(B$2:B65,B65)=1,B65,"")</f>
        <v/>
      </c>
      <c r="K65" s="121" t="str">
        <f>+IF(N65="","",MAX(K$1:K64)+1)</f>
        <v/>
      </c>
      <c r="L65" s="121" t="str">
        <f>IF(CMS_Identification!D87="","",CMS_Identification!D87)</f>
        <v/>
      </c>
      <c r="M65" s="1" t="str">
        <f t="shared" si="9"/>
        <v/>
      </c>
      <c r="N65" s="1" t="str">
        <f>IF(COUNTIF(L$2:L65,L65)=1,L65,"")</f>
        <v/>
      </c>
      <c r="T65" s="121" t="str">
        <f>+IF(Y65="","",MAX(T$1:T64)+1)</f>
        <v/>
      </c>
      <c r="U65" s="121" t="str">
        <f>IF(Limit_Deviation_Details_No_CMS!B87="","",Limit_Deviation_Details_No_CMS!B87)</f>
        <v/>
      </c>
      <c r="V65" s="121"/>
      <c r="W65" s="121" t="str">
        <f>IF(Limit_Deviation_Details_No_CMS!C87="","",Limit_Deviation_Details_No_CMS!C87)</f>
        <v/>
      </c>
      <c r="X65" s="121" t="str">
        <f t="shared" si="2"/>
        <v/>
      </c>
      <c r="Y65" s="3" t="str">
        <f>IF(COUNTIF(W$2:W65,W65)=1,W65,"")</f>
        <v/>
      </c>
      <c r="Z65" s="121" t="str">
        <f t="shared" si="10"/>
        <v/>
      </c>
      <c r="AA65" s="121" t="str">
        <f t="shared" si="11"/>
        <v/>
      </c>
      <c r="AB65" s="121" t="str">
        <f t="shared" si="14"/>
        <v/>
      </c>
      <c r="AD65" s="6" t="str">
        <f>+IF(AI65="","",MAX(AD$1:AD64)+1)</f>
        <v/>
      </c>
      <c r="AE65" s="6" t="str">
        <f>IF(CMS_Inoperative_OoC!B87="","",CMS_Inoperative_OoC!B87)</f>
        <v/>
      </c>
      <c r="AF65" s="6" t="str">
        <f>IF(CMS_Inoperative_OoC!C87="","",CMS_Inoperative_OoC!C87)</f>
        <v/>
      </c>
      <c r="AG65" s="6" t="str">
        <f>IF(CMS_Inoperative_OoC!D87="","",CMS_Inoperative_OoC!D87)</f>
        <v/>
      </c>
      <c r="AH65" s="6" t="str">
        <f t="shared" si="12"/>
        <v/>
      </c>
      <c r="AI65" s="3" t="str">
        <f>IF(COUNTIF(AH$2:AH65,AH65)=1,AH65,"")</f>
        <v/>
      </c>
      <c r="AJ65" s="6" t="str">
        <f t="shared" si="3"/>
        <v/>
      </c>
      <c r="AK65" s="6" t="str">
        <f t="shared" si="4"/>
        <v/>
      </c>
      <c r="AL65" s="6" t="str">
        <f t="shared" si="5"/>
        <v/>
      </c>
      <c r="AP65" s="6" t="str">
        <f>+IF(AU65="","",MAX(AP$1:AP64)+1)</f>
        <v/>
      </c>
      <c r="AQ65" s="6" t="str">
        <f>IF(Limit_Deviation_w_CMS_Detail!B87="","",Limit_Deviation_w_CMS_Detail!B87)</f>
        <v/>
      </c>
      <c r="AR65" s="6" t="str">
        <f>IF(Limit_Deviation_w_CMS_Detail!C87="","",Limit_Deviation_w_CMS_Detail!C87)</f>
        <v/>
      </c>
      <c r="AS65" s="6" t="str">
        <f>IF(Limit_Deviation_w_CMS_Detail!D87="","",Limit_Deviation_w_CMS_Detail!D87)</f>
        <v/>
      </c>
      <c r="AT65" s="6" t="str">
        <f t="shared" si="13"/>
        <v/>
      </c>
      <c r="AU65" s="3" t="str">
        <f>IF(COUNTIF(AT$2:AT65,AT65)=1,AT65,"")</f>
        <v/>
      </c>
      <c r="AV65" s="6" t="str">
        <f t="shared" si="6"/>
        <v/>
      </c>
      <c r="AW65" s="6" t="str">
        <f t="shared" si="7"/>
        <v/>
      </c>
      <c r="AX65" s="6" t="str">
        <f t="shared" si="8"/>
        <v/>
      </c>
    </row>
    <row r="66" spans="1:50" ht="16.5">
      <c r="A66" s="120" t="str">
        <f>+IF(D66="","",MAX(A$1:A65)+1)</f>
        <v/>
      </c>
      <c r="B66" s="127" t="str">
        <f>IF(CMS_Identification!C88="","",CMS_Identification!C88)</f>
        <v/>
      </c>
      <c r="C66" s="127" t="str">
        <f t="shared" ref="C66:C129" si="15">+IFERROR(INDEX(B$2:B$501,MATCH(ROW()-ROW($C$1),A$2:A$501,0)),"")</f>
        <v/>
      </c>
      <c r="D66" s="127" t="str">
        <f>IF(COUNTIF(B$2:B66,B66)=1,B66,"")</f>
        <v/>
      </c>
      <c r="K66" s="120" t="str">
        <f>+IF(N66="","",MAX(K$1:K65)+1)</f>
        <v/>
      </c>
      <c r="L66" s="120" t="str">
        <f>IF(CMS_Identification!D88="","",CMS_Identification!D88)</f>
        <v/>
      </c>
      <c r="M66" s="127" t="str">
        <f t="shared" si="9"/>
        <v/>
      </c>
      <c r="N66" s="127" t="str">
        <f>IF(COUNTIF(L$2:L66,L66)=1,L66,"")</f>
        <v/>
      </c>
      <c r="T66" s="120" t="str">
        <f>+IF(Y66="","",MAX(T$1:T65)+1)</f>
        <v/>
      </c>
      <c r="U66" s="120" t="str">
        <f>IF(Limit_Deviation_Details_No_CMS!B88="","",Limit_Deviation_Details_No_CMS!B88)</f>
        <v/>
      </c>
      <c r="V66" s="120"/>
      <c r="W66" s="120" t="str">
        <f>IF(Limit_Deviation_Details_No_CMS!C88="","",Limit_Deviation_Details_No_CMS!C88)</f>
        <v/>
      </c>
      <c r="X66" s="120" t="str">
        <f t="shared" ref="X66:X129" si="16">U66&amp;V66&amp;W67</f>
        <v/>
      </c>
      <c r="Y66" s="138" t="str">
        <f>IF(COUNTIF(W$2:W66,W66)=1,W66,"")</f>
        <v/>
      </c>
      <c r="Z66" s="120" t="str">
        <f t="shared" si="10"/>
        <v/>
      </c>
      <c r="AA66" s="120" t="str">
        <f t="shared" si="11"/>
        <v/>
      </c>
      <c r="AB66" s="120" t="str">
        <f t="shared" si="14"/>
        <v/>
      </c>
      <c r="AD66" s="140" t="str">
        <f>+IF(AI66="","",MAX(AD$1:AD65)+1)</f>
        <v/>
      </c>
      <c r="AE66" s="140" t="str">
        <f>IF(CMS_Inoperative_OoC!B88="","",CMS_Inoperative_OoC!B88)</f>
        <v/>
      </c>
      <c r="AF66" s="140" t="str">
        <f>IF(CMS_Inoperative_OoC!C88="","",CMS_Inoperative_OoC!C88)</f>
        <v/>
      </c>
      <c r="AG66" s="140" t="str">
        <f>IF(CMS_Inoperative_OoC!D88="","",CMS_Inoperative_OoC!D88)</f>
        <v/>
      </c>
      <c r="AH66" s="140" t="str">
        <f t="shared" si="12"/>
        <v/>
      </c>
      <c r="AI66" s="144" t="str">
        <f>IF(COUNTIF(AH$2:AH66,AH66)=1,AH66,"")</f>
        <v/>
      </c>
      <c r="AJ66" s="140" t="str">
        <f t="shared" ref="AJ66:AJ129" si="17">+IFERROR(INDEX(AE$2:AE$955,MATCH(ROW()-ROW(IA$1),AD$2:AD$955,0)),"")</f>
        <v/>
      </c>
      <c r="AK66" s="140" t="str">
        <f t="shared" ref="AK66:AK129" si="18">+IFERROR(INDEX(AF$2:AF$955,MATCH(ROW()-ROW(AI$1),AD$2:AD$955,0)),"")</f>
        <v/>
      </c>
      <c r="AL66" s="140" t="str">
        <f t="shared" ref="AL66:AL129" si="19">+IFERROR(INDEX(AG$2:AG$955,MATCH(ROW()-ROW(AI$1),AD$2:AD$955,0)),"")</f>
        <v/>
      </c>
      <c r="AP66" s="149" t="str">
        <f>+IF(AU66="","",MAX(AP$1:AP65)+1)</f>
        <v/>
      </c>
      <c r="AQ66" s="149" t="str">
        <f>IF(Limit_Deviation_w_CMS_Detail!B88="","",Limit_Deviation_w_CMS_Detail!B88)</f>
        <v/>
      </c>
      <c r="AR66" s="149" t="str">
        <f>IF(Limit_Deviation_w_CMS_Detail!C88="","",Limit_Deviation_w_CMS_Detail!C88)</f>
        <v/>
      </c>
      <c r="AS66" s="149" t="str">
        <f>IF(Limit_Deviation_w_CMS_Detail!D88="","",Limit_Deviation_w_CMS_Detail!D88)</f>
        <v/>
      </c>
      <c r="AT66" s="149" t="str">
        <f t="shared" si="13"/>
        <v/>
      </c>
      <c r="AU66" s="150" t="str">
        <f>IF(COUNTIF(AT$2:AT66,AT66)=1,AT66,"")</f>
        <v/>
      </c>
      <c r="AV66" s="149" t="str">
        <f t="shared" ref="AV66:AV129" si="20">+IFERROR(INDEX(AQ$2:AQ$955,MATCH(ROW()-ROW(IM$1),AP$2:AP$955,0)),"")</f>
        <v/>
      </c>
      <c r="AW66" s="149" t="str">
        <f t="shared" ref="AW66:AW129" si="21">+IFERROR(INDEX(AR$2:AR$955,MATCH(ROW()-ROW(AU$1),AP$2:AP$955,0)),"")</f>
        <v/>
      </c>
      <c r="AX66" s="149" t="str">
        <f t="shared" ref="AX66:AX129" si="22">+IFERROR(INDEX(AS$2:AS$955,MATCH(ROW()-ROW(AU$1),AP$2:AP$955,0)),"")</f>
        <v/>
      </c>
    </row>
    <row r="67" spans="1:50" ht="16.5">
      <c r="A67" s="121" t="str">
        <f>+IF(D67="","",MAX(A$1:A66)+1)</f>
        <v/>
      </c>
      <c r="B67" s="1" t="str">
        <f>IF(CMS_Identification!C89="","",CMS_Identification!C89)</f>
        <v/>
      </c>
      <c r="C67" s="1" t="str">
        <f t="shared" si="15"/>
        <v/>
      </c>
      <c r="D67" s="1" t="str">
        <f>IF(COUNTIF(B$2:B67,B67)=1,B67,"")</f>
        <v/>
      </c>
      <c r="K67" s="121" t="str">
        <f>+IF(N67="","",MAX(K$1:K66)+1)</f>
        <v/>
      </c>
      <c r="L67" s="121" t="str">
        <f>IF(CMS_Identification!D89="","",CMS_Identification!D89)</f>
        <v/>
      </c>
      <c r="M67" s="1" t="str">
        <f t="shared" ref="M67:M101" si="23">+IFERROR(INDEX(L$2:L$501,MATCH(ROW()-ROW($M$1),K$2:K$501,0)),"")</f>
        <v/>
      </c>
      <c r="N67" s="1" t="str">
        <f>IF(COUNTIF(L$2:L67,L67)=1,L67,"")</f>
        <v/>
      </c>
      <c r="T67" s="121" t="str">
        <f>+IF(Y67="","",MAX(T$1:T66)+1)</f>
        <v/>
      </c>
      <c r="U67" s="121" t="str">
        <f>IF(Limit_Deviation_Details_No_CMS!B89="","",Limit_Deviation_Details_No_CMS!B89)</f>
        <v/>
      </c>
      <c r="V67" s="121"/>
      <c r="W67" s="121" t="str">
        <f>IF(Limit_Deviation_Details_No_CMS!C89="","",Limit_Deviation_Details_No_CMS!C89)</f>
        <v/>
      </c>
      <c r="X67" s="121" t="str">
        <f t="shared" si="16"/>
        <v/>
      </c>
      <c r="Y67" s="3" t="str">
        <f>IF(COUNTIF(W$2:W67,W67)=1,W67,"")</f>
        <v/>
      </c>
      <c r="Z67" s="121" t="str">
        <f t="shared" ref="Z67:Z130" si="24">+IFERROR(INDEX(U$2:U$955,MATCH(ROW()-ROW($Z$1),T$2:T$955,0)),"")</f>
        <v/>
      </c>
      <c r="AA67" s="121" t="str">
        <f t="shared" ref="AA67:AA130" si="25">+IFERROR(INDEX(V$2:V$955,MATCH(ROW()-ROW($Z$1),T$2:T$955,0)),"")</f>
        <v/>
      </c>
      <c r="AB67" s="121" t="str">
        <f t="shared" si="14"/>
        <v/>
      </c>
      <c r="AD67" s="6" t="str">
        <f>+IF(AI67="","",MAX(AD$1:AD66)+1)</f>
        <v/>
      </c>
      <c r="AE67" s="6" t="str">
        <f>IF(CMS_Inoperative_OoC!B89="","",CMS_Inoperative_OoC!B89)</f>
        <v/>
      </c>
      <c r="AF67" s="6" t="str">
        <f>IF(CMS_Inoperative_OoC!C89="","",CMS_Inoperative_OoC!C89)</f>
        <v/>
      </c>
      <c r="AG67" s="6" t="str">
        <f>IF(CMS_Inoperative_OoC!D89="","",CMS_Inoperative_OoC!D89)</f>
        <v/>
      </c>
      <c r="AH67" s="6" t="str">
        <f t="shared" ref="AH67:AH130" si="26">AE67&amp;AF67&amp;AG67</f>
        <v/>
      </c>
      <c r="AI67" s="3" t="str">
        <f>IF(COUNTIF(AH$2:AH67,AH67)=1,AH67,"")</f>
        <v/>
      </c>
      <c r="AJ67" s="6" t="str">
        <f t="shared" si="17"/>
        <v/>
      </c>
      <c r="AK67" s="6" t="str">
        <f t="shared" si="18"/>
        <v/>
      </c>
      <c r="AL67" s="6" t="str">
        <f t="shared" si="19"/>
        <v/>
      </c>
      <c r="AP67" s="6" t="str">
        <f>+IF(AU67="","",MAX(AP$1:AP66)+1)</f>
        <v/>
      </c>
      <c r="AQ67" s="6" t="str">
        <f>IF(Limit_Deviation_w_CMS_Detail!B89="","",Limit_Deviation_w_CMS_Detail!B89)</f>
        <v/>
      </c>
      <c r="AR67" s="6" t="str">
        <f>IF(Limit_Deviation_w_CMS_Detail!C89="","",Limit_Deviation_w_CMS_Detail!C89)</f>
        <v/>
      </c>
      <c r="AS67" s="6" t="str">
        <f>IF(Limit_Deviation_w_CMS_Detail!D89="","",Limit_Deviation_w_CMS_Detail!D89)</f>
        <v/>
      </c>
      <c r="AT67" s="6" t="str">
        <f t="shared" ref="AT67:AT130" si="27">AQ67&amp;AR67&amp;AS67</f>
        <v/>
      </c>
      <c r="AU67" s="3" t="str">
        <f>IF(COUNTIF(AT$2:AT67,AT67)=1,AT67,"")</f>
        <v/>
      </c>
      <c r="AV67" s="6" t="str">
        <f t="shared" si="20"/>
        <v/>
      </c>
      <c r="AW67" s="6" t="str">
        <f t="shared" si="21"/>
        <v/>
      </c>
      <c r="AX67" s="6" t="str">
        <f t="shared" si="22"/>
        <v/>
      </c>
    </row>
    <row r="68" spans="1:50" ht="16.5">
      <c r="A68" s="120" t="str">
        <f>+IF(D68="","",MAX(A$1:A67)+1)</f>
        <v/>
      </c>
      <c r="B68" s="127" t="str">
        <f>IF(CMS_Identification!C90="","",CMS_Identification!C90)</f>
        <v/>
      </c>
      <c r="C68" s="127" t="str">
        <f t="shared" si="15"/>
        <v/>
      </c>
      <c r="D68" s="127" t="str">
        <f>IF(COUNTIF(B$2:B68,B68)=1,B68,"")</f>
        <v/>
      </c>
      <c r="K68" s="120" t="str">
        <f>+IF(N68="","",MAX(K$1:K67)+1)</f>
        <v/>
      </c>
      <c r="L68" s="120" t="str">
        <f>IF(CMS_Identification!D90="","",CMS_Identification!D90)</f>
        <v/>
      </c>
      <c r="M68" s="127" t="str">
        <f t="shared" si="23"/>
        <v/>
      </c>
      <c r="N68" s="127" t="str">
        <f>IF(COUNTIF(L$2:L68,L68)=1,L68,"")</f>
        <v/>
      </c>
      <c r="T68" s="120" t="str">
        <f>+IF(Y68="","",MAX(T$1:T67)+1)</f>
        <v/>
      </c>
      <c r="U68" s="120" t="str">
        <f>IF(Limit_Deviation_Details_No_CMS!B90="","",Limit_Deviation_Details_No_CMS!B90)</f>
        <v/>
      </c>
      <c r="V68" s="120"/>
      <c r="W68" s="120" t="str">
        <f>IF(Limit_Deviation_Details_No_CMS!C90="","",Limit_Deviation_Details_No_CMS!C90)</f>
        <v/>
      </c>
      <c r="X68" s="120" t="str">
        <f t="shared" si="16"/>
        <v/>
      </c>
      <c r="Y68" s="138" t="str">
        <f>IF(COUNTIF(W$2:W68,W68)=1,W68,"")</f>
        <v/>
      </c>
      <c r="Z68" s="120" t="str">
        <f t="shared" si="24"/>
        <v/>
      </c>
      <c r="AA68" s="120" t="str">
        <f t="shared" si="25"/>
        <v/>
      </c>
      <c r="AB68" s="120" t="str">
        <f t="shared" ref="AB68:AB131" si="28">+IFERROR(INDEX(W$2:W$955,MATCH(ROW()-ROW($Z$1),T$2:T$955,0)),"")</f>
        <v/>
      </c>
      <c r="AD68" s="140" t="str">
        <f>+IF(AI68="","",MAX(AD$1:AD67)+1)</f>
        <v/>
      </c>
      <c r="AE68" s="140" t="str">
        <f>IF(CMS_Inoperative_OoC!B90="","",CMS_Inoperative_OoC!B90)</f>
        <v/>
      </c>
      <c r="AF68" s="140" t="str">
        <f>IF(CMS_Inoperative_OoC!C90="","",CMS_Inoperative_OoC!C90)</f>
        <v/>
      </c>
      <c r="AG68" s="140" t="str">
        <f>IF(CMS_Inoperative_OoC!D90="","",CMS_Inoperative_OoC!D90)</f>
        <v/>
      </c>
      <c r="AH68" s="140" t="str">
        <f t="shared" si="26"/>
        <v/>
      </c>
      <c r="AI68" s="144" t="str">
        <f>IF(COUNTIF(AH$2:AH68,AH68)=1,AH68,"")</f>
        <v/>
      </c>
      <c r="AJ68" s="140" t="str">
        <f t="shared" si="17"/>
        <v/>
      </c>
      <c r="AK68" s="140" t="str">
        <f t="shared" si="18"/>
        <v/>
      </c>
      <c r="AL68" s="140" t="str">
        <f t="shared" si="19"/>
        <v/>
      </c>
      <c r="AP68" s="149" t="str">
        <f>+IF(AU68="","",MAX(AP$1:AP67)+1)</f>
        <v/>
      </c>
      <c r="AQ68" s="149" t="str">
        <f>IF(Limit_Deviation_w_CMS_Detail!B90="","",Limit_Deviation_w_CMS_Detail!B90)</f>
        <v/>
      </c>
      <c r="AR68" s="149" t="str">
        <f>IF(Limit_Deviation_w_CMS_Detail!C90="","",Limit_Deviation_w_CMS_Detail!C90)</f>
        <v/>
      </c>
      <c r="AS68" s="149" t="str">
        <f>IF(Limit_Deviation_w_CMS_Detail!D90="","",Limit_Deviation_w_CMS_Detail!D90)</f>
        <v/>
      </c>
      <c r="AT68" s="149" t="str">
        <f t="shared" si="27"/>
        <v/>
      </c>
      <c r="AU68" s="150" t="str">
        <f>IF(COUNTIF(AT$2:AT68,AT68)=1,AT68,"")</f>
        <v/>
      </c>
      <c r="AV68" s="149" t="str">
        <f t="shared" si="20"/>
        <v/>
      </c>
      <c r="AW68" s="149" t="str">
        <f t="shared" si="21"/>
        <v/>
      </c>
      <c r="AX68" s="149" t="str">
        <f t="shared" si="22"/>
        <v/>
      </c>
    </row>
    <row r="69" spans="1:50" ht="16.5">
      <c r="A69" s="121" t="str">
        <f>+IF(D69="","",MAX(A$1:A68)+1)</f>
        <v/>
      </c>
      <c r="B69" s="1" t="str">
        <f>IF(CMS_Identification!C91="","",CMS_Identification!C91)</f>
        <v/>
      </c>
      <c r="C69" s="1" t="str">
        <f t="shared" si="15"/>
        <v/>
      </c>
      <c r="D69" s="1" t="str">
        <f>IF(COUNTIF(B$2:B69,B69)=1,B69,"")</f>
        <v/>
      </c>
      <c r="K69" s="121" t="str">
        <f>+IF(N69="","",MAX(K$1:K68)+1)</f>
        <v/>
      </c>
      <c r="L69" s="121" t="str">
        <f>IF(CMS_Identification!D91="","",CMS_Identification!D91)</f>
        <v/>
      </c>
      <c r="M69" s="1" t="str">
        <f t="shared" si="23"/>
        <v/>
      </c>
      <c r="N69" s="1" t="str">
        <f>IF(COUNTIF(L$2:L69,L69)=1,L69,"")</f>
        <v/>
      </c>
      <c r="T69" s="121" t="str">
        <f>+IF(Y69="","",MAX(T$1:T68)+1)</f>
        <v/>
      </c>
      <c r="U69" s="121" t="str">
        <f>IF(Limit_Deviation_Details_No_CMS!B91="","",Limit_Deviation_Details_No_CMS!B91)</f>
        <v/>
      </c>
      <c r="V69" s="121"/>
      <c r="W69" s="121" t="str">
        <f>IF(Limit_Deviation_Details_No_CMS!C91="","",Limit_Deviation_Details_No_CMS!C91)</f>
        <v/>
      </c>
      <c r="X69" s="121" t="str">
        <f t="shared" si="16"/>
        <v/>
      </c>
      <c r="Y69" s="3" t="str">
        <f>IF(COUNTIF(W$2:W69,W69)=1,W69,"")</f>
        <v/>
      </c>
      <c r="Z69" s="121" t="str">
        <f t="shared" si="24"/>
        <v/>
      </c>
      <c r="AA69" s="121" t="str">
        <f t="shared" si="25"/>
        <v/>
      </c>
      <c r="AB69" s="121" t="str">
        <f t="shared" si="28"/>
        <v/>
      </c>
      <c r="AD69" s="6" t="str">
        <f>+IF(AI69="","",MAX(AD$1:AD68)+1)</f>
        <v/>
      </c>
      <c r="AE69" s="6" t="str">
        <f>IF(CMS_Inoperative_OoC!B91="","",CMS_Inoperative_OoC!B91)</f>
        <v/>
      </c>
      <c r="AF69" s="6" t="str">
        <f>IF(CMS_Inoperative_OoC!C91="","",CMS_Inoperative_OoC!C91)</f>
        <v/>
      </c>
      <c r="AG69" s="6" t="str">
        <f>IF(CMS_Inoperative_OoC!D91="","",CMS_Inoperative_OoC!D91)</f>
        <v/>
      </c>
      <c r="AH69" s="6" t="str">
        <f t="shared" si="26"/>
        <v/>
      </c>
      <c r="AI69" s="3" t="str">
        <f>IF(COUNTIF(AH$2:AH69,AH69)=1,AH69,"")</f>
        <v/>
      </c>
      <c r="AJ69" s="6" t="str">
        <f t="shared" si="17"/>
        <v/>
      </c>
      <c r="AK69" s="6" t="str">
        <f t="shared" si="18"/>
        <v/>
      </c>
      <c r="AL69" s="6" t="str">
        <f t="shared" si="19"/>
        <v/>
      </c>
      <c r="AP69" s="6" t="str">
        <f>+IF(AU69="","",MAX(AP$1:AP68)+1)</f>
        <v/>
      </c>
      <c r="AQ69" s="6" t="str">
        <f>IF(Limit_Deviation_w_CMS_Detail!B91="","",Limit_Deviation_w_CMS_Detail!B91)</f>
        <v/>
      </c>
      <c r="AR69" s="6" t="str">
        <f>IF(Limit_Deviation_w_CMS_Detail!C91="","",Limit_Deviation_w_CMS_Detail!C91)</f>
        <v/>
      </c>
      <c r="AS69" s="6" t="str">
        <f>IF(Limit_Deviation_w_CMS_Detail!D91="","",Limit_Deviation_w_CMS_Detail!D91)</f>
        <v/>
      </c>
      <c r="AT69" s="6" t="str">
        <f t="shared" si="27"/>
        <v/>
      </c>
      <c r="AU69" s="3" t="str">
        <f>IF(COUNTIF(AT$2:AT69,AT69)=1,AT69,"")</f>
        <v/>
      </c>
      <c r="AV69" s="6" t="str">
        <f t="shared" si="20"/>
        <v/>
      </c>
      <c r="AW69" s="6" t="str">
        <f t="shared" si="21"/>
        <v/>
      </c>
      <c r="AX69" s="6" t="str">
        <f t="shared" si="22"/>
        <v/>
      </c>
    </row>
    <row r="70" spans="1:50" ht="16.5">
      <c r="A70" s="120" t="str">
        <f>+IF(D70="","",MAX(A$1:A69)+1)</f>
        <v/>
      </c>
      <c r="B70" s="127" t="str">
        <f>IF(CMS_Identification!C92="","",CMS_Identification!C92)</f>
        <v/>
      </c>
      <c r="C70" s="127" t="str">
        <f t="shared" si="15"/>
        <v/>
      </c>
      <c r="D70" s="127" t="str">
        <f>IF(COUNTIF(B$2:B70,B70)=1,B70,"")</f>
        <v/>
      </c>
      <c r="K70" s="120" t="str">
        <f>+IF(N70="","",MAX(K$1:K69)+1)</f>
        <v/>
      </c>
      <c r="L70" s="120" t="str">
        <f>IF(CMS_Identification!D92="","",CMS_Identification!D92)</f>
        <v/>
      </c>
      <c r="M70" s="127" t="str">
        <f t="shared" si="23"/>
        <v/>
      </c>
      <c r="N70" s="127" t="str">
        <f>IF(COUNTIF(L$2:L70,L70)=1,L70,"")</f>
        <v/>
      </c>
      <c r="T70" s="120" t="str">
        <f>+IF(Y70="","",MAX(T$1:T69)+1)</f>
        <v/>
      </c>
      <c r="U70" s="120" t="str">
        <f>IF(Limit_Deviation_Details_No_CMS!B92="","",Limit_Deviation_Details_No_CMS!B92)</f>
        <v/>
      </c>
      <c r="V70" s="120"/>
      <c r="W70" s="120" t="str">
        <f>IF(Limit_Deviation_Details_No_CMS!C92="","",Limit_Deviation_Details_No_CMS!C92)</f>
        <v/>
      </c>
      <c r="X70" s="120" t="str">
        <f t="shared" si="16"/>
        <v/>
      </c>
      <c r="Y70" s="138" t="str">
        <f>IF(COUNTIF(W$2:W70,W70)=1,W70,"")</f>
        <v/>
      </c>
      <c r="Z70" s="120" t="str">
        <f t="shared" si="24"/>
        <v/>
      </c>
      <c r="AA70" s="120" t="str">
        <f t="shared" si="25"/>
        <v/>
      </c>
      <c r="AB70" s="120" t="str">
        <f t="shared" si="28"/>
        <v/>
      </c>
      <c r="AD70" s="140" t="str">
        <f>+IF(AI70="","",MAX(AD$1:AD69)+1)</f>
        <v/>
      </c>
      <c r="AE70" s="140" t="str">
        <f>IF(CMS_Inoperative_OoC!B92="","",CMS_Inoperative_OoC!B92)</f>
        <v/>
      </c>
      <c r="AF70" s="140" t="str">
        <f>IF(CMS_Inoperative_OoC!C92="","",CMS_Inoperative_OoC!C92)</f>
        <v/>
      </c>
      <c r="AG70" s="140" t="str">
        <f>IF(CMS_Inoperative_OoC!D92="","",CMS_Inoperative_OoC!D92)</f>
        <v/>
      </c>
      <c r="AH70" s="140" t="str">
        <f t="shared" si="26"/>
        <v/>
      </c>
      <c r="AI70" s="144" t="str">
        <f>IF(COUNTIF(AH$2:AH70,AH70)=1,AH70,"")</f>
        <v/>
      </c>
      <c r="AJ70" s="140" t="str">
        <f t="shared" si="17"/>
        <v/>
      </c>
      <c r="AK70" s="140" t="str">
        <f t="shared" si="18"/>
        <v/>
      </c>
      <c r="AL70" s="140" t="str">
        <f t="shared" si="19"/>
        <v/>
      </c>
      <c r="AP70" s="149" t="str">
        <f>+IF(AU70="","",MAX(AP$1:AP69)+1)</f>
        <v/>
      </c>
      <c r="AQ70" s="149" t="str">
        <f>IF(Limit_Deviation_w_CMS_Detail!B92="","",Limit_Deviation_w_CMS_Detail!B92)</f>
        <v/>
      </c>
      <c r="AR70" s="149" t="str">
        <f>IF(Limit_Deviation_w_CMS_Detail!C92="","",Limit_Deviation_w_CMS_Detail!C92)</f>
        <v/>
      </c>
      <c r="AS70" s="149" t="str">
        <f>IF(Limit_Deviation_w_CMS_Detail!D92="","",Limit_Deviation_w_CMS_Detail!D92)</f>
        <v/>
      </c>
      <c r="AT70" s="149" t="str">
        <f t="shared" si="27"/>
        <v/>
      </c>
      <c r="AU70" s="150" t="str">
        <f>IF(COUNTIF(AT$2:AT70,AT70)=1,AT70,"")</f>
        <v/>
      </c>
      <c r="AV70" s="149" t="str">
        <f t="shared" si="20"/>
        <v/>
      </c>
      <c r="AW70" s="149" t="str">
        <f t="shared" si="21"/>
        <v/>
      </c>
      <c r="AX70" s="149" t="str">
        <f t="shared" si="22"/>
        <v/>
      </c>
    </row>
    <row r="71" spans="1:50" ht="16.5">
      <c r="A71" s="121" t="str">
        <f>+IF(D71="","",MAX(A$1:A70)+1)</f>
        <v/>
      </c>
      <c r="B71" s="1" t="str">
        <f>IF(CMS_Identification!C93="","",CMS_Identification!C93)</f>
        <v/>
      </c>
      <c r="C71" s="1" t="str">
        <f t="shared" si="15"/>
        <v/>
      </c>
      <c r="D71" s="1" t="str">
        <f>IF(COUNTIF(B$2:B71,B71)=1,B71,"")</f>
        <v/>
      </c>
      <c r="K71" s="121" t="str">
        <f>+IF(N71="","",MAX(K$1:K70)+1)</f>
        <v/>
      </c>
      <c r="L71" s="121" t="str">
        <f>IF(CMS_Identification!D93="","",CMS_Identification!D93)</f>
        <v/>
      </c>
      <c r="M71" s="1" t="str">
        <f t="shared" si="23"/>
        <v/>
      </c>
      <c r="N71" s="1" t="str">
        <f>IF(COUNTIF(L$2:L71,L71)=1,L71,"")</f>
        <v/>
      </c>
      <c r="T71" s="121" t="str">
        <f>+IF(Y71="","",MAX(T$1:T70)+1)</f>
        <v/>
      </c>
      <c r="U71" s="121" t="str">
        <f>IF(Limit_Deviation_Details_No_CMS!B93="","",Limit_Deviation_Details_No_CMS!B93)</f>
        <v/>
      </c>
      <c r="V71" s="121"/>
      <c r="W71" s="121" t="str">
        <f>IF(Limit_Deviation_Details_No_CMS!C93="","",Limit_Deviation_Details_No_CMS!C93)</f>
        <v/>
      </c>
      <c r="X71" s="121" t="str">
        <f t="shared" si="16"/>
        <v/>
      </c>
      <c r="Y71" s="3" t="str">
        <f>IF(COUNTIF(W$2:W71,W71)=1,W71,"")</f>
        <v/>
      </c>
      <c r="Z71" s="121" t="str">
        <f t="shared" si="24"/>
        <v/>
      </c>
      <c r="AA71" s="121" t="str">
        <f t="shared" si="25"/>
        <v/>
      </c>
      <c r="AB71" s="121" t="str">
        <f t="shared" si="28"/>
        <v/>
      </c>
      <c r="AD71" s="6" t="str">
        <f>+IF(AI71="","",MAX(AD$1:AD70)+1)</f>
        <v/>
      </c>
      <c r="AE71" s="6" t="str">
        <f>IF(CMS_Inoperative_OoC!B93="","",CMS_Inoperative_OoC!B93)</f>
        <v/>
      </c>
      <c r="AF71" s="6" t="str">
        <f>IF(CMS_Inoperative_OoC!C93="","",CMS_Inoperative_OoC!C93)</f>
        <v/>
      </c>
      <c r="AG71" s="6" t="str">
        <f>IF(CMS_Inoperative_OoC!D93="","",CMS_Inoperative_OoC!D93)</f>
        <v/>
      </c>
      <c r="AH71" s="6" t="str">
        <f t="shared" si="26"/>
        <v/>
      </c>
      <c r="AI71" s="3" t="str">
        <f>IF(COUNTIF(AH$2:AH71,AH71)=1,AH71,"")</f>
        <v/>
      </c>
      <c r="AJ71" s="6" t="str">
        <f t="shared" si="17"/>
        <v/>
      </c>
      <c r="AK71" s="6" t="str">
        <f t="shared" si="18"/>
        <v/>
      </c>
      <c r="AL71" s="6" t="str">
        <f t="shared" si="19"/>
        <v/>
      </c>
      <c r="AP71" s="6" t="str">
        <f>+IF(AU71="","",MAX(AP$1:AP70)+1)</f>
        <v/>
      </c>
      <c r="AQ71" s="6" t="str">
        <f>IF(Limit_Deviation_w_CMS_Detail!B93="","",Limit_Deviation_w_CMS_Detail!B93)</f>
        <v/>
      </c>
      <c r="AR71" s="6" t="str">
        <f>IF(Limit_Deviation_w_CMS_Detail!C93="","",Limit_Deviation_w_CMS_Detail!C93)</f>
        <v/>
      </c>
      <c r="AS71" s="6" t="str">
        <f>IF(Limit_Deviation_w_CMS_Detail!D93="","",Limit_Deviation_w_CMS_Detail!D93)</f>
        <v/>
      </c>
      <c r="AT71" s="6" t="str">
        <f t="shared" si="27"/>
        <v/>
      </c>
      <c r="AU71" s="3" t="str">
        <f>IF(COUNTIF(AT$2:AT71,AT71)=1,AT71,"")</f>
        <v/>
      </c>
      <c r="AV71" s="6" t="str">
        <f t="shared" si="20"/>
        <v/>
      </c>
      <c r="AW71" s="6" t="str">
        <f t="shared" si="21"/>
        <v/>
      </c>
      <c r="AX71" s="6" t="str">
        <f t="shared" si="22"/>
        <v/>
      </c>
    </row>
    <row r="72" spans="1:50" ht="16.5">
      <c r="A72" s="120" t="str">
        <f>+IF(D72="","",MAX(A$1:A71)+1)</f>
        <v/>
      </c>
      <c r="B72" s="127" t="str">
        <f>IF(CMS_Identification!C94="","",CMS_Identification!C94)</f>
        <v/>
      </c>
      <c r="C72" s="127" t="str">
        <f t="shared" si="15"/>
        <v/>
      </c>
      <c r="D72" s="127" t="str">
        <f>IF(COUNTIF(B$2:B72,B72)=1,B72,"")</f>
        <v/>
      </c>
      <c r="K72" s="120" t="str">
        <f>+IF(N72="","",MAX(K$1:K71)+1)</f>
        <v/>
      </c>
      <c r="L72" s="120" t="str">
        <f>IF(CMS_Identification!D94="","",CMS_Identification!D94)</f>
        <v/>
      </c>
      <c r="M72" s="127" t="str">
        <f t="shared" si="23"/>
        <v/>
      </c>
      <c r="N72" s="127" t="str">
        <f>IF(COUNTIF(L$2:L72,L72)=1,L72,"")</f>
        <v/>
      </c>
      <c r="T72" s="120" t="str">
        <f>+IF(Y72="","",MAX(T$1:T71)+1)</f>
        <v/>
      </c>
      <c r="U72" s="120" t="str">
        <f>IF(Limit_Deviation_Details_No_CMS!B94="","",Limit_Deviation_Details_No_CMS!B94)</f>
        <v/>
      </c>
      <c r="V72" s="120"/>
      <c r="W72" s="120" t="str">
        <f>IF(Limit_Deviation_Details_No_CMS!C94="","",Limit_Deviation_Details_No_CMS!C94)</f>
        <v/>
      </c>
      <c r="X72" s="120" t="str">
        <f t="shared" si="16"/>
        <v/>
      </c>
      <c r="Y72" s="138" t="str">
        <f>IF(COUNTIF(W$2:W72,W72)=1,W72,"")</f>
        <v/>
      </c>
      <c r="Z72" s="120" t="str">
        <f t="shared" si="24"/>
        <v/>
      </c>
      <c r="AA72" s="120" t="str">
        <f t="shared" si="25"/>
        <v/>
      </c>
      <c r="AB72" s="120" t="str">
        <f t="shared" si="28"/>
        <v/>
      </c>
      <c r="AD72" s="140" t="str">
        <f>+IF(AI72="","",MAX(AD$1:AD71)+1)</f>
        <v/>
      </c>
      <c r="AE72" s="140" t="str">
        <f>IF(CMS_Inoperative_OoC!B94="","",CMS_Inoperative_OoC!B94)</f>
        <v/>
      </c>
      <c r="AF72" s="140" t="str">
        <f>IF(CMS_Inoperative_OoC!C94="","",CMS_Inoperative_OoC!C94)</f>
        <v/>
      </c>
      <c r="AG72" s="140" t="str">
        <f>IF(CMS_Inoperative_OoC!D94="","",CMS_Inoperative_OoC!D94)</f>
        <v/>
      </c>
      <c r="AH72" s="140" t="str">
        <f t="shared" si="26"/>
        <v/>
      </c>
      <c r="AI72" s="144" t="str">
        <f>IF(COUNTIF(AH$2:AH72,AH72)=1,AH72,"")</f>
        <v/>
      </c>
      <c r="AJ72" s="140" t="str">
        <f t="shared" si="17"/>
        <v/>
      </c>
      <c r="AK72" s="140" t="str">
        <f t="shared" si="18"/>
        <v/>
      </c>
      <c r="AL72" s="140" t="str">
        <f t="shared" si="19"/>
        <v/>
      </c>
      <c r="AP72" s="149" t="str">
        <f>+IF(AU72="","",MAX(AP$1:AP71)+1)</f>
        <v/>
      </c>
      <c r="AQ72" s="149" t="str">
        <f>IF(Limit_Deviation_w_CMS_Detail!B94="","",Limit_Deviation_w_CMS_Detail!B94)</f>
        <v/>
      </c>
      <c r="AR72" s="149" t="str">
        <f>IF(Limit_Deviation_w_CMS_Detail!C94="","",Limit_Deviation_w_CMS_Detail!C94)</f>
        <v/>
      </c>
      <c r="AS72" s="149" t="str">
        <f>IF(Limit_Deviation_w_CMS_Detail!D94="","",Limit_Deviation_w_CMS_Detail!D94)</f>
        <v/>
      </c>
      <c r="AT72" s="149" t="str">
        <f t="shared" si="27"/>
        <v/>
      </c>
      <c r="AU72" s="150" t="str">
        <f>IF(COUNTIF(AT$2:AT72,AT72)=1,AT72,"")</f>
        <v/>
      </c>
      <c r="AV72" s="149" t="str">
        <f t="shared" si="20"/>
        <v/>
      </c>
      <c r="AW72" s="149" t="str">
        <f t="shared" si="21"/>
        <v/>
      </c>
      <c r="AX72" s="149" t="str">
        <f t="shared" si="22"/>
        <v/>
      </c>
    </row>
    <row r="73" spans="1:50" ht="16.5">
      <c r="A73" s="121" t="str">
        <f>+IF(D73="","",MAX(A$1:A72)+1)</f>
        <v/>
      </c>
      <c r="B73" s="1" t="str">
        <f>IF(CMS_Identification!C95="","",CMS_Identification!C95)</f>
        <v/>
      </c>
      <c r="C73" s="1" t="str">
        <f t="shared" si="15"/>
        <v/>
      </c>
      <c r="D73" s="1" t="str">
        <f>IF(COUNTIF(B$2:B73,B73)=1,B73,"")</f>
        <v/>
      </c>
      <c r="K73" s="121" t="str">
        <f>+IF(N73="","",MAX(K$1:K72)+1)</f>
        <v/>
      </c>
      <c r="L73" s="121" t="str">
        <f>IF(CMS_Identification!D95="","",CMS_Identification!D95)</f>
        <v/>
      </c>
      <c r="M73" s="1" t="str">
        <f t="shared" si="23"/>
        <v/>
      </c>
      <c r="N73" s="1" t="str">
        <f>IF(COUNTIF(L$2:L73,L73)=1,L73,"")</f>
        <v/>
      </c>
      <c r="T73" s="121" t="str">
        <f>+IF(Y73="","",MAX(T$1:T72)+1)</f>
        <v/>
      </c>
      <c r="U73" s="121" t="str">
        <f>IF(Limit_Deviation_Details_No_CMS!B95="","",Limit_Deviation_Details_No_CMS!B95)</f>
        <v/>
      </c>
      <c r="V73" s="121"/>
      <c r="W73" s="121" t="str">
        <f>IF(Limit_Deviation_Details_No_CMS!C95="","",Limit_Deviation_Details_No_CMS!C95)</f>
        <v/>
      </c>
      <c r="X73" s="121" t="str">
        <f t="shared" si="16"/>
        <v/>
      </c>
      <c r="Y73" s="3" t="str">
        <f>IF(COUNTIF(W$2:W73,W73)=1,W73,"")</f>
        <v/>
      </c>
      <c r="Z73" s="121" t="str">
        <f t="shared" si="24"/>
        <v/>
      </c>
      <c r="AA73" s="121" t="str">
        <f t="shared" si="25"/>
        <v/>
      </c>
      <c r="AB73" s="121" t="str">
        <f t="shared" si="28"/>
        <v/>
      </c>
      <c r="AD73" s="6" t="str">
        <f>+IF(AI73="","",MAX(AD$1:AD72)+1)</f>
        <v/>
      </c>
      <c r="AE73" s="6" t="str">
        <f>IF(CMS_Inoperative_OoC!B95="","",CMS_Inoperative_OoC!B95)</f>
        <v/>
      </c>
      <c r="AF73" s="6" t="str">
        <f>IF(CMS_Inoperative_OoC!C95="","",CMS_Inoperative_OoC!C95)</f>
        <v/>
      </c>
      <c r="AG73" s="6" t="str">
        <f>IF(CMS_Inoperative_OoC!D95="","",CMS_Inoperative_OoC!D95)</f>
        <v/>
      </c>
      <c r="AH73" s="6" t="str">
        <f t="shared" si="26"/>
        <v/>
      </c>
      <c r="AI73" s="3" t="str">
        <f>IF(COUNTIF(AH$2:AH73,AH73)=1,AH73,"")</f>
        <v/>
      </c>
      <c r="AJ73" s="6" t="str">
        <f t="shared" si="17"/>
        <v/>
      </c>
      <c r="AK73" s="6" t="str">
        <f t="shared" si="18"/>
        <v/>
      </c>
      <c r="AL73" s="6" t="str">
        <f t="shared" si="19"/>
        <v/>
      </c>
      <c r="AP73" s="6" t="str">
        <f>+IF(AU73="","",MAX(AP$1:AP72)+1)</f>
        <v/>
      </c>
      <c r="AQ73" s="6" t="str">
        <f>IF(Limit_Deviation_w_CMS_Detail!B95="","",Limit_Deviation_w_CMS_Detail!B95)</f>
        <v/>
      </c>
      <c r="AR73" s="6" t="str">
        <f>IF(Limit_Deviation_w_CMS_Detail!C95="","",Limit_Deviation_w_CMS_Detail!C95)</f>
        <v/>
      </c>
      <c r="AS73" s="6" t="str">
        <f>IF(Limit_Deviation_w_CMS_Detail!D95="","",Limit_Deviation_w_CMS_Detail!D95)</f>
        <v/>
      </c>
      <c r="AT73" s="6" t="str">
        <f t="shared" si="27"/>
        <v/>
      </c>
      <c r="AU73" s="3" t="str">
        <f>IF(COUNTIF(AT$2:AT73,AT73)=1,AT73,"")</f>
        <v/>
      </c>
      <c r="AV73" s="6" t="str">
        <f t="shared" si="20"/>
        <v/>
      </c>
      <c r="AW73" s="6" t="str">
        <f t="shared" si="21"/>
        <v/>
      </c>
      <c r="AX73" s="6" t="str">
        <f t="shared" si="22"/>
        <v/>
      </c>
    </row>
    <row r="74" spans="1:50" ht="16.5">
      <c r="A74" s="120" t="str">
        <f>+IF(D74="","",MAX(A$1:A73)+1)</f>
        <v/>
      </c>
      <c r="B74" s="127" t="str">
        <f>IF(CMS_Identification!C96="","",CMS_Identification!C96)</f>
        <v/>
      </c>
      <c r="C74" s="127" t="str">
        <f t="shared" si="15"/>
        <v/>
      </c>
      <c r="D74" s="127" t="str">
        <f>IF(COUNTIF(B$2:B74,B74)=1,B74,"")</f>
        <v/>
      </c>
      <c r="K74" s="120" t="str">
        <f>+IF(N74="","",MAX(K$1:K73)+1)</f>
        <v/>
      </c>
      <c r="L74" s="120" t="str">
        <f>IF(CMS_Identification!D96="","",CMS_Identification!D96)</f>
        <v/>
      </c>
      <c r="M74" s="127" t="str">
        <f t="shared" si="23"/>
        <v/>
      </c>
      <c r="N74" s="127" t="str">
        <f>IF(COUNTIF(L$2:L74,L74)=1,L74,"")</f>
        <v/>
      </c>
      <c r="T74" s="120" t="str">
        <f>+IF(Y74="","",MAX(T$1:T73)+1)</f>
        <v/>
      </c>
      <c r="U74" s="120" t="str">
        <f>IF(Limit_Deviation_Details_No_CMS!B96="","",Limit_Deviation_Details_No_CMS!B96)</f>
        <v/>
      </c>
      <c r="V74" s="120"/>
      <c r="W74" s="120" t="str">
        <f>IF(Limit_Deviation_Details_No_CMS!C96="","",Limit_Deviation_Details_No_CMS!C96)</f>
        <v/>
      </c>
      <c r="X74" s="120" t="str">
        <f t="shared" si="16"/>
        <v/>
      </c>
      <c r="Y74" s="138" t="str">
        <f>IF(COUNTIF(W$2:W74,W74)=1,W74,"")</f>
        <v/>
      </c>
      <c r="Z74" s="120" t="str">
        <f t="shared" si="24"/>
        <v/>
      </c>
      <c r="AA74" s="120" t="str">
        <f t="shared" si="25"/>
        <v/>
      </c>
      <c r="AB74" s="120" t="str">
        <f t="shared" si="28"/>
        <v/>
      </c>
      <c r="AD74" s="140" t="str">
        <f>+IF(AI74="","",MAX(AD$1:AD73)+1)</f>
        <v/>
      </c>
      <c r="AE74" s="140" t="str">
        <f>IF(CMS_Inoperative_OoC!B96="","",CMS_Inoperative_OoC!B96)</f>
        <v/>
      </c>
      <c r="AF74" s="140" t="str">
        <f>IF(CMS_Inoperative_OoC!C96="","",CMS_Inoperative_OoC!C96)</f>
        <v/>
      </c>
      <c r="AG74" s="140" t="str">
        <f>IF(CMS_Inoperative_OoC!D96="","",CMS_Inoperative_OoC!D96)</f>
        <v/>
      </c>
      <c r="AH74" s="140" t="str">
        <f t="shared" si="26"/>
        <v/>
      </c>
      <c r="AI74" s="144" t="str">
        <f>IF(COUNTIF(AH$2:AH74,AH74)=1,AH74,"")</f>
        <v/>
      </c>
      <c r="AJ74" s="140" t="str">
        <f t="shared" si="17"/>
        <v/>
      </c>
      <c r="AK74" s="140" t="str">
        <f t="shared" si="18"/>
        <v/>
      </c>
      <c r="AL74" s="140" t="str">
        <f t="shared" si="19"/>
        <v/>
      </c>
      <c r="AP74" s="149" t="str">
        <f>+IF(AU74="","",MAX(AP$1:AP73)+1)</f>
        <v/>
      </c>
      <c r="AQ74" s="149" t="str">
        <f>IF(Limit_Deviation_w_CMS_Detail!B96="","",Limit_Deviation_w_CMS_Detail!B96)</f>
        <v/>
      </c>
      <c r="AR74" s="149" t="str">
        <f>IF(Limit_Deviation_w_CMS_Detail!C96="","",Limit_Deviation_w_CMS_Detail!C96)</f>
        <v/>
      </c>
      <c r="AS74" s="149" t="str">
        <f>IF(Limit_Deviation_w_CMS_Detail!D96="","",Limit_Deviation_w_CMS_Detail!D96)</f>
        <v/>
      </c>
      <c r="AT74" s="149" t="str">
        <f t="shared" si="27"/>
        <v/>
      </c>
      <c r="AU74" s="150" t="str">
        <f>IF(COUNTIF(AT$2:AT74,AT74)=1,AT74,"")</f>
        <v/>
      </c>
      <c r="AV74" s="149" t="str">
        <f t="shared" si="20"/>
        <v/>
      </c>
      <c r="AW74" s="149" t="str">
        <f t="shared" si="21"/>
        <v/>
      </c>
      <c r="AX74" s="149" t="str">
        <f t="shared" si="22"/>
        <v/>
      </c>
    </row>
    <row r="75" spans="1:50" ht="16.5">
      <c r="A75" s="121" t="str">
        <f>+IF(D75="","",MAX(A$1:A74)+1)</f>
        <v/>
      </c>
      <c r="B75" s="1" t="str">
        <f>IF(CMS_Identification!C97="","",CMS_Identification!C97)</f>
        <v/>
      </c>
      <c r="C75" s="1" t="str">
        <f t="shared" si="15"/>
        <v/>
      </c>
      <c r="D75" s="1" t="str">
        <f>IF(COUNTIF(B$2:B75,B75)=1,B75,"")</f>
        <v/>
      </c>
      <c r="K75" s="121" t="str">
        <f>+IF(N75="","",MAX(K$1:K74)+1)</f>
        <v/>
      </c>
      <c r="L75" s="121" t="str">
        <f>IF(CMS_Identification!D97="","",CMS_Identification!D97)</f>
        <v/>
      </c>
      <c r="M75" s="1" t="str">
        <f t="shared" si="23"/>
        <v/>
      </c>
      <c r="N75" s="1" t="str">
        <f>IF(COUNTIF(L$2:L75,L75)=1,L75,"")</f>
        <v/>
      </c>
      <c r="T75" s="121" t="str">
        <f>+IF(Y75="","",MAX(T$1:T74)+1)</f>
        <v/>
      </c>
      <c r="U75" s="121" t="str">
        <f>IF(Limit_Deviation_Details_No_CMS!B97="","",Limit_Deviation_Details_No_CMS!B97)</f>
        <v/>
      </c>
      <c r="V75" s="121"/>
      <c r="W75" s="121" t="str">
        <f>IF(Limit_Deviation_Details_No_CMS!C97="","",Limit_Deviation_Details_No_CMS!C97)</f>
        <v/>
      </c>
      <c r="X75" s="121" t="str">
        <f t="shared" si="16"/>
        <v/>
      </c>
      <c r="Y75" s="3" t="str">
        <f>IF(COUNTIF(W$2:W75,W75)=1,W75,"")</f>
        <v/>
      </c>
      <c r="Z75" s="121" t="str">
        <f t="shared" si="24"/>
        <v/>
      </c>
      <c r="AA75" s="121" t="str">
        <f t="shared" si="25"/>
        <v/>
      </c>
      <c r="AB75" s="121" t="str">
        <f t="shared" si="28"/>
        <v/>
      </c>
      <c r="AD75" s="6" t="str">
        <f>+IF(AI75="","",MAX(AD$1:AD74)+1)</f>
        <v/>
      </c>
      <c r="AE75" s="6" t="str">
        <f>IF(CMS_Inoperative_OoC!B97="","",CMS_Inoperative_OoC!B97)</f>
        <v/>
      </c>
      <c r="AF75" s="6" t="str">
        <f>IF(CMS_Inoperative_OoC!C97="","",CMS_Inoperative_OoC!C97)</f>
        <v/>
      </c>
      <c r="AG75" s="6" t="str">
        <f>IF(CMS_Inoperative_OoC!D97="","",CMS_Inoperative_OoC!D97)</f>
        <v/>
      </c>
      <c r="AH75" s="6" t="str">
        <f t="shared" si="26"/>
        <v/>
      </c>
      <c r="AI75" s="3" t="str">
        <f>IF(COUNTIF(AH$2:AH75,AH75)=1,AH75,"")</f>
        <v/>
      </c>
      <c r="AJ75" s="6" t="str">
        <f t="shared" si="17"/>
        <v/>
      </c>
      <c r="AK75" s="6" t="str">
        <f t="shared" si="18"/>
        <v/>
      </c>
      <c r="AL75" s="6" t="str">
        <f t="shared" si="19"/>
        <v/>
      </c>
      <c r="AP75" s="6" t="str">
        <f>+IF(AU75="","",MAX(AP$1:AP74)+1)</f>
        <v/>
      </c>
      <c r="AQ75" s="6" t="str">
        <f>IF(Limit_Deviation_w_CMS_Detail!B97="","",Limit_Deviation_w_CMS_Detail!B97)</f>
        <v/>
      </c>
      <c r="AR75" s="6" t="str">
        <f>IF(Limit_Deviation_w_CMS_Detail!C97="","",Limit_Deviation_w_CMS_Detail!C97)</f>
        <v/>
      </c>
      <c r="AS75" s="6" t="str">
        <f>IF(Limit_Deviation_w_CMS_Detail!D97="","",Limit_Deviation_w_CMS_Detail!D97)</f>
        <v/>
      </c>
      <c r="AT75" s="6" t="str">
        <f t="shared" si="27"/>
        <v/>
      </c>
      <c r="AU75" s="3" t="str">
        <f>IF(COUNTIF(AT$2:AT75,AT75)=1,AT75,"")</f>
        <v/>
      </c>
      <c r="AV75" s="6" t="str">
        <f t="shared" si="20"/>
        <v/>
      </c>
      <c r="AW75" s="6" t="str">
        <f t="shared" si="21"/>
        <v/>
      </c>
      <c r="AX75" s="6" t="str">
        <f t="shared" si="22"/>
        <v/>
      </c>
    </row>
    <row r="76" spans="1:50" ht="16.5">
      <c r="A76" s="120" t="str">
        <f>+IF(D76="","",MAX(A$1:A75)+1)</f>
        <v/>
      </c>
      <c r="B76" s="127" t="str">
        <f>IF(CMS_Identification!C98="","",CMS_Identification!C98)</f>
        <v/>
      </c>
      <c r="C76" s="127" t="str">
        <f t="shared" si="15"/>
        <v/>
      </c>
      <c r="D76" s="127" t="str">
        <f>IF(COUNTIF(B$2:B76,B76)=1,B76,"")</f>
        <v/>
      </c>
      <c r="K76" s="120" t="str">
        <f>+IF(N76="","",MAX(K$1:K75)+1)</f>
        <v/>
      </c>
      <c r="L76" s="120" t="str">
        <f>IF(CMS_Identification!D98="","",CMS_Identification!D98)</f>
        <v/>
      </c>
      <c r="M76" s="127" t="str">
        <f t="shared" si="23"/>
        <v/>
      </c>
      <c r="N76" s="127" t="str">
        <f>IF(COUNTIF(L$2:L76,L76)=1,L76,"")</f>
        <v/>
      </c>
      <c r="T76" s="120" t="str">
        <f>+IF(Y76="","",MAX(T$1:T75)+1)</f>
        <v/>
      </c>
      <c r="U76" s="120" t="str">
        <f>IF(Limit_Deviation_Details_No_CMS!B98="","",Limit_Deviation_Details_No_CMS!B98)</f>
        <v/>
      </c>
      <c r="V76" s="120"/>
      <c r="W76" s="120" t="str">
        <f>IF(Limit_Deviation_Details_No_CMS!C98="","",Limit_Deviation_Details_No_CMS!C98)</f>
        <v/>
      </c>
      <c r="X76" s="120" t="str">
        <f t="shared" si="16"/>
        <v/>
      </c>
      <c r="Y76" s="138" t="str">
        <f>IF(COUNTIF(W$2:W76,W76)=1,W76,"")</f>
        <v/>
      </c>
      <c r="Z76" s="120" t="str">
        <f t="shared" si="24"/>
        <v/>
      </c>
      <c r="AA76" s="120" t="str">
        <f t="shared" si="25"/>
        <v/>
      </c>
      <c r="AB76" s="120" t="str">
        <f t="shared" si="28"/>
        <v/>
      </c>
      <c r="AD76" s="140" t="str">
        <f>+IF(AI76="","",MAX(AD$1:AD75)+1)</f>
        <v/>
      </c>
      <c r="AE76" s="140" t="str">
        <f>IF(CMS_Inoperative_OoC!B98="","",CMS_Inoperative_OoC!B98)</f>
        <v/>
      </c>
      <c r="AF76" s="140" t="str">
        <f>IF(CMS_Inoperative_OoC!C98="","",CMS_Inoperative_OoC!C98)</f>
        <v/>
      </c>
      <c r="AG76" s="140" t="str">
        <f>IF(CMS_Inoperative_OoC!D98="","",CMS_Inoperative_OoC!D98)</f>
        <v/>
      </c>
      <c r="AH76" s="140" t="str">
        <f t="shared" si="26"/>
        <v/>
      </c>
      <c r="AI76" s="144" t="str">
        <f>IF(COUNTIF(AH$2:AH76,AH76)=1,AH76,"")</f>
        <v/>
      </c>
      <c r="AJ76" s="140" t="str">
        <f t="shared" si="17"/>
        <v/>
      </c>
      <c r="AK76" s="140" t="str">
        <f t="shared" si="18"/>
        <v/>
      </c>
      <c r="AL76" s="140" t="str">
        <f t="shared" si="19"/>
        <v/>
      </c>
      <c r="AP76" s="149" t="str">
        <f>+IF(AU76="","",MAX(AP$1:AP75)+1)</f>
        <v/>
      </c>
      <c r="AQ76" s="149" t="str">
        <f>IF(Limit_Deviation_w_CMS_Detail!B98="","",Limit_Deviation_w_CMS_Detail!B98)</f>
        <v/>
      </c>
      <c r="AR76" s="149" t="str">
        <f>IF(Limit_Deviation_w_CMS_Detail!C98="","",Limit_Deviation_w_CMS_Detail!C98)</f>
        <v/>
      </c>
      <c r="AS76" s="149" t="str">
        <f>IF(Limit_Deviation_w_CMS_Detail!D98="","",Limit_Deviation_w_CMS_Detail!D98)</f>
        <v/>
      </c>
      <c r="AT76" s="149" t="str">
        <f t="shared" si="27"/>
        <v/>
      </c>
      <c r="AU76" s="150" t="str">
        <f>IF(COUNTIF(AT$2:AT76,AT76)=1,AT76,"")</f>
        <v/>
      </c>
      <c r="AV76" s="149" t="str">
        <f t="shared" si="20"/>
        <v/>
      </c>
      <c r="AW76" s="149" t="str">
        <f t="shared" si="21"/>
        <v/>
      </c>
      <c r="AX76" s="149" t="str">
        <f t="shared" si="22"/>
        <v/>
      </c>
    </row>
    <row r="77" spans="1:50" ht="16.5">
      <c r="A77" s="121" t="str">
        <f>+IF(D77="","",MAX(A$1:A76)+1)</f>
        <v/>
      </c>
      <c r="B77" s="1" t="str">
        <f>IF(CMS_Identification!C99="","",CMS_Identification!C99)</f>
        <v/>
      </c>
      <c r="C77" s="1" t="str">
        <f t="shared" si="15"/>
        <v/>
      </c>
      <c r="D77" s="1" t="str">
        <f>IF(COUNTIF(B$2:B77,B77)=1,B77,"")</f>
        <v/>
      </c>
      <c r="K77" s="121" t="str">
        <f>+IF(N77="","",MAX(K$1:K76)+1)</f>
        <v/>
      </c>
      <c r="L77" s="121" t="str">
        <f>IF(CMS_Identification!D99="","",CMS_Identification!D99)</f>
        <v/>
      </c>
      <c r="M77" s="1" t="str">
        <f t="shared" si="23"/>
        <v/>
      </c>
      <c r="N77" s="1" t="str">
        <f>IF(COUNTIF(L$2:L77,L77)=1,L77,"")</f>
        <v/>
      </c>
      <c r="T77" s="121" t="str">
        <f>+IF(Y77="","",MAX(T$1:T76)+1)</f>
        <v/>
      </c>
      <c r="U77" s="121" t="str">
        <f>IF(Limit_Deviation_Details_No_CMS!B99="","",Limit_Deviation_Details_No_CMS!B99)</f>
        <v/>
      </c>
      <c r="V77" s="121"/>
      <c r="W77" s="121" t="str">
        <f>IF(Limit_Deviation_Details_No_CMS!C99="","",Limit_Deviation_Details_No_CMS!C99)</f>
        <v/>
      </c>
      <c r="X77" s="121" t="str">
        <f t="shared" si="16"/>
        <v/>
      </c>
      <c r="Y77" s="3" t="str">
        <f>IF(COUNTIF(W$2:W77,W77)=1,W77,"")</f>
        <v/>
      </c>
      <c r="Z77" s="121" t="str">
        <f t="shared" si="24"/>
        <v/>
      </c>
      <c r="AA77" s="121" t="str">
        <f t="shared" si="25"/>
        <v/>
      </c>
      <c r="AB77" s="121" t="str">
        <f t="shared" si="28"/>
        <v/>
      </c>
      <c r="AD77" s="6" t="str">
        <f>+IF(AI77="","",MAX(AD$1:AD76)+1)</f>
        <v/>
      </c>
      <c r="AE77" s="6" t="str">
        <f>IF(CMS_Inoperative_OoC!B99="","",CMS_Inoperative_OoC!B99)</f>
        <v/>
      </c>
      <c r="AF77" s="6" t="str">
        <f>IF(CMS_Inoperative_OoC!C99="","",CMS_Inoperative_OoC!C99)</f>
        <v/>
      </c>
      <c r="AG77" s="6" t="str">
        <f>IF(CMS_Inoperative_OoC!D99="","",CMS_Inoperative_OoC!D99)</f>
        <v/>
      </c>
      <c r="AH77" s="6" t="str">
        <f t="shared" si="26"/>
        <v/>
      </c>
      <c r="AI77" s="3" t="str">
        <f>IF(COUNTIF(AH$2:AH77,AH77)=1,AH77,"")</f>
        <v/>
      </c>
      <c r="AJ77" s="6" t="str">
        <f t="shared" si="17"/>
        <v/>
      </c>
      <c r="AK77" s="6" t="str">
        <f t="shared" si="18"/>
        <v/>
      </c>
      <c r="AL77" s="6" t="str">
        <f t="shared" si="19"/>
        <v/>
      </c>
      <c r="AP77" s="6" t="str">
        <f>+IF(AU77="","",MAX(AP$1:AP76)+1)</f>
        <v/>
      </c>
      <c r="AQ77" s="6" t="str">
        <f>IF(Limit_Deviation_w_CMS_Detail!B99="","",Limit_Deviation_w_CMS_Detail!B99)</f>
        <v/>
      </c>
      <c r="AR77" s="6" t="str">
        <f>IF(Limit_Deviation_w_CMS_Detail!C99="","",Limit_Deviation_w_CMS_Detail!C99)</f>
        <v/>
      </c>
      <c r="AS77" s="6" t="str">
        <f>IF(Limit_Deviation_w_CMS_Detail!D99="","",Limit_Deviation_w_CMS_Detail!D99)</f>
        <v/>
      </c>
      <c r="AT77" s="6" t="str">
        <f t="shared" si="27"/>
        <v/>
      </c>
      <c r="AU77" s="3" t="str">
        <f>IF(COUNTIF(AT$2:AT77,AT77)=1,AT77,"")</f>
        <v/>
      </c>
      <c r="AV77" s="6" t="str">
        <f t="shared" si="20"/>
        <v/>
      </c>
      <c r="AW77" s="6" t="str">
        <f t="shared" si="21"/>
        <v/>
      </c>
      <c r="AX77" s="6" t="str">
        <f t="shared" si="22"/>
        <v/>
      </c>
    </row>
    <row r="78" spans="1:50" ht="16.5">
      <c r="A78" s="120" t="str">
        <f>+IF(D78="","",MAX(A$1:A77)+1)</f>
        <v/>
      </c>
      <c r="B78" s="127" t="str">
        <f>IF(CMS_Identification!C100="","",CMS_Identification!C100)</f>
        <v/>
      </c>
      <c r="C78" s="127" t="str">
        <f t="shared" si="15"/>
        <v/>
      </c>
      <c r="D78" s="127" t="str">
        <f>IF(COUNTIF(B$2:B78,B78)=1,B78,"")</f>
        <v/>
      </c>
      <c r="K78" s="120" t="str">
        <f>+IF(N78="","",MAX(K$1:K77)+1)</f>
        <v/>
      </c>
      <c r="L78" s="120" t="str">
        <f>IF(CMS_Identification!D100="","",CMS_Identification!D100)</f>
        <v/>
      </c>
      <c r="M78" s="127" t="str">
        <f t="shared" si="23"/>
        <v/>
      </c>
      <c r="N78" s="127" t="str">
        <f>IF(COUNTIF(L$2:L78,L78)=1,L78,"")</f>
        <v/>
      </c>
      <c r="T78" s="120" t="str">
        <f>+IF(Y78="","",MAX(T$1:T77)+1)</f>
        <v/>
      </c>
      <c r="U78" s="120" t="str">
        <f>IF(Limit_Deviation_Details_No_CMS!B100="","",Limit_Deviation_Details_No_CMS!B100)</f>
        <v/>
      </c>
      <c r="V78" s="120"/>
      <c r="W78" s="120" t="str">
        <f>IF(Limit_Deviation_Details_No_CMS!C100="","",Limit_Deviation_Details_No_CMS!C100)</f>
        <v/>
      </c>
      <c r="X78" s="120" t="str">
        <f t="shared" si="16"/>
        <v/>
      </c>
      <c r="Y78" s="138" t="str">
        <f>IF(COUNTIF(W$2:W78,W78)=1,W78,"")</f>
        <v/>
      </c>
      <c r="Z78" s="120" t="str">
        <f t="shared" si="24"/>
        <v/>
      </c>
      <c r="AA78" s="120" t="str">
        <f t="shared" si="25"/>
        <v/>
      </c>
      <c r="AB78" s="120" t="str">
        <f t="shared" si="28"/>
        <v/>
      </c>
      <c r="AD78" s="140" t="str">
        <f>+IF(AI78="","",MAX(AD$1:AD77)+1)</f>
        <v/>
      </c>
      <c r="AE78" s="140" t="str">
        <f>IF(CMS_Inoperative_OoC!B100="","",CMS_Inoperative_OoC!B100)</f>
        <v/>
      </c>
      <c r="AF78" s="140" t="str">
        <f>IF(CMS_Inoperative_OoC!C100="","",CMS_Inoperative_OoC!C100)</f>
        <v/>
      </c>
      <c r="AG78" s="140" t="str">
        <f>IF(CMS_Inoperative_OoC!D100="","",CMS_Inoperative_OoC!D100)</f>
        <v/>
      </c>
      <c r="AH78" s="140" t="str">
        <f t="shared" si="26"/>
        <v/>
      </c>
      <c r="AI78" s="144" t="str">
        <f>IF(COUNTIF(AH$2:AH78,AH78)=1,AH78,"")</f>
        <v/>
      </c>
      <c r="AJ78" s="140" t="str">
        <f t="shared" si="17"/>
        <v/>
      </c>
      <c r="AK78" s="140" t="str">
        <f t="shared" si="18"/>
        <v/>
      </c>
      <c r="AL78" s="140" t="str">
        <f t="shared" si="19"/>
        <v/>
      </c>
      <c r="AP78" s="149" t="str">
        <f>+IF(AU78="","",MAX(AP$1:AP77)+1)</f>
        <v/>
      </c>
      <c r="AQ78" s="149" t="str">
        <f>IF(Limit_Deviation_w_CMS_Detail!B100="","",Limit_Deviation_w_CMS_Detail!B100)</f>
        <v/>
      </c>
      <c r="AR78" s="149" t="str">
        <f>IF(Limit_Deviation_w_CMS_Detail!C100="","",Limit_Deviation_w_CMS_Detail!C100)</f>
        <v/>
      </c>
      <c r="AS78" s="149" t="str">
        <f>IF(Limit_Deviation_w_CMS_Detail!D100="","",Limit_Deviation_w_CMS_Detail!D100)</f>
        <v/>
      </c>
      <c r="AT78" s="149" t="str">
        <f t="shared" si="27"/>
        <v/>
      </c>
      <c r="AU78" s="150" t="str">
        <f>IF(COUNTIF(AT$2:AT78,AT78)=1,AT78,"")</f>
        <v/>
      </c>
      <c r="AV78" s="149" t="str">
        <f t="shared" si="20"/>
        <v/>
      </c>
      <c r="AW78" s="149" t="str">
        <f t="shared" si="21"/>
        <v/>
      </c>
      <c r="AX78" s="149" t="str">
        <f t="shared" si="22"/>
        <v/>
      </c>
    </row>
    <row r="79" spans="1:50" ht="16.5">
      <c r="A79" s="121" t="str">
        <f>+IF(D79="","",MAX(A$1:A78)+1)</f>
        <v/>
      </c>
      <c r="B79" s="1" t="str">
        <f>IF(CMS_Identification!C101="","",CMS_Identification!C101)</f>
        <v/>
      </c>
      <c r="C79" s="1" t="str">
        <f t="shared" si="15"/>
        <v/>
      </c>
      <c r="D79" s="1" t="str">
        <f>IF(COUNTIF(B$2:B79,B79)=1,B79,"")</f>
        <v/>
      </c>
      <c r="K79" s="121" t="str">
        <f>+IF(N79="","",MAX(K$1:K78)+1)</f>
        <v/>
      </c>
      <c r="L79" s="121" t="str">
        <f>IF(CMS_Identification!D101="","",CMS_Identification!D101)</f>
        <v/>
      </c>
      <c r="M79" s="1" t="str">
        <f t="shared" si="23"/>
        <v/>
      </c>
      <c r="N79" s="1" t="str">
        <f>IF(COUNTIF(L$2:L79,L79)=1,L79,"")</f>
        <v/>
      </c>
      <c r="T79" s="121" t="str">
        <f>+IF(Y79="","",MAX(T$1:T78)+1)</f>
        <v/>
      </c>
      <c r="U79" s="121" t="str">
        <f>IF(Limit_Deviation_Details_No_CMS!B101="","",Limit_Deviation_Details_No_CMS!B101)</f>
        <v/>
      </c>
      <c r="V79" s="121"/>
      <c r="W79" s="121" t="str">
        <f>IF(Limit_Deviation_Details_No_CMS!C101="","",Limit_Deviation_Details_No_CMS!C101)</f>
        <v/>
      </c>
      <c r="X79" s="121" t="str">
        <f t="shared" si="16"/>
        <v/>
      </c>
      <c r="Y79" s="3" t="str">
        <f>IF(COUNTIF(W$2:W79,W79)=1,W79,"")</f>
        <v/>
      </c>
      <c r="Z79" s="121" t="str">
        <f t="shared" si="24"/>
        <v/>
      </c>
      <c r="AA79" s="121" t="str">
        <f t="shared" si="25"/>
        <v/>
      </c>
      <c r="AB79" s="121" t="str">
        <f t="shared" si="28"/>
        <v/>
      </c>
      <c r="AD79" s="6" t="str">
        <f>+IF(AI79="","",MAX(AD$1:AD78)+1)</f>
        <v/>
      </c>
      <c r="AE79" s="6" t="str">
        <f>IF(CMS_Inoperative_OoC!B101="","",CMS_Inoperative_OoC!B101)</f>
        <v/>
      </c>
      <c r="AF79" s="6" t="str">
        <f>IF(CMS_Inoperative_OoC!C101="","",CMS_Inoperative_OoC!C101)</f>
        <v/>
      </c>
      <c r="AG79" s="6" t="str">
        <f>IF(CMS_Inoperative_OoC!D101="","",CMS_Inoperative_OoC!D101)</f>
        <v/>
      </c>
      <c r="AH79" s="6" t="str">
        <f t="shared" si="26"/>
        <v/>
      </c>
      <c r="AI79" s="3" t="str">
        <f>IF(COUNTIF(AH$2:AH79,AH79)=1,AH79,"")</f>
        <v/>
      </c>
      <c r="AJ79" s="6" t="str">
        <f t="shared" si="17"/>
        <v/>
      </c>
      <c r="AK79" s="6" t="str">
        <f t="shared" si="18"/>
        <v/>
      </c>
      <c r="AL79" s="6" t="str">
        <f t="shared" si="19"/>
        <v/>
      </c>
      <c r="AP79" s="6" t="str">
        <f>+IF(AU79="","",MAX(AP$1:AP78)+1)</f>
        <v/>
      </c>
      <c r="AQ79" s="6" t="str">
        <f>IF(Limit_Deviation_w_CMS_Detail!B101="","",Limit_Deviation_w_CMS_Detail!B101)</f>
        <v/>
      </c>
      <c r="AR79" s="6" t="str">
        <f>IF(Limit_Deviation_w_CMS_Detail!C101="","",Limit_Deviation_w_CMS_Detail!C101)</f>
        <v/>
      </c>
      <c r="AS79" s="6" t="str">
        <f>IF(Limit_Deviation_w_CMS_Detail!D101="","",Limit_Deviation_w_CMS_Detail!D101)</f>
        <v/>
      </c>
      <c r="AT79" s="6" t="str">
        <f t="shared" si="27"/>
        <v/>
      </c>
      <c r="AU79" s="3" t="str">
        <f>IF(COUNTIF(AT$2:AT79,AT79)=1,AT79,"")</f>
        <v/>
      </c>
      <c r="AV79" s="6" t="str">
        <f t="shared" si="20"/>
        <v/>
      </c>
      <c r="AW79" s="6" t="str">
        <f t="shared" si="21"/>
        <v/>
      </c>
      <c r="AX79" s="6" t="str">
        <f t="shared" si="22"/>
        <v/>
      </c>
    </row>
    <row r="80" spans="1:50" ht="16.5">
      <c r="A80" s="120" t="str">
        <f>+IF(D80="","",MAX(A$1:A79)+1)</f>
        <v/>
      </c>
      <c r="B80" s="127" t="str">
        <f>IF(CMS_Identification!C102="","",CMS_Identification!C102)</f>
        <v/>
      </c>
      <c r="C80" s="127" t="str">
        <f t="shared" si="15"/>
        <v/>
      </c>
      <c r="D80" s="127" t="str">
        <f>IF(COUNTIF(B$2:B80,B80)=1,B80,"")</f>
        <v/>
      </c>
      <c r="K80" s="120" t="str">
        <f>+IF(N80="","",MAX(K$1:K79)+1)</f>
        <v/>
      </c>
      <c r="L80" s="120" t="str">
        <f>IF(CMS_Identification!D102="","",CMS_Identification!D102)</f>
        <v/>
      </c>
      <c r="M80" s="127" t="str">
        <f t="shared" si="23"/>
        <v/>
      </c>
      <c r="N80" s="127" t="str">
        <f>IF(COUNTIF(L$2:L80,L80)=1,L80,"")</f>
        <v/>
      </c>
      <c r="T80" s="120" t="str">
        <f>+IF(Y80="","",MAX(T$1:T79)+1)</f>
        <v/>
      </c>
      <c r="U80" s="120" t="str">
        <f>IF(Limit_Deviation_Details_No_CMS!B102="","",Limit_Deviation_Details_No_CMS!B102)</f>
        <v/>
      </c>
      <c r="V80" s="120"/>
      <c r="W80" s="120" t="str">
        <f>IF(Limit_Deviation_Details_No_CMS!C102="","",Limit_Deviation_Details_No_CMS!C102)</f>
        <v/>
      </c>
      <c r="X80" s="120" t="str">
        <f t="shared" si="16"/>
        <v/>
      </c>
      <c r="Y80" s="138" t="str">
        <f>IF(COUNTIF(W$2:W80,W80)=1,W80,"")</f>
        <v/>
      </c>
      <c r="Z80" s="120" t="str">
        <f t="shared" si="24"/>
        <v/>
      </c>
      <c r="AA80" s="120" t="str">
        <f t="shared" si="25"/>
        <v/>
      </c>
      <c r="AB80" s="120" t="str">
        <f t="shared" si="28"/>
        <v/>
      </c>
      <c r="AD80" s="140" t="str">
        <f>+IF(AI80="","",MAX(AD$1:AD79)+1)</f>
        <v/>
      </c>
      <c r="AE80" s="140" t="str">
        <f>IF(CMS_Inoperative_OoC!B102="","",CMS_Inoperative_OoC!B102)</f>
        <v/>
      </c>
      <c r="AF80" s="140" t="str">
        <f>IF(CMS_Inoperative_OoC!C102="","",CMS_Inoperative_OoC!C102)</f>
        <v/>
      </c>
      <c r="AG80" s="140" t="str">
        <f>IF(CMS_Inoperative_OoC!D102="","",CMS_Inoperative_OoC!D102)</f>
        <v/>
      </c>
      <c r="AH80" s="140" t="str">
        <f t="shared" si="26"/>
        <v/>
      </c>
      <c r="AI80" s="144" t="str">
        <f>IF(COUNTIF(AH$2:AH80,AH80)=1,AH80,"")</f>
        <v/>
      </c>
      <c r="AJ80" s="140" t="str">
        <f t="shared" si="17"/>
        <v/>
      </c>
      <c r="AK80" s="140" t="str">
        <f t="shared" si="18"/>
        <v/>
      </c>
      <c r="AL80" s="140" t="str">
        <f t="shared" si="19"/>
        <v/>
      </c>
      <c r="AP80" s="149" t="str">
        <f>+IF(AU80="","",MAX(AP$1:AP79)+1)</f>
        <v/>
      </c>
      <c r="AQ80" s="149" t="str">
        <f>IF(Limit_Deviation_w_CMS_Detail!B102="","",Limit_Deviation_w_CMS_Detail!B102)</f>
        <v/>
      </c>
      <c r="AR80" s="149" t="str">
        <f>IF(Limit_Deviation_w_CMS_Detail!C102="","",Limit_Deviation_w_CMS_Detail!C102)</f>
        <v/>
      </c>
      <c r="AS80" s="149" t="str">
        <f>IF(Limit_Deviation_w_CMS_Detail!D102="","",Limit_Deviation_w_CMS_Detail!D102)</f>
        <v/>
      </c>
      <c r="AT80" s="149" t="str">
        <f t="shared" si="27"/>
        <v/>
      </c>
      <c r="AU80" s="150" t="str">
        <f>IF(COUNTIF(AT$2:AT80,AT80)=1,AT80,"")</f>
        <v/>
      </c>
      <c r="AV80" s="149" t="str">
        <f t="shared" si="20"/>
        <v/>
      </c>
      <c r="AW80" s="149" t="str">
        <f t="shared" si="21"/>
        <v/>
      </c>
      <c r="AX80" s="149" t="str">
        <f t="shared" si="22"/>
        <v/>
      </c>
    </row>
    <row r="81" spans="1:50" ht="16.5">
      <c r="A81" s="121" t="str">
        <f>+IF(D81="","",MAX(A$1:A80)+1)</f>
        <v/>
      </c>
      <c r="B81" s="1" t="str">
        <f>IF(CMS_Identification!C103="","",CMS_Identification!C103)</f>
        <v/>
      </c>
      <c r="C81" s="1" t="str">
        <f t="shared" si="15"/>
        <v/>
      </c>
      <c r="D81" s="1" t="str">
        <f>IF(COUNTIF(B$2:B81,B81)=1,B81,"")</f>
        <v/>
      </c>
      <c r="K81" s="121" t="str">
        <f>+IF(N81="","",MAX(K$1:K80)+1)</f>
        <v/>
      </c>
      <c r="L81" s="121" t="str">
        <f>IF(CMS_Identification!D103="","",CMS_Identification!D103)</f>
        <v/>
      </c>
      <c r="M81" s="1" t="str">
        <f t="shared" si="23"/>
        <v/>
      </c>
      <c r="N81" s="1" t="str">
        <f>IF(COUNTIF(L$2:L81,L81)=1,L81,"")</f>
        <v/>
      </c>
      <c r="T81" s="121" t="str">
        <f>+IF(Y81="","",MAX(T$1:T80)+1)</f>
        <v/>
      </c>
      <c r="U81" s="121" t="str">
        <f>IF(Limit_Deviation_Details_No_CMS!B103="","",Limit_Deviation_Details_No_CMS!B103)</f>
        <v/>
      </c>
      <c r="V81" s="121"/>
      <c r="W81" s="121" t="str">
        <f>IF(Limit_Deviation_Details_No_CMS!C103="","",Limit_Deviation_Details_No_CMS!C103)</f>
        <v/>
      </c>
      <c r="X81" s="121" t="str">
        <f t="shared" si="16"/>
        <v/>
      </c>
      <c r="Y81" s="3" t="str">
        <f>IF(COUNTIF(W$2:W81,W81)=1,W81,"")</f>
        <v/>
      </c>
      <c r="Z81" s="121" t="str">
        <f t="shared" si="24"/>
        <v/>
      </c>
      <c r="AA81" s="121" t="str">
        <f t="shared" si="25"/>
        <v/>
      </c>
      <c r="AB81" s="121" t="str">
        <f t="shared" si="28"/>
        <v/>
      </c>
      <c r="AD81" s="6" t="str">
        <f>+IF(AI81="","",MAX(AD$1:AD80)+1)</f>
        <v/>
      </c>
      <c r="AE81" s="6" t="str">
        <f>IF(CMS_Inoperative_OoC!B103="","",CMS_Inoperative_OoC!B103)</f>
        <v/>
      </c>
      <c r="AF81" s="6" t="str">
        <f>IF(CMS_Inoperative_OoC!C103="","",CMS_Inoperative_OoC!C103)</f>
        <v/>
      </c>
      <c r="AG81" s="6" t="str">
        <f>IF(CMS_Inoperative_OoC!D103="","",CMS_Inoperative_OoC!D103)</f>
        <v/>
      </c>
      <c r="AH81" s="6" t="str">
        <f t="shared" si="26"/>
        <v/>
      </c>
      <c r="AI81" s="3" t="str">
        <f>IF(COUNTIF(AH$2:AH81,AH81)=1,AH81,"")</f>
        <v/>
      </c>
      <c r="AJ81" s="6" t="str">
        <f t="shared" si="17"/>
        <v/>
      </c>
      <c r="AK81" s="6" t="str">
        <f t="shared" si="18"/>
        <v/>
      </c>
      <c r="AL81" s="6" t="str">
        <f t="shared" si="19"/>
        <v/>
      </c>
      <c r="AP81" s="6" t="str">
        <f>+IF(AU81="","",MAX(AP$1:AP80)+1)</f>
        <v/>
      </c>
      <c r="AQ81" s="6" t="str">
        <f>IF(Limit_Deviation_w_CMS_Detail!B103="","",Limit_Deviation_w_CMS_Detail!B103)</f>
        <v/>
      </c>
      <c r="AR81" s="6" t="str">
        <f>IF(Limit_Deviation_w_CMS_Detail!C103="","",Limit_Deviation_w_CMS_Detail!C103)</f>
        <v/>
      </c>
      <c r="AS81" s="6" t="str">
        <f>IF(Limit_Deviation_w_CMS_Detail!D103="","",Limit_Deviation_w_CMS_Detail!D103)</f>
        <v/>
      </c>
      <c r="AT81" s="6" t="str">
        <f t="shared" si="27"/>
        <v/>
      </c>
      <c r="AU81" s="3" t="str">
        <f>IF(COUNTIF(AT$2:AT81,AT81)=1,AT81,"")</f>
        <v/>
      </c>
      <c r="AV81" s="6" t="str">
        <f t="shared" si="20"/>
        <v/>
      </c>
      <c r="AW81" s="6" t="str">
        <f t="shared" si="21"/>
        <v/>
      </c>
      <c r="AX81" s="6" t="str">
        <f t="shared" si="22"/>
        <v/>
      </c>
    </row>
    <row r="82" spans="1:50" ht="16.5">
      <c r="A82" s="120" t="str">
        <f>+IF(D82="","",MAX(A$1:A81)+1)</f>
        <v/>
      </c>
      <c r="B82" s="127" t="str">
        <f>IF(CMS_Identification!C104="","",CMS_Identification!C104)</f>
        <v/>
      </c>
      <c r="C82" s="127" t="str">
        <f t="shared" si="15"/>
        <v/>
      </c>
      <c r="D82" s="127" t="str">
        <f>IF(COUNTIF(B$2:B82,B82)=1,B82,"")</f>
        <v/>
      </c>
      <c r="K82" s="120" t="str">
        <f>+IF(N82="","",MAX(K$1:K81)+1)</f>
        <v/>
      </c>
      <c r="L82" s="120" t="str">
        <f>IF(CMS_Identification!D104="","",CMS_Identification!D104)</f>
        <v/>
      </c>
      <c r="M82" s="127" t="str">
        <f t="shared" si="23"/>
        <v/>
      </c>
      <c r="N82" s="127" t="str">
        <f>IF(COUNTIF(L$2:L82,L82)=1,L82,"")</f>
        <v/>
      </c>
      <c r="T82" s="120" t="str">
        <f>+IF(Y82="","",MAX(T$1:T81)+1)</f>
        <v/>
      </c>
      <c r="U82" s="120" t="str">
        <f>IF(Limit_Deviation_Details_No_CMS!B104="","",Limit_Deviation_Details_No_CMS!B104)</f>
        <v/>
      </c>
      <c r="V82" s="120"/>
      <c r="W82" s="120" t="str">
        <f>IF(Limit_Deviation_Details_No_CMS!C104="","",Limit_Deviation_Details_No_CMS!C104)</f>
        <v/>
      </c>
      <c r="X82" s="120" t="str">
        <f t="shared" si="16"/>
        <v/>
      </c>
      <c r="Y82" s="138" t="str">
        <f>IF(COUNTIF(W$2:W82,W82)=1,W82,"")</f>
        <v/>
      </c>
      <c r="Z82" s="120" t="str">
        <f t="shared" si="24"/>
        <v/>
      </c>
      <c r="AA82" s="120" t="str">
        <f t="shared" si="25"/>
        <v/>
      </c>
      <c r="AB82" s="120" t="str">
        <f t="shared" si="28"/>
        <v/>
      </c>
      <c r="AD82" s="140" t="str">
        <f>+IF(AI82="","",MAX(AD$1:AD81)+1)</f>
        <v/>
      </c>
      <c r="AE82" s="140" t="str">
        <f>IF(CMS_Inoperative_OoC!B104="","",CMS_Inoperative_OoC!B104)</f>
        <v/>
      </c>
      <c r="AF82" s="140" t="str">
        <f>IF(CMS_Inoperative_OoC!C104="","",CMS_Inoperative_OoC!C104)</f>
        <v/>
      </c>
      <c r="AG82" s="140" t="str">
        <f>IF(CMS_Inoperative_OoC!D104="","",CMS_Inoperative_OoC!D104)</f>
        <v/>
      </c>
      <c r="AH82" s="140" t="str">
        <f t="shared" si="26"/>
        <v/>
      </c>
      <c r="AI82" s="144" t="str">
        <f>IF(COUNTIF(AH$2:AH82,AH82)=1,AH82,"")</f>
        <v/>
      </c>
      <c r="AJ82" s="140" t="str">
        <f t="shared" si="17"/>
        <v/>
      </c>
      <c r="AK82" s="140" t="str">
        <f t="shared" si="18"/>
        <v/>
      </c>
      <c r="AL82" s="140" t="str">
        <f t="shared" si="19"/>
        <v/>
      </c>
      <c r="AP82" s="149" t="str">
        <f>+IF(AU82="","",MAX(AP$1:AP81)+1)</f>
        <v/>
      </c>
      <c r="AQ82" s="149" t="str">
        <f>IF(Limit_Deviation_w_CMS_Detail!B104="","",Limit_Deviation_w_CMS_Detail!B104)</f>
        <v/>
      </c>
      <c r="AR82" s="149" t="str">
        <f>IF(Limit_Deviation_w_CMS_Detail!C104="","",Limit_Deviation_w_CMS_Detail!C104)</f>
        <v/>
      </c>
      <c r="AS82" s="149" t="str">
        <f>IF(Limit_Deviation_w_CMS_Detail!D104="","",Limit_Deviation_w_CMS_Detail!D104)</f>
        <v/>
      </c>
      <c r="AT82" s="149" t="str">
        <f t="shared" si="27"/>
        <v/>
      </c>
      <c r="AU82" s="150" t="str">
        <f>IF(COUNTIF(AT$2:AT82,AT82)=1,AT82,"")</f>
        <v/>
      </c>
      <c r="AV82" s="149" t="str">
        <f t="shared" si="20"/>
        <v/>
      </c>
      <c r="AW82" s="149" t="str">
        <f t="shared" si="21"/>
        <v/>
      </c>
      <c r="AX82" s="149" t="str">
        <f t="shared" si="22"/>
        <v/>
      </c>
    </row>
    <row r="83" spans="1:50" ht="16.5">
      <c r="A83" s="121" t="str">
        <f>+IF(D83="","",MAX(A$1:A82)+1)</f>
        <v/>
      </c>
      <c r="B83" s="1" t="str">
        <f>IF(CMS_Identification!C105="","",CMS_Identification!C105)</f>
        <v/>
      </c>
      <c r="C83" s="1" t="str">
        <f t="shared" si="15"/>
        <v/>
      </c>
      <c r="D83" s="1" t="str">
        <f>IF(COUNTIF(B$2:B83,B83)=1,B83,"")</f>
        <v/>
      </c>
      <c r="K83" s="121" t="str">
        <f>+IF(N83="","",MAX(K$1:K82)+1)</f>
        <v/>
      </c>
      <c r="L83" s="121" t="str">
        <f>IF(CMS_Identification!D105="","",CMS_Identification!D105)</f>
        <v/>
      </c>
      <c r="M83" s="1" t="str">
        <f t="shared" si="23"/>
        <v/>
      </c>
      <c r="N83" s="1" t="str">
        <f>IF(COUNTIF(L$2:L83,L83)=1,L83,"")</f>
        <v/>
      </c>
      <c r="T83" s="121" t="str">
        <f>+IF(Y83="","",MAX(T$1:T82)+1)</f>
        <v/>
      </c>
      <c r="U83" s="121" t="str">
        <f>IF(Limit_Deviation_Details_No_CMS!B105="","",Limit_Deviation_Details_No_CMS!B105)</f>
        <v/>
      </c>
      <c r="V83" s="121"/>
      <c r="W83" s="121" t="str">
        <f>IF(Limit_Deviation_Details_No_CMS!C105="","",Limit_Deviation_Details_No_CMS!C105)</f>
        <v/>
      </c>
      <c r="X83" s="121" t="str">
        <f t="shared" si="16"/>
        <v/>
      </c>
      <c r="Y83" s="3" t="str">
        <f>IF(COUNTIF(W$2:W83,W83)=1,W83,"")</f>
        <v/>
      </c>
      <c r="Z83" s="121" t="str">
        <f t="shared" si="24"/>
        <v/>
      </c>
      <c r="AA83" s="121" t="str">
        <f t="shared" si="25"/>
        <v/>
      </c>
      <c r="AB83" s="121" t="str">
        <f t="shared" si="28"/>
        <v/>
      </c>
      <c r="AD83" s="6" t="str">
        <f>+IF(AI83="","",MAX(AD$1:AD82)+1)</f>
        <v/>
      </c>
      <c r="AE83" s="6" t="str">
        <f>IF(CMS_Inoperative_OoC!B105="","",CMS_Inoperative_OoC!B105)</f>
        <v/>
      </c>
      <c r="AF83" s="6" t="str">
        <f>IF(CMS_Inoperative_OoC!C105="","",CMS_Inoperative_OoC!C105)</f>
        <v/>
      </c>
      <c r="AG83" s="6" t="str">
        <f>IF(CMS_Inoperative_OoC!D105="","",CMS_Inoperative_OoC!D105)</f>
        <v/>
      </c>
      <c r="AH83" s="6" t="str">
        <f t="shared" si="26"/>
        <v/>
      </c>
      <c r="AI83" s="3" t="str">
        <f>IF(COUNTIF(AH$2:AH83,AH83)=1,AH83,"")</f>
        <v/>
      </c>
      <c r="AJ83" s="6" t="str">
        <f t="shared" si="17"/>
        <v/>
      </c>
      <c r="AK83" s="6" t="str">
        <f t="shared" si="18"/>
        <v/>
      </c>
      <c r="AL83" s="6" t="str">
        <f t="shared" si="19"/>
        <v/>
      </c>
      <c r="AP83" s="6" t="str">
        <f>+IF(AU83="","",MAX(AP$1:AP82)+1)</f>
        <v/>
      </c>
      <c r="AQ83" s="6" t="str">
        <f>IF(Limit_Deviation_w_CMS_Detail!B105="","",Limit_Deviation_w_CMS_Detail!B105)</f>
        <v/>
      </c>
      <c r="AR83" s="6" t="str">
        <f>IF(Limit_Deviation_w_CMS_Detail!C105="","",Limit_Deviation_w_CMS_Detail!C105)</f>
        <v/>
      </c>
      <c r="AS83" s="6" t="str">
        <f>IF(Limit_Deviation_w_CMS_Detail!D105="","",Limit_Deviation_w_CMS_Detail!D105)</f>
        <v/>
      </c>
      <c r="AT83" s="6" t="str">
        <f t="shared" si="27"/>
        <v/>
      </c>
      <c r="AU83" s="3" t="str">
        <f>IF(COUNTIF(AT$2:AT83,AT83)=1,AT83,"")</f>
        <v/>
      </c>
      <c r="AV83" s="6" t="str">
        <f t="shared" si="20"/>
        <v/>
      </c>
      <c r="AW83" s="6" t="str">
        <f t="shared" si="21"/>
        <v/>
      </c>
      <c r="AX83" s="6" t="str">
        <f t="shared" si="22"/>
        <v/>
      </c>
    </row>
    <row r="84" spans="1:50" ht="16.5">
      <c r="A84" s="120" t="str">
        <f>+IF(D84="","",MAX(A$1:A83)+1)</f>
        <v/>
      </c>
      <c r="B84" s="127" t="str">
        <f>IF(CMS_Identification!C106="","",CMS_Identification!C106)</f>
        <v/>
      </c>
      <c r="C84" s="127" t="str">
        <f t="shared" si="15"/>
        <v/>
      </c>
      <c r="D84" s="127" t="str">
        <f>IF(COUNTIF(B$2:B84,B84)=1,B84,"")</f>
        <v/>
      </c>
      <c r="K84" s="120" t="str">
        <f>+IF(N84="","",MAX(K$1:K83)+1)</f>
        <v/>
      </c>
      <c r="L84" s="120" t="str">
        <f>IF(CMS_Identification!D106="","",CMS_Identification!D106)</f>
        <v/>
      </c>
      <c r="M84" s="127" t="str">
        <f t="shared" si="23"/>
        <v/>
      </c>
      <c r="N84" s="127" t="str">
        <f>IF(COUNTIF(L$2:L84,L84)=1,L84,"")</f>
        <v/>
      </c>
      <c r="T84" s="120" t="str">
        <f>+IF(Y84="","",MAX(T$1:T83)+1)</f>
        <v/>
      </c>
      <c r="U84" s="120" t="str">
        <f>IF(Limit_Deviation_Details_No_CMS!B106="","",Limit_Deviation_Details_No_CMS!B106)</f>
        <v/>
      </c>
      <c r="V84" s="120"/>
      <c r="W84" s="120" t="str">
        <f>IF(Limit_Deviation_Details_No_CMS!C106="","",Limit_Deviation_Details_No_CMS!C106)</f>
        <v/>
      </c>
      <c r="X84" s="120" t="str">
        <f t="shared" si="16"/>
        <v/>
      </c>
      <c r="Y84" s="138" t="str">
        <f>IF(COUNTIF(W$2:W84,W84)=1,W84,"")</f>
        <v/>
      </c>
      <c r="Z84" s="120" t="str">
        <f t="shared" si="24"/>
        <v/>
      </c>
      <c r="AA84" s="120" t="str">
        <f t="shared" si="25"/>
        <v/>
      </c>
      <c r="AB84" s="120" t="str">
        <f t="shared" si="28"/>
        <v/>
      </c>
      <c r="AD84" s="140" t="str">
        <f>+IF(AI84="","",MAX(AD$1:AD83)+1)</f>
        <v/>
      </c>
      <c r="AE84" s="140" t="str">
        <f>IF(CMS_Inoperative_OoC!B106="","",CMS_Inoperative_OoC!B106)</f>
        <v/>
      </c>
      <c r="AF84" s="140" t="str">
        <f>IF(CMS_Inoperative_OoC!C106="","",CMS_Inoperative_OoC!C106)</f>
        <v/>
      </c>
      <c r="AG84" s="140" t="str">
        <f>IF(CMS_Inoperative_OoC!D106="","",CMS_Inoperative_OoC!D106)</f>
        <v/>
      </c>
      <c r="AH84" s="140" t="str">
        <f t="shared" si="26"/>
        <v/>
      </c>
      <c r="AI84" s="144" t="str">
        <f>IF(COUNTIF(AH$2:AH84,AH84)=1,AH84,"")</f>
        <v/>
      </c>
      <c r="AJ84" s="140" t="str">
        <f t="shared" si="17"/>
        <v/>
      </c>
      <c r="AK84" s="140" t="str">
        <f t="shared" si="18"/>
        <v/>
      </c>
      <c r="AL84" s="140" t="str">
        <f t="shared" si="19"/>
        <v/>
      </c>
      <c r="AP84" s="149" t="str">
        <f>+IF(AU84="","",MAX(AP$1:AP83)+1)</f>
        <v/>
      </c>
      <c r="AQ84" s="149" t="str">
        <f>IF(Limit_Deviation_w_CMS_Detail!B106="","",Limit_Deviation_w_CMS_Detail!B106)</f>
        <v/>
      </c>
      <c r="AR84" s="149" t="str">
        <f>IF(Limit_Deviation_w_CMS_Detail!C106="","",Limit_Deviation_w_CMS_Detail!C106)</f>
        <v/>
      </c>
      <c r="AS84" s="149" t="str">
        <f>IF(Limit_Deviation_w_CMS_Detail!D106="","",Limit_Deviation_w_CMS_Detail!D106)</f>
        <v/>
      </c>
      <c r="AT84" s="149" t="str">
        <f t="shared" si="27"/>
        <v/>
      </c>
      <c r="AU84" s="150" t="str">
        <f>IF(COUNTIF(AT$2:AT84,AT84)=1,AT84,"")</f>
        <v/>
      </c>
      <c r="AV84" s="149" t="str">
        <f t="shared" si="20"/>
        <v/>
      </c>
      <c r="AW84" s="149" t="str">
        <f t="shared" si="21"/>
        <v/>
      </c>
      <c r="AX84" s="149" t="str">
        <f t="shared" si="22"/>
        <v/>
      </c>
    </row>
    <row r="85" spans="1:50" ht="16.5">
      <c r="A85" s="121" t="str">
        <f>+IF(D85="","",MAX(A$1:A84)+1)</f>
        <v/>
      </c>
      <c r="B85" s="1" t="str">
        <f>IF(CMS_Identification!C107="","",CMS_Identification!C107)</f>
        <v/>
      </c>
      <c r="C85" s="1" t="str">
        <f t="shared" si="15"/>
        <v/>
      </c>
      <c r="D85" s="1" t="str">
        <f>IF(COUNTIF(B$2:B85,B85)=1,B85,"")</f>
        <v/>
      </c>
      <c r="K85" s="121" t="str">
        <f>+IF(N85="","",MAX(K$1:K84)+1)</f>
        <v/>
      </c>
      <c r="L85" s="121" t="str">
        <f>IF(CMS_Identification!D107="","",CMS_Identification!D107)</f>
        <v/>
      </c>
      <c r="M85" s="1" t="str">
        <f t="shared" si="23"/>
        <v/>
      </c>
      <c r="N85" s="1" t="str">
        <f>IF(COUNTIF(L$2:L85,L85)=1,L85,"")</f>
        <v/>
      </c>
      <c r="T85" s="121" t="str">
        <f>+IF(Y85="","",MAX(T$1:T84)+1)</f>
        <v/>
      </c>
      <c r="U85" s="121" t="str">
        <f>IF(Limit_Deviation_Details_No_CMS!B107="","",Limit_Deviation_Details_No_CMS!B107)</f>
        <v/>
      </c>
      <c r="V85" s="121"/>
      <c r="W85" s="121" t="str">
        <f>IF(Limit_Deviation_Details_No_CMS!C107="","",Limit_Deviation_Details_No_CMS!C107)</f>
        <v/>
      </c>
      <c r="X85" s="121" t="str">
        <f t="shared" si="16"/>
        <v/>
      </c>
      <c r="Y85" s="3" t="str">
        <f>IF(COUNTIF(W$2:W85,W85)=1,W85,"")</f>
        <v/>
      </c>
      <c r="Z85" s="121" t="str">
        <f t="shared" si="24"/>
        <v/>
      </c>
      <c r="AA85" s="121" t="str">
        <f t="shared" si="25"/>
        <v/>
      </c>
      <c r="AB85" s="121" t="str">
        <f t="shared" si="28"/>
        <v/>
      </c>
      <c r="AD85" s="6" t="str">
        <f>+IF(AI85="","",MAX(AD$1:AD84)+1)</f>
        <v/>
      </c>
      <c r="AE85" s="6" t="str">
        <f>IF(CMS_Inoperative_OoC!B107="","",CMS_Inoperative_OoC!B107)</f>
        <v/>
      </c>
      <c r="AF85" s="6" t="str">
        <f>IF(CMS_Inoperative_OoC!C107="","",CMS_Inoperative_OoC!C107)</f>
        <v/>
      </c>
      <c r="AG85" s="6" t="str">
        <f>IF(CMS_Inoperative_OoC!D107="","",CMS_Inoperative_OoC!D107)</f>
        <v/>
      </c>
      <c r="AH85" s="6" t="str">
        <f t="shared" si="26"/>
        <v/>
      </c>
      <c r="AI85" s="3" t="str">
        <f>IF(COUNTIF(AH$2:AH85,AH85)=1,AH85,"")</f>
        <v/>
      </c>
      <c r="AJ85" s="6" t="str">
        <f t="shared" si="17"/>
        <v/>
      </c>
      <c r="AK85" s="6" t="str">
        <f t="shared" si="18"/>
        <v/>
      </c>
      <c r="AL85" s="6" t="str">
        <f t="shared" si="19"/>
        <v/>
      </c>
      <c r="AP85" s="6" t="str">
        <f>+IF(AU85="","",MAX(AP$1:AP84)+1)</f>
        <v/>
      </c>
      <c r="AQ85" s="6" t="str">
        <f>IF(Limit_Deviation_w_CMS_Detail!B107="","",Limit_Deviation_w_CMS_Detail!B107)</f>
        <v/>
      </c>
      <c r="AR85" s="6" t="str">
        <f>IF(Limit_Deviation_w_CMS_Detail!C107="","",Limit_Deviation_w_CMS_Detail!C107)</f>
        <v/>
      </c>
      <c r="AS85" s="6" t="str">
        <f>IF(Limit_Deviation_w_CMS_Detail!D107="","",Limit_Deviation_w_CMS_Detail!D107)</f>
        <v/>
      </c>
      <c r="AT85" s="6" t="str">
        <f t="shared" si="27"/>
        <v/>
      </c>
      <c r="AU85" s="3" t="str">
        <f>IF(COUNTIF(AT$2:AT85,AT85)=1,AT85,"")</f>
        <v/>
      </c>
      <c r="AV85" s="6" t="str">
        <f t="shared" si="20"/>
        <v/>
      </c>
      <c r="AW85" s="6" t="str">
        <f t="shared" si="21"/>
        <v/>
      </c>
      <c r="AX85" s="6" t="str">
        <f t="shared" si="22"/>
        <v/>
      </c>
    </row>
    <row r="86" spans="1:50" ht="16.5">
      <c r="A86" s="120" t="str">
        <f>+IF(D86="","",MAX(A$1:A85)+1)</f>
        <v/>
      </c>
      <c r="B86" s="127" t="str">
        <f>IF(CMS_Identification!C108="","",CMS_Identification!C108)</f>
        <v/>
      </c>
      <c r="C86" s="127" t="str">
        <f t="shared" si="15"/>
        <v/>
      </c>
      <c r="D86" s="127" t="str">
        <f>IF(COUNTIF(B$2:B86,B86)=1,B86,"")</f>
        <v/>
      </c>
      <c r="K86" s="120" t="str">
        <f>+IF(N86="","",MAX(K$1:K85)+1)</f>
        <v/>
      </c>
      <c r="L86" s="120" t="str">
        <f>IF(CMS_Identification!D108="","",CMS_Identification!D108)</f>
        <v/>
      </c>
      <c r="M86" s="127" t="str">
        <f t="shared" si="23"/>
        <v/>
      </c>
      <c r="N86" s="127" t="str">
        <f>IF(COUNTIF(L$2:L86,L86)=1,L86,"")</f>
        <v/>
      </c>
      <c r="T86" s="120" t="str">
        <f>+IF(Y86="","",MAX(T$1:T85)+1)</f>
        <v/>
      </c>
      <c r="U86" s="120" t="str">
        <f>IF(Limit_Deviation_Details_No_CMS!B108="","",Limit_Deviation_Details_No_CMS!B108)</f>
        <v/>
      </c>
      <c r="V86" s="120"/>
      <c r="W86" s="120" t="str">
        <f>IF(Limit_Deviation_Details_No_CMS!C108="","",Limit_Deviation_Details_No_CMS!C108)</f>
        <v/>
      </c>
      <c r="X86" s="120" t="str">
        <f t="shared" si="16"/>
        <v/>
      </c>
      <c r="Y86" s="138" t="str">
        <f>IF(COUNTIF(W$2:W86,W86)=1,W86,"")</f>
        <v/>
      </c>
      <c r="Z86" s="120" t="str">
        <f t="shared" si="24"/>
        <v/>
      </c>
      <c r="AA86" s="120" t="str">
        <f t="shared" si="25"/>
        <v/>
      </c>
      <c r="AB86" s="120" t="str">
        <f t="shared" si="28"/>
        <v/>
      </c>
      <c r="AD86" s="140" t="str">
        <f>+IF(AI86="","",MAX(AD$1:AD85)+1)</f>
        <v/>
      </c>
      <c r="AE86" s="140" t="str">
        <f>IF(CMS_Inoperative_OoC!B108="","",CMS_Inoperative_OoC!B108)</f>
        <v/>
      </c>
      <c r="AF86" s="140" t="str">
        <f>IF(CMS_Inoperative_OoC!C108="","",CMS_Inoperative_OoC!C108)</f>
        <v/>
      </c>
      <c r="AG86" s="140" t="str">
        <f>IF(CMS_Inoperative_OoC!D108="","",CMS_Inoperative_OoC!D108)</f>
        <v/>
      </c>
      <c r="AH86" s="140" t="str">
        <f t="shared" si="26"/>
        <v/>
      </c>
      <c r="AI86" s="144" t="str">
        <f>IF(COUNTIF(AH$2:AH86,AH86)=1,AH86,"")</f>
        <v/>
      </c>
      <c r="AJ86" s="140" t="str">
        <f t="shared" si="17"/>
        <v/>
      </c>
      <c r="AK86" s="140" t="str">
        <f t="shared" si="18"/>
        <v/>
      </c>
      <c r="AL86" s="140" t="str">
        <f t="shared" si="19"/>
        <v/>
      </c>
      <c r="AP86" s="149" t="str">
        <f>+IF(AU86="","",MAX(AP$1:AP85)+1)</f>
        <v/>
      </c>
      <c r="AQ86" s="149" t="str">
        <f>IF(Limit_Deviation_w_CMS_Detail!B108="","",Limit_Deviation_w_CMS_Detail!B108)</f>
        <v/>
      </c>
      <c r="AR86" s="149" t="str">
        <f>IF(Limit_Deviation_w_CMS_Detail!C108="","",Limit_Deviation_w_CMS_Detail!C108)</f>
        <v/>
      </c>
      <c r="AS86" s="149" t="str">
        <f>IF(Limit_Deviation_w_CMS_Detail!D108="","",Limit_Deviation_w_CMS_Detail!D108)</f>
        <v/>
      </c>
      <c r="AT86" s="149" t="str">
        <f t="shared" si="27"/>
        <v/>
      </c>
      <c r="AU86" s="150" t="str">
        <f>IF(COUNTIF(AT$2:AT86,AT86)=1,AT86,"")</f>
        <v/>
      </c>
      <c r="AV86" s="149" t="str">
        <f t="shared" si="20"/>
        <v/>
      </c>
      <c r="AW86" s="149" t="str">
        <f t="shared" si="21"/>
        <v/>
      </c>
      <c r="AX86" s="149" t="str">
        <f t="shared" si="22"/>
        <v/>
      </c>
    </row>
    <row r="87" spans="1:50" ht="16.5">
      <c r="A87" s="121" t="str">
        <f>+IF(D87="","",MAX(A$1:A86)+1)</f>
        <v/>
      </c>
      <c r="B87" s="1" t="str">
        <f>IF(CMS_Identification!C109="","",CMS_Identification!C109)</f>
        <v/>
      </c>
      <c r="C87" s="1" t="str">
        <f t="shared" si="15"/>
        <v/>
      </c>
      <c r="D87" s="1" t="str">
        <f>IF(COUNTIF(B$2:B87,B87)=1,B87,"")</f>
        <v/>
      </c>
      <c r="K87" s="121" t="str">
        <f>+IF(N87="","",MAX(K$1:K86)+1)</f>
        <v/>
      </c>
      <c r="L87" s="121" t="str">
        <f>IF(CMS_Identification!D109="","",CMS_Identification!D109)</f>
        <v/>
      </c>
      <c r="M87" s="1" t="str">
        <f t="shared" si="23"/>
        <v/>
      </c>
      <c r="N87" s="1" t="str">
        <f>IF(COUNTIF(L$2:L87,L87)=1,L87,"")</f>
        <v/>
      </c>
      <c r="T87" s="121" t="str">
        <f>+IF(Y87="","",MAX(T$1:T86)+1)</f>
        <v/>
      </c>
      <c r="U87" s="121" t="str">
        <f>IF(Limit_Deviation_Details_No_CMS!B109="","",Limit_Deviation_Details_No_CMS!B109)</f>
        <v/>
      </c>
      <c r="V87" s="121"/>
      <c r="W87" s="121" t="str">
        <f>IF(Limit_Deviation_Details_No_CMS!C109="","",Limit_Deviation_Details_No_CMS!C109)</f>
        <v/>
      </c>
      <c r="X87" s="121" t="str">
        <f t="shared" si="16"/>
        <v/>
      </c>
      <c r="Y87" s="3" t="str">
        <f>IF(COUNTIF(W$2:W87,W87)=1,W87,"")</f>
        <v/>
      </c>
      <c r="Z87" s="121" t="str">
        <f t="shared" si="24"/>
        <v/>
      </c>
      <c r="AA87" s="121" t="str">
        <f t="shared" si="25"/>
        <v/>
      </c>
      <c r="AB87" s="121" t="str">
        <f t="shared" si="28"/>
        <v/>
      </c>
      <c r="AD87" s="6" t="str">
        <f>+IF(AI87="","",MAX(AD$1:AD86)+1)</f>
        <v/>
      </c>
      <c r="AE87" s="6" t="str">
        <f>IF(CMS_Inoperative_OoC!B109="","",CMS_Inoperative_OoC!B109)</f>
        <v/>
      </c>
      <c r="AF87" s="6" t="str">
        <f>IF(CMS_Inoperative_OoC!C109="","",CMS_Inoperative_OoC!C109)</f>
        <v/>
      </c>
      <c r="AG87" s="6" t="str">
        <f>IF(CMS_Inoperative_OoC!D109="","",CMS_Inoperative_OoC!D109)</f>
        <v/>
      </c>
      <c r="AH87" s="6" t="str">
        <f t="shared" si="26"/>
        <v/>
      </c>
      <c r="AI87" s="3" t="str">
        <f>IF(COUNTIF(AH$2:AH87,AH87)=1,AH87,"")</f>
        <v/>
      </c>
      <c r="AJ87" s="6" t="str">
        <f t="shared" si="17"/>
        <v/>
      </c>
      <c r="AK87" s="6" t="str">
        <f t="shared" si="18"/>
        <v/>
      </c>
      <c r="AL87" s="6" t="str">
        <f t="shared" si="19"/>
        <v/>
      </c>
      <c r="AP87" s="6" t="str">
        <f>+IF(AU87="","",MAX(AP$1:AP86)+1)</f>
        <v/>
      </c>
      <c r="AQ87" s="6" t="str">
        <f>IF(Limit_Deviation_w_CMS_Detail!B109="","",Limit_Deviation_w_CMS_Detail!B109)</f>
        <v/>
      </c>
      <c r="AR87" s="6" t="str">
        <f>IF(Limit_Deviation_w_CMS_Detail!C109="","",Limit_Deviation_w_CMS_Detail!C109)</f>
        <v/>
      </c>
      <c r="AS87" s="6" t="str">
        <f>IF(Limit_Deviation_w_CMS_Detail!D109="","",Limit_Deviation_w_CMS_Detail!D109)</f>
        <v/>
      </c>
      <c r="AT87" s="6" t="str">
        <f t="shared" si="27"/>
        <v/>
      </c>
      <c r="AU87" s="3" t="str">
        <f>IF(COUNTIF(AT$2:AT87,AT87)=1,AT87,"")</f>
        <v/>
      </c>
      <c r="AV87" s="6" t="str">
        <f t="shared" si="20"/>
        <v/>
      </c>
      <c r="AW87" s="6" t="str">
        <f t="shared" si="21"/>
        <v/>
      </c>
      <c r="AX87" s="6" t="str">
        <f t="shared" si="22"/>
        <v/>
      </c>
    </row>
    <row r="88" spans="1:50" ht="16.5">
      <c r="A88" s="120" t="str">
        <f>+IF(D88="","",MAX(A$1:A87)+1)</f>
        <v/>
      </c>
      <c r="B88" s="127" t="str">
        <f>IF(CMS_Identification!C110="","",CMS_Identification!C110)</f>
        <v/>
      </c>
      <c r="C88" s="127" t="str">
        <f t="shared" si="15"/>
        <v/>
      </c>
      <c r="D88" s="127" t="str">
        <f>IF(COUNTIF(B$2:B88,B88)=1,B88,"")</f>
        <v/>
      </c>
      <c r="K88" s="120" t="str">
        <f>+IF(N88="","",MAX(K$1:K87)+1)</f>
        <v/>
      </c>
      <c r="L88" s="120" t="str">
        <f>IF(CMS_Identification!D110="","",CMS_Identification!D110)</f>
        <v/>
      </c>
      <c r="M88" s="127" t="str">
        <f t="shared" si="23"/>
        <v/>
      </c>
      <c r="N88" s="127" t="str">
        <f>IF(COUNTIF(L$2:L88,L88)=1,L88,"")</f>
        <v/>
      </c>
      <c r="T88" s="120" t="str">
        <f>+IF(Y88="","",MAX(T$1:T87)+1)</f>
        <v/>
      </c>
      <c r="U88" s="120" t="str">
        <f>IF(Limit_Deviation_Details_No_CMS!B110="","",Limit_Deviation_Details_No_CMS!B110)</f>
        <v/>
      </c>
      <c r="V88" s="120"/>
      <c r="W88" s="120" t="str">
        <f>IF(Limit_Deviation_Details_No_CMS!C110="","",Limit_Deviation_Details_No_CMS!C110)</f>
        <v/>
      </c>
      <c r="X88" s="120" t="str">
        <f t="shared" si="16"/>
        <v/>
      </c>
      <c r="Y88" s="138" t="str">
        <f>IF(COUNTIF(W$2:W88,W88)=1,W88,"")</f>
        <v/>
      </c>
      <c r="Z88" s="120" t="str">
        <f t="shared" si="24"/>
        <v/>
      </c>
      <c r="AA88" s="120" t="str">
        <f t="shared" si="25"/>
        <v/>
      </c>
      <c r="AB88" s="120" t="str">
        <f t="shared" si="28"/>
        <v/>
      </c>
      <c r="AD88" s="140" t="str">
        <f>+IF(AI88="","",MAX(AD$1:AD87)+1)</f>
        <v/>
      </c>
      <c r="AE88" s="140" t="str">
        <f>IF(CMS_Inoperative_OoC!B110="","",CMS_Inoperative_OoC!B110)</f>
        <v/>
      </c>
      <c r="AF88" s="140" t="str">
        <f>IF(CMS_Inoperative_OoC!C110="","",CMS_Inoperative_OoC!C110)</f>
        <v/>
      </c>
      <c r="AG88" s="140" t="str">
        <f>IF(CMS_Inoperative_OoC!D110="","",CMS_Inoperative_OoC!D110)</f>
        <v/>
      </c>
      <c r="AH88" s="140" t="str">
        <f t="shared" si="26"/>
        <v/>
      </c>
      <c r="AI88" s="144" t="str">
        <f>IF(COUNTIF(AH$2:AH88,AH88)=1,AH88,"")</f>
        <v/>
      </c>
      <c r="AJ88" s="140" t="str">
        <f t="shared" si="17"/>
        <v/>
      </c>
      <c r="AK88" s="140" t="str">
        <f t="shared" si="18"/>
        <v/>
      </c>
      <c r="AL88" s="140" t="str">
        <f t="shared" si="19"/>
        <v/>
      </c>
      <c r="AP88" s="149" t="str">
        <f>+IF(AU88="","",MAX(AP$1:AP87)+1)</f>
        <v/>
      </c>
      <c r="AQ88" s="149" t="str">
        <f>IF(Limit_Deviation_w_CMS_Detail!B110="","",Limit_Deviation_w_CMS_Detail!B110)</f>
        <v/>
      </c>
      <c r="AR88" s="149" t="str">
        <f>IF(Limit_Deviation_w_CMS_Detail!C110="","",Limit_Deviation_w_CMS_Detail!C110)</f>
        <v/>
      </c>
      <c r="AS88" s="149" t="str">
        <f>IF(Limit_Deviation_w_CMS_Detail!D110="","",Limit_Deviation_w_CMS_Detail!D110)</f>
        <v/>
      </c>
      <c r="AT88" s="149" t="str">
        <f t="shared" si="27"/>
        <v/>
      </c>
      <c r="AU88" s="150" t="str">
        <f>IF(COUNTIF(AT$2:AT88,AT88)=1,AT88,"")</f>
        <v/>
      </c>
      <c r="AV88" s="149" t="str">
        <f t="shared" si="20"/>
        <v/>
      </c>
      <c r="AW88" s="149" t="str">
        <f t="shared" si="21"/>
        <v/>
      </c>
      <c r="AX88" s="149" t="str">
        <f t="shared" si="22"/>
        <v/>
      </c>
    </row>
    <row r="89" spans="1:50" ht="16.5">
      <c r="A89" s="121" t="str">
        <f>+IF(D89="","",MAX(A$1:A88)+1)</f>
        <v/>
      </c>
      <c r="B89" s="1" t="str">
        <f>IF(CMS_Identification!C111="","",CMS_Identification!C111)</f>
        <v/>
      </c>
      <c r="C89" s="1" t="str">
        <f t="shared" si="15"/>
        <v/>
      </c>
      <c r="D89" s="1" t="str">
        <f>IF(COUNTIF(B$2:B89,B89)=1,B89,"")</f>
        <v/>
      </c>
      <c r="K89" s="121" t="str">
        <f>+IF(N89="","",MAX(K$1:K88)+1)</f>
        <v/>
      </c>
      <c r="L89" s="121" t="str">
        <f>IF(CMS_Identification!D111="","",CMS_Identification!D111)</f>
        <v/>
      </c>
      <c r="M89" s="1" t="str">
        <f t="shared" si="23"/>
        <v/>
      </c>
      <c r="N89" s="1" t="str">
        <f>IF(COUNTIF(L$2:L89,L89)=1,L89,"")</f>
        <v/>
      </c>
      <c r="T89" s="121" t="str">
        <f>+IF(Y89="","",MAX(T$1:T88)+1)</f>
        <v/>
      </c>
      <c r="U89" s="121" t="str">
        <f>IF(Limit_Deviation_Details_No_CMS!B111="","",Limit_Deviation_Details_No_CMS!B111)</f>
        <v/>
      </c>
      <c r="V89" s="121"/>
      <c r="W89" s="121" t="str">
        <f>IF(Limit_Deviation_Details_No_CMS!C111="","",Limit_Deviation_Details_No_CMS!C111)</f>
        <v/>
      </c>
      <c r="X89" s="121" t="str">
        <f t="shared" si="16"/>
        <v/>
      </c>
      <c r="Y89" s="3" t="str">
        <f>IF(COUNTIF(W$2:W89,W89)=1,W89,"")</f>
        <v/>
      </c>
      <c r="Z89" s="121" t="str">
        <f t="shared" si="24"/>
        <v/>
      </c>
      <c r="AA89" s="121" t="str">
        <f t="shared" si="25"/>
        <v/>
      </c>
      <c r="AB89" s="121" t="str">
        <f t="shared" si="28"/>
        <v/>
      </c>
      <c r="AD89" s="6" t="str">
        <f>+IF(AI89="","",MAX(AD$1:AD88)+1)</f>
        <v/>
      </c>
      <c r="AE89" s="6" t="str">
        <f>IF(CMS_Inoperative_OoC!B111="","",CMS_Inoperative_OoC!B111)</f>
        <v/>
      </c>
      <c r="AF89" s="6" t="str">
        <f>IF(CMS_Inoperative_OoC!C111="","",CMS_Inoperative_OoC!C111)</f>
        <v/>
      </c>
      <c r="AG89" s="6" t="str">
        <f>IF(CMS_Inoperative_OoC!D111="","",CMS_Inoperative_OoC!D111)</f>
        <v/>
      </c>
      <c r="AH89" s="6" t="str">
        <f t="shared" si="26"/>
        <v/>
      </c>
      <c r="AI89" s="3" t="str">
        <f>IF(COUNTIF(AH$2:AH89,AH89)=1,AH89,"")</f>
        <v/>
      </c>
      <c r="AJ89" s="6" t="str">
        <f t="shared" si="17"/>
        <v/>
      </c>
      <c r="AK89" s="6" t="str">
        <f t="shared" si="18"/>
        <v/>
      </c>
      <c r="AL89" s="6" t="str">
        <f t="shared" si="19"/>
        <v/>
      </c>
      <c r="AP89" s="6" t="str">
        <f>+IF(AU89="","",MAX(AP$1:AP88)+1)</f>
        <v/>
      </c>
      <c r="AQ89" s="6" t="str">
        <f>IF(Limit_Deviation_w_CMS_Detail!B111="","",Limit_Deviation_w_CMS_Detail!B111)</f>
        <v/>
      </c>
      <c r="AR89" s="6" t="str">
        <f>IF(Limit_Deviation_w_CMS_Detail!C111="","",Limit_Deviation_w_CMS_Detail!C111)</f>
        <v/>
      </c>
      <c r="AS89" s="6" t="str">
        <f>IF(Limit_Deviation_w_CMS_Detail!D111="","",Limit_Deviation_w_CMS_Detail!D111)</f>
        <v/>
      </c>
      <c r="AT89" s="6" t="str">
        <f t="shared" si="27"/>
        <v/>
      </c>
      <c r="AU89" s="3" t="str">
        <f>IF(COUNTIF(AT$2:AT89,AT89)=1,AT89,"")</f>
        <v/>
      </c>
      <c r="AV89" s="6" t="str">
        <f t="shared" si="20"/>
        <v/>
      </c>
      <c r="AW89" s="6" t="str">
        <f t="shared" si="21"/>
        <v/>
      </c>
      <c r="AX89" s="6" t="str">
        <f t="shared" si="22"/>
        <v/>
      </c>
    </row>
    <row r="90" spans="1:50" ht="16.5">
      <c r="A90" s="120" t="str">
        <f>+IF(D90="","",MAX(A$1:A89)+1)</f>
        <v/>
      </c>
      <c r="B90" s="127" t="str">
        <f>IF(CMS_Identification!C112="","",CMS_Identification!C112)</f>
        <v/>
      </c>
      <c r="C90" s="127" t="str">
        <f t="shared" si="15"/>
        <v/>
      </c>
      <c r="D90" s="127" t="str">
        <f>IF(COUNTIF(B$2:B90,B90)=1,B90,"")</f>
        <v/>
      </c>
      <c r="K90" s="120" t="str">
        <f>+IF(N90="","",MAX(K$1:K89)+1)</f>
        <v/>
      </c>
      <c r="L90" s="120" t="str">
        <f>IF(CMS_Identification!D112="","",CMS_Identification!D112)</f>
        <v/>
      </c>
      <c r="M90" s="127" t="str">
        <f t="shared" si="23"/>
        <v/>
      </c>
      <c r="N90" s="127" t="str">
        <f>IF(COUNTIF(L$2:L90,L90)=1,L90,"")</f>
        <v/>
      </c>
      <c r="T90" s="120" t="str">
        <f>+IF(Y90="","",MAX(T$1:T89)+1)</f>
        <v/>
      </c>
      <c r="U90" s="120" t="str">
        <f>IF(Limit_Deviation_Details_No_CMS!B112="","",Limit_Deviation_Details_No_CMS!B112)</f>
        <v/>
      </c>
      <c r="V90" s="120"/>
      <c r="W90" s="120" t="str">
        <f>IF(Limit_Deviation_Details_No_CMS!C112="","",Limit_Deviation_Details_No_CMS!C112)</f>
        <v/>
      </c>
      <c r="X90" s="120" t="str">
        <f t="shared" si="16"/>
        <v/>
      </c>
      <c r="Y90" s="138" t="str">
        <f>IF(COUNTIF(W$2:W90,W90)=1,W90,"")</f>
        <v/>
      </c>
      <c r="Z90" s="120" t="str">
        <f t="shared" si="24"/>
        <v/>
      </c>
      <c r="AA90" s="120" t="str">
        <f t="shared" si="25"/>
        <v/>
      </c>
      <c r="AB90" s="120" t="str">
        <f t="shared" si="28"/>
        <v/>
      </c>
      <c r="AD90" s="140" t="str">
        <f>+IF(AI90="","",MAX(AD$1:AD89)+1)</f>
        <v/>
      </c>
      <c r="AE90" s="140" t="str">
        <f>IF(CMS_Inoperative_OoC!B112="","",CMS_Inoperative_OoC!B112)</f>
        <v/>
      </c>
      <c r="AF90" s="140" t="str">
        <f>IF(CMS_Inoperative_OoC!C112="","",CMS_Inoperative_OoC!C112)</f>
        <v/>
      </c>
      <c r="AG90" s="140" t="str">
        <f>IF(CMS_Inoperative_OoC!D112="","",CMS_Inoperative_OoC!D112)</f>
        <v/>
      </c>
      <c r="AH90" s="140" t="str">
        <f t="shared" si="26"/>
        <v/>
      </c>
      <c r="AI90" s="144" t="str">
        <f>IF(COUNTIF(AH$2:AH90,AH90)=1,AH90,"")</f>
        <v/>
      </c>
      <c r="AJ90" s="140" t="str">
        <f t="shared" si="17"/>
        <v/>
      </c>
      <c r="AK90" s="140" t="str">
        <f t="shared" si="18"/>
        <v/>
      </c>
      <c r="AL90" s="140" t="str">
        <f t="shared" si="19"/>
        <v/>
      </c>
      <c r="AP90" s="149" t="str">
        <f>+IF(AU90="","",MAX(AP$1:AP89)+1)</f>
        <v/>
      </c>
      <c r="AQ90" s="149" t="str">
        <f>IF(Limit_Deviation_w_CMS_Detail!B112="","",Limit_Deviation_w_CMS_Detail!B112)</f>
        <v/>
      </c>
      <c r="AR90" s="149" t="str">
        <f>IF(Limit_Deviation_w_CMS_Detail!C112="","",Limit_Deviation_w_CMS_Detail!C112)</f>
        <v/>
      </c>
      <c r="AS90" s="149" t="str">
        <f>IF(Limit_Deviation_w_CMS_Detail!D112="","",Limit_Deviation_w_CMS_Detail!D112)</f>
        <v/>
      </c>
      <c r="AT90" s="149" t="str">
        <f t="shared" si="27"/>
        <v/>
      </c>
      <c r="AU90" s="150" t="str">
        <f>IF(COUNTIF(AT$2:AT90,AT90)=1,AT90,"")</f>
        <v/>
      </c>
      <c r="AV90" s="149" t="str">
        <f t="shared" si="20"/>
        <v/>
      </c>
      <c r="AW90" s="149" t="str">
        <f t="shared" si="21"/>
        <v/>
      </c>
      <c r="AX90" s="149" t="str">
        <f t="shared" si="22"/>
        <v/>
      </c>
    </row>
    <row r="91" spans="1:50" ht="16.5">
      <c r="A91" s="121" t="str">
        <f>+IF(D91="","",MAX(A$1:A90)+1)</f>
        <v/>
      </c>
      <c r="B91" s="1" t="str">
        <f>IF(CMS_Identification!C113="","",CMS_Identification!C113)</f>
        <v/>
      </c>
      <c r="C91" s="1" t="str">
        <f t="shared" si="15"/>
        <v/>
      </c>
      <c r="D91" s="1" t="str">
        <f>IF(COUNTIF(B$2:B91,B91)=1,B91,"")</f>
        <v/>
      </c>
      <c r="K91" s="121" t="str">
        <f>+IF(N91="","",MAX(K$1:K90)+1)</f>
        <v/>
      </c>
      <c r="L91" s="121" t="str">
        <f>IF(CMS_Identification!D113="","",CMS_Identification!D113)</f>
        <v/>
      </c>
      <c r="M91" s="1" t="str">
        <f t="shared" si="23"/>
        <v/>
      </c>
      <c r="N91" s="1" t="str">
        <f>IF(COUNTIF(L$2:L91,L91)=1,L91,"")</f>
        <v/>
      </c>
      <c r="T91" s="121" t="str">
        <f>+IF(Y91="","",MAX(T$1:T90)+1)</f>
        <v/>
      </c>
      <c r="U91" s="121" t="str">
        <f>IF(Limit_Deviation_Details_No_CMS!B113="","",Limit_Deviation_Details_No_CMS!B113)</f>
        <v/>
      </c>
      <c r="V91" s="121"/>
      <c r="W91" s="121" t="str">
        <f>IF(Limit_Deviation_Details_No_CMS!C113="","",Limit_Deviation_Details_No_CMS!C113)</f>
        <v/>
      </c>
      <c r="X91" s="121" t="str">
        <f t="shared" si="16"/>
        <v/>
      </c>
      <c r="Y91" s="3" t="str">
        <f>IF(COUNTIF(W$2:W91,W91)=1,W91,"")</f>
        <v/>
      </c>
      <c r="Z91" s="121" t="str">
        <f t="shared" si="24"/>
        <v/>
      </c>
      <c r="AA91" s="121" t="str">
        <f t="shared" si="25"/>
        <v/>
      </c>
      <c r="AB91" s="121" t="str">
        <f t="shared" si="28"/>
        <v/>
      </c>
      <c r="AD91" s="6" t="str">
        <f>+IF(AI91="","",MAX(AD$1:AD90)+1)</f>
        <v/>
      </c>
      <c r="AE91" s="6" t="str">
        <f>IF(CMS_Inoperative_OoC!B113="","",CMS_Inoperative_OoC!B113)</f>
        <v/>
      </c>
      <c r="AF91" s="6" t="str">
        <f>IF(CMS_Inoperative_OoC!C113="","",CMS_Inoperative_OoC!C113)</f>
        <v/>
      </c>
      <c r="AG91" s="6" t="str">
        <f>IF(CMS_Inoperative_OoC!D113="","",CMS_Inoperative_OoC!D113)</f>
        <v/>
      </c>
      <c r="AH91" s="6" t="str">
        <f t="shared" si="26"/>
        <v/>
      </c>
      <c r="AI91" s="3" t="str">
        <f>IF(COUNTIF(AH$2:AH91,AH91)=1,AH91,"")</f>
        <v/>
      </c>
      <c r="AJ91" s="6" t="str">
        <f t="shared" si="17"/>
        <v/>
      </c>
      <c r="AK91" s="6" t="str">
        <f t="shared" si="18"/>
        <v/>
      </c>
      <c r="AL91" s="6" t="str">
        <f t="shared" si="19"/>
        <v/>
      </c>
      <c r="AP91" s="6" t="str">
        <f>+IF(AU91="","",MAX(AP$1:AP90)+1)</f>
        <v/>
      </c>
      <c r="AQ91" s="6" t="str">
        <f>IF(Limit_Deviation_w_CMS_Detail!B113="","",Limit_Deviation_w_CMS_Detail!B113)</f>
        <v/>
      </c>
      <c r="AR91" s="6" t="str">
        <f>IF(Limit_Deviation_w_CMS_Detail!C113="","",Limit_Deviation_w_CMS_Detail!C113)</f>
        <v/>
      </c>
      <c r="AS91" s="6" t="str">
        <f>IF(Limit_Deviation_w_CMS_Detail!D113="","",Limit_Deviation_w_CMS_Detail!D113)</f>
        <v/>
      </c>
      <c r="AT91" s="6" t="str">
        <f t="shared" si="27"/>
        <v/>
      </c>
      <c r="AU91" s="3" t="str">
        <f>IF(COUNTIF(AT$2:AT91,AT91)=1,AT91,"")</f>
        <v/>
      </c>
      <c r="AV91" s="6" t="str">
        <f t="shared" si="20"/>
        <v/>
      </c>
      <c r="AW91" s="6" t="str">
        <f t="shared" si="21"/>
        <v/>
      </c>
      <c r="AX91" s="6" t="str">
        <f t="shared" si="22"/>
        <v/>
      </c>
    </row>
    <row r="92" spans="1:50" ht="16.5">
      <c r="A92" s="120" t="str">
        <f>+IF(D92="","",MAX(A$1:A91)+1)</f>
        <v/>
      </c>
      <c r="B92" s="127" t="str">
        <f>IF(CMS_Identification!C114="","",CMS_Identification!C114)</f>
        <v/>
      </c>
      <c r="C92" s="127" t="str">
        <f t="shared" si="15"/>
        <v/>
      </c>
      <c r="D92" s="127" t="str">
        <f>IF(COUNTIF(B$2:B92,B92)=1,B92,"")</f>
        <v/>
      </c>
      <c r="K92" s="120" t="str">
        <f>+IF(N92="","",MAX(K$1:K91)+1)</f>
        <v/>
      </c>
      <c r="L92" s="120" t="str">
        <f>IF(CMS_Identification!D114="","",CMS_Identification!D114)</f>
        <v/>
      </c>
      <c r="M92" s="127" t="str">
        <f t="shared" si="23"/>
        <v/>
      </c>
      <c r="N92" s="127" t="str">
        <f>IF(COUNTIF(L$2:L92,L92)=1,L92,"")</f>
        <v/>
      </c>
      <c r="T92" s="120" t="str">
        <f>+IF(Y92="","",MAX(T$1:T91)+1)</f>
        <v/>
      </c>
      <c r="U92" s="120" t="str">
        <f>IF(Limit_Deviation_Details_No_CMS!B114="","",Limit_Deviation_Details_No_CMS!B114)</f>
        <v/>
      </c>
      <c r="V92" s="120"/>
      <c r="W92" s="120" t="str">
        <f>IF(Limit_Deviation_Details_No_CMS!C114="","",Limit_Deviation_Details_No_CMS!C114)</f>
        <v/>
      </c>
      <c r="X92" s="120" t="str">
        <f t="shared" si="16"/>
        <v/>
      </c>
      <c r="Y92" s="138" t="str">
        <f>IF(COUNTIF(W$2:W92,W92)=1,W92,"")</f>
        <v/>
      </c>
      <c r="Z92" s="120" t="str">
        <f t="shared" si="24"/>
        <v/>
      </c>
      <c r="AA92" s="120" t="str">
        <f t="shared" si="25"/>
        <v/>
      </c>
      <c r="AB92" s="120" t="str">
        <f t="shared" si="28"/>
        <v/>
      </c>
      <c r="AD92" s="140" t="str">
        <f>+IF(AI92="","",MAX(AD$1:AD91)+1)</f>
        <v/>
      </c>
      <c r="AE92" s="140" t="str">
        <f>IF(CMS_Inoperative_OoC!B114="","",CMS_Inoperative_OoC!B114)</f>
        <v/>
      </c>
      <c r="AF92" s="140" t="str">
        <f>IF(CMS_Inoperative_OoC!C114="","",CMS_Inoperative_OoC!C114)</f>
        <v/>
      </c>
      <c r="AG92" s="140" t="str">
        <f>IF(CMS_Inoperative_OoC!D114="","",CMS_Inoperative_OoC!D114)</f>
        <v/>
      </c>
      <c r="AH92" s="140" t="str">
        <f t="shared" si="26"/>
        <v/>
      </c>
      <c r="AI92" s="144" t="str">
        <f>IF(COUNTIF(AH$2:AH92,AH92)=1,AH92,"")</f>
        <v/>
      </c>
      <c r="AJ92" s="140" t="str">
        <f t="shared" si="17"/>
        <v/>
      </c>
      <c r="AK92" s="140" t="str">
        <f t="shared" si="18"/>
        <v/>
      </c>
      <c r="AL92" s="140" t="str">
        <f t="shared" si="19"/>
        <v/>
      </c>
      <c r="AP92" s="149" t="str">
        <f>+IF(AU92="","",MAX(AP$1:AP91)+1)</f>
        <v/>
      </c>
      <c r="AQ92" s="149" t="str">
        <f>IF(Limit_Deviation_w_CMS_Detail!B114="","",Limit_Deviation_w_CMS_Detail!B114)</f>
        <v/>
      </c>
      <c r="AR92" s="149" t="str">
        <f>IF(Limit_Deviation_w_CMS_Detail!C114="","",Limit_Deviation_w_CMS_Detail!C114)</f>
        <v/>
      </c>
      <c r="AS92" s="149" t="str">
        <f>IF(Limit_Deviation_w_CMS_Detail!D114="","",Limit_Deviation_w_CMS_Detail!D114)</f>
        <v/>
      </c>
      <c r="AT92" s="149" t="str">
        <f t="shared" si="27"/>
        <v/>
      </c>
      <c r="AU92" s="150" t="str">
        <f>IF(COUNTIF(AT$2:AT92,AT92)=1,AT92,"")</f>
        <v/>
      </c>
      <c r="AV92" s="149" t="str">
        <f t="shared" si="20"/>
        <v/>
      </c>
      <c r="AW92" s="149" t="str">
        <f t="shared" si="21"/>
        <v/>
      </c>
      <c r="AX92" s="149" t="str">
        <f t="shared" si="22"/>
        <v/>
      </c>
    </row>
    <row r="93" spans="1:50" ht="16.5">
      <c r="A93" s="121" t="str">
        <f>+IF(D93="","",MAX(A$1:A92)+1)</f>
        <v/>
      </c>
      <c r="B93" s="1" t="str">
        <f>IF(CMS_Identification!C115="","",CMS_Identification!C115)</f>
        <v/>
      </c>
      <c r="C93" s="1" t="str">
        <f t="shared" si="15"/>
        <v/>
      </c>
      <c r="D93" s="1" t="str">
        <f>IF(COUNTIF(B$2:B93,B93)=1,B93,"")</f>
        <v/>
      </c>
      <c r="K93" s="121" t="str">
        <f>+IF(N93="","",MAX(K$1:K92)+1)</f>
        <v/>
      </c>
      <c r="L93" s="121" t="str">
        <f>IF(CMS_Identification!D115="","",CMS_Identification!D115)</f>
        <v/>
      </c>
      <c r="M93" s="1" t="str">
        <f t="shared" si="23"/>
        <v/>
      </c>
      <c r="N93" s="1" t="str">
        <f>IF(COUNTIF(L$2:L93,L93)=1,L93,"")</f>
        <v/>
      </c>
      <c r="T93" s="121" t="str">
        <f>+IF(Y93="","",MAX(T$1:T92)+1)</f>
        <v/>
      </c>
      <c r="U93" s="121" t="str">
        <f>IF(Limit_Deviation_Details_No_CMS!B115="","",Limit_Deviation_Details_No_CMS!B115)</f>
        <v/>
      </c>
      <c r="V93" s="121"/>
      <c r="W93" s="121" t="str">
        <f>IF(Limit_Deviation_Details_No_CMS!C115="","",Limit_Deviation_Details_No_CMS!C115)</f>
        <v/>
      </c>
      <c r="X93" s="121" t="str">
        <f t="shared" si="16"/>
        <v/>
      </c>
      <c r="Y93" s="3" t="str">
        <f>IF(COUNTIF(W$2:W93,W93)=1,W93,"")</f>
        <v/>
      </c>
      <c r="Z93" s="121" t="str">
        <f t="shared" si="24"/>
        <v/>
      </c>
      <c r="AA93" s="121" t="str">
        <f t="shared" si="25"/>
        <v/>
      </c>
      <c r="AB93" s="121" t="str">
        <f t="shared" si="28"/>
        <v/>
      </c>
      <c r="AD93" s="6" t="str">
        <f>+IF(AI93="","",MAX(AD$1:AD92)+1)</f>
        <v/>
      </c>
      <c r="AE93" s="6" t="str">
        <f>IF(CMS_Inoperative_OoC!B115="","",CMS_Inoperative_OoC!B115)</f>
        <v/>
      </c>
      <c r="AF93" s="6" t="str">
        <f>IF(CMS_Inoperative_OoC!C115="","",CMS_Inoperative_OoC!C115)</f>
        <v/>
      </c>
      <c r="AG93" s="6" t="str">
        <f>IF(CMS_Inoperative_OoC!D115="","",CMS_Inoperative_OoC!D115)</f>
        <v/>
      </c>
      <c r="AH93" s="6" t="str">
        <f t="shared" si="26"/>
        <v/>
      </c>
      <c r="AI93" s="3" t="str">
        <f>IF(COUNTIF(AH$2:AH93,AH93)=1,AH93,"")</f>
        <v/>
      </c>
      <c r="AJ93" s="6" t="str">
        <f t="shared" si="17"/>
        <v/>
      </c>
      <c r="AK93" s="6" t="str">
        <f t="shared" si="18"/>
        <v/>
      </c>
      <c r="AL93" s="6" t="str">
        <f t="shared" si="19"/>
        <v/>
      </c>
      <c r="AP93" s="6" t="str">
        <f>+IF(AU93="","",MAX(AP$1:AP92)+1)</f>
        <v/>
      </c>
      <c r="AQ93" s="6" t="str">
        <f>IF(Limit_Deviation_w_CMS_Detail!B115="","",Limit_Deviation_w_CMS_Detail!B115)</f>
        <v/>
      </c>
      <c r="AR93" s="6" t="str">
        <f>IF(Limit_Deviation_w_CMS_Detail!C115="","",Limit_Deviation_w_CMS_Detail!C115)</f>
        <v/>
      </c>
      <c r="AS93" s="6" t="str">
        <f>IF(Limit_Deviation_w_CMS_Detail!D115="","",Limit_Deviation_w_CMS_Detail!D115)</f>
        <v/>
      </c>
      <c r="AT93" s="6" t="str">
        <f t="shared" si="27"/>
        <v/>
      </c>
      <c r="AU93" s="3" t="str">
        <f>IF(COUNTIF(AT$2:AT93,AT93)=1,AT93,"")</f>
        <v/>
      </c>
      <c r="AV93" s="6" t="str">
        <f t="shared" si="20"/>
        <v/>
      </c>
      <c r="AW93" s="6" t="str">
        <f t="shared" si="21"/>
        <v/>
      </c>
      <c r="AX93" s="6" t="str">
        <f t="shared" si="22"/>
        <v/>
      </c>
    </row>
    <row r="94" spans="1:50" ht="16.5">
      <c r="A94" s="120" t="str">
        <f>+IF(D94="","",MAX(A$1:A93)+1)</f>
        <v/>
      </c>
      <c r="B94" s="127" t="str">
        <f>IF(CMS_Identification!C116="","",CMS_Identification!C116)</f>
        <v/>
      </c>
      <c r="C94" s="127" t="str">
        <f t="shared" si="15"/>
        <v/>
      </c>
      <c r="D94" s="127" t="str">
        <f>IF(COUNTIF(B$2:B94,B94)=1,B94,"")</f>
        <v/>
      </c>
      <c r="K94" s="120" t="str">
        <f>+IF(N94="","",MAX(K$1:K93)+1)</f>
        <v/>
      </c>
      <c r="L94" s="120" t="str">
        <f>IF(CMS_Identification!D116="","",CMS_Identification!D116)</f>
        <v/>
      </c>
      <c r="M94" s="127" t="str">
        <f t="shared" si="23"/>
        <v/>
      </c>
      <c r="N94" s="127" t="str">
        <f>IF(COUNTIF(L$2:L94,L94)=1,L94,"")</f>
        <v/>
      </c>
      <c r="T94" s="120" t="str">
        <f>+IF(Y94="","",MAX(T$1:T93)+1)</f>
        <v/>
      </c>
      <c r="U94" s="120" t="str">
        <f>IF(Limit_Deviation_Details_No_CMS!B116="","",Limit_Deviation_Details_No_CMS!B116)</f>
        <v/>
      </c>
      <c r="V94" s="120"/>
      <c r="W94" s="120" t="str">
        <f>IF(Limit_Deviation_Details_No_CMS!C116="","",Limit_Deviation_Details_No_CMS!C116)</f>
        <v/>
      </c>
      <c r="X94" s="120" t="str">
        <f t="shared" si="16"/>
        <v/>
      </c>
      <c r="Y94" s="138" t="str">
        <f>IF(COUNTIF(W$2:W94,W94)=1,W94,"")</f>
        <v/>
      </c>
      <c r="Z94" s="120" t="str">
        <f t="shared" si="24"/>
        <v/>
      </c>
      <c r="AA94" s="120" t="str">
        <f t="shared" si="25"/>
        <v/>
      </c>
      <c r="AB94" s="120" t="str">
        <f t="shared" si="28"/>
        <v/>
      </c>
      <c r="AD94" s="140" t="str">
        <f>+IF(AI94="","",MAX(AD$1:AD93)+1)</f>
        <v/>
      </c>
      <c r="AE94" s="140" t="str">
        <f>IF(CMS_Inoperative_OoC!B116="","",CMS_Inoperative_OoC!B116)</f>
        <v/>
      </c>
      <c r="AF94" s="140" t="str">
        <f>IF(CMS_Inoperative_OoC!C116="","",CMS_Inoperative_OoC!C116)</f>
        <v/>
      </c>
      <c r="AG94" s="140" t="str">
        <f>IF(CMS_Inoperative_OoC!D116="","",CMS_Inoperative_OoC!D116)</f>
        <v/>
      </c>
      <c r="AH94" s="140" t="str">
        <f t="shared" si="26"/>
        <v/>
      </c>
      <c r="AI94" s="144" t="str">
        <f>IF(COUNTIF(AH$2:AH94,AH94)=1,AH94,"")</f>
        <v/>
      </c>
      <c r="AJ94" s="140" t="str">
        <f t="shared" si="17"/>
        <v/>
      </c>
      <c r="AK94" s="140" t="str">
        <f t="shared" si="18"/>
        <v/>
      </c>
      <c r="AL94" s="140" t="str">
        <f t="shared" si="19"/>
        <v/>
      </c>
      <c r="AP94" s="149" t="str">
        <f>+IF(AU94="","",MAX(AP$1:AP93)+1)</f>
        <v/>
      </c>
      <c r="AQ94" s="149" t="str">
        <f>IF(Limit_Deviation_w_CMS_Detail!B116="","",Limit_Deviation_w_CMS_Detail!B116)</f>
        <v/>
      </c>
      <c r="AR94" s="149" t="str">
        <f>IF(Limit_Deviation_w_CMS_Detail!C116="","",Limit_Deviation_w_CMS_Detail!C116)</f>
        <v/>
      </c>
      <c r="AS94" s="149" t="str">
        <f>IF(Limit_Deviation_w_CMS_Detail!D116="","",Limit_Deviation_w_CMS_Detail!D116)</f>
        <v/>
      </c>
      <c r="AT94" s="149" t="str">
        <f t="shared" si="27"/>
        <v/>
      </c>
      <c r="AU94" s="150" t="str">
        <f>IF(COUNTIF(AT$2:AT94,AT94)=1,AT94,"")</f>
        <v/>
      </c>
      <c r="AV94" s="149" t="str">
        <f t="shared" si="20"/>
        <v/>
      </c>
      <c r="AW94" s="149" t="str">
        <f t="shared" si="21"/>
        <v/>
      </c>
      <c r="AX94" s="149" t="str">
        <f t="shared" si="22"/>
        <v/>
      </c>
    </row>
    <row r="95" spans="1:50" ht="16.5">
      <c r="A95" s="121" t="str">
        <f>+IF(D95="","",MAX(A$1:A94)+1)</f>
        <v/>
      </c>
      <c r="B95" s="1" t="str">
        <f>IF(CMS_Identification!C117="","",CMS_Identification!C117)</f>
        <v/>
      </c>
      <c r="C95" s="1" t="str">
        <f t="shared" si="15"/>
        <v/>
      </c>
      <c r="D95" s="1" t="str">
        <f>IF(COUNTIF(B$2:B95,B95)=1,B95,"")</f>
        <v/>
      </c>
      <c r="K95" s="121" t="str">
        <f>+IF(N95="","",MAX(K$1:K94)+1)</f>
        <v/>
      </c>
      <c r="L95" s="121" t="str">
        <f>IF(CMS_Identification!D117="","",CMS_Identification!D117)</f>
        <v/>
      </c>
      <c r="M95" s="1" t="str">
        <f t="shared" si="23"/>
        <v/>
      </c>
      <c r="N95" s="1" t="str">
        <f>IF(COUNTIF(L$2:L95,L95)=1,L95,"")</f>
        <v/>
      </c>
      <c r="T95" s="121" t="str">
        <f>+IF(Y95="","",MAX(T$1:T94)+1)</f>
        <v/>
      </c>
      <c r="U95" s="121" t="str">
        <f>IF(Limit_Deviation_Details_No_CMS!B117="","",Limit_Deviation_Details_No_CMS!B117)</f>
        <v/>
      </c>
      <c r="V95" s="121"/>
      <c r="W95" s="121" t="str">
        <f>IF(Limit_Deviation_Details_No_CMS!C117="","",Limit_Deviation_Details_No_CMS!C117)</f>
        <v/>
      </c>
      <c r="X95" s="121" t="str">
        <f t="shared" si="16"/>
        <v/>
      </c>
      <c r="Y95" s="3" t="str">
        <f>IF(COUNTIF(W$2:W95,W95)=1,W95,"")</f>
        <v/>
      </c>
      <c r="Z95" s="121" t="str">
        <f t="shared" si="24"/>
        <v/>
      </c>
      <c r="AA95" s="121" t="str">
        <f t="shared" si="25"/>
        <v/>
      </c>
      <c r="AB95" s="121" t="str">
        <f t="shared" si="28"/>
        <v/>
      </c>
      <c r="AD95" s="6" t="str">
        <f>+IF(AI95="","",MAX(AD$1:AD94)+1)</f>
        <v/>
      </c>
      <c r="AE95" s="6" t="str">
        <f>IF(CMS_Inoperative_OoC!B117="","",CMS_Inoperative_OoC!B117)</f>
        <v/>
      </c>
      <c r="AF95" s="6" t="str">
        <f>IF(CMS_Inoperative_OoC!C117="","",CMS_Inoperative_OoC!C117)</f>
        <v/>
      </c>
      <c r="AG95" s="6" t="str">
        <f>IF(CMS_Inoperative_OoC!D117="","",CMS_Inoperative_OoC!D117)</f>
        <v/>
      </c>
      <c r="AH95" s="6" t="str">
        <f t="shared" si="26"/>
        <v/>
      </c>
      <c r="AI95" s="3" t="str">
        <f>IF(COUNTIF(AH$2:AH95,AH95)=1,AH95,"")</f>
        <v/>
      </c>
      <c r="AJ95" s="6" t="str">
        <f t="shared" si="17"/>
        <v/>
      </c>
      <c r="AK95" s="6" t="str">
        <f t="shared" si="18"/>
        <v/>
      </c>
      <c r="AL95" s="6" t="str">
        <f t="shared" si="19"/>
        <v/>
      </c>
      <c r="AP95" s="6" t="str">
        <f>+IF(AU95="","",MAX(AP$1:AP94)+1)</f>
        <v/>
      </c>
      <c r="AQ95" s="6" t="str">
        <f>IF(Limit_Deviation_w_CMS_Detail!B117="","",Limit_Deviation_w_CMS_Detail!B117)</f>
        <v/>
      </c>
      <c r="AR95" s="6" t="str">
        <f>IF(Limit_Deviation_w_CMS_Detail!C117="","",Limit_Deviation_w_CMS_Detail!C117)</f>
        <v/>
      </c>
      <c r="AS95" s="6" t="str">
        <f>IF(Limit_Deviation_w_CMS_Detail!D117="","",Limit_Deviation_w_CMS_Detail!D117)</f>
        <v/>
      </c>
      <c r="AT95" s="6" t="str">
        <f t="shared" si="27"/>
        <v/>
      </c>
      <c r="AU95" s="3" t="str">
        <f>IF(COUNTIF(AT$2:AT95,AT95)=1,AT95,"")</f>
        <v/>
      </c>
      <c r="AV95" s="6" t="str">
        <f t="shared" si="20"/>
        <v/>
      </c>
      <c r="AW95" s="6" t="str">
        <f t="shared" si="21"/>
        <v/>
      </c>
      <c r="AX95" s="6" t="str">
        <f t="shared" si="22"/>
        <v/>
      </c>
    </row>
    <row r="96" spans="1:50" ht="16.5">
      <c r="A96" s="120" t="str">
        <f>+IF(D96="","",MAX(A$1:A95)+1)</f>
        <v/>
      </c>
      <c r="B96" s="127" t="str">
        <f>IF(CMS_Identification!C118="","",CMS_Identification!C118)</f>
        <v/>
      </c>
      <c r="C96" s="127" t="str">
        <f t="shared" si="15"/>
        <v/>
      </c>
      <c r="D96" s="127" t="str">
        <f>IF(COUNTIF(B$2:B96,B96)=1,B96,"")</f>
        <v/>
      </c>
      <c r="K96" s="120" t="str">
        <f>+IF(N96="","",MAX(K$1:K95)+1)</f>
        <v/>
      </c>
      <c r="L96" s="120" t="str">
        <f>IF(CMS_Identification!D118="","",CMS_Identification!D118)</f>
        <v/>
      </c>
      <c r="M96" s="127" t="str">
        <f t="shared" si="23"/>
        <v/>
      </c>
      <c r="N96" s="127" t="str">
        <f>IF(COUNTIF(L$2:L96,L96)=1,L96,"")</f>
        <v/>
      </c>
      <c r="T96" s="120" t="str">
        <f>+IF(Y96="","",MAX(T$1:T95)+1)</f>
        <v/>
      </c>
      <c r="U96" s="120" t="str">
        <f>IF(Limit_Deviation_Details_No_CMS!B118="","",Limit_Deviation_Details_No_CMS!B118)</f>
        <v/>
      </c>
      <c r="V96" s="120"/>
      <c r="W96" s="120" t="str">
        <f>IF(Limit_Deviation_Details_No_CMS!C118="","",Limit_Deviation_Details_No_CMS!C118)</f>
        <v/>
      </c>
      <c r="X96" s="120" t="str">
        <f t="shared" si="16"/>
        <v/>
      </c>
      <c r="Y96" s="138" t="str">
        <f>IF(COUNTIF(W$2:W96,W96)=1,W96,"")</f>
        <v/>
      </c>
      <c r="Z96" s="120" t="str">
        <f t="shared" si="24"/>
        <v/>
      </c>
      <c r="AA96" s="120" t="str">
        <f t="shared" si="25"/>
        <v/>
      </c>
      <c r="AB96" s="120" t="str">
        <f t="shared" si="28"/>
        <v/>
      </c>
      <c r="AD96" s="140" t="str">
        <f>+IF(AI96="","",MAX(AD$1:AD95)+1)</f>
        <v/>
      </c>
      <c r="AE96" s="140" t="str">
        <f>IF(CMS_Inoperative_OoC!B118="","",CMS_Inoperative_OoC!B118)</f>
        <v/>
      </c>
      <c r="AF96" s="140" t="str">
        <f>IF(CMS_Inoperative_OoC!C118="","",CMS_Inoperative_OoC!C118)</f>
        <v/>
      </c>
      <c r="AG96" s="140" t="str">
        <f>IF(CMS_Inoperative_OoC!D118="","",CMS_Inoperative_OoC!D118)</f>
        <v/>
      </c>
      <c r="AH96" s="140" t="str">
        <f t="shared" si="26"/>
        <v/>
      </c>
      <c r="AI96" s="144" t="str">
        <f>IF(COUNTIF(AH$2:AH96,AH96)=1,AH96,"")</f>
        <v/>
      </c>
      <c r="AJ96" s="140" t="str">
        <f t="shared" si="17"/>
        <v/>
      </c>
      <c r="AK96" s="140" t="str">
        <f t="shared" si="18"/>
        <v/>
      </c>
      <c r="AL96" s="140" t="str">
        <f t="shared" si="19"/>
        <v/>
      </c>
      <c r="AP96" s="149" t="str">
        <f>+IF(AU96="","",MAX(AP$1:AP95)+1)</f>
        <v/>
      </c>
      <c r="AQ96" s="149" t="str">
        <f>IF(Limit_Deviation_w_CMS_Detail!B118="","",Limit_Deviation_w_CMS_Detail!B118)</f>
        <v/>
      </c>
      <c r="AR96" s="149" t="str">
        <f>IF(Limit_Deviation_w_CMS_Detail!C118="","",Limit_Deviation_w_CMS_Detail!C118)</f>
        <v/>
      </c>
      <c r="AS96" s="149" t="str">
        <f>IF(Limit_Deviation_w_CMS_Detail!D118="","",Limit_Deviation_w_CMS_Detail!D118)</f>
        <v/>
      </c>
      <c r="AT96" s="149" t="str">
        <f t="shared" si="27"/>
        <v/>
      </c>
      <c r="AU96" s="150" t="str">
        <f>IF(COUNTIF(AT$2:AT96,AT96)=1,AT96,"")</f>
        <v/>
      </c>
      <c r="AV96" s="149" t="str">
        <f t="shared" si="20"/>
        <v/>
      </c>
      <c r="AW96" s="149" t="str">
        <f t="shared" si="21"/>
        <v/>
      </c>
      <c r="AX96" s="149" t="str">
        <f t="shared" si="22"/>
        <v/>
      </c>
    </row>
    <row r="97" spans="1:50" ht="16.5">
      <c r="A97" s="121" t="str">
        <f>+IF(D97="","",MAX(A$1:A96)+1)</f>
        <v/>
      </c>
      <c r="B97" s="1" t="str">
        <f>IF(CMS_Identification!C119="","",CMS_Identification!C119)</f>
        <v/>
      </c>
      <c r="C97" s="1" t="str">
        <f t="shared" si="15"/>
        <v/>
      </c>
      <c r="D97" s="1" t="str">
        <f>IF(COUNTIF(B$2:B97,B97)=1,B97,"")</f>
        <v/>
      </c>
      <c r="K97" s="121" t="str">
        <f>+IF(N97="","",MAX(K$1:K96)+1)</f>
        <v/>
      </c>
      <c r="L97" s="121" t="str">
        <f>IF(CMS_Identification!D119="","",CMS_Identification!D119)</f>
        <v/>
      </c>
      <c r="M97" s="1" t="str">
        <f t="shared" si="23"/>
        <v/>
      </c>
      <c r="N97" s="1" t="str">
        <f>IF(COUNTIF(L$2:L97,L97)=1,L97,"")</f>
        <v/>
      </c>
      <c r="T97" s="121" t="str">
        <f>+IF(Y97="","",MAX(T$1:T96)+1)</f>
        <v/>
      </c>
      <c r="U97" s="121" t="str">
        <f>IF(Limit_Deviation_Details_No_CMS!B119="","",Limit_Deviation_Details_No_CMS!B119)</f>
        <v/>
      </c>
      <c r="V97" s="121"/>
      <c r="W97" s="121" t="str">
        <f>IF(Limit_Deviation_Details_No_CMS!C119="","",Limit_Deviation_Details_No_CMS!C119)</f>
        <v/>
      </c>
      <c r="X97" s="121" t="str">
        <f t="shared" si="16"/>
        <v/>
      </c>
      <c r="Y97" s="3" t="str">
        <f>IF(COUNTIF(W$2:W97,W97)=1,W97,"")</f>
        <v/>
      </c>
      <c r="Z97" s="121" t="str">
        <f t="shared" si="24"/>
        <v/>
      </c>
      <c r="AA97" s="121" t="str">
        <f t="shared" si="25"/>
        <v/>
      </c>
      <c r="AB97" s="121" t="str">
        <f t="shared" si="28"/>
        <v/>
      </c>
      <c r="AD97" s="6" t="str">
        <f>+IF(AI97="","",MAX(AD$1:AD96)+1)</f>
        <v/>
      </c>
      <c r="AE97" s="6" t="str">
        <f>IF(CMS_Inoperative_OoC!B119="","",CMS_Inoperative_OoC!B119)</f>
        <v/>
      </c>
      <c r="AF97" s="6" t="str">
        <f>IF(CMS_Inoperative_OoC!C119="","",CMS_Inoperative_OoC!C119)</f>
        <v/>
      </c>
      <c r="AG97" s="6" t="str">
        <f>IF(CMS_Inoperative_OoC!D119="","",CMS_Inoperative_OoC!D119)</f>
        <v/>
      </c>
      <c r="AH97" s="6" t="str">
        <f t="shared" si="26"/>
        <v/>
      </c>
      <c r="AI97" s="3" t="str">
        <f>IF(COUNTIF(AH$2:AH97,AH97)=1,AH97,"")</f>
        <v/>
      </c>
      <c r="AJ97" s="6" t="str">
        <f t="shared" si="17"/>
        <v/>
      </c>
      <c r="AK97" s="6" t="str">
        <f t="shared" si="18"/>
        <v/>
      </c>
      <c r="AL97" s="6" t="str">
        <f t="shared" si="19"/>
        <v/>
      </c>
      <c r="AP97" s="6" t="str">
        <f>+IF(AU97="","",MAX(AP$1:AP96)+1)</f>
        <v/>
      </c>
      <c r="AQ97" s="6" t="str">
        <f>IF(Limit_Deviation_w_CMS_Detail!B119="","",Limit_Deviation_w_CMS_Detail!B119)</f>
        <v/>
      </c>
      <c r="AR97" s="6" t="str">
        <f>IF(Limit_Deviation_w_CMS_Detail!C119="","",Limit_Deviation_w_CMS_Detail!C119)</f>
        <v/>
      </c>
      <c r="AS97" s="6" t="str">
        <f>IF(Limit_Deviation_w_CMS_Detail!D119="","",Limit_Deviation_w_CMS_Detail!D119)</f>
        <v/>
      </c>
      <c r="AT97" s="6" t="str">
        <f t="shared" si="27"/>
        <v/>
      </c>
      <c r="AU97" s="3" t="str">
        <f>IF(COUNTIF(AT$2:AT97,AT97)=1,AT97,"")</f>
        <v/>
      </c>
      <c r="AV97" s="6" t="str">
        <f t="shared" si="20"/>
        <v/>
      </c>
      <c r="AW97" s="6" t="str">
        <f t="shared" si="21"/>
        <v/>
      </c>
      <c r="AX97" s="6" t="str">
        <f t="shared" si="22"/>
        <v/>
      </c>
    </row>
    <row r="98" spans="1:50" ht="16.5">
      <c r="A98" s="120" t="str">
        <f>+IF(D98="","",MAX(A$1:A97)+1)</f>
        <v/>
      </c>
      <c r="B98" s="127" t="str">
        <f>IF(CMS_Identification!C120="","",CMS_Identification!C120)</f>
        <v/>
      </c>
      <c r="C98" s="127" t="str">
        <f t="shared" si="15"/>
        <v/>
      </c>
      <c r="D98" s="127" t="str">
        <f>IF(COUNTIF(B$2:B98,B98)=1,B98,"")</f>
        <v/>
      </c>
      <c r="K98" s="120" t="str">
        <f>+IF(N98="","",MAX(K$1:K97)+1)</f>
        <v/>
      </c>
      <c r="L98" s="120" t="str">
        <f>IF(CMS_Identification!D120="","",CMS_Identification!D120)</f>
        <v/>
      </c>
      <c r="M98" s="127" t="str">
        <f t="shared" si="23"/>
        <v/>
      </c>
      <c r="N98" s="127" t="str">
        <f>IF(COUNTIF(L$2:L98,L98)=1,L98,"")</f>
        <v/>
      </c>
      <c r="T98" s="120" t="str">
        <f>+IF(Y98="","",MAX(T$1:T97)+1)</f>
        <v/>
      </c>
      <c r="U98" s="120" t="str">
        <f>IF(Limit_Deviation_Details_No_CMS!B120="","",Limit_Deviation_Details_No_CMS!B120)</f>
        <v/>
      </c>
      <c r="V98" s="120"/>
      <c r="W98" s="120" t="str">
        <f>IF(Limit_Deviation_Details_No_CMS!C120="","",Limit_Deviation_Details_No_CMS!C120)</f>
        <v/>
      </c>
      <c r="X98" s="120" t="str">
        <f t="shared" si="16"/>
        <v/>
      </c>
      <c r="Y98" s="138" t="str">
        <f>IF(COUNTIF(W$2:W98,W98)=1,W98,"")</f>
        <v/>
      </c>
      <c r="Z98" s="120" t="str">
        <f t="shared" si="24"/>
        <v/>
      </c>
      <c r="AA98" s="120" t="str">
        <f t="shared" si="25"/>
        <v/>
      </c>
      <c r="AB98" s="120" t="str">
        <f t="shared" si="28"/>
        <v/>
      </c>
      <c r="AD98" s="140" t="str">
        <f>+IF(AI98="","",MAX(AD$1:AD97)+1)</f>
        <v/>
      </c>
      <c r="AE98" s="140" t="str">
        <f>IF(CMS_Inoperative_OoC!B120="","",CMS_Inoperative_OoC!B120)</f>
        <v/>
      </c>
      <c r="AF98" s="140" t="str">
        <f>IF(CMS_Inoperative_OoC!C120="","",CMS_Inoperative_OoC!C120)</f>
        <v/>
      </c>
      <c r="AG98" s="140" t="str">
        <f>IF(CMS_Inoperative_OoC!D120="","",CMS_Inoperative_OoC!D120)</f>
        <v/>
      </c>
      <c r="AH98" s="140" t="str">
        <f t="shared" si="26"/>
        <v/>
      </c>
      <c r="AI98" s="144" t="str">
        <f>IF(COUNTIF(AH$2:AH98,AH98)=1,AH98,"")</f>
        <v/>
      </c>
      <c r="AJ98" s="140" t="str">
        <f t="shared" si="17"/>
        <v/>
      </c>
      <c r="AK98" s="140" t="str">
        <f t="shared" si="18"/>
        <v/>
      </c>
      <c r="AL98" s="140" t="str">
        <f t="shared" si="19"/>
        <v/>
      </c>
      <c r="AP98" s="149" t="str">
        <f>+IF(AU98="","",MAX(AP$1:AP97)+1)</f>
        <v/>
      </c>
      <c r="AQ98" s="149" t="str">
        <f>IF(Limit_Deviation_w_CMS_Detail!B120="","",Limit_Deviation_w_CMS_Detail!B120)</f>
        <v/>
      </c>
      <c r="AR98" s="149" t="str">
        <f>IF(Limit_Deviation_w_CMS_Detail!C120="","",Limit_Deviation_w_CMS_Detail!C120)</f>
        <v/>
      </c>
      <c r="AS98" s="149" t="str">
        <f>IF(Limit_Deviation_w_CMS_Detail!D120="","",Limit_Deviation_w_CMS_Detail!D120)</f>
        <v/>
      </c>
      <c r="AT98" s="149" t="str">
        <f t="shared" si="27"/>
        <v/>
      </c>
      <c r="AU98" s="150" t="str">
        <f>IF(COUNTIF(AT$2:AT98,AT98)=1,AT98,"")</f>
        <v/>
      </c>
      <c r="AV98" s="149" t="str">
        <f t="shared" si="20"/>
        <v/>
      </c>
      <c r="AW98" s="149" t="str">
        <f t="shared" si="21"/>
        <v/>
      </c>
      <c r="AX98" s="149" t="str">
        <f t="shared" si="22"/>
        <v/>
      </c>
    </row>
    <row r="99" spans="1:50" ht="16.5">
      <c r="A99" s="121" t="str">
        <f>+IF(D99="","",MAX(A$1:A98)+1)</f>
        <v/>
      </c>
      <c r="B99" s="1" t="str">
        <f>IF(CMS_Identification!C121="","",CMS_Identification!C121)</f>
        <v/>
      </c>
      <c r="C99" s="1" t="str">
        <f t="shared" si="15"/>
        <v/>
      </c>
      <c r="D99" s="1" t="str">
        <f>IF(COUNTIF(B$2:B99,B99)=1,B99,"")</f>
        <v/>
      </c>
      <c r="K99" s="121" t="str">
        <f>+IF(N99="","",MAX(K$1:K98)+1)</f>
        <v/>
      </c>
      <c r="L99" s="121" t="str">
        <f>IF(CMS_Identification!D121="","",CMS_Identification!D121)</f>
        <v/>
      </c>
      <c r="M99" s="1" t="str">
        <f t="shared" si="23"/>
        <v/>
      </c>
      <c r="N99" s="1" t="str">
        <f>IF(COUNTIF(L$2:L99,L99)=1,L99,"")</f>
        <v/>
      </c>
      <c r="T99" s="121" t="str">
        <f>+IF(Y99="","",MAX(T$1:T98)+1)</f>
        <v/>
      </c>
      <c r="U99" s="121" t="str">
        <f>IF(Limit_Deviation_Details_No_CMS!B121="","",Limit_Deviation_Details_No_CMS!B121)</f>
        <v/>
      </c>
      <c r="V99" s="121"/>
      <c r="W99" s="121" t="str">
        <f>IF(Limit_Deviation_Details_No_CMS!C121="","",Limit_Deviation_Details_No_CMS!C121)</f>
        <v/>
      </c>
      <c r="X99" s="121" t="str">
        <f t="shared" si="16"/>
        <v/>
      </c>
      <c r="Y99" s="3" t="str">
        <f>IF(COUNTIF(W$2:W99,W99)=1,W99,"")</f>
        <v/>
      </c>
      <c r="Z99" s="121" t="str">
        <f t="shared" si="24"/>
        <v/>
      </c>
      <c r="AA99" s="121" t="str">
        <f t="shared" si="25"/>
        <v/>
      </c>
      <c r="AB99" s="121" t="str">
        <f t="shared" si="28"/>
        <v/>
      </c>
      <c r="AD99" s="6" t="str">
        <f>+IF(AI99="","",MAX(AD$1:AD98)+1)</f>
        <v/>
      </c>
      <c r="AE99" s="6" t="str">
        <f>IF(CMS_Inoperative_OoC!B121="","",CMS_Inoperative_OoC!B121)</f>
        <v/>
      </c>
      <c r="AF99" s="6" t="str">
        <f>IF(CMS_Inoperative_OoC!C121="","",CMS_Inoperative_OoC!C121)</f>
        <v/>
      </c>
      <c r="AG99" s="6" t="str">
        <f>IF(CMS_Inoperative_OoC!D121="","",CMS_Inoperative_OoC!D121)</f>
        <v/>
      </c>
      <c r="AH99" s="6" t="str">
        <f t="shared" si="26"/>
        <v/>
      </c>
      <c r="AI99" s="3" t="str">
        <f>IF(COUNTIF(AH$2:AH99,AH99)=1,AH99,"")</f>
        <v/>
      </c>
      <c r="AJ99" s="6" t="str">
        <f t="shared" si="17"/>
        <v/>
      </c>
      <c r="AK99" s="6" t="str">
        <f t="shared" si="18"/>
        <v/>
      </c>
      <c r="AL99" s="6" t="str">
        <f t="shared" si="19"/>
        <v/>
      </c>
      <c r="AP99" s="6" t="str">
        <f>+IF(AU99="","",MAX(AP$1:AP98)+1)</f>
        <v/>
      </c>
      <c r="AQ99" s="6" t="str">
        <f>IF(Limit_Deviation_w_CMS_Detail!B121="","",Limit_Deviation_w_CMS_Detail!B121)</f>
        <v/>
      </c>
      <c r="AR99" s="6" t="str">
        <f>IF(Limit_Deviation_w_CMS_Detail!C121="","",Limit_Deviation_w_CMS_Detail!C121)</f>
        <v/>
      </c>
      <c r="AS99" s="6" t="str">
        <f>IF(Limit_Deviation_w_CMS_Detail!D121="","",Limit_Deviation_w_CMS_Detail!D121)</f>
        <v/>
      </c>
      <c r="AT99" s="6" t="str">
        <f t="shared" si="27"/>
        <v/>
      </c>
      <c r="AU99" s="3" t="str">
        <f>IF(COUNTIF(AT$2:AT99,AT99)=1,AT99,"")</f>
        <v/>
      </c>
      <c r="AV99" s="6" t="str">
        <f t="shared" si="20"/>
        <v/>
      </c>
      <c r="AW99" s="6" t="str">
        <f t="shared" si="21"/>
        <v/>
      </c>
      <c r="AX99" s="6" t="str">
        <f t="shared" si="22"/>
        <v/>
      </c>
    </row>
    <row r="100" spans="1:50" ht="16.5">
      <c r="A100" s="120" t="str">
        <f>+IF(D100="","",MAX(A$1:A99)+1)</f>
        <v/>
      </c>
      <c r="B100" s="127" t="str">
        <f>IF(CMS_Identification!C122="","",CMS_Identification!C122)</f>
        <v/>
      </c>
      <c r="C100" s="127" t="str">
        <f t="shared" si="15"/>
        <v/>
      </c>
      <c r="D100" s="127" t="str">
        <f>IF(COUNTIF(B$2:B100,B100)=1,B100,"")</f>
        <v/>
      </c>
      <c r="K100" s="120" t="str">
        <f>+IF(N100="","",MAX(K$1:K99)+1)</f>
        <v/>
      </c>
      <c r="L100" s="120" t="str">
        <f>IF(CMS_Identification!D122="","",CMS_Identification!D122)</f>
        <v/>
      </c>
      <c r="M100" s="127" t="str">
        <f t="shared" si="23"/>
        <v/>
      </c>
      <c r="N100" s="127" t="str">
        <f>IF(COUNTIF(L$2:L100,L100)=1,L100,"")</f>
        <v/>
      </c>
      <c r="T100" s="120" t="str">
        <f>+IF(Y100="","",MAX(T$1:T99)+1)</f>
        <v/>
      </c>
      <c r="U100" s="120" t="str">
        <f>IF(Limit_Deviation_Details_No_CMS!B122="","",Limit_Deviation_Details_No_CMS!B122)</f>
        <v/>
      </c>
      <c r="V100" s="120"/>
      <c r="W100" s="120" t="str">
        <f>IF(Limit_Deviation_Details_No_CMS!C122="","",Limit_Deviation_Details_No_CMS!C122)</f>
        <v/>
      </c>
      <c r="X100" s="120" t="str">
        <f t="shared" si="16"/>
        <v/>
      </c>
      <c r="Y100" s="138" t="str">
        <f>IF(COUNTIF(W$2:W100,W100)=1,W100,"")</f>
        <v/>
      </c>
      <c r="Z100" s="120" t="str">
        <f t="shared" si="24"/>
        <v/>
      </c>
      <c r="AA100" s="120" t="str">
        <f t="shared" si="25"/>
        <v/>
      </c>
      <c r="AB100" s="120" t="str">
        <f t="shared" si="28"/>
        <v/>
      </c>
      <c r="AD100" s="140" t="str">
        <f>+IF(AI100="","",MAX(AD$1:AD99)+1)</f>
        <v/>
      </c>
      <c r="AE100" s="140" t="str">
        <f>IF(CMS_Inoperative_OoC!B122="","",CMS_Inoperative_OoC!B122)</f>
        <v/>
      </c>
      <c r="AF100" s="140" t="str">
        <f>IF(CMS_Inoperative_OoC!C122="","",CMS_Inoperative_OoC!C122)</f>
        <v/>
      </c>
      <c r="AG100" s="140" t="str">
        <f>IF(CMS_Inoperative_OoC!D122="","",CMS_Inoperative_OoC!D122)</f>
        <v/>
      </c>
      <c r="AH100" s="140" t="str">
        <f t="shared" si="26"/>
        <v/>
      </c>
      <c r="AI100" s="144" t="str">
        <f>IF(COUNTIF(AH$2:AH100,AH100)=1,AH100,"")</f>
        <v/>
      </c>
      <c r="AJ100" s="140" t="str">
        <f t="shared" si="17"/>
        <v/>
      </c>
      <c r="AK100" s="140" t="str">
        <f t="shared" si="18"/>
        <v/>
      </c>
      <c r="AL100" s="140" t="str">
        <f t="shared" si="19"/>
        <v/>
      </c>
      <c r="AP100" s="149" t="str">
        <f>+IF(AU100="","",MAX(AP$1:AP99)+1)</f>
        <v/>
      </c>
      <c r="AQ100" s="149" t="str">
        <f>IF(Limit_Deviation_w_CMS_Detail!B122="","",Limit_Deviation_w_CMS_Detail!B122)</f>
        <v/>
      </c>
      <c r="AR100" s="149" t="str">
        <f>IF(Limit_Deviation_w_CMS_Detail!C122="","",Limit_Deviation_w_CMS_Detail!C122)</f>
        <v/>
      </c>
      <c r="AS100" s="149" t="str">
        <f>IF(Limit_Deviation_w_CMS_Detail!D122="","",Limit_Deviation_w_CMS_Detail!D122)</f>
        <v/>
      </c>
      <c r="AT100" s="149" t="str">
        <f t="shared" si="27"/>
        <v/>
      </c>
      <c r="AU100" s="150" t="str">
        <f>IF(COUNTIF(AT$2:AT100,AT100)=1,AT100,"")</f>
        <v/>
      </c>
      <c r="AV100" s="149" t="str">
        <f t="shared" si="20"/>
        <v/>
      </c>
      <c r="AW100" s="149" t="str">
        <f t="shared" si="21"/>
        <v/>
      </c>
      <c r="AX100" s="149" t="str">
        <f t="shared" si="22"/>
        <v/>
      </c>
    </row>
    <row r="101" spans="1:50" ht="16.5">
      <c r="A101" s="121" t="str">
        <f>+IF(D101="","",MAX(A$1:A100)+1)</f>
        <v/>
      </c>
      <c r="B101" s="1" t="str">
        <f>IF(CMS_Identification!C123="","",CMS_Identification!C123)</f>
        <v/>
      </c>
      <c r="C101" s="1" t="str">
        <f t="shared" si="15"/>
        <v/>
      </c>
      <c r="D101" s="1" t="str">
        <f>IF(COUNTIF(B$2:B101,B101)=1,B101,"")</f>
        <v/>
      </c>
      <c r="K101" s="122" t="str">
        <f>+IF(N101="","",MAX(K$1:K100)+1)</f>
        <v/>
      </c>
      <c r="L101" s="122" t="str">
        <f>IF(CMS_Identification!D123="","",CMS_Identification!D123)</f>
        <v/>
      </c>
      <c r="M101" s="132" t="str">
        <f t="shared" si="23"/>
        <v/>
      </c>
      <c r="N101" s="132" t="str">
        <f>IF(COUNTIF(L$2:L101,L101)=1,L101,"")</f>
        <v/>
      </c>
      <c r="T101" s="121" t="str">
        <f>+IF(Y101="","",MAX(T$1:T100)+1)</f>
        <v/>
      </c>
      <c r="U101" s="121" t="str">
        <f>IF(Limit_Deviation_Details_No_CMS!B123="","",Limit_Deviation_Details_No_CMS!B123)</f>
        <v/>
      </c>
      <c r="V101" s="121"/>
      <c r="W101" s="121" t="str">
        <f>IF(Limit_Deviation_Details_No_CMS!C123="","",Limit_Deviation_Details_No_CMS!C123)</f>
        <v/>
      </c>
      <c r="X101" s="121" t="str">
        <f t="shared" si="16"/>
        <v/>
      </c>
      <c r="Y101" s="3" t="str">
        <f>IF(COUNTIF(W$2:W101,W101)=1,W101,"")</f>
        <v/>
      </c>
      <c r="Z101" s="121" t="str">
        <f t="shared" si="24"/>
        <v/>
      </c>
      <c r="AA101" s="121" t="str">
        <f t="shared" si="25"/>
        <v/>
      </c>
      <c r="AB101" s="121" t="str">
        <f t="shared" si="28"/>
        <v/>
      </c>
      <c r="AD101" s="6" t="str">
        <f>+IF(AI101="","",MAX(AD$1:AD100)+1)</f>
        <v/>
      </c>
      <c r="AE101" s="6" t="str">
        <f>IF(CMS_Inoperative_OoC!B123="","",CMS_Inoperative_OoC!B123)</f>
        <v/>
      </c>
      <c r="AF101" s="6" t="str">
        <f>IF(CMS_Inoperative_OoC!C123="","",CMS_Inoperative_OoC!C123)</f>
        <v/>
      </c>
      <c r="AG101" s="6" t="str">
        <f>IF(CMS_Inoperative_OoC!D123="","",CMS_Inoperative_OoC!D123)</f>
        <v/>
      </c>
      <c r="AH101" s="6" t="str">
        <f t="shared" si="26"/>
        <v/>
      </c>
      <c r="AI101" s="3" t="str">
        <f>IF(COUNTIF(AH$2:AH101,AH101)=1,AH101,"")</f>
        <v/>
      </c>
      <c r="AJ101" s="6" t="str">
        <f t="shared" si="17"/>
        <v/>
      </c>
      <c r="AK101" s="6" t="str">
        <f t="shared" si="18"/>
        <v/>
      </c>
      <c r="AL101" s="6" t="str">
        <f t="shared" si="19"/>
        <v/>
      </c>
      <c r="AP101" s="6" t="str">
        <f>+IF(AU101="","",MAX(AP$1:AP100)+1)</f>
        <v/>
      </c>
      <c r="AQ101" s="6" t="str">
        <f>IF(Limit_Deviation_w_CMS_Detail!B123="","",Limit_Deviation_w_CMS_Detail!B123)</f>
        <v/>
      </c>
      <c r="AR101" s="6" t="str">
        <f>IF(Limit_Deviation_w_CMS_Detail!C123="","",Limit_Deviation_w_CMS_Detail!C123)</f>
        <v/>
      </c>
      <c r="AS101" s="6" t="str">
        <f>IF(Limit_Deviation_w_CMS_Detail!D123="","",Limit_Deviation_w_CMS_Detail!D123)</f>
        <v/>
      </c>
      <c r="AT101" s="6" t="str">
        <f t="shared" si="27"/>
        <v/>
      </c>
      <c r="AU101" s="3" t="str">
        <f>IF(COUNTIF(AT$2:AT101,AT101)=1,AT101,"")</f>
        <v/>
      </c>
      <c r="AV101" s="6" t="str">
        <f t="shared" si="20"/>
        <v/>
      </c>
      <c r="AW101" s="6" t="str">
        <f t="shared" si="21"/>
        <v/>
      </c>
      <c r="AX101" s="6" t="str">
        <f t="shared" si="22"/>
        <v/>
      </c>
    </row>
    <row r="102" spans="1:50" ht="16.5">
      <c r="A102" s="120" t="str">
        <f>+IF(D102="","",MAX(A$1:A101)+1)</f>
        <v/>
      </c>
      <c r="B102" s="127" t="str">
        <f>IF(CMS_Identification!C124="","",CMS_Identification!C124)</f>
        <v/>
      </c>
      <c r="C102" s="127" t="str">
        <f t="shared" si="15"/>
        <v/>
      </c>
      <c r="D102" s="127" t="str">
        <f>IF(COUNTIF(B$2:B102,B102)=1,B102,"")</f>
        <v/>
      </c>
      <c r="T102" s="120" t="str">
        <f>+IF(Y102="","",MAX(T$1:T101)+1)</f>
        <v/>
      </c>
      <c r="U102" s="120" t="str">
        <f>IF(Limit_Deviation_Details_No_CMS!B124="","",Limit_Deviation_Details_No_CMS!B124)</f>
        <v/>
      </c>
      <c r="V102" s="120"/>
      <c r="W102" s="120" t="str">
        <f>IF(Limit_Deviation_Details_No_CMS!C124="","",Limit_Deviation_Details_No_CMS!C124)</f>
        <v/>
      </c>
      <c r="X102" s="120" t="str">
        <f t="shared" si="16"/>
        <v/>
      </c>
      <c r="Y102" s="138" t="str">
        <f>IF(COUNTIF(W$2:W102,W102)=1,W102,"")</f>
        <v/>
      </c>
      <c r="Z102" s="120" t="str">
        <f t="shared" si="24"/>
        <v/>
      </c>
      <c r="AA102" s="120" t="str">
        <f t="shared" si="25"/>
        <v/>
      </c>
      <c r="AB102" s="120" t="str">
        <f t="shared" si="28"/>
        <v/>
      </c>
      <c r="AD102" s="140" t="str">
        <f>+IF(AI102="","",MAX(AD$1:AD101)+1)</f>
        <v/>
      </c>
      <c r="AE102" s="140" t="str">
        <f>IF(CMS_Inoperative_OoC!B124="","",CMS_Inoperative_OoC!B124)</f>
        <v/>
      </c>
      <c r="AF102" s="140" t="str">
        <f>IF(CMS_Inoperative_OoC!C124="","",CMS_Inoperative_OoC!C124)</f>
        <v/>
      </c>
      <c r="AG102" s="140" t="str">
        <f>IF(CMS_Inoperative_OoC!D124="","",CMS_Inoperative_OoC!D124)</f>
        <v/>
      </c>
      <c r="AH102" s="140" t="str">
        <f t="shared" si="26"/>
        <v/>
      </c>
      <c r="AI102" s="144" t="str">
        <f>IF(COUNTIF(AH$2:AH102,AH102)=1,AH102,"")</f>
        <v/>
      </c>
      <c r="AJ102" s="140" t="str">
        <f t="shared" si="17"/>
        <v/>
      </c>
      <c r="AK102" s="140" t="str">
        <f t="shared" si="18"/>
        <v/>
      </c>
      <c r="AL102" s="140" t="str">
        <f t="shared" si="19"/>
        <v/>
      </c>
      <c r="AP102" s="149" t="str">
        <f>+IF(AU102="","",MAX(AP$1:AP101)+1)</f>
        <v/>
      </c>
      <c r="AQ102" s="149" t="str">
        <f>IF(Limit_Deviation_w_CMS_Detail!B124="","",Limit_Deviation_w_CMS_Detail!B124)</f>
        <v/>
      </c>
      <c r="AR102" s="149" t="str">
        <f>IF(Limit_Deviation_w_CMS_Detail!C124="","",Limit_Deviation_w_CMS_Detail!C124)</f>
        <v/>
      </c>
      <c r="AS102" s="149" t="str">
        <f>IF(Limit_Deviation_w_CMS_Detail!D124="","",Limit_Deviation_w_CMS_Detail!D124)</f>
        <v/>
      </c>
      <c r="AT102" s="149" t="str">
        <f t="shared" si="27"/>
        <v/>
      </c>
      <c r="AU102" s="150" t="str">
        <f>IF(COUNTIF(AT$2:AT102,AT102)=1,AT102,"")</f>
        <v/>
      </c>
      <c r="AV102" s="149" t="str">
        <f t="shared" si="20"/>
        <v/>
      </c>
      <c r="AW102" s="149" t="str">
        <f t="shared" si="21"/>
        <v/>
      </c>
      <c r="AX102" s="149" t="str">
        <f t="shared" si="22"/>
        <v/>
      </c>
    </row>
    <row r="103" spans="1:50" ht="16.5">
      <c r="A103" s="121" t="str">
        <f>+IF(D103="","",MAX(A$1:A102)+1)</f>
        <v/>
      </c>
      <c r="B103" s="1" t="str">
        <f>IF(CMS_Identification!C125="","",CMS_Identification!C125)</f>
        <v/>
      </c>
      <c r="C103" s="1" t="str">
        <f t="shared" si="15"/>
        <v/>
      </c>
      <c r="D103" s="1" t="str">
        <f>IF(COUNTIF(B$2:B103,B103)=1,B103,"")</f>
        <v/>
      </c>
      <c r="T103" s="121" t="str">
        <f>+IF(Y103="","",MAX(T$1:T102)+1)</f>
        <v/>
      </c>
      <c r="U103" s="121" t="str">
        <f>IF(Limit_Deviation_Details_No_CMS!B125="","",Limit_Deviation_Details_No_CMS!B125)</f>
        <v/>
      </c>
      <c r="V103" s="121"/>
      <c r="W103" s="121" t="str">
        <f>IF(Limit_Deviation_Details_No_CMS!C125="","",Limit_Deviation_Details_No_CMS!C125)</f>
        <v/>
      </c>
      <c r="X103" s="121" t="str">
        <f t="shared" si="16"/>
        <v/>
      </c>
      <c r="Y103" s="3" t="str">
        <f>IF(COUNTIF(W$2:W103,W103)=1,W103,"")</f>
        <v/>
      </c>
      <c r="Z103" s="121" t="str">
        <f t="shared" si="24"/>
        <v/>
      </c>
      <c r="AA103" s="121" t="str">
        <f t="shared" si="25"/>
        <v/>
      </c>
      <c r="AB103" s="121" t="str">
        <f t="shared" si="28"/>
        <v/>
      </c>
      <c r="AD103" s="6" t="str">
        <f>+IF(AI103="","",MAX(AD$1:AD102)+1)</f>
        <v/>
      </c>
      <c r="AE103" s="6" t="str">
        <f>IF(CMS_Inoperative_OoC!B125="","",CMS_Inoperative_OoC!B125)</f>
        <v/>
      </c>
      <c r="AF103" s="6" t="str">
        <f>IF(CMS_Inoperative_OoC!C125="","",CMS_Inoperative_OoC!C125)</f>
        <v/>
      </c>
      <c r="AG103" s="6" t="str">
        <f>IF(CMS_Inoperative_OoC!D125="","",CMS_Inoperative_OoC!D125)</f>
        <v/>
      </c>
      <c r="AH103" s="6" t="str">
        <f t="shared" si="26"/>
        <v/>
      </c>
      <c r="AI103" s="3" t="str">
        <f>IF(COUNTIF(AH$2:AH103,AH103)=1,AH103,"")</f>
        <v/>
      </c>
      <c r="AJ103" s="6" t="str">
        <f t="shared" si="17"/>
        <v/>
      </c>
      <c r="AK103" s="6" t="str">
        <f t="shared" si="18"/>
        <v/>
      </c>
      <c r="AL103" s="6" t="str">
        <f t="shared" si="19"/>
        <v/>
      </c>
      <c r="AP103" s="6" t="str">
        <f>+IF(AU103="","",MAX(AP$1:AP102)+1)</f>
        <v/>
      </c>
      <c r="AQ103" s="6" t="str">
        <f>IF(Limit_Deviation_w_CMS_Detail!B125="","",Limit_Deviation_w_CMS_Detail!B125)</f>
        <v/>
      </c>
      <c r="AR103" s="6" t="str">
        <f>IF(Limit_Deviation_w_CMS_Detail!C125="","",Limit_Deviation_w_CMS_Detail!C125)</f>
        <v/>
      </c>
      <c r="AS103" s="6" t="str">
        <f>IF(Limit_Deviation_w_CMS_Detail!D125="","",Limit_Deviation_w_CMS_Detail!D125)</f>
        <v/>
      </c>
      <c r="AT103" s="6" t="str">
        <f t="shared" si="27"/>
        <v/>
      </c>
      <c r="AU103" s="3" t="str">
        <f>IF(COUNTIF(AT$2:AT103,AT103)=1,AT103,"")</f>
        <v/>
      </c>
      <c r="AV103" s="6" t="str">
        <f t="shared" si="20"/>
        <v/>
      </c>
      <c r="AW103" s="6" t="str">
        <f t="shared" si="21"/>
        <v/>
      </c>
      <c r="AX103" s="6" t="str">
        <f t="shared" si="22"/>
        <v/>
      </c>
    </row>
    <row r="104" spans="1:50" ht="16.5">
      <c r="A104" s="120" t="str">
        <f>+IF(D104="","",MAX(A$1:A103)+1)</f>
        <v/>
      </c>
      <c r="B104" s="127" t="str">
        <f>IF(CMS_Identification!C126="","",CMS_Identification!C126)</f>
        <v/>
      </c>
      <c r="C104" s="127" t="str">
        <f t="shared" si="15"/>
        <v/>
      </c>
      <c r="D104" s="127" t="str">
        <f>IF(COUNTIF(B$2:B104,B104)=1,B104,"")</f>
        <v/>
      </c>
      <c r="T104" s="120" t="str">
        <f>+IF(Y104="","",MAX(T$1:T103)+1)</f>
        <v/>
      </c>
      <c r="U104" s="120" t="str">
        <f>IF(Limit_Deviation_Details_No_CMS!B126="","",Limit_Deviation_Details_No_CMS!B126)</f>
        <v/>
      </c>
      <c r="V104" s="120"/>
      <c r="W104" s="120" t="str">
        <f>IF(Limit_Deviation_Details_No_CMS!C126="","",Limit_Deviation_Details_No_CMS!C126)</f>
        <v/>
      </c>
      <c r="X104" s="120" t="str">
        <f t="shared" si="16"/>
        <v/>
      </c>
      <c r="Y104" s="138" t="str">
        <f>IF(COUNTIF(W$2:W104,W104)=1,W104,"")</f>
        <v/>
      </c>
      <c r="Z104" s="120" t="str">
        <f t="shared" si="24"/>
        <v/>
      </c>
      <c r="AA104" s="120" t="str">
        <f t="shared" si="25"/>
        <v/>
      </c>
      <c r="AB104" s="120" t="str">
        <f t="shared" si="28"/>
        <v/>
      </c>
      <c r="AD104" s="140" t="str">
        <f>+IF(AI104="","",MAX(AD$1:AD103)+1)</f>
        <v/>
      </c>
      <c r="AE104" s="140" t="str">
        <f>IF(CMS_Inoperative_OoC!B126="","",CMS_Inoperative_OoC!B126)</f>
        <v/>
      </c>
      <c r="AF104" s="140" t="str">
        <f>IF(CMS_Inoperative_OoC!C126="","",CMS_Inoperative_OoC!C126)</f>
        <v/>
      </c>
      <c r="AG104" s="140" t="str">
        <f>IF(CMS_Inoperative_OoC!D126="","",CMS_Inoperative_OoC!D126)</f>
        <v/>
      </c>
      <c r="AH104" s="140" t="str">
        <f t="shared" si="26"/>
        <v/>
      </c>
      <c r="AI104" s="144" t="str">
        <f>IF(COUNTIF(AH$2:AH104,AH104)=1,AH104,"")</f>
        <v/>
      </c>
      <c r="AJ104" s="140" t="str">
        <f t="shared" si="17"/>
        <v/>
      </c>
      <c r="AK104" s="140" t="str">
        <f t="shared" si="18"/>
        <v/>
      </c>
      <c r="AL104" s="140" t="str">
        <f t="shared" si="19"/>
        <v/>
      </c>
      <c r="AP104" s="149" t="str">
        <f>+IF(AU104="","",MAX(AP$1:AP103)+1)</f>
        <v/>
      </c>
      <c r="AQ104" s="149" t="str">
        <f>IF(Limit_Deviation_w_CMS_Detail!B126="","",Limit_Deviation_w_CMS_Detail!B126)</f>
        <v/>
      </c>
      <c r="AR104" s="149" t="str">
        <f>IF(Limit_Deviation_w_CMS_Detail!C126="","",Limit_Deviation_w_CMS_Detail!C126)</f>
        <v/>
      </c>
      <c r="AS104" s="149" t="str">
        <f>IF(Limit_Deviation_w_CMS_Detail!D126="","",Limit_Deviation_w_CMS_Detail!D126)</f>
        <v/>
      </c>
      <c r="AT104" s="149" t="str">
        <f t="shared" si="27"/>
        <v/>
      </c>
      <c r="AU104" s="150" t="str">
        <f>IF(COUNTIF(AT$2:AT104,AT104)=1,AT104,"")</f>
        <v/>
      </c>
      <c r="AV104" s="149" t="str">
        <f t="shared" si="20"/>
        <v/>
      </c>
      <c r="AW104" s="149" t="str">
        <f t="shared" si="21"/>
        <v/>
      </c>
      <c r="AX104" s="149" t="str">
        <f t="shared" si="22"/>
        <v/>
      </c>
    </row>
    <row r="105" spans="1:50" ht="16.5">
      <c r="A105" s="121" t="str">
        <f>+IF(D105="","",MAX(A$1:A104)+1)</f>
        <v/>
      </c>
      <c r="B105" s="1" t="str">
        <f>IF(CMS_Identification!C127="","",CMS_Identification!C127)</f>
        <v/>
      </c>
      <c r="C105" s="1" t="str">
        <f t="shared" si="15"/>
        <v/>
      </c>
      <c r="D105" s="1" t="str">
        <f>IF(COUNTIF(B$2:B105,B105)=1,B105,"")</f>
        <v/>
      </c>
      <c r="T105" s="121" t="str">
        <f>+IF(Y105="","",MAX(T$1:T104)+1)</f>
        <v/>
      </c>
      <c r="U105" s="121" t="str">
        <f>IF(Limit_Deviation_Details_No_CMS!B127="","",Limit_Deviation_Details_No_CMS!B127)</f>
        <v/>
      </c>
      <c r="V105" s="121"/>
      <c r="W105" s="121" t="str">
        <f>IF(Limit_Deviation_Details_No_CMS!C127="","",Limit_Deviation_Details_No_CMS!C127)</f>
        <v/>
      </c>
      <c r="X105" s="121" t="str">
        <f t="shared" si="16"/>
        <v/>
      </c>
      <c r="Y105" s="3" t="str">
        <f>IF(COUNTIF(W$2:W105,W105)=1,W105,"")</f>
        <v/>
      </c>
      <c r="Z105" s="121" t="str">
        <f t="shared" si="24"/>
        <v/>
      </c>
      <c r="AA105" s="121" t="str">
        <f t="shared" si="25"/>
        <v/>
      </c>
      <c r="AB105" s="121" t="str">
        <f t="shared" si="28"/>
        <v/>
      </c>
      <c r="AD105" s="6" t="str">
        <f>+IF(AI105="","",MAX(AD$1:AD104)+1)</f>
        <v/>
      </c>
      <c r="AE105" s="6" t="str">
        <f>IF(CMS_Inoperative_OoC!B127="","",CMS_Inoperative_OoC!B127)</f>
        <v/>
      </c>
      <c r="AF105" s="6" t="str">
        <f>IF(CMS_Inoperative_OoC!C127="","",CMS_Inoperative_OoC!C127)</f>
        <v/>
      </c>
      <c r="AG105" s="6" t="str">
        <f>IF(CMS_Inoperative_OoC!D127="","",CMS_Inoperative_OoC!D127)</f>
        <v/>
      </c>
      <c r="AH105" s="6" t="str">
        <f t="shared" si="26"/>
        <v/>
      </c>
      <c r="AI105" s="3" t="str">
        <f>IF(COUNTIF(AH$2:AH105,AH105)=1,AH105,"")</f>
        <v/>
      </c>
      <c r="AJ105" s="6" t="str">
        <f t="shared" si="17"/>
        <v/>
      </c>
      <c r="AK105" s="6" t="str">
        <f t="shared" si="18"/>
        <v/>
      </c>
      <c r="AL105" s="6" t="str">
        <f t="shared" si="19"/>
        <v/>
      </c>
      <c r="AP105" s="6" t="str">
        <f>+IF(AU105="","",MAX(AP$1:AP104)+1)</f>
        <v/>
      </c>
      <c r="AQ105" s="6" t="str">
        <f>IF(Limit_Deviation_w_CMS_Detail!B127="","",Limit_Deviation_w_CMS_Detail!B127)</f>
        <v/>
      </c>
      <c r="AR105" s="6" t="str">
        <f>IF(Limit_Deviation_w_CMS_Detail!C127="","",Limit_Deviation_w_CMS_Detail!C127)</f>
        <v/>
      </c>
      <c r="AS105" s="6" t="str">
        <f>IF(Limit_Deviation_w_CMS_Detail!D127="","",Limit_Deviation_w_CMS_Detail!D127)</f>
        <v/>
      </c>
      <c r="AT105" s="6" t="str">
        <f t="shared" si="27"/>
        <v/>
      </c>
      <c r="AU105" s="3" t="str">
        <f>IF(COUNTIF(AT$2:AT105,AT105)=1,AT105,"")</f>
        <v/>
      </c>
      <c r="AV105" s="6" t="str">
        <f t="shared" si="20"/>
        <v/>
      </c>
      <c r="AW105" s="6" t="str">
        <f t="shared" si="21"/>
        <v/>
      </c>
      <c r="AX105" s="6" t="str">
        <f t="shared" si="22"/>
        <v/>
      </c>
    </row>
    <row r="106" spans="1:50" ht="16.5">
      <c r="A106" s="120" t="str">
        <f>+IF(D106="","",MAX(A$1:A105)+1)</f>
        <v/>
      </c>
      <c r="B106" s="127" t="str">
        <f>IF(CMS_Identification!C128="","",CMS_Identification!C128)</f>
        <v/>
      </c>
      <c r="C106" s="127" t="str">
        <f t="shared" si="15"/>
        <v/>
      </c>
      <c r="D106" s="127" t="str">
        <f>IF(COUNTIF(B$2:B106,B106)=1,B106,"")</f>
        <v/>
      </c>
      <c r="T106" s="120" t="str">
        <f>+IF(Y106="","",MAX(T$1:T105)+1)</f>
        <v/>
      </c>
      <c r="U106" s="120" t="str">
        <f>IF(Limit_Deviation_Details_No_CMS!B128="","",Limit_Deviation_Details_No_CMS!B128)</f>
        <v/>
      </c>
      <c r="V106" s="120"/>
      <c r="W106" s="120" t="str">
        <f>IF(Limit_Deviation_Details_No_CMS!C128="","",Limit_Deviation_Details_No_CMS!C128)</f>
        <v/>
      </c>
      <c r="X106" s="120" t="str">
        <f t="shared" si="16"/>
        <v/>
      </c>
      <c r="Y106" s="138" t="str">
        <f>IF(COUNTIF(W$2:W106,W106)=1,W106,"")</f>
        <v/>
      </c>
      <c r="Z106" s="120" t="str">
        <f t="shared" si="24"/>
        <v/>
      </c>
      <c r="AA106" s="120" t="str">
        <f t="shared" si="25"/>
        <v/>
      </c>
      <c r="AB106" s="120" t="str">
        <f t="shared" si="28"/>
        <v/>
      </c>
      <c r="AD106" s="140" t="str">
        <f>+IF(AI106="","",MAX(AD$1:AD105)+1)</f>
        <v/>
      </c>
      <c r="AE106" s="140" t="str">
        <f>IF(CMS_Inoperative_OoC!B128="","",CMS_Inoperative_OoC!B128)</f>
        <v/>
      </c>
      <c r="AF106" s="140" t="str">
        <f>IF(CMS_Inoperative_OoC!C128="","",CMS_Inoperative_OoC!C128)</f>
        <v/>
      </c>
      <c r="AG106" s="140" t="str">
        <f>IF(CMS_Inoperative_OoC!D128="","",CMS_Inoperative_OoC!D128)</f>
        <v/>
      </c>
      <c r="AH106" s="140" t="str">
        <f t="shared" si="26"/>
        <v/>
      </c>
      <c r="AI106" s="144" t="str">
        <f>IF(COUNTIF(AH$2:AH106,AH106)=1,AH106,"")</f>
        <v/>
      </c>
      <c r="AJ106" s="140" t="str">
        <f t="shared" si="17"/>
        <v/>
      </c>
      <c r="AK106" s="140" t="str">
        <f t="shared" si="18"/>
        <v/>
      </c>
      <c r="AL106" s="140" t="str">
        <f t="shared" si="19"/>
        <v/>
      </c>
      <c r="AP106" s="149" t="str">
        <f>+IF(AU106="","",MAX(AP$1:AP105)+1)</f>
        <v/>
      </c>
      <c r="AQ106" s="149" t="str">
        <f>IF(Limit_Deviation_w_CMS_Detail!B128="","",Limit_Deviation_w_CMS_Detail!B128)</f>
        <v/>
      </c>
      <c r="AR106" s="149" t="str">
        <f>IF(Limit_Deviation_w_CMS_Detail!C128="","",Limit_Deviation_w_CMS_Detail!C128)</f>
        <v/>
      </c>
      <c r="AS106" s="149" t="str">
        <f>IF(Limit_Deviation_w_CMS_Detail!D128="","",Limit_Deviation_w_CMS_Detail!D128)</f>
        <v/>
      </c>
      <c r="AT106" s="149" t="str">
        <f t="shared" si="27"/>
        <v/>
      </c>
      <c r="AU106" s="150" t="str">
        <f>IF(COUNTIF(AT$2:AT106,AT106)=1,AT106,"")</f>
        <v/>
      </c>
      <c r="AV106" s="149" t="str">
        <f t="shared" si="20"/>
        <v/>
      </c>
      <c r="AW106" s="149" t="str">
        <f t="shared" si="21"/>
        <v/>
      </c>
      <c r="AX106" s="149" t="str">
        <f t="shared" si="22"/>
        <v/>
      </c>
    </row>
    <row r="107" spans="1:50" ht="16.5">
      <c r="A107" s="121" t="str">
        <f>+IF(D107="","",MAX(A$1:A106)+1)</f>
        <v/>
      </c>
      <c r="B107" s="1" t="str">
        <f>IF(CMS_Identification!C129="","",CMS_Identification!C129)</f>
        <v/>
      </c>
      <c r="C107" s="1" t="str">
        <f t="shared" si="15"/>
        <v/>
      </c>
      <c r="D107" s="1" t="str">
        <f>IF(COUNTIF(B$2:B107,B107)=1,B107,"")</f>
        <v/>
      </c>
      <c r="T107" s="121" t="str">
        <f>+IF(Y107="","",MAX(T$1:T106)+1)</f>
        <v/>
      </c>
      <c r="U107" s="121" t="str">
        <f>IF(Limit_Deviation_Details_No_CMS!B129="","",Limit_Deviation_Details_No_CMS!B129)</f>
        <v/>
      </c>
      <c r="V107" s="121"/>
      <c r="W107" s="121" t="str">
        <f>IF(Limit_Deviation_Details_No_CMS!C129="","",Limit_Deviation_Details_No_CMS!C129)</f>
        <v/>
      </c>
      <c r="X107" s="121" t="str">
        <f t="shared" si="16"/>
        <v/>
      </c>
      <c r="Y107" s="3" t="str">
        <f>IF(COUNTIF(W$2:W107,W107)=1,W107,"")</f>
        <v/>
      </c>
      <c r="Z107" s="121" t="str">
        <f t="shared" si="24"/>
        <v/>
      </c>
      <c r="AA107" s="121" t="str">
        <f t="shared" si="25"/>
        <v/>
      </c>
      <c r="AB107" s="121" t="str">
        <f t="shared" si="28"/>
        <v/>
      </c>
      <c r="AD107" s="6" t="str">
        <f>+IF(AI107="","",MAX(AD$1:AD106)+1)</f>
        <v/>
      </c>
      <c r="AE107" s="6" t="str">
        <f>IF(CMS_Inoperative_OoC!B129="","",CMS_Inoperative_OoC!B129)</f>
        <v/>
      </c>
      <c r="AF107" s="6" t="str">
        <f>IF(CMS_Inoperative_OoC!C129="","",CMS_Inoperative_OoC!C129)</f>
        <v/>
      </c>
      <c r="AG107" s="6" t="str">
        <f>IF(CMS_Inoperative_OoC!D129="","",CMS_Inoperative_OoC!D129)</f>
        <v/>
      </c>
      <c r="AH107" s="6" t="str">
        <f t="shared" si="26"/>
        <v/>
      </c>
      <c r="AI107" s="3" t="str">
        <f>IF(COUNTIF(AH$2:AH107,AH107)=1,AH107,"")</f>
        <v/>
      </c>
      <c r="AJ107" s="6" t="str">
        <f t="shared" si="17"/>
        <v/>
      </c>
      <c r="AK107" s="6" t="str">
        <f t="shared" si="18"/>
        <v/>
      </c>
      <c r="AL107" s="6" t="str">
        <f t="shared" si="19"/>
        <v/>
      </c>
      <c r="AP107" s="6" t="str">
        <f>+IF(AU107="","",MAX(AP$1:AP106)+1)</f>
        <v/>
      </c>
      <c r="AQ107" s="6" t="str">
        <f>IF(Limit_Deviation_w_CMS_Detail!B129="","",Limit_Deviation_w_CMS_Detail!B129)</f>
        <v/>
      </c>
      <c r="AR107" s="6" t="str">
        <f>IF(Limit_Deviation_w_CMS_Detail!C129="","",Limit_Deviation_w_CMS_Detail!C129)</f>
        <v/>
      </c>
      <c r="AS107" s="6" t="str">
        <f>IF(Limit_Deviation_w_CMS_Detail!D129="","",Limit_Deviation_w_CMS_Detail!D129)</f>
        <v/>
      </c>
      <c r="AT107" s="6" t="str">
        <f t="shared" si="27"/>
        <v/>
      </c>
      <c r="AU107" s="3" t="str">
        <f>IF(COUNTIF(AT$2:AT107,AT107)=1,AT107,"")</f>
        <v/>
      </c>
      <c r="AV107" s="6" t="str">
        <f t="shared" si="20"/>
        <v/>
      </c>
      <c r="AW107" s="6" t="str">
        <f t="shared" si="21"/>
        <v/>
      </c>
      <c r="AX107" s="6" t="str">
        <f t="shared" si="22"/>
        <v/>
      </c>
    </row>
    <row r="108" spans="1:50" ht="16.5">
      <c r="A108" s="120" t="str">
        <f>+IF(D108="","",MAX(A$1:A107)+1)</f>
        <v/>
      </c>
      <c r="B108" s="127" t="str">
        <f>IF(CMS_Identification!C130="","",CMS_Identification!C130)</f>
        <v/>
      </c>
      <c r="C108" s="127" t="str">
        <f t="shared" si="15"/>
        <v/>
      </c>
      <c r="D108" s="127" t="str">
        <f>IF(COUNTIF(B$2:B108,B108)=1,B108,"")</f>
        <v/>
      </c>
      <c r="T108" s="120" t="str">
        <f>+IF(Y108="","",MAX(T$1:T107)+1)</f>
        <v/>
      </c>
      <c r="U108" s="120" t="str">
        <f>IF(Limit_Deviation_Details_No_CMS!B130="","",Limit_Deviation_Details_No_CMS!B130)</f>
        <v/>
      </c>
      <c r="V108" s="120"/>
      <c r="W108" s="120" t="str">
        <f>IF(Limit_Deviation_Details_No_CMS!C130="","",Limit_Deviation_Details_No_CMS!C130)</f>
        <v/>
      </c>
      <c r="X108" s="120" t="str">
        <f t="shared" si="16"/>
        <v/>
      </c>
      <c r="Y108" s="138" t="str">
        <f>IF(COUNTIF(W$2:W108,W108)=1,W108,"")</f>
        <v/>
      </c>
      <c r="Z108" s="120" t="str">
        <f t="shared" si="24"/>
        <v/>
      </c>
      <c r="AA108" s="120" t="str">
        <f t="shared" si="25"/>
        <v/>
      </c>
      <c r="AB108" s="120" t="str">
        <f t="shared" si="28"/>
        <v/>
      </c>
      <c r="AD108" s="140" t="str">
        <f>+IF(AI108="","",MAX(AD$1:AD107)+1)</f>
        <v/>
      </c>
      <c r="AE108" s="140" t="str">
        <f>IF(CMS_Inoperative_OoC!B130="","",CMS_Inoperative_OoC!B130)</f>
        <v/>
      </c>
      <c r="AF108" s="140" t="str">
        <f>IF(CMS_Inoperative_OoC!C130="","",CMS_Inoperative_OoC!C130)</f>
        <v/>
      </c>
      <c r="AG108" s="140" t="str">
        <f>IF(CMS_Inoperative_OoC!D130="","",CMS_Inoperative_OoC!D130)</f>
        <v/>
      </c>
      <c r="AH108" s="140" t="str">
        <f t="shared" si="26"/>
        <v/>
      </c>
      <c r="AI108" s="144" t="str">
        <f>IF(COUNTIF(AH$2:AH108,AH108)=1,AH108,"")</f>
        <v/>
      </c>
      <c r="AJ108" s="140" t="str">
        <f t="shared" si="17"/>
        <v/>
      </c>
      <c r="AK108" s="140" t="str">
        <f t="shared" si="18"/>
        <v/>
      </c>
      <c r="AL108" s="140" t="str">
        <f t="shared" si="19"/>
        <v/>
      </c>
      <c r="AP108" s="149" t="str">
        <f>+IF(AU108="","",MAX(AP$1:AP107)+1)</f>
        <v/>
      </c>
      <c r="AQ108" s="149" t="str">
        <f>IF(Limit_Deviation_w_CMS_Detail!B130="","",Limit_Deviation_w_CMS_Detail!B130)</f>
        <v/>
      </c>
      <c r="AR108" s="149" t="str">
        <f>IF(Limit_Deviation_w_CMS_Detail!C130="","",Limit_Deviation_w_CMS_Detail!C130)</f>
        <v/>
      </c>
      <c r="AS108" s="149" t="str">
        <f>IF(Limit_Deviation_w_CMS_Detail!D130="","",Limit_Deviation_w_CMS_Detail!D130)</f>
        <v/>
      </c>
      <c r="AT108" s="149" t="str">
        <f t="shared" si="27"/>
        <v/>
      </c>
      <c r="AU108" s="150" t="str">
        <f>IF(COUNTIF(AT$2:AT108,AT108)=1,AT108,"")</f>
        <v/>
      </c>
      <c r="AV108" s="149" t="str">
        <f t="shared" si="20"/>
        <v/>
      </c>
      <c r="AW108" s="149" t="str">
        <f t="shared" si="21"/>
        <v/>
      </c>
      <c r="AX108" s="149" t="str">
        <f t="shared" si="22"/>
        <v/>
      </c>
    </row>
    <row r="109" spans="1:50" ht="16.5">
      <c r="A109" s="121" t="str">
        <f>+IF(D109="","",MAX(A$1:A108)+1)</f>
        <v/>
      </c>
      <c r="B109" s="1" t="str">
        <f>IF(CMS_Identification!C131="","",CMS_Identification!C131)</f>
        <v/>
      </c>
      <c r="C109" s="1" t="str">
        <f t="shared" si="15"/>
        <v/>
      </c>
      <c r="D109" s="1" t="str">
        <f>IF(COUNTIF(B$2:B109,B109)=1,B109,"")</f>
        <v/>
      </c>
      <c r="T109" s="121" t="str">
        <f>+IF(Y109="","",MAX(T$1:T108)+1)</f>
        <v/>
      </c>
      <c r="U109" s="121" t="str">
        <f>IF(Limit_Deviation_Details_No_CMS!B131="","",Limit_Deviation_Details_No_CMS!B131)</f>
        <v/>
      </c>
      <c r="V109" s="121"/>
      <c r="W109" s="121" t="str">
        <f>IF(Limit_Deviation_Details_No_CMS!C131="","",Limit_Deviation_Details_No_CMS!C131)</f>
        <v/>
      </c>
      <c r="X109" s="121" t="str">
        <f t="shared" si="16"/>
        <v/>
      </c>
      <c r="Y109" s="3" t="str">
        <f>IF(COUNTIF(W$2:W109,W109)=1,W109,"")</f>
        <v/>
      </c>
      <c r="Z109" s="121" t="str">
        <f t="shared" si="24"/>
        <v/>
      </c>
      <c r="AA109" s="121" t="str">
        <f t="shared" si="25"/>
        <v/>
      </c>
      <c r="AB109" s="121" t="str">
        <f t="shared" si="28"/>
        <v/>
      </c>
      <c r="AD109" s="6" t="str">
        <f>+IF(AI109="","",MAX(AD$1:AD108)+1)</f>
        <v/>
      </c>
      <c r="AE109" s="6" t="str">
        <f>IF(CMS_Inoperative_OoC!B131="","",CMS_Inoperative_OoC!B131)</f>
        <v/>
      </c>
      <c r="AF109" s="6" t="str">
        <f>IF(CMS_Inoperative_OoC!C131="","",CMS_Inoperative_OoC!C131)</f>
        <v/>
      </c>
      <c r="AG109" s="6" t="str">
        <f>IF(CMS_Inoperative_OoC!D131="","",CMS_Inoperative_OoC!D131)</f>
        <v/>
      </c>
      <c r="AH109" s="6" t="str">
        <f t="shared" si="26"/>
        <v/>
      </c>
      <c r="AI109" s="3" t="str">
        <f>IF(COUNTIF(AH$2:AH109,AH109)=1,AH109,"")</f>
        <v/>
      </c>
      <c r="AJ109" s="6" t="str">
        <f t="shared" si="17"/>
        <v/>
      </c>
      <c r="AK109" s="6" t="str">
        <f t="shared" si="18"/>
        <v/>
      </c>
      <c r="AL109" s="6" t="str">
        <f t="shared" si="19"/>
        <v/>
      </c>
      <c r="AP109" s="6" t="str">
        <f>+IF(AU109="","",MAX(AP$1:AP108)+1)</f>
        <v/>
      </c>
      <c r="AQ109" s="6" t="str">
        <f>IF(Limit_Deviation_w_CMS_Detail!B131="","",Limit_Deviation_w_CMS_Detail!B131)</f>
        <v/>
      </c>
      <c r="AR109" s="6" t="str">
        <f>IF(Limit_Deviation_w_CMS_Detail!C131="","",Limit_Deviation_w_CMS_Detail!C131)</f>
        <v/>
      </c>
      <c r="AS109" s="6" t="str">
        <f>IF(Limit_Deviation_w_CMS_Detail!D131="","",Limit_Deviation_w_CMS_Detail!D131)</f>
        <v/>
      </c>
      <c r="AT109" s="6" t="str">
        <f t="shared" si="27"/>
        <v/>
      </c>
      <c r="AU109" s="3" t="str">
        <f>IF(COUNTIF(AT$2:AT109,AT109)=1,AT109,"")</f>
        <v/>
      </c>
      <c r="AV109" s="6" t="str">
        <f t="shared" si="20"/>
        <v/>
      </c>
      <c r="AW109" s="6" t="str">
        <f t="shared" si="21"/>
        <v/>
      </c>
      <c r="AX109" s="6" t="str">
        <f t="shared" si="22"/>
        <v/>
      </c>
    </row>
    <row r="110" spans="1:50" ht="16.5">
      <c r="A110" s="120" t="str">
        <f>+IF(D110="","",MAX(A$1:A109)+1)</f>
        <v/>
      </c>
      <c r="B110" s="127" t="str">
        <f>IF(CMS_Identification!C132="","",CMS_Identification!C132)</f>
        <v/>
      </c>
      <c r="C110" s="127" t="str">
        <f t="shared" si="15"/>
        <v/>
      </c>
      <c r="D110" s="127" t="str">
        <f>IF(COUNTIF(B$2:B110,B110)=1,B110,"")</f>
        <v/>
      </c>
      <c r="T110" s="120" t="str">
        <f>+IF(Y110="","",MAX(T$1:T109)+1)</f>
        <v/>
      </c>
      <c r="U110" s="120" t="str">
        <f>IF(Limit_Deviation_Details_No_CMS!B132="","",Limit_Deviation_Details_No_CMS!B132)</f>
        <v/>
      </c>
      <c r="V110" s="120"/>
      <c r="W110" s="120" t="str">
        <f>IF(Limit_Deviation_Details_No_CMS!C132="","",Limit_Deviation_Details_No_CMS!C132)</f>
        <v/>
      </c>
      <c r="X110" s="120" t="str">
        <f t="shared" si="16"/>
        <v/>
      </c>
      <c r="Y110" s="138" t="str">
        <f>IF(COUNTIF(W$2:W110,W110)=1,W110,"")</f>
        <v/>
      </c>
      <c r="Z110" s="120" t="str">
        <f t="shared" si="24"/>
        <v/>
      </c>
      <c r="AA110" s="120" t="str">
        <f t="shared" si="25"/>
        <v/>
      </c>
      <c r="AB110" s="120" t="str">
        <f t="shared" si="28"/>
        <v/>
      </c>
      <c r="AD110" s="140" t="str">
        <f>+IF(AI110="","",MAX(AD$1:AD109)+1)</f>
        <v/>
      </c>
      <c r="AE110" s="140" t="str">
        <f>IF(CMS_Inoperative_OoC!B132="","",CMS_Inoperative_OoC!B132)</f>
        <v/>
      </c>
      <c r="AF110" s="140" t="str">
        <f>IF(CMS_Inoperative_OoC!C132="","",CMS_Inoperative_OoC!C132)</f>
        <v/>
      </c>
      <c r="AG110" s="140" t="str">
        <f>IF(CMS_Inoperative_OoC!D132="","",CMS_Inoperative_OoC!D132)</f>
        <v/>
      </c>
      <c r="AH110" s="140" t="str">
        <f t="shared" si="26"/>
        <v/>
      </c>
      <c r="AI110" s="144" t="str">
        <f>IF(COUNTIF(AH$2:AH110,AH110)=1,AH110,"")</f>
        <v/>
      </c>
      <c r="AJ110" s="140" t="str">
        <f t="shared" si="17"/>
        <v/>
      </c>
      <c r="AK110" s="140" t="str">
        <f t="shared" si="18"/>
        <v/>
      </c>
      <c r="AL110" s="140" t="str">
        <f t="shared" si="19"/>
        <v/>
      </c>
      <c r="AP110" s="149" t="str">
        <f>+IF(AU110="","",MAX(AP$1:AP109)+1)</f>
        <v/>
      </c>
      <c r="AQ110" s="149" t="str">
        <f>IF(Limit_Deviation_w_CMS_Detail!B132="","",Limit_Deviation_w_CMS_Detail!B132)</f>
        <v/>
      </c>
      <c r="AR110" s="149" t="str">
        <f>IF(Limit_Deviation_w_CMS_Detail!C132="","",Limit_Deviation_w_CMS_Detail!C132)</f>
        <v/>
      </c>
      <c r="AS110" s="149" t="str">
        <f>IF(Limit_Deviation_w_CMS_Detail!D132="","",Limit_Deviation_w_CMS_Detail!D132)</f>
        <v/>
      </c>
      <c r="AT110" s="149" t="str">
        <f t="shared" si="27"/>
        <v/>
      </c>
      <c r="AU110" s="150" t="str">
        <f>IF(COUNTIF(AT$2:AT110,AT110)=1,AT110,"")</f>
        <v/>
      </c>
      <c r="AV110" s="149" t="str">
        <f t="shared" si="20"/>
        <v/>
      </c>
      <c r="AW110" s="149" t="str">
        <f t="shared" si="21"/>
        <v/>
      </c>
      <c r="AX110" s="149" t="str">
        <f t="shared" si="22"/>
        <v/>
      </c>
    </row>
    <row r="111" spans="1:50" ht="16.5">
      <c r="A111" s="121" t="str">
        <f>+IF(D111="","",MAX(A$1:A110)+1)</f>
        <v/>
      </c>
      <c r="B111" s="1" t="str">
        <f>IF(CMS_Identification!C133="","",CMS_Identification!C133)</f>
        <v/>
      </c>
      <c r="C111" s="1" t="str">
        <f t="shared" si="15"/>
        <v/>
      </c>
      <c r="D111" s="1" t="str">
        <f>IF(COUNTIF(B$2:B111,B111)=1,B111,"")</f>
        <v/>
      </c>
      <c r="T111" s="121" t="str">
        <f>+IF(Y111="","",MAX(T$1:T110)+1)</f>
        <v/>
      </c>
      <c r="U111" s="121" t="str">
        <f>IF(Limit_Deviation_Details_No_CMS!B133="","",Limit_Deviation_Details_No_CMS!B133)</f>
        <v/>
      </c>
      <c r="V111" s="121"/>
      <c r="W111" s="121" t="str">
        <f>IF(Limit_Deviation_Details_No_CMS!C133="","",Limit_Deviation_Details_No_CMS!C133)</f>
        <v/>
      </c>
      <c r="X111" s="121" t="str">
        <f t="shared" si="16"/>
        <v/>
      </c>
      <c r="Y111" s="3" t="str">
        <f>IF(COUNTIF(W$2:W111,W111)=1,W111,"")</f>
        <v/>
      </c>
      <c r="Z111" s="121" t="str">
        <f t="shared" si="24"/>
        <v/>
      </c>
      <c r="AA111" s="121" t="str">
        <f t="shared" si="25"/>
        <v/>
      </c>
      <c r="AB111" s="121" t="str">
        <f t="shared" si="28"/>
        <v/>
      </c>
      <c r="AD111" s="6" t="str">
        <f>+IF(AI111="","",MAX(AD$1:AD110)+1)</f>
        <v/>
      </c>
      <c r="AE111" s="6" t="str">
        <f>IF(CMS_Inoperative_OoC!B133="","",CMS_Inoperative_OoC!B133)</f>
        <v/>
      </c>
      <c r="AF111" s="6" t="str">
        <f>IF(CMS_Inoperative_OoC!C133="","",CMS_Inoperative_OoC!C133)</f>
        <v/>
      </c>
      <c r="AG111" s="6" t="str">
        <f>IF(CMS_Inoperative_OoC!D133="","",CMS_Inoperative_OoC!D133)</f>
        <v/>
      </c>
      <c r="AH111" s="6" t="str">
        <f t="shared" si="26"/>
        <v/>
      </c>
      <c r="AI111" s="3" t="str">
        <f>IF(COUNTIF(AH$2:AH111,AH111)=1,AH111,"")</f>
        <v/>
      </c>
      <c r="AJ111" s="6" t="str">
        <f t="shared" si="17"/>
        <v/>
      </c>
      <c r="AK111" s="6" t="str">
        <f t="shared" si="18"/>
        <v/>
      </c>
      <c r="AL111" s="6" t="str">
        <f t="shared" si="19"/>
        <v/>
      </c>
      <c r="AP111" s="6" t="str">
        <f>+IF(AU111="","",MAX(AP$1:AP110)+1)</f>
        <v/>
      </c>
      <c r="AQ111" s="6" t="str">
        <f>IF(Limit_Deviation_w_CMS_Detail!B133="","",Limit_Deviation_w_CMS_Detail!B133)</f>
        <v/>
      </c>
      <c r="AR111" s="6" t="str">
        <f>IF(Limit_Deviation_w_CMS_Detail!C133="","",Limit_Deviation_w_CMS_Detail!C133)</f>
        <v/>
      </c>
      <c r="AS111" s="6" t="str">
        <f>IF(Limit_Deviation_w_CMS_Detail!D133="","",Limit_Deviation_w_CMS_Detail!D133)</f>
        <v/>
      </c>
      <c r="AT111" s="6" t="str">
        <f t="shared" si="27"/>
        <v/>
      </c>
      <c r="AU111" s="3" t="str">
        <f>IF(COUNTIF(AT$2:AT111,AT111)=1,AT111,"")</f>
        <v/>
      </c>
      <c r="AV111" s="6" t="str">
        <f t="shared" si="20"/>
        <v/>
      </c>
      <c r="AW111" s="6" t="str">
        <f t="shared" si="21"/>
        <v/>
      </c>
      <c r="AX111" s="6" t="str">
        <f t="shared" si="22"/>
        <v/>
      </c>
    </row>
    <row r="112" spans="1:50" ht="16.5">
      <c r="A112" s="120" t="str">
        <f>+IF(D112="","",MAX(A$1:A111)+1)</f>
        <v/>
      </c>
      <c r="B112" s="127" t="str">
        <f>IF(CMS_Identification!C134="","",CMS_Identification!C134)</f>
        <v/>
      </c>
      <c r="C112" s="127" t="str">
        <f t="shared" si="15"/>
        <v/>
      </c>
      <c r="D112" s="127" t="str">
        <f>IF(COUNTIF(B$2:B112,B112)=1,B112,"")</f>
        <v/>
      </c>
      <c r="T112" s="120" t="str">
        <f>+IF(Y112="","",MAX(T$1:T111)+1)</f>
        <v/>
      </c>
      <c r="U112" s="120" t="str">
        <f>IF(Limit_Deviation_Details_No_CMS!B134="","",Limit_Deviation_Details_No_CMS!B134)</f>
        <v/>
      </c>
      <c r="V112" s="120"/>
      <c r="W112" s="120" t="str">
        <f>IF(Limit_Deviation_Details_No_CMS!C134="","",Limit_Deviation_Details_No_CMS!C134)</f>
        <v/>
      </c>
      <c r="X112" s="120" t="str">
        <f t="shared" si="16"/>
        <v/>
      </c>
      <c r="Y112" s="138" t="str">
        <f>IF(COUNTIF(W$2:W112,W112)=1,W112,"")</f>
        <v/>
      </c>
      <c r="Z112" s="120" t="str">
        <f t="shared" si="24"/>
        <v/>
      </c>
      <c r="AA112" s="120" t="str">
        <f t="shared" si="25"/>
        <v/>
      </c>
      <c r="AB112" s="120" t="str">
        <f t="shared" si="28"/>
        <v/>
      </c>
      <c r="AD112" s="140" t="str">
        <f>+IF(AI112="","",MAX(AD$1:AD111)+1)</f>
        <v/>
      </c>
      <c r="AE112" s="140" t="str">
        <f>IF(CMS_Inoperative_OoC!B134="","",CMS_Inoperative_OoC!B134)</f>
        <v/>
      </c>
      <c r="AF112" s="140" t="str">
        <f>IF(CMS_Inoperative_OoC!C134="","",CMS_Inoperative_OoC!C134)</f>
        <v/>
      </c>
      <c r="AG112" s="140" t="str">
        <f>IF(CMS_Inoperative_OoC!D134="","",CMS_Inoperative_OoC!D134)</f>
        <v/>
      </c>
      <c r="AH112" s="140" t="str">
        <f t="shared" si="26"/>
        <v/>
      </c>
      <c r="AI112" s="144" t="str">
        <f>IF(COUNTIF(AH$2:AH112,AH112)=1,AH112,"")</f>
        <v/>
      </c>
      <c r="AJ112" s="140" t="str">
        <f t="shared" si="17"/>
        <v/>
      </c>
      <c r="AK112" s="140" t="str">
        <f t="shared" si="18"/>
        <v/>
      </c>
      <c r="AL112" s="140" t="str">
        <f t="shared" si="19"/>
        <v/>
      </c>
      <c r="AP112" s="149" t="str">
        <f>+IF(AU112="","",MAX(AP$1:AP111)+1)</f>
        <v/>
      </c>
      <c r="AQ112" s="149" t="str">
        <f>IF(Limit_Deviation_w_CMS_Detail!B134="","",Limit_Deviation_w_CMS_Detail!B134)</f>
        <v/>
      </c>
      <c r="AR112" s="149" t="str">
        <f>IF(Limit_Deviation_w_CMS_Detail!C134="","",Limit_Deviation_w_CMS_Detail!C134)</f>
        <v/>
      </c>
      <c r="AS112" s="149" t="str">
        <f>IF(Limit_Deviation_w_CMS_Detail!D134="","",Limit_Deviation_w_CMS_Detail!D134)</f>
        <v/>
      </c>
      <c r="AT112" s="149" t="str">
        <f t="shared" si="27"/>
        <v/>
      </c>
      <c r="AU112" s="150" t="str">
        <f>IF(COUNTIF(AT$2:AT112,AT112)=1,AT112,"")</f>
        <v/>
      </c>
      <c r="AV112" s="149" t="str">
        <f t="shared" si="20"/>
        <v/>
      </c>
      <c r="AW112" s="149" t="str">
        <f t="shared" si="21"/>
        <v/>
      </c>
      <c r="AX112" s="149" t="str">
        <f t="shared" si="22"/>
        <v/>
      </c>
    </row>
    <row r="113" spans="1:50" ht="16.5">
      <c r="A113" s="121" t="str">
        <f>+IF(D113="","",MAX(A$1:A112)+1)</f>
        <v/>
      </c>
      <c r="B113" s="1" t="str">
        <f>IF(CMS_Identification!C135="","",CMS_Identification!C135)</f>
        <v/>
      </c>
      <c r="C113" s="1" t="str">
        <f t="shared" si="15"/>
        <v/>
      </c>
      <c r="D113" s="1" t="str">
        <f>IF(COUNTIF(B$2:B113,B113)=1,B113,"")</f>
        <v/>
      </c>
      <c r="T113" s="121" t="str">
        <f>+IF(Y113="","",MAX(T$1:T112)+1)</f>
        <v/>
      </c>
      <c r="U113" s="121" t="str">
        <f>IF(Limit_Deviation_Details_No_CMS!B135="","",Limit_Deviation_Details_No_CMS!B135)</f>
        <v/>
      </c>
      <c r="V113" s="121"/>
      <c r="W113" s="121" t="str">
        <f>IF(Limit_Deviation_Details_No_CMS!C135="","",Limit_Deviation_Details_No_CMS!C135)</f>
        <v/>
      </c>
      <c r="X113" s="121" t="str">
        <f t="shared" si="16"/>
        <v/>
      </c>
      <c r="Y113" s="3" t="str">
        <f>IF(COUNTIF(W$2:W113,W113)=1,W113,"")</f>
        <v/>
      </c>
      <c r="Z113" s="121" t="str">
        <f t="shared" si="24"/>
        <v/>
      </c>
      <c r="AA113" s="121" t="str">
        <f t="shared" si="25"/>
        <v/>
      </c>
      <c r="AB113" s="121" t="str">
        <f t="shared" si="28"/>
        <v/>
      </c>
      <c r="AD113" s="6" t="str">
        <f>+IF(AI113="","",MAX(AD$1:AD112)+1)</f>
        <v/>
      </c>
      <c r="AE113" s="6" t="str">
        <f>IF(CMS_Inoperative_OoC!B135="","",CMS_Inoperative_OoC!B135)</f>
        <v/>
      </c>
      <c r="AF113" s="6" t="str">
        <f>IF(CMS_Inoperative_OoC!C135="","",CMS_Inoperative_OoC!C135)</f>
        <v/>
      </c>
      <c r="AG113" s="6" t="str">
        <f>IF(CMS_Inoperative_OoC!D135="","",CMS_Inoperative_OoC!D135)</f>
        <v/>
      </c>
      <c r="AH113" s="6" t="str">
        <f t="shared" si="26"/>
        <v/>
      </c>
      <c r="AI113" s="3" t="str">
        <f>IF(COUNTIF(AH$2:AH113,AH113)=1,AH113,"")</f>
        <v/>
      </c>
      <c r="AJ113" s="6" t="str">
        <f t="shared" si="17"/>
        <v/>
      </c>
      <c r="AK113" s="6" t="str">
        <f t="shared" si="18"/>
        <v/>
      </c>
      <c r="AL113" s="6" t="str">
        <f t="shared" si="19"/>
        <v/>
      </c>
      <c r="AP113" s="6" t="str">
        <f>+IF(AU113="","",MAX(AP$1:AP112)+1)</f>
        <v/>
      </c>
      <c r="AQ113" s="6" t="str">
        <f>IF(Limit_Deviation_w_CMS_Detail!B135="","",Limit_Deviation_w_CMS_Detail!B135)</f>
        <v/>
      </c>
      <c r="AR113" s="6" t="str">
        <f>IF(Limit_Deviation_w_CMS_Detail!C135="","",Limit_Deviation_w_CMS_Detail!C135)</f>
        <v/>
      </c>
      <c r="AS113" s="6" t="str">
        <f>IF(Limit_Deviation_w_CMS_Detail!D135="","",Limit_Deviation_w_CMS_Detail!D135)</f>
        <v/>
      </c>
      <c r="AT113" s="6" t="str">
        <f t="shared" si="27"/>
        <v/>
      </c>
      <c r="AU113" s="3" t="str">
        <f>IF(COUNTIF(AT$2:AT113,AT113)=1,AT113,"")</f>
        <v/>
      </c>
      <c r="AV113" s="6" t="str">
        <f t="shared" si="20"/>
        <v/>
      </c>
      <c r="AW113" s="6" t="str">
        <f t="shared" si="21"/>
        <v/>
      </c>
      <c r="AX113" s="6" t="str">
        <f t="shared" si="22"/>
        <v/>
      </c>
    </row>
    <row r="114" spans="1:50" ht="16.5">
      <c r="A114" s="120" t="str">
        <f>+IF(D114="","",MAX(A$1:A113)+1)</f>
        <v/>
      </c>
      <c r="B114" s="127" t="str">
        <f>IF(CMS_Identification!C136="","",CMS_Identification!C136)</f>
        <v/>
      </c>
      <c r="C114" s="127" t="str">
        <f t="shared" si="15"/>
        <v/>
      </c>
      <c r="D114" s="127" t="str">
        <f>IF(COUNTIF(B$2:B114,B114)=1,B114,"")</f>
        <v/>
      </c>
      <c r="T114" s="120" t="str">
        <f>+IF(Y114="","",MAX(T$1:T113)+1)</f>
        <v/>
      </c>
      <c r="U114" s="120" t="str">
        <f>IF(Limit_Deviation_Details_No_CMS!B136="","",Limit_Deviation_Details_No_CMS!B136)</f>
        <v/>
      </c>
      <c r="V114" s="120"/>
      <c r="W114" s="120" t="str">
        <f>IF(Limit_Deviation_Details_No_CMS!C136="","",Limit_Deviation_Details_No_CMS!C136)</f>
        <v/>
      </c>
      <c r="X114" s="120" t="str">
        <f t="shared" si="16"/>
        <v/>
      </c>
      <c r="Y114" s="138" t="str">
        <f>IF(COUNTIF(W$2:W114,W114)=1,W114,"")</f>
        <v/>
      </c>
      <c r="Z114" s="120" t="str">
        <f t="shared" si="24"/>
        <v/>
      </c>
      <c r="AA114" s="120" t="str">
        <f t="shared" si="25"/>
        <v/>
      </c>
      <c r="AB114" s="120" t="str">
        <f t="shared" si="28"/>
        <v/>
      </c>
      <c r="AD114" s="140" t="str">
        <f>+IF(AI114="","",MAX(AD$1:AD113)+1)</f>
        <v/>
      </c>
      <c r="AE114" s="140" t="str">
        <f>IF(CMS_Inoperative_OoC!B136="","",CMS_Inoperative_OoC!B136)</f>
        <v/>
      </c>
      <c r="AF114" s="140" t="str">
        <f>IF(CMS_Inoperative_OoC!C136="","",CMS_Inoperative_OoC!C136)</f>
        <v/>
      </c>
      <c r="AG114" s="140" t="str">
        <f>IF(CMS_Inoperative_OoC!D136="","",CMS_Inoperative_OoC!D136)</f>
        <v/>
      </c>
      <c r="AH114" s="140" t="str">
        <f t="shared" si="26"/>
        <v/>
      </c>
      <c r="AI114" s="144" t="str">
        <f>IF(COUNTIF(AH$2:AH114,AH114)=1,AH114,"")</f>
        <v/>
      </c>
      <c r="AJ114" s="140" t="str">
        <f t="shared" si="17"/>
        <v/>
      </c>
      <c r="AK114" s="140" t="str">
        <f t="shared" si="18"/>
        <v/>
      </c>
      <c r="AL114" s="140" t="str">
        <f t="shared" si="19"/>
        <v/>
      </c>
      <c r="AP114" s="149" t="str">
        <f>+IF(AU114="","",MAX(AP$1:AP113)+1)</f>
        <v/>
      </c>
      <c r="AQ114" s="149" t="str">
        <f>IF(Limit_Deviation_w_CMS_Detail!B136="","",Limit_Deviation_w_CMS_Detail!B136)</f>
        <v/>
      </c>
      <c r="AR114" s="149" t="str">
        <f>IF(Limit_Deviation_w_CMS_Detail!C136="","",Limit_Deviation_w_CMS_Detail!C136)</f>
        <v/>
      </c>
      <c r="AS114" s="149" t="str">
        <f>IF(Limit_Deviation_w_CMS_Detail!D136="","",Limit_Deviation_w_CMS_Detail!D136)</f>
        <v/>
      </c>
      <c r="AT114" s="149" t="str">
        <f t="shared" si="27"/>
        <v/>
      </c>
      <c r="AU114" s="150" t="str">
        <f>IF(COUNTIF(AT$2:AT114,AT114)=1,AT114,"")</f>
        <v/>
      </c>
      <c r="AV114" s="149" t="str">
        <f t="shared" si="20"/>
        <v/>
      </c>
      <c r="AW114" s="149" t="str">
        <f t="shared" si="21"/>
        <v/>
      </c>
      <c r="AX114" s="149" t="str">
        <f t="shared" si="22"/>
        <v/>
      </c>
    </row>
    <row r="115" spans="1:50" ht="16.5">
      <c r="A115" s="121" t="str">
        <f>+IF(D115="","",MAX(A$1:A114)+1)</f>
        <v/>
      </c>
      <c r="B115" s="1" t="str">
        <f>IF(CMS_Identification!C137="","",CMS_Identification!C137)</f>
        <v/>
      </c>
      <c r="C115" s="1" t="str">
        <f t="shared" si="15"/>
        <v/>
      </c>
      <c r="D115" s="1" t="str">
        <f>IF(COUNTIF(B$2:B115,B115)=1,B115,"")</f>
        <v/>
      </c>
      <c r="T115" s="121" t="str">
        <f>+IF(Y115="","",MAX(T$1:T114)+1)</f>
        <v/>
      </c>
      <c r="U115" s="121" t="str">
        <f>IF(Limit_Deviation_Details_No_CMS!B137="","",Limit_Deviation_Details_No_CMS!B137)</f>
        <v/>
      </c>
      <c r="V115" s="121"/>
      <c r="W115" s="121" t="str">
        <f>IF(Limit_Deviation_Details_No_CMS!C137="","",Limit_Deviation_Details_No_CMS!C137)</f>
        <v/>
      </c>
      <c r="X115" s="121" t="str">
        <f t="shared" si="16"/>
        <v/>
      </c>
      <c r="Y115" s="3" t="str">
        <f>IF(COUNTIF(W$2:W115,W115)=1,W115,"")</f>
        <v/>
      </c>
      <c r="Z115" s="121" t="str">
        <f t="shared" si="24"/>
        <v/>
      </c>
      <c r="AA115" s="121" t="str">
        <f t="shared" si="25"/>
        <v/>
      </c>
      <c r="AB115" s="121" t="str">
        <f t="shared" si="28"/>
        <v/>
      </c>
      <c r="AD115" s="6" t="str">
        <f>+IF(AI115="","",MAX(AD$1:AD114)+1)</f>
        <v/>
      </c>
      <c r="AE115" s="6" t="str">
        <f>IF(CMS_Inoperative_OoC!B137="","",CMS_Inoperative_OoC!B137)</f>
        <v/>
      </c>
      <c r="AF115" s="6" t="str">
        <f>IF(CMS_Inoperative_OoC!C137="","",CMS_Inoperative_OoC!C137)</f>
        <v/>
      </c>
      <c r="AG115" s="6" t="str">
        <f>IF(CMS_Inoperative_OoC!D137="","",CMS_Inoperative_OoC!D137)</f>
        <v/>
      </c>
      <c r="AH115" s="6" t="str">
        <f t="shared" si="26"/>
        <v/>
      </c>
      <c r="AI115" s="3" t="str">
        <f>IF(COUNTIF(AH$2:AH115,AH115)=1,AH115,"")</f>
        <v/>
      </c>
      <c r="AJ115" s="6" t="str">
        <f t="shared" si="17"/>
        <v/>
      </c>
      <c r="AK115" s="6" t="str">
        <f t="shared" si="18"/>
        <v/>
      </c>
      <c r="AL115" s="6" t="str">
        <f t="shared" si="19"/>
        <v/>
      </c>
      <c r="AP115" s="6" t="str">
        <f>+IF(AU115="","",MAX(AP$1:AP114)+1)</f>
        <v/>
      </c>
      <c r="AQ115" s="6" t="str">
        <f>IF(Limit_Deviation_w_CMS_Detail!B137="","",Limit_Deviation_w_CMS_Detail!B137)</f>
        <v/>
      </c>
      <c r="AR115" s="6" t="str">
        <f>IF(Limit_Deviation_w_CMS_Detail!C137="","",Limit_Deviation_w_CMS_Detail!C137)</f>
        <v/>
      </c>
      <c r="AS115" s="6" t="str">
        <f>IF(Limit_Deviation_w_CMS_Detail!D137="","",Limit_Deviation_w_CMS_Detail!D137)</f>
        <v/>
      </c>
      <c r="AT115" s="6" t="str">
        <f t="shared" si="27"/>
        <v/>
      </c>
      <c r="AU115" s="3" t="str">
        <f>IF(COUNTIF(AT$2:AT115,AT115)=1,AT115,"")</f>
        <v/>
      </c>
      <c r="AV115" s="6" t="str">
        <f t="shared" si="20"/>
        <v/>
      </c>
      <c r="AW115" s="6" t="str">
        <f t="shared" si="21"/>
        <v/>
      </c>
      <c r="AX115" s="6" t="str">
        <f t="shared" si="22"/>
        <v/>
      </c>
    </row>
    <row r="116" spans="1:50" ht="16.5">
      <c r="A116" s="120" t="str">
        <f>+IF(D116="","",MAX(A$1:A115)+1)</f>
        <v/>
      </c>
      <c r="B116" s="127" t="str">
        <f>IF(CMS_Identification!C138="","",CMS_Identification!C138)</f>
        <v/>
      </c>
      <c r="C116" s="127" t="str">
        <f t="shared" si="15"/>
        <v/>
      </c>
      <c r="D116" s="127" t="str">
        <f>IF(COUNTIF(B$2:B116,B116)=1,B116,"")</f>
        <v/>
      </c>
      <c r="T116" s="120" t="str">
        <f>+IF(Y116="","",MAX(T$1:T115)+1)</f>
        <v/>
      </c>
      <c r="U116" s="120" t="str">
        <f>IF(Limit_Deviation_Details_No_CMS!B138="","",Limit_Deviation_Details_No_CMS!B138)</f>
        <v/>
      </c>
      <c r="V116" s="120"/>
      <c r="W116" s="120" t="str">
        <f>IF(Limit_Deviation_Details_No_CMS!C138="","",Limit_Deviation_Details_No_CMS!C138)</f>
        <v/>
      </c>
      <c r="X116" s="120" t="str">
        <f t="shared" si="16"/>
        <v/>
      </c>
      <c r="Y116" s="138" t="str">
        <f>IF(COUNTIF(W$2:W116,W116)=1,W116,"")</f>
        <v/>
      </c>
      <c r="Z116" s="120" t="str">
        <f t="shared" si="24"/>
        <v/>
      </c>
      <c r="AA116" s="120" t="str">
        <f t="shared" si="25"/>
        <v/>
      </c>
      <c r="AB116" s="120" t="str">
        <f t="shared" si="28"/>
        <v/>
      </c>
      <c r="AD116" s="140" t="str">
        <f>+IF(AI116="","",MAX(AD$1:AD115)+1)</f>
        <v/>
      </c>
      <c r="AE116" s="140" t="str">
        <f>IF(CMS_Inoperative_OoC!B138="","",CMS_Inoperative_OoC!B138)</f>
        <v/>
      </c>
      <c r="AF116" s="140" t="str">
        <f>IF(CMS_Inoperative_OoC!C138="","",CMS_Inoperative_OoC!C138)</f>
        <v/>
      </c>
      <c r="AG116" s="140" t="str">
        <f>IF(CMS_Inoperative_OoC!D138="","",CMS_Inoperative_OoC!D138)</f>
        <v/>
      </c>
      <c r="AH116" s="140" t="str">
        <f t="shared" si="26"/>
        <v/>
      </c>
      <c r="AI116" s="144" t="str">
        <f>IF(COUNTIF(AH$2:AH116,AH116)=1,AH116,"")</f>
        <v/>
      </c>
      <c r="AJ116" s="140" t="str">
        <f t="shared" si="17"/>
        <v/>
      </c>
      <c r="AK116" s="140" t="str">
        <f t="shared" si="18"/>
        <v/>
      </c>
      <c r="AL116" s="140" t="str">
        <f t="shared" si="19"/>
        <v/>
      </c>
      <c r="AP116" s="149" t="str">
        <f>+IF(AU116="","",MAX(AP$1:AP115)+1)</f>
        <v/>
      </c>
      <c r="AQ116" s="149" t="str">
        <f>IF(Limit_Deviation_w_CMS_Detail!B138="","",Limit_Deviation_w_CMS_Detail!B138)</f>
        <v/>
      </c>
      <c r="AR116" s="149" t="str">
        <f>IF(Limit_Deviation_w_CMS_Detail!C138="","",Limit_Deviation_w_CMS_Detail!C138)</f>
        <v/>
      </c>
      <c r="AS116" s="149" t="str">
        <f>IF(Limit_Deviation_w_CMS_Detail!D138="","",Limit_Deviation_w_CMS_Detail!D138)</f>
        <v/>
      </c>
      <c r="AT116" s="149" t="str">
        <f t="shared" si="27"/>
        <v/>
      </c>
      <c r="AU116" s="150" t="str">
        <f>IF(COUNTIF(AT$2:AT116,AT116)=1,AT116,"")</f>
        <v/>
      </c>
      <c r="AV116" s="149" t="str">
        <f t="shared" si="20"/>
        <v/>
      </c>
      <c r="AW116" s="149" t="str">
        <f t="shared" si="21"/>
        <v/>
      </c>
      <c r="AX116" s="149" t="str">
        <f t="shared" si="22"/>
        <v/>
      </c>
    </row>
    <row r="117" spans="1:50" ht="16.5">
      <c r="A117" s="121" t="str">
        <f>+IF(D117="","",MAX(A$1:A116)+1)</f>
        <v/>
      </c>
      <c r="B117" s="1" t="str">
        <f>IF(CMS_Identification!C139="","",CMS_Identification!C139)</f>
        <v/>
      </c>
      <c r="C117" s="1" t="str">
        <f t="shared" si="15"/>
        <v/>
      </c>
      <c r="D117" s="1" t="str">
        <f>IF(COUNTIF(B$2:B117,B117)=1,B117,"")</f>
        <v/>
      </c>
      <c r="T117" s="121" t="str">
        <f>+IF(Y117="","",MAX(T$1:T116)+1)</f>
        <v/>
      </c>
      <c r="U117" s="121" t="str">
        <f>IF(Limit_Deviation_Details_No_CMS!B139="","",Limit_Deviation_Details_No_CMS!B139)</f>
        <v/>
      </c>
      <c r="V117" s="121"/>
      <c r="W117" s="121" t="str">
        <f>IF(Limit_Deviation_Details_No_CMS!C139="","",Limit_Deviation_Details_No_CMS!C139)</f>
        <v/>
      </c>
      <c r="X117" s="121" t="str">
        <f t="shared" si="16"/>
        <v/>
      </c>
      <c r="Y117" s="3" t="str">
        <f>IF(COUNTIF(W$2:W117,W117)=1,W117,"")</f>
        <v/>
      </c>
      <c r="Z117" s="121" t="str">
        <f t="shared" si="24"/>
        <v/>
      </c>
      <c r="AA117" s="121" t="str">
        <f t="shared" si="25"/>
        <v/>
      </c>
      <c r="AB117" s="121" t="str">
        <f t="shared" si="28"/>
        <v/>
      </c>
      <c r="AD117" s="6" t="str">
        <f>+IF(AI117="","",MAX(AD$1:AD116)+1)</f>
        <v/>
      </c>
      <c r="AE117" s="6" t="str">
        <f>IF(CMS_Inoperative_OoC!B139="","",CMS_Inoperative_OoC!B139)</f>
        <v/>
      </c>
      <c r="AF117" s="6" t="str">
        <f>IF(CMS_Inoperative_OoC!C139="","",CMS_Inoperative_OoC!C139)</f>
        <v/>
      </c>
      <c r="AG117" s="6" t="str">
        <f>IF(CMS_Inoperative_OoC!D139="","",CMS_Inoperative_OoC!D139)</f>
        <v/>
      </c>
      <c r="AH117" s="6" t="str">
        <f t="shared" si="26"/>
        <v/>
      </c>
      <c r="AI117" s="3" t="str">
        <f>IF(COUNTIF(AH$2:AH117,AH117)=1,AH117,"")</f>
        <v/>
      </c>
      <c r="AJ117" s="6" t="str">
        <f t="shared" si="17"/>
        <v/>
      </c>
      <c r="AK117" s="6" t="str">
        <f t="shared" si="18"/>
        <v/>
      </c>
      <c r="AL117" s="6" t="str">
        <f t="shared" si="19"/>
        <v/>
      </c>
      <c r="AP117" s="6" t="str">
        <f>+IF(AU117="","",MAX(AP$1:AP116)+1)</f>
        <v/>
      </c>
      <c r="AQ117" s="6" t="str">
        <f>IF(Limit_Deviation_w_CMS_Detail!B139="","",Limit_Deviation_w_CMS_Detail!B139)</f>
        <v/>
      </c>
      <c r="AR117" s="6" t="str">
        <f>IF(Limit_Deviation_w_CMS_Detail!C139="","",Limit_Deviation_w_CMS_Detail!C139)</f>
        <v/>
      </c>
      <c r="AS117" s="6" t="str">
        <f>IF(Limit_Deviation_w_CMS_Detail!D139="","",Limit_Deviation_w_CMS_Detail!D139)</f>
        <v/>
      </c>
      <c r="AT117" s="6" t="str">
        <f t="shared" si="27"/>
        <v/>
      </c>
      <c r="AU117" s="3" t="str">
        <f>IF(COUNTIF(AT$2:AT117,AT117)=1,AT117,"")</f>
        <v/>
      </c>
      <c r="AV117" s="6" t="str">
        <f t="shared" si="20"/>
        <v/>
      </c>
      <c r="AW117" s="6" t="str">
        <f t="shared" si="21"/>
        <v/>
      </c>
      <c r="AX117" s="6" t="str">
        <f t="shared" si="22"/>
        <v/>
      </c>
    </row>
    <row r="118" spans="1:50" ht="16.5">
      <c r="A118" s="120" t="str">
        <f>+IF(D118="","",MAX(A$1:A117)+1)</f>
        <v/>
      </c>
      <c r="B118" s="127" t="str">
        <f>IF(CMS_Identification!C140="","",CMS_Identification!C140)</f>
        <v/>
      </c>
      <c r="C118" s="127" t="str">
        <f t="shared" si="15"/>
        <v/>
      </c>
      <c r="D118" s="127" t="str">
        <f>IF(COUNTIF(B$2:B118,B118)=1,B118,"")</f>
        <v/>
      </c>
      <c r="T118" s="120" t="str">
        <f>+IF(Y118="","",MAX(T$1:T117)+1)</f>
        <v/>
      </c>
      <c r="U118" s="120" t="str">
        <f>IF(Limit_Deviation_Details_No_CMS!B140="","",Limit_Deviation_Details_No_CMS!B140)</f>
        <v/>
      </c>
      <c r="V118" s="120"/>
      <c r="W118" s="120" t="str">
        <f>IF(Limit_Deviation_Details_No_CMS!C140="","",Limit_Deviation_Details_No_CMS!C140)</f>
        <v/>
      </c>
      <c r="X118" s="120" t="str">
        <f t="shared" si="16"/>
        <v/>
      </c>
      <c r="Y118" s="138" t="str">
        <f>IF(COUNTIF(W$2:W118,W118)=1,W118,"")</f>
        <v/>
      </c>
      <c r="Z118" s="120" t="str">
        <f t="shared" si="24"/>
        <v/>
      </c>
      <c r="AA118" s="120" t="str">
        <f t="shared" si="25"/>
        <v/>
      </c>
      <c r="AB118" s="120" t="str">
        <f t="shared" si="28"/>
        <v/>
      </c>
      <c r="AD118" s="140" t="str">
        <f>+IF(AI118="","",MAX(AD$1:AD117)+1)</f>
        <v/>
      </c>
      <c r="AE118" s="140" t="str">
        <f>IF(CMS_Inoperative_OoC!B140="","",CMS_Inoperative_OoC!B140)</f>
        <v/>
      </c>
      <c r="AF118" s="140" t="str">
        <f>IF(CMS_Inoperative_OoC!C140="","",CMS_Inoperative_OoC!C140)</f>
        <v/>
      </c>
      <c r="AG118" s="140" t="str">
        <f>IF(CMS_Inoperative_OoC!D140="","",CMS_Inoperative_OoC!D140)</f>
        <v/>
      </c>
      <c r="AH118" s="140" t="str">
        <f t="shared" si="26"/>
        <v/>
      </c>
      <c r="AI118" s="144" t="str">
        <f>IF(COUNTIF(AH$2:AH118,AH118)=1,AH118,"")</f>
        <v/>
      </c>
      <c r="AJ118" s="140" t="str">
        <f t="shared" si="17"/>
        <v/>
      </c>
      <c r="AK118" s="140" t="str">
        <f t="shared" si="18"/>
        <v/>
      </c>
      <c r="AL118" s="140" t="str">
        <f t="shared" si="19"/>
        <v/>
      </c>
      <c r="AP118" s="149" t="str">
        <f>+IF(AU118="","",MAX(AP$1:AP117)+1)</f>
        <v/>
      </c>
      <c r="AQ118" s="149" t="str">
        <f>IF(Limit_Deviation_w_CMS_Detail!B140="","",Limit_Deviation_w_CMS_Detail!B140)</f>
        <v/>
      </c>
      <c r="AR118" s="149" t="str">
        <f>IF(Limit_Deviation_w_CMS_Detail!C140="","",Limit_Deviation_w_CMS_Detail!C140)</f>
        <v/>
      </c>
      <c r="AS118" s="149" t="str">
        <f>IF(Limit_Deviation_w_CMS_Detail!D140="","",Limit_Deviation_w_CMS_Detail!D140)</f>
        <v/>
      </c>
      <c r="AT118" s="149" t="str">
        <f t="shared" si="27"/>
        <v/>
      </c>
      <c r="AU118" s="150" t="str">
        <f>IF(COUNTIF(AT$2:AT118,AT118)=1,AT118,"")</f>
        <v/>
      </c>
      <c r="AV118" s="149" t="str">
        <f t="shared" si="20"/>
        <v/>
      </c>
      <c r="AW118" s="149" t="str">
        <f t="shared" si="21"/>
        <v/>
      </c>
      <c r="AX118" s="149" t="str">
        <f t="shared" si="22"/>
        <v/>
      </c>
    </row>
    <row r="119" spans="1:50" ht="16.5">
      <c r="A119" s="121" t="str">
        <f>+IF(D119="","",MAX(A$1:A118)+1)</f>
        <v/>
      </c>
      <c r="B119" s="1" t="str">
        <f>IF(CMS_Identification!C141="","",CMS_Identification!C141)</f>
        <v/>
      </c>
      <c r="C119" s="1" t="str">
        <f t="shared" si="15"/>
        <v/>
      </c>
      <c r="D119" s="1" t="str">
        <f>IF(COUNTIF(B$2:B119,B119)=1,B119,"")</f>
        <v/>
      </c>
      <c r="T119" s="121" t="str">
        <f>+IF(Y119="","",MAX(T$1:T118)+1)</f>
        <v/>
      </c>
      <c r="U119" s="121" t="str">
        <f>IF(Limit_Deviation_Details_No_CMS!B141="","",Limit_Deviation_Details_No_CMS!B141)</f>
        <v/>
      </c>
      <c r="V119" s="121"/>
      <c r="W119" s="121" t="str">
        <f>IF(Limit_Deviation_Details_No_CMS!C141="","",Limit_Deviation_Details_No_CMS!C141)</f>
        <v/>
      </c>
      <c r="X119" s="121" t="str">
        <f t="shared" si="16"/>
        <v/>
      </c>
      <c r="Y119" s="3" t="str">
        <f>IF(COUNTIF(W$2:W119,W119)=1,W119,"")</f>
        <v/>
      </c>
      <c r="Z119" s="121" t="str">
        <f t="shared" si="24"/>
        <v/>
      </c>
      <c r="AA119" s="121" t="str">
        <f t="shared" si="25"/>
        <v/>
      </c>
      <c r="AB119" s="121" t="str">
        <f t="shared" si="28"/>
        <v/>
      </c>
      <c r="AD119" s="6" t="str">
        <f>+IF(AI119="","",MAX(AD$1:AD118)+1)</f>
        <v/>
      </c>
      <c r="AE119" s="6" t="str">
        <f>IF(CMS_Inoperative_OoC!B141="","",CMS_Inoperative_OoC!B141)</f>
        <v/>
      </c>
      <c r="AF119" s="6" t="str">
        <f>IF(CMS_Inoperative_OoC!C141="","",CMS_Inoperative_OoC!C141)</f>
        <v/>
      </c>
      <c r="AG119" s="6" t="str">
        <f>IF(CMS_Inoperative_OoC!D141="","",CMS_Inoperative_OoC!D141)</f>
        <v/>
      </c>
      <c r="AH119" s="6" t="str">
        <f t="shared" si="26"/>
        <v/>
      </c>
      <c r="AI119" s="3" t="str">
        <f>IF(COUNTIF(AH$2:AH119,AH119)=1,AH119,"")</f>
        <v/>
      </c>
      <c r="AJ119" s="6" t="str">
        <f t="shared" si="17"/>
        <v/>
      </c>
      <c r="AK119" s="6" t="str">
        <f t="shared" si="18"/>
        <v/>
      </c>
      <c r="AL119" s="6" t="str">
        <f t="shared" si="19"/>
        <v/>
      </c>
      <c r="AP119" s="6" t="str">
        <f>+IF(AU119="","",MAX(AP$1:AP118)+1)</f>
        <v/>
      </c>
      <c r="AQ119" s="6" t="str">
        <f>IF(Limit_Deviation_w_CMS_Detail!B141="","",Limit_Deviation_w_CMS_Detail!B141)</f>
        <v/>
      </c>
      <c r="AR119" s="6" t="str">
        <f>IF(Limit_Deviation_w_CMS_Detail!C141="","",Limit_Deviation_w_CMS_Detail!C141)</f>
        <v/>
      </c>
      <c r="AS119" s="6" t="str">
        <f>IF(Limit_Deviation_w_CMS_Detail!D141="","",Limit_Deviation_w_CMS_Detail!D141)</f>
        <v/>
      </c>
      <c r="AT119" s="6" t="str">
        <f t="shared" si="27"/>
        <v/>
      </c>
      <c r="AU119" s="3" t="str">
        <f>IF(COUNTIF(AT$2:AT119,AT119)=1,AT119,"")</f>
        <v/>
      </c>
      <c r="AV119" s="6" t="str">
        <f t="shared" si="20"/>
        <v/>
      </c>
      <c r="AW119" s="6" t="str">
        <f t="shared" si="21"/>
        <v/>
      </c>
      <c r="AX119" s="6" t="str">
        <f t="shared" si="22"/>
        <v/>
      </c>
    </row>
    <row r="120" spans="1:50" ht="16.5">
      <c r="A120" s="120" t="str">
        <f>+IF(D120="","",MAX(A$1:A119)+1)</f>
        <v/>
      </c>
      <c r="B120" s="127" t="str">
        <f>IF(CMS_Identification!C142="","",CMS_Identification!C142)</f>
        <v/>
      </c>
      <c r="C120" s="127" t="str">
        <f t="shared" si="15"/>
        <v/>
      </c>
      <c r="D120" s="127" t="str">
        <f>IF(COUNTIF(B$2:B120,B120)=1,B120,"")</f>
        <v/>
      </c>
      <c r="T120" s="120" t="str">
        <f>+IF(Y120="","",MAX(T$1:T119)+1)</f>
        <v/>
      </c>
      <c r="U120" s="120" t="str">
        <f>IF(Limit_Deviation_Details_No_CMS!B142="","",Limit_Deviation_Details_No_CMS!B142)</f>
        <v/>
      </c>
      <c r="V120" s="120"/>
      <c r="W120" s="120" t="str">
        <f>IF(Limit_Deviation_Details_No_CMS!C142="","",Limit_Deviation_Details_No_CMS!C142)</f>
        <v/>
      </c>
      <c r="X120" s="120" t="str">
        <f t="shared" si="16"/>
        <v/>
      </c>
      <c r="Y120" s="138" t="str">
        <f>IF(COUNTIF(W$2:W120,W120)=1,W120,"")</f>
        <v/>
      </c>
      <c r="Z120" s="120" t="str">
        <f t="shared" si="24"/>
        <v/>
      </c>
      <c r="AA120" s="120" t="str">
        <f t="shared" si="25"/>
        <v/>
      </c>
      <c r="AB120" s="120" t="str">
        <f t="shared" si="28"/>
        <v/>
      </c>
      <c r="AD120" s="140" t="str">
        <f>+IF(AI120="","",MAX(AD$1:AD119)+1)</f>
        <v/>
      </c>
      <c r="AE120" s="140" t="str">
        <f>IF(CMS_Inoperative_OoC!B142="","",CMS_Inoperative_OoC!B142)</f>
        <v/>
      </c>
      <c r="AF120" s="140" t="str">
        <f>IF(CMS_Inoperative_OoC!C142="","",CMS_Inoperative_OoC!C142)</f>
        <v/>
      </c>
      <c r="AG120" s="140" t="str">
        <f>IF(CMS_Inoperative_OoC!D142="","",CMS_Inoperative_OoC!D142)</f>
        <v/>
      </c>
      <c r="AH120" s="140" t="str">
        <f t="shared" si="26"/>
        <v/>
      </c>
      <c r="AI120" s="144" t="str">
        <f>IF(COUNTIF(AH$2:AH120,AH120)=1,AH120,"")</f>
        <v/>
      </c>
      <c r="AJ120" s="140" t="str">
        <f t="shared" si="17"/>
        <v/>
      </c>
      <c r="AK120" s="140" t="str">
        <f t="shared" si="18"/>
        <v/>
      </c>
      <c r="AL120" s="140" t="str">
        <f t="shared" si="19"/>
        <v/>
      </c>
      <c r="AP120" s="149" t="str">
        <f>+IF(AU120="","",MAX(AP$1:AP119)+1)</f>
        <v/>
      </c>
      <c r="AQ120" s="149" t="str">
        <f>IF(Limit_Deviation_w_CMS_Detail!B142="","",Limit_Deviation_w_CMS_Detail!B142)</f>
        <v/>
      </c>
      <c r="AR120" s="149" t="str">
        <f>IF(Limit_Deviation_w_CMS_Detail!C142="","",Limit_Deviation_w_CMS_Detail!C142)</f>
        <v/>
      </c>
      <c r="AS120" s="149" t="str">
        <f>IF(Limit_Deviation_w_CMS_Detail!D142="","",Limit_Deviation_w_CMS_Detail!D142)</f>
        <v/>
      </c>
      <c r="AT120" s="149" t="str">
        <f t="shared" si="27"/>
        <v/>
      </c>
      <c r="AU120" s="150" t="str">
        <f>IF(COUNTIF(AT$2:AT120,AT120)=1,AT120,"")</f>
        <v/>
      </c>
      <c r="AV120" s="149" t="str">
        <f t="shared" si="20"/>
        <v/>
      </c>
      <c r="AW120" s="149" t="str">
        <f t="shared" si="21"/>
        <v/>
      </c>
      <c r="AX120" s="149" t="str">
        <f t="shared" si="22"/>
        <v/>
      </c>
    </row>
    <row r="121" spans="1:50" ht="16.5">
      <c r="A121" s="121" t="str">
        <f>+IF(D121="","",MAX(A$1:A120)+1)</f>
        <v/>
      </c>
      <c r="B121" s="1" t="str">
        <f>IF(CMS_Identification!C143="","",CMS_Identification!C143)</f>
        <v/>
      </c>
      <c r="C121" s="1" t="str">
        <f t="shared" si="15"/>
        <v/>
      </c>
      <c r="D121" s="1" t="str">
        <f>IF(COUNTIF(B$2:B121,B121)=1,B121,"")</f>
        <v/>
      </c>
      <c r="T121" s="121" t="str">
        <f>+IF(Y121="","",MAX(T$1:T120)+1)</f>
        <v/>
      </c>
      <c r="U121" s="121" t="str">
        <f>IF(Limit_Deviation_Details_No_CMS!B143="","",Limit_Deviation_Details_No_CMS!B143)</f>
        <v/>
      </c>
      <c r="V121" s="121"/>
      <c r="W121" s="121" t="str">
        <f>IF(Limit_Deviation_Details_No_CMS!C143="","",Limit_Deviation_Details_No_CMS!C143)</f>
        <v/>
      </c>
      <c r="X121" s="121" t="str">
        <f t="shared" si="16"/>
        <v/>
      </c>
      <c r="Y121" s="3" t="str">
        <f>IF(COUNTIF(W$2:W121,W121)=1,W121,"")</f>
        <v/>
      </c>
      <c r="Z121" s="121" t="str">
        <f t="shared" si="24"/>
        <v/>
      </c>
      <c r="AA121" s="121" t="str">
        <f t="shared" si="25"/>
        <v/>
      </c>
      <c r="AB121" s="121" t="str">
        <f t="shared" si="28"/>
        <v/>
      </c>
      <c r="AD121" s="6" t="str">
        <f>+IF(AI121="","",MAX(AD$1:AD120)+1)</f>
        <v/>
      </c>
      <c r="AE121" s="6" t="str">
        <f>IF(CMS_Inoperative_OoC!B143="","",CMS_Inoperative_OoC!B143)</f>
        <v/>
      </c>
      <c r="AF121" s="6" t="str">
        <f>IF(CMS_Inoperative_OoC!C143="","",CMS_Inoperative_OoC!C143)</f>
        <v/>
      </c>
      <c r="AG121" s="6" t="str">
        <f>IF(CMS_Inoperative_OoC!D143="","",CMS_Inoperative_OoC!D143)</f>
        <v/>
      </c>
      <c r="AH121" s="6" t="str">
        <f t="shared" si="26"/>
        <v/>
      </c>
      <c r="AI121" s="3" t="str">
        <f>IF(COUNTIF(AH$2:AH121,AH121)=1,AH121,"")</f>
        <v/>
      </c>
      <c r="AJ121" s="6" t="str">
        <f t="shared" si="17"/>
        <v/>
      </c>
      <c r="AK121" s="6" t="str">
        <f t="shared" si="18"/>
        <v/>
      </c>
      <c r="AL121" s="6" t="str">
        <f t="shared" si="19"/>
        <v/>
      </c>
      <c r="AP121" s="6" t="str">
        <f>+IF(AU121="","",MAX(AP$1:AP120)+1)</f>
        <v/>
      </c>
      <c r="AQ121" s="6" t="str">
        <f>IF(Limit_Deviation_w_CMS_Detail!B143="","",Limit_Deviation_w_CMS_Detail!B143)</f>
        <v/>
      </c>
      <c r="AR121" s="6" t="str">
        <f>IF(Limit_Deviation_w_CMS_Detail!C143="","",Limit_Deviation_w_CMS_Detail!C143)</f>
        <v/>
      </c>
      <c r="AS121" s="6" t="str">
        <f>IF(Limit_Deviation_w_CMS_Detail!D143="","",Limit_Deviation_w_CMS_Detail!D143)</f>
        <v/>
      </c>
      <c r="AT121" s="6" t="str">
        <f t="shared" si="27"/>
        <v/>
      </c>
      <c r="AU121" s="3" t="str">
        <f>IF(COUNTIF(AT$2:AT121,AT121)=1,AT121,"")</f>
        <v/>
      </c>
      <c r="AV121" s="6" t="str">
        <f t="shared" si="20"/>
        <v/>
      </c>
      <c r="AW121" s="6" t="str">
        <f t="shared" si="21"/>
        <v/>
      </c>
      <c r="AX121" s="6" t="str">
        <f t="shared" si="22"/>
        <v/>
      </c>
    </row>
    <row r="122" spans="1:50" ht="16.5">
      <c r="A122" s="120" t="str">
        <f>+IF(D122="","",MAX(A$1:A121)+1)</f>
        <v/>
      </c>
      <c r="B122" s="127" t="str">
        <f>IF(CMS_Identification!C144="","",CMS_Identification!C144)</f>
        <v/>
      </c>
      <c r="C122" s="127" t="str">
        <f t="shared" si="15"/>
        <v/>
      </c>
      <c r="D122" s="127" t="str">
        <f>IF(COUNTIF(B$2:B122,B122)=1,B122,"")</f>
        <v/>
      </c>
      <c r="T122" s="120" t="str">
        <f>+IF(Y122="","",MAX(T$1:T121)+1)</f>
        <v/>
      </c>
      <c r="U122" s="120" t="str">
        <f>IF(Limit_Deviation_Details_No_CMS!B144="","",Limit_Deviation_Details_No_CMS!B144)</f>
        <v/>
      </c>
      <c r="V122" s="120"/>
      <c r="W122" s="120" t="str">
        <f>IF(Limit_Deviation_Details_No_CMS!C144="","",Limit_Deviation_Details_No_CMS!C144)</f>
        <v/>
      </c>
      <c r="X122" s="120" t="str">
        <f t="shared" si="16"/>
        <v/>
      </c>
      <c r="Y122" s="138" t="str">
        <f>IF(COUNTIF(W$2:W122,W122)=1,W122,"")</f>
        <v/>
      </c>
      <c r="Z122" s="120" t="str">
        <f t="shared" si="24"/>
        <v/>
      </c>
      <c r="AA122" s="120" t="str">
        <f t="shared" si="25"/>
        <v/>
      </c>
      <c r="AB122" s="120" t="str">
        <f t="shared" si="28"/>
        <v/>
      </c>
      <c r="AD122" s="140" t="str">
        <f>+IF(AI122="","",MAX(AD$1:AD121)+1)</f>
        <v/>
      </c>
      <c r="AE122" s="140" t="str">
        <f>IF(CMS_Inoperative_OoC!B144="","",CMS_Inoperative_OoC!B144)</f>
        <v/>
      </c>
      <c r="AF122" s="140" t="str">
        <f>IF(CMS_Inoperative_OoC!C144="","",CMS_Inoperative_OoC!C144)</f>
        <v/>
      </c>
      <c r="AG122" s="140" t="str">
        <f>IF(CMS_Inoperative_OoC!D144="","",CMS_Inoperative_OoC!D144)</f>
        <v/>
      </c>
      <c r="AH122" s="140" t="str">
        <f t="shared" si="26"/>
        <v/>
      </c>
      <c r="AI122" s="144" t="str">
        <f>IF(COUNTIF(AH$2:AH122,AH122)=1,AH122,"")</f>
        <v/>
      </c>
      <c r="AJ122" s="140" t="str">
        <f t="shared" si="17"/>
        <v/>
      </c>
      <c r="AK122" s="140" t="str">
        <f t="shared" si="18"/>
        <v/>
      </c>
      <c r="AL122" s="140" t="str">
        <f t="shared" si="19"/>
        <v/>
      </c>
      <c r="AP122" s="149" t="str">
        <f>+IF(AU122="","",MAX(AP$1:AP121)+1)</f>
        <v/>
      </c>
      <c r="AQ122" s="149" t="str">
        <f>IF(Limit_Deviation_w_CMS_Detail!B144="","",Limit_Deviation_w_CMS_Detail!B144)</f>
        <v/>
      </c>
      <c r="AR122" s="149" t="str">
        <f>IF(Limit_Deviation_w_CMS_Detail!C144="","",Limit_Deviation_w_CMS_Detail!C144)</f>
        <v/>
      </c>
      <c r="AS122" s="149" t="str">
        <f>IF(Limit_Deviation_w_CMS_Detail!D144="","",Limit_Deviation_w_CMS_Detail!D144)</f>
        <v/>
      </c>
      <c r="AT122" s="149" t="str">
        <f t="shared" si="27"/>
        <v/>
      </c>
      <c r="AU122" s="150" t="str">
        <f>IF(COUNTIF(AT$2:AT122,AT122)=1,AT122,"")</f>
        <v/>
      </c>
      <c r="AV122" s="149" t="str">
        <f t="shared" si="20"/>
        <v/>
      </c>
      <c r="AW122" s="149" t="str">
        <f t="shared" si="21"/>
        <v/>
      </c>
      <c r="AX122" s="149" t="str">
        <f t="shared" si="22"/>
        <v/>
      </c>
    </row>
    <row r="123" spans="1:50" ht="16.5">
      <c r="A123" s="121" t="str">
        <f>+IF(D123="","",MAX(A$1:A122)+1)</f>
        <v/>
      </c>
      <c r="B123" s="1" t="str">
        <f>IF(CMS_Identification!C145="","",CMS_Identification!C145)</f>
        <v/>
      </c>
      <c r="C123" s="1" t="str">
        <f t="shared" si="15"/>
        <v/>
      </c>
      <c r="D123" s="1" t="str">
        <f>IF(COUNTIF(B$2:B123,B123)=1,B123,"")</f>
        <v/>
      </c>
      <c r="T123" s="121" t="str">
        <f>+IF(Y123="","",MAX(T$1:T122)+1)</f>
        <v/>
      </c>
      <c r="U123" s="121" t="str">
        <f>IF(Limit_Deviation_Details_No_CMS!B145="","",Limit_Deviation_Details_No_CMS!B145)</f>
        <v/>
      </c>
      <c r="V123" s="121"/>
      <c r="W123" s="121" t="str">
        <f>IF(Limit_Deviation_Details_No_CMS!C145="","",Limit_Deviation_Details_No_CMS!C145)</f>
        <v/>
      </c>
      <c r="X123" s="121" t="str">
        <f t="shared" si="16"/>
        <v/>
      </c>
      <c r="Y123" s="3" t="str">
        <f>IF(COUNTIF(W$2:W123,W123)=1,W123,"")</f>
        <v/>
      </c>
      <c r="Z123" s="121" t="str">
        <f t="shared" si="24"/>
        <v/>
      </c>
      <c r="AA123" s="121" t="str">
        <f t="shared" si="25"/>
        <v/>
      </c>
      <c r="AB123" s="121" t="str">
        <f t="shared" si="28"/>
        <v/>
      </c>
      <c r="AD123" s="6" t="str">
        <f>+IF(AI123="","",MAX(AD$1:AD122)+1)</f>
        <v/>
      </c>
      <c r="AE123" s="6" t="str">
        <f>IF(CMS_Inoperative_OoC!B145="","",CMS_Inoperative_OoC!B145)</f>
        <v/>
      </c>
      <c r="AF123" s="6" t="str">
        <f>IF(CMS_Inoperative_OoC!C145="","",CMS_Inoperative_OoC!C145)</f>
        <v/>
      </c>
      <c r="AG123" s="6" t="str">
        <f>IF(CMS_Inoperative_OoC!D145="","",CMS_Inoperative_OoC!D145)</f>
        <v/>
      </c>
      <c r="AH123" s="6" t="str">
        <f t="shared" si="26"/>
        <v/>
      </c>
      <c r="AI123" s="3" t="str">
        <f>IF(COUNTIF(AH$2:AH123,AH123)=1,AH123,"")</f>
        <v/>
      </c>
      <c r="AJ123" s="6" t="str">
        <f t="shared" si="17"/>
        <v/>
      </c>
      <c r="AK123" s="6" t="str">
        <f t="shared" si="18"/>
        <v/>
      </c>
      <c r="AL123" s="6" t="str">
        <f t="shared" si="19"/>
        <v/>
      </c>
      <c r="AP123" s="6" t="str">
        <f>+IF(AU123="","",MAX(AP$1:AP122)+1)</f>
        <v/>
      </c>
      <c r="AQ123" s="6" t="str">
        <f>IF(Limit_Deviation_w_CMS_Detail!B145="","",Limit_Deviation_w_CMS_Detail!B145)</f>
        <v/>
      </c>
      <c r="AR123" s="6" t="str">
        <f>IF(Limit_Deviation_w_CMS_Detail!C145="","",Limit_Deviation_w_CMS_Detail!C145)</f>
        <v/>
      </c>
      <c r="AS123" s="6" t="str">
        <f>IF(Limit_Deviation_w_CMS_Detail!D145="","",Limit_Deviation_w_CMS_Detail!D145)</f>
        <v/>
      </c>
      <c r="AT123" s="6" t="str">
        <f t="shared" si="27"/>
        <v/>
      </c>
      <c r="AU123" s="3" t="str">
        <f>IF(COUNTIF(AT$2:AT123,AT123)=1,AT123,"")</f>
        <v/>
      </c>
      <c r="AV123" s="6" t="str">
        <f t="shared" si="20"/>
        <v/>
      </c>
      <c r="AW123" s="6" t="str">
        <f t="shared" si="21"/>
        <v/>
      </c>
      <c r="AX123" s="6" t="str">
        <f t="shared" si="22"/>
        <v/>
      </c>
    </row>
    <row r="124" spans="1:50" ht="16.5">
      <c r="A124" s="120" t="str">
        <f>+IF(D124="","",MAX(A$1:A123)+1)</f>
        <v/>
      </c>
      <c r="B124" s="127" t="str">
        <f>IF(CMS_Identification!C146="","",CMS_Identification!C146)</f>
        <v/>
      </c>
      <c r="C124" s="127" t="str">
        <f t="shared" si="15"/>
        <v/>
      </c>
      <c r="D124" s="127" t="str">
        <f>IF(COUNTIF(B$2:B124,B124)=1,B124,"")</f>
        <v/>
      </c>
      <c r="T124" s="120" t="str">
        <f>+IF(Y124="","",MAX(T$1:T123)+1)</f>
        <v/>
      </c>
      <c r="U124" s="120" t="str">
        <f>IF(Limit_Deviation_Details_No_CMS!B146="","",Limit_Deviation_Details_No_CMS!B146)</f>
        <v/>
      </c>
      <c r="V124" s="120"/>
      <c r="W124" s="120" t="str">
        <f>IF(Limit_Deviation_Details_No_CMS!C146="","",Limit_Deviation_Details_No_CMS!C146)</f>
        <v/>
      </c>
      <c r="X124" s="120" t="str">
        <f t="shared" si="16"/>
        <v/>
      </c>
      <c r="Y124" s="138" t="str">
        <f>IF(COUNTIF(W$2:W124,W124)=1,W124,"")</f>
        <v/>
      </c>
      <c r="Z124" s="120" t="str">
        <f t="shared" si="24"/>
        <v/>
      </c>
      <c r="AA124" s="120" t="str">
        <f t="shared" si="25"/>
        <v/>
      </c>
      <c r="AB124" s="120" t="str">
        <f t="shared" si="28"/>
        <v/>
      </c>
      <c r="AD124" s="140" t="str">
        <f>+IF(AI124="","",MAX(AD$1:AD123)+1)</f>
        <v/>
      </c>
      <c r="AE124" s="140" t="str">
        <f>IF(CMS_Inoperative_OoC!B146="","",CMS_Inoperative_OoC!B146)</f>
        <v/>
      </c>
      <c r="AF124" s="140" t="str">
        <f>IF(CMS_Inoperative_OoC!C146="","",CMS_Inoperative_OoC!C146)</f>
        <v/>
      </c>
      <c r="AG124" s="140" t="str">
        <f>IF(CMS_Inoperative_OoC!D146="","",CMS_Inoperative_OoC!D146)</f>
        <v/>
      </c>
      <c r="AH124" s="140" t="str">
        <f t="shared" si="26"/>
        <v/>
      </c>
      <c r="AI124" s="144" t="str">
        <f>IF(COUNTIF(AH$2:AH124,AH124)=1,AH124,"")</f>
        <v/>
      </c>
      <c r="AJ124" s="140" t="str">
        <f t="shared" si="17"/>
        <v/>
      </c>
      <c r="AK124" s="140" t="str">
        <f t="shared" si="18"/>
        <v/>
      </c>
      <c r="AL124" s="140" t="str">
        <f t="shared" si="19"/>
        <v/>
      </c>
      <c r="AP124" s="149" t="str">
        <f>+IF(AU124="","",MAX(AP$1:AP123)+1)</f>
        <v/>
      </c>
      <c r="AQ124" s="149" t="str">
        <f>IF(Limit_Deviation_w_CMS_Detail!B146="","",Limit_Deviation_w_CMS_Detail!B146)</f>
        <v/>
      </c>
      <c r="AR124" s="149" t="str">
        <f>IF(Limit_Deviation_w_CMS_Detail!C146="","",Limit_Deviation_w_CMS_Detail!C146)</f>
        <v/>
      </c>
      <c r="AS124" s="149" t="str">
        <f>IF(Limit_Deviation_w_CMS_Detail!D146="","",Limit_Deviation_w_CMS_Detail!D146)</f>
        <v/>
      </c>
      <c r="AT124" s="149" t="str">
        <f t="shared" si="27"/>
        <v/>
      </c>
      <c r="AU124" s="150" t="str">
        <f>IF(COUNTIF(AT$2:AT124,AT124)=1,AT124,"")</f>
        <v/>
      </c>
      <c r="AV124" s="149" t="str">
        <f t="shared" si="20"/>
        <v/>
      </c>
      <c r="AW124" s="149" t="str">
        <f t="shared" si="21"/>
        <v/>
      </c>
      <c r="AX124" s="149" t="str">
        <f t="shared" si="22"/>
        <v/>
      </c>
    </row>
    <row r="125" spans="1:50" ht="16.5">
      <c r="A125" s="121" t="str">
        <f>+IF(D125="","",MAX(A$1:A124)+1)</f>
        <v/>
      </c>
      <c r="B125" s="1" t="str">
        <f>IF(CMS_Identification!C147="","",CMS_Identification!C147)</f>
        <v/>
      </c>
      <c r="C125" s="1" t="str">
        <f t="shared" si="15"/>
        <v/>
      </c>
      <c r="D125" s="1" t="str">
        <f>IF(COUNTIF(B$2:B125,B125)=1,B125,"")</f>
        <v/>
      </c>
      <c r="T125" s="121" t="str">
        <f>+IF(Y125="","",MAX(T$1:T124)+1)</f>
        <v/>
      </c>
      <c r="U125" s="121" t="str">
        <f>IF(Limit_Deviation_Details_No_CMS!B147="","",Limit_Deviation_Details_No_CMS!B147)</f>
        <v/>
      </c>
      <c r="V125" s="121"/>
      <c r="W125" s="121" t="str">
        <f>IF(Limit_Deviation_Details_No_CMS!C147="","",Limit_Deviation_Details_No_CMS!C147)</f>
        <v/>
      </c>
      <c r="X125" s="121" t="str">
        <f t="shared" si="16"/>
        <v/>
      </c>
      <c r="Y125" s="3" t="str">
        <f>IF(COUNTIF(W$2:W125,W125)=1,W125,"")</f>
        <v/>
      </c>
      <c r="Z125" s="121" t="str">
        <f t="shared" si="24"/>
        <v/>
      </c>
      <c r="AA125" s="121" t="str">
        <f t="shared" si="25"/>
        <v/>
      </c>
      <c r="AB125" s="121" t="str">
        <f t="shared" si="28"/>
        <v/>
      </c>
      <c r="AD125" s="6" t="str">
        <f>+IF(AI125="","",MAX(AD$1:AD124)+1)</f>
        <v/>
      </c>
      <c r="AE125" s="6" t="str">
        <f>IF(CMS_Inoperative_OoC!B147="","",CMS_Inoperative_OoC!B147)</f>
        <v/>
      </c>
      <c r="AF125" s="6" t="str">
        <f>IF(CMS_Inoperative_OoC!C147="","",CMS_Inoperative_OoC!C147)</f>
        <v/>
      </c>
      <c r="AG125" s="6" t="str">
        <f>IF(CMS_Inoperative_OoC!D147="","",CMS_Inoperative_OoC!D147)</f>
        <v/>
      </c>
      <c r="AH125" s="6" t="str">
        <f t="shared" si="26"/>
        <v/>
      </c>
      <c r="AI125" s="3" t="str">
        <f>IF(COUNTIF(AH$2:AH125,AH125)=1,AH125,"")</f>
        <v/>
      </c>
      <c r="AJ125" s="6" t="str">
        <f t="shared" si="17"/>
        <v/>
      </c>
      <c r="AK125" s="6" t="str">
        <f t="shared" si="18"/>
        <v/>
      </c>
      <c r="AL125" s="6" t="str">
        <f t="shared" si="19"/>
        <v/>
      </c>
      <c r="AP125" s="6" t="str">
        <f>+IF(AU125="","",MAX(AP$1:AP124)+1)</f>
        <v/>
      </c>
      <c r="AQ125" s="6" t="str">
        <f>IF(Limit_Deviation_w_CMS_Detail!B147="","",Limit_Deviation_w_CMS_Detail!B147)</f>
        <v/>
      </c>
      <c r="AR125" s="6" t="str">
        <f>IF(Limit_Deviation_w_CMS_Detail!C147="","",Limit_Deviation_w_CMS_Detail!C147)</f>
        <v/>
      </c>
      <c r="AS125" s="6" t="str">
        <f>IF(Limit_Deviation_w_CMS_Detail!D147="","",Limit_Deviation_w_CMS_Detail!D147)</f>
        <v/>
      </c>
      <c r="AT125" s="6" t="str">
        <f t="shared" si="27"/>
        <v/>
      </c>
      <c r="AU125" s="3" t="str">
        <f>IF(COUNTIF(AT$2:AT125,AT125)=1,AT125,"")</f>
        <v/>
      </c>
      <c r="AV125" s="6" t="str">
        <f t="shared" si="20"/>
        <v/>
      </c>
      <c r="AW125" s="6" t="str">
        <f t="shared" si="21"/>
        <v/>
      </c>
      <c r="AX125" s="6" t="str">
        <f t="shared" si="22"/>
        <v/>
      </c>
    </row>
    <row r="126" spans="1:50" ht="16.5">
      <c r="A126" s="120" t="str">
        <f>+IF(D126="","",MAX(A$1:A125)+1)</f>
        <v/>
      </c>
      <c r="B126" s="127" t="str">
        <f>IF(CMS_Identification!C148="","",CMS_Identification!C148)</f>
        <v/>
      </c>
      <c r="C126" s="127" t="str">
        <f t="shared" si="15"/>
        <v/>
      </c>
      <c r="D126" s="127" t="str">
        <f>IF(COUNTIF(B$2:B126,B126)=1,B126,"")</f>
        <v/>
      </c>
      <c r="T126" s="120" t="str">
        <f>+IF(Y126="","",MAX(T$1:T125)+1)</f>
        <v/>
      </c>
      <c r="U126" s="120" t="str">
        <f>IF(Limit_Deviation_Details_No_CMS!B148="","",Limit_Deviation_Details_No_CMS!B148)</f>
        <v/>
      </c>
      <c r="V126" s="120"/>
      <c r="W126" s="120" t="str">
        <f>IF(Limit_Deviation_Details_No_CMS!C148="","",Limit_Deviation_Details_No_CMS!C148)</f>
        <v/>
      </c>
      <c r="X126" s="120" t="str">
        <f t="shared" si="16"/>
        <v/>
      </c>
      <c r="Y126" s="138" t="str">
        <f>IF(COUNTIF(W$2:W126,W126)=1,W126,"")</f>
        <v/>
      </c>
      <c r="Z126" s="120" t="str">
        <f t="shared" si="24"/>
        <v/>
      </c>
      <c r="AA126" s="120" t="str">
        <f t="shared" si="25"/>
        <v/>
      </c>
      <c r="AB126" s="120" t="str">
        <f t="shared" si="28"/>
        <v/>
      </c>
      <c r="AD126" s="140" t="str">
        <f>+IF(AI126="","",MAX(AD$1:AD125)+1)</f>
        <v/>
      </c>
      <c r="AE126" s="140" t="str">
        <f>IF(CMS_Inoperative_OoC!B148="","",CMS_Inoperative_OoC!B148)</f>
        <v/>
      </c>
      <c r="AF126" s="140" t="str">
        <f>IF(CMS_Inoperative_OoC!C148="","",CMS_Inoperative_OoC!C148)</f>
        <v/>
      </c>
      <c r="AG126" s="140" t="str">
        <f>IF(CMS_Inoperative_OoC!D148="","",CMS_Inoperative_OoC!D148)</f>
        <v/>
      </c>
      <c r="AH126" s="140" t="str">
        <f t="shared" si="26"/>
        <v/>
      </c>
      <c r="AI126" s="144" t="str">
        <f>IF(COUNTIF(AH$2:AH126,AH126)=1,AH126,"")</f>
        <v/>
      </c>
      <c r="AJ126" s="140" t="str">
        <f t="shared" si="17"/>
        <v/>
      </c>
      <c r="AK126" s="140" t="str">
        <f t="shared" si="18"/>
        <v/>
      </c>
      <c r="AL126" s="140" t="str">
        <f t="shared" si="19"/>
        <v/>
      </c>
      <c r="AP126" s="149" t="str">
        <f>+IF(AU126="","",MAX(AP$1:AP125)+1)</f>
        <v/>
      </c>
      <c r="AQ126" s="149" t="str">
        <f>IF(Limit_Deviation_w_CMS_Detail!B148="","",Limit_Deviation_w_CMS_Detail!B148)</f>
        <v/>
      </c>
      <c r="AR126" s="149" t="str">
        <f>IF(Limit_Deviation_w_CMS_Detail!C148="","",Limit_Deviation_w_CMS_Detail!C148)</f>
        <v/>
      </c>
      <c r="AS126" s="149" t="str">
        <f>IF(Limit_Deviation_w_CMS_Detail!D148="","",Limit_Deviation_w_CMS_Detail!D148)</f>
        <v/>
      </c>
      <c r="AT126" s="149" t="str">
        <f t="shared" si="27"/>
        <v/>
      </c>
      <c r="AU126" s="150" t="str">
        <f>IF(COUNTIF(AT$2:AT126,AT126)=1,AT126,"")</f>
        <v/>
      </c>
      <c r="AV126" s="149" t="str">
        <f t="shared" si="20"/>
        <v/>
      </c>
      <c r="AW126" s="149" t="str">
        <f t="shared" si="21"/>
        <v/>
      </c>
      <c r="AX126" s="149" t="str">
        <f t="shared" si="22"/>
        <v/>
      </c>
    </row>
    <row r="127" spans="1:50" ht="16.5">
      <c r="A127" s="121" t="str">
        <f>+IF(D127="","",MAX(A$1:A126)+1)</f>
        <v/>
      </c>
      <c r="B127" s="1" t="str">
        <f>IF(CMS_Identification!C149="","",CMS_Identification!C149)</f>
        <v/>
      </c>
      <c r="C127" s="1" t="str">
        <f t="shared" si="15"/>
        <v/>
      </c>
      <c r="D127" s="1" t="str">
        <f>IF(COUNTIF(B$2:B127,B127)=1,B127,"")</f>
        <v/>
      </c>
      <c r="T127" s="121" t="str">
        <f>+IF(Y127="","",MAX(T$1:T126)+1)</f>
        <v/>
      </c>
      <c r="U127" s="121" t="str">
        <f>IF(Limit_Deviation_Details_No_CMS!B149="","",Limit_Deviation_Details_No_CMS!B149)</f>
        <v/>
      </c>
      <c r="V127" s="121"/>
      <c r="W127" s="121" t="str">
        <f>IF(Limit_Deviation_Details_No_CMS!C149="","",Limit_Deviation_Details_No_CMS!C149)</f>
        <v/>
      </c>
      <c r="X127" s="121" t="str">
        <f t="shared" si="16"/>
        <v/>
      </c>
      <c r="Y127" s="3" t="str">
        <f>IF(COUNTIF(W$2:W127,W127)=1,W127,"")</f>
        <v/>
      </c>
      <c r="Z127" s="121" t="str">
        <f t="shared" si="24"/>
        <v/>
      </c>
      <c r="AA127" s="121" t="str">
        <f t="shared" si="25"/>
        <v/>
      </c>
      <c r="AB127" s="121" t="str">
        <f t="shared" si="28"/>
        <v/>
      </c>
      <c r="AD127" s="6" t="str">
        <f>+IF(AI127="","",MAX(AD$1:AD126)+1)</f>
        <v/>
      </c>
      <c r="AE127" s="6" t="str">
        <f>IF(CMS_Inoperative_OoC!B149="","",CMS_Inoperative_OoC!B149)</f>
        <v/>
      </c>
      <c r="AF127" s="6" t="str">
        <f>IF(CMS_Inoperative_OoC!C149="","",CMS_Inoperative_OoC!C149)</f>
        <v/>
      </c>
      <c r="AG127" s="6" t="str">
        <f>IF(CMS_Inoperative_OoC!D149="","",CMS_Inoperative_OoC!D149)</f>
        <v/>
      </c>
      <c r="AH127" s="6" t="str">
        <f t="shared" si="26"/>
        <v/>
      </c>
      <c r="AI127" s="3" t="str">
        <f>IF(COUNTIF(AH$2:AH127,AH127)=1,AH127,"")</f>
        <v/>
      </c>
      <c r="AJ127" s="6" t="str">
        <f t="shared" si="17"/>
        <v/>
      </c>
      <c r="AK127" s="6" t="str">
        <f t="shared" si="18"/>
        <v/>
      </c>
      <c r="AL127" s="6" t="str">
        <f t="shared" si="19"/>
        <v/>
      </c>
      <c r="AP127" s="6" t="str">
        <f>+IF(AU127="","",MAX(AP$1:AP126)+1)</f>
        <v/>
      </c>
      <c r="AQ127" s="6" t="str">
        <f>IF(Limit_Deviation_w_CMS_Detail!B149="","",Limit_Deviation_w_CMS_Detail!B149)</f>
        <v/>
      </c>
      <c r="AR127" s="6" t="str">
        <f>IF(Limit_Deviation_w_CMS_Detail!C149="","",Limit_Deviation_w_CMS_Detail!C149)</f>
        <v/>
      </c>
      <c r="AS127" s="6" t="str">
        <f>IF(Limit_Deviation_w_CMS_Detail!D149="","",Limit_Deviation_w_CMS_Detail!D149)</f>
        <v/>
      </c>
      <c r="AT127" s="6" t="str">
        <f t="shared" si="27"/>
        <v/>
      </c>
      <c r="AU127" s="3" t="str">
        <f>IF(COUNTIF(AT$2:AT127,AT127)=1,AT127,"")</f>
        <v/>
      </c>
      <c r="AV127" s="6" t="str">
        <f t="shared" si="20"/>
        <v/>
      </c>
      <c r="AW127" s="6" t="str">
        <f t="shared" si="21"/>
        <v/>
      </c>
      <c r="AX127" s="6" t="str">
        <f t="shared" si="22"/>
        <v/>
      </c>
    </row>
    <row r="128" spans="1:50" ht="16.5">
      <c r="A128" s="120" t="str">
        <f>+IF(D128="","",MAX(A$1:A127)+1)</f>
        <v/>
      </c>
      <c r="B128" s="127" t="str">
        <f>IF(CMS_Identification!C150="","",CMS_Identification!C150)</f>
        <v/>
      </c>
      <c r="C128" s="127" t="str">
        <f t="shared" si="15"/>
        <v/>
      </c>
      <c r="D128" s="127" t="str">
        <f>IF(COUNTIF(B$2:B128,B128)=1,B128,"")</f>
        <v/>
      </c>
      <c r="T128" s="120" t="str">
        <f>+IF(Y128="","",MAX(T$1:T127)+1)</f>
        <v/>
      </c>
      <c r="U128" s="120" t="str">
        <f>IF(Limit_Deviation_Details_No_CMS!B150="","",Limit_Deviation_Details_No_CMS!B150)</f>
        <v/>
      </c>
      <c r="V128" s="120"/>
      <c r="W128" s="120" t="str">
        <f>IF(Limit_Deviation_Details_No_CMS!C150="","",Limit_Deviation_Details_No_CMS!C150)</f>
        <v/>
      </c>
      <c r="X128" s="120" t="str">
        <f t="shared" si="16"/>
        <v/>
      </c>
      <c r="Y128" s="138" t="str">
        <f>IF(COUNTIF(W$2:W128,W128)=1,W128,"")</f>
        <v/>
      </c>
      <c r="Z128" s="120" t="str">
        <f t="shared" si="24"/>
        <v/>
      </c>
      <c r="AA128" s="120" t="str">
        <f t="shared" si="25"/>
        <v/>
      </c>
      <c r="AB128" s="120" t="str">
        <f t="shared" si="28"/>
        <v/>
      </c>
      <c r="AD128" s="140" t="str">
        <f>+IF(AI128="","",MAX(AD$1:AD127)+1)</f>
        <v/>
      </c>
      <c r="AE128" s="140" t="str">
        <f>IF(CMS_Inoperative_OoC!B150="","",CMS_Inoperative_OoC!B150)</f>
        <v/>
      </c>
      <c r="AF128" s="140" t="str">
        <f>IF(CMS_Inoperative_OoC!C150="","",CMS_Inoperative_OoC!C150)</f>
        <v/>
      </c>
      <c r="AG128" s="140" t="str">
        <f>IF(CMS_Inoperative_OoC!D150="","",CMS_Inoperative_OoC!D150)</f>
        <v/>
      </c>
      <c r="AH128" s="140" t="str">
        <f t="shared" si="26"/>
        <v/>
      </c>
      <c r="AI128" s="144" t="str">
        <f>IF(COUNTIF(AH$2:AH128,AH128)=1,AH128,"")</f>
        <v/>
      </c>
      <c r="AJ128" s="140" t="str">
        <f t="shared" si="17"/>
        <v/>
      </c>
      <c r="AK128" s="140" t="str">
        <f t="shared" si="18"/>
        <v/>
      </c>
      <c r="AL128" s="140" t="str">
        <f t="shared" si="19"/>
        <v/>
      </c>
      <c r="AP128" s="149" t="str">
        <f>+IF(AU128="","",MAX(AP$1:AP127)+1)</f>
        <v/>
      </c>
      <c r="AQ128" s="149" t="str">
        <f>IF(Limit_Deviation_w_CMS_Detail!B150="","",Limit_Deviation_w_CMS_Detail!B150)</f>
        <v/>
      </c>
      <c r="AR128" s="149" t="str">
        <f>IF(Limit_Deviation_w_CMS_Detail!C150="","",Limit_Deviation_w_CMS_Detail!C150)</f>
        <v/>
      </c>
      <c r="AS128" s="149" t="str">
        <f>IF(Limit_Deviation_w_CMS_Detail!D150="","",Limit_Deviation_w_CMS_Detail!D150)</f>
        <v/>
      </c>
      <c r="AT128" s="149" t="str">
        <f t="shared" si="27"/>
        <v/>
      </c>
      <c r="AU128" s="150" t="str">
        <f>IF(COUNTIF(AT$2:AT128,AT128)=1,AT128,"")</f>
        <v/>
      </c>
      <c r="AV128" s="149" t="str">
        <f t="shared" si="20"/>
        <v/>
      </c>
      <c r="AW128" s="149" t="str">
        <f t="shared" si="21"/>
        <v/>
      </c>
      <c r="AX128" s="149" t="str">
        <f t="shared" si="22"/>
        <v/>
      </c>
    </row>
    <row r="129" spans="1:50" ht="16.5">
      <c r="A129" s="121" t="str">
        <f>+IF(D129="","",MAX(A$1:A128)+1)</f>
        <v/>
      </c>
      <c r="B129" s="1" t="str">
        <f>IF(CMS_Identification!C151="","",CMS_Identification!C151)</f>
        <v/>
      </c>
      <c r="C129" s="1" t="str">
        <f t="shared" si="15"/>
        <v/>
      </c>
      <c r="D129" s="1" t="str">
        <f>IF(COUNTIF(B$2:B129,B129)=1,B129,"")</f>
        <v/>
      </c>
      <c r="T129" s="121" t="str">
        <f>+IF(Y129="","",MAX(T$1:T128)+1)</f>
        <v/>
      </c>
      <c r="U129" s="121" t="str">
        <f>IF(Limit_Deviation_Details_No_CMS!B151="","",Limit_Deviation_Details_No_CMS!B151)</f>
        <v/>
      </c>
      <c r="V129" s="121"/>
      <c r="W129" s="121" t="str">
        <f>IF(Limit_Deviation_Details_No_CMS!C151="","",Limit_Deviation_Details_No_CMS!C151)</f>
        <v/>
      </c>
      <c r="X129" s="121" t="str">
        <f t="shared" si="16"/>
        <v/>
      </c>
      <c r="Y129" s="3" t="str">
        <f>IF(COUNTIF(W$2:W129,W129)=1,W129,"")</f>
        <v/>
      </c>
      <c r="Z129" s="121" t="str">
        <f t="shared" si="24"/>
        <v/>
      </c>
      <c r="AA129" s="121" t="str">
        <f t="shared" si="25"/>
        <v/>
      </c>
      <c r="AB129" s="121" t="str">
        <f t="shared" si="28"/>
        <v/>
      </c>
      <c r="AD129" s="6" t="str">
        <f>+IF(AI129="","",MAX(AD$1:AD128)+1)</f>
        <v/>
      </c>
      <c r="AE129" s="6" t="str">
        <f>IF(CMS_Inoperative_OoC!B151="","",CMS_Inoperative_OoC!B151)</f>
        <v/>
      </c>
      <c r="AF129" s="6" t="str">
        <f>IF(CMS_Inoperative_OoC!C151="","",CMS_Inoperative_OoC!C151)</f>
        <v/>
      </c>
      <c r="AG129" s="6" t="str">
        <f>IF(CMS_Inoperative_OoC!D151="","",CMS_Inoperative_OoC!D151)</f>
        <v/>
      </c>
      <c r="AH129" s="6" t="str">
        <f t="shared" si="26"/>
        <v/>
      </c>
      <c r="AI129" s="3" t="str">
        <f>IF(COUNTIF(AH$2:AH129,AH129)=1,AH129,"")</f>
        <v/>
      </c>
      <c r="AJ129" s="6" t="str">
        <f t="shared" si="17"/>
        <v/>
      </c>
      <c r="AK129" s="6" t="str">
        <f t="shared" si="18"/>
        <v/>
      </c>
      <c r="AL129" s="6" t="str">
        <f t="shared" si="19"/>
        <v/>
      </c>
      <c r="AP129" s="6" t="str">
        <f>+IF(AU129="","",MAX(AP$1:AP128)+1)</f>
        <v/>
      </c>
      <c r="AQ129" s="6" t="str">
        <f>IF(Limit_Deviation_w_CMS_Detail!B151="","",Limit_Deviation_w_CMS_Detail!B151)</f>
        <v/>
      </c>
      <c r="AR129" s="6" t="str">
        <f>IF(Limit_Deviation_w_CMS_Detail!C151="","",Limit_Deviation_w_CMS_Detail!C151)</f>
        <v/>
      </c>
      <c r="AS129" s="6" t="str">
        <f>IF(Limit_Deviation_w_CMS_Detail!D151="","",Limit_Deviation_w_CMS_Detail!D151)</f>
        <v/>
      </c>
      <c r="AT129" s="6" t="str">
        <f t="shared" si="27"/>
        <v/>
      </c>
      <c r="AU129" s="3" t="str">
        <f>IF(COUNTIF(AT$2:AT129,AT129)=1,AT129,"")</f>
        <v/>
      </c>
      <c r="AV129" s="6" t="str">
        <f t="shared" si="20"/>
        <v/>
      </c>
      <c r="AW129" s="6" t="str">
        <f t="shared" si="21"/>
        <v/>
      </c>
      <c r="AX129" s="6" t="str">
        <f t="shared" si="22"/>
        <v/>
      </c>
    </row>
    <row r="130" spans="1:50" ht="16.5">
      <c r="A130" s="120" t="str">
        <f>+IF(D130="","",MAX(A$1:A129)+1)</f>
        <v/>
      </c>
      <c r="B130" s="127" t="str">
        <f>IF(CMS_Identification!C152="","",CMS_Identification!C152)</f>
        <v/>
      </c>
      <c r="C130" s="127" t="str">
        <f t="shared" ref="C130:C193" si="29">+IFERROR(INDEX(B$2:B$501,MATCH(ROW()-ROW($C$1),A$2:A$501,0)),"")</f>
        <v/>
      </c>
      <c r="D130" s="127" t="str">
        <f>IF(COUNTIF(B$2:B130,B130)=1,B130,"")</f>
        <v/>
      </c>
      <c r="T130" s="120" t="str">
        <f>+IF(Y130="","",MAX(T$1:T129)+1)</f>
        <v/>
      </c>
      <c r="U130" s="120" t="str">
        <f>IF(Limit_Deviation_Details_No_CMS!B152="","",Limit_Deviation_Details_No_CMS!B152)</f>
        <v/>
      </c>
      <c r="V130" s="120"/>
      <c r="W130" s="120" t="str">
        <f>IF(Limit_Deviation_Details_No_CMS!C152="","",Limit_Deviation_Details_No_CMS!C152)</f>
        <v/>
      </c>
      <c r="X130" s="120" t="str">
        <f t="shared" ref="X130:X193" si="30">U130&amp;V130&amp;W131</f>
        <v/>
      </c>
      <c r="Y130" s="138" t="str">
        <f>IF(COUNTIF(W$2:W130,W130)=1,W130,"")</f>
        <v/>
      </c>
      <c r="Z130" s="120" t="str">
        <f t="shared" si="24"/>
        <v/>
      </c>
      <c r="AA130" s="120" t="str">
        <f t="shared" si="25"/>
        <v/>
      </c>
      <c r="AB130" s="120" t="str">
        <f t="shared" si="28"/>
        <v/>
      </c>
      <c r="AD130" s="140" t="str">
        <f>+IF(AI130="","",MAX(AD$1:AD129)+1)</f>
        <v/>
      </c>
      <c r="AE130" s="140" t="str">
        <f>IF(CMS_Inoperative_OoC!B152="","",CMS_Inoperative_OoC!B152)</f>
        <v/>
      </c>
      <c r="AF130" s="140" t="str">
        <f>IF(CMS_Inoperative_OoC!C152="","",CMS_Inoperative_OoC!C152)</f>
        <v/>
      </c>
      <c r="AG130" s="140" t="str">
        <f>IF(CMS_Inoperative_OoC!D152="","",CMS_Inoperative_OoC!D152)</f>
        <v/>
      </c>
      <c r="AH130" s="140" t="str">
        <f t="shared" si="26"/>
        <v/>
      </c>
      <c r="AI130" s="144" t="str">
        <f>IF(COUNTIF(AH$2:AH130,AH130)=1,AH130,"")</f>
        <v/>
      </c>
      <c r="AJ130" s="140" t="str">
        <f t="shared" ref="AJ130:AJ193" si="31">+IFERROR(INDEX(AE$2:AE$955,MATCH(ROW()-ROW(IA$1),AD$2:AD$955,0)),"")</f>
        <v/>
      </c>
      <c r="AK130" s="140" t="str">
        <f t="shared" ref="AK130:AK193" si="32">+IFERROR(INDEX(AF$2:AF$955,MATCH(ROW()-ROW(AI$1),AD$2:AD$955,0)),"")</f>
        <v/>
      </c>
      <c r="AL130" s="140" t="str">
        <f t="shared" ref="AL130:AL193" si="33">+IFERROR(INDEX(AG$2:AG$955,MATCH(ROW()-ROW(AI$1),AD$2:AD$955,0)),"")</f>
        <v/>
      </c>
      <c r="AP130" s="149" t="str">
        <f>+IF(AU130="","",MAX(AP$1:AP129)+1)</f>
        <v/>
      </c>
      <c r="AQ130" s="149" t="str">
        <f>IF(Limit_Deviation_w_CMS_Detail!B152="","",Limit_Deviation_w_CMS_Detail!B152)</f>
        <v/>
      </c>
      <c r="AR130" s="149" t="str">
        <f>IF(Limit_Deviation_w_CMS_Detail!C152="","",Limit_Deviation_w_CMS_Detail!C152)</f>
        <v/>
      </c>
      <c r="AS130" s="149" t="str">
        <f>IF(Limit_Deviation_w_CMS_Detail!D152="","",Limit_Deviation_w_CMS_Detail!D152)</f>
        <v/>
      </c>
      <c r="AT130" s="149" t="str">
        <f t="shared" si="27"/>
        <v/>
      </c>
      <c r="AU130" s="150" t="str">
        <f>IF(COUNTIF(AT$2:AT130,AT130)=1,AT130,"")</f>
        <v/>
      </c>
      <c r="AV130" s="149" t="str">
        <f t="shared" ref="AV130:AV193" si="34">+IFERROR(INDEX(AQ$2:AQ$955,MATCH(ROW()-ROW(IM$1),AP$2:AP$955,0)),"")</f>
        <v/>
      </c>
      <c r="AW130" s="149" t="str">
        <f t="shared" ref="AW130:AW193" si="35">+IFERROR(INDEX(AR$2:AR$955,MATCH(ROW()-ROW(AU$1),AP$2:AP$955,0)),"")</f>
        <v/>
      </c>
      <c r="AX130" s="149" t="str">
        <f t="shared" ref="AX130:AX193" si="36">+IFERROR(INDEX(AS$2:AS$955,MATCH(ROW()-ROW(AU$1),AP$2:AP$955,0)),"")</f>
        <v/>
      </c>
    </row>
    <row r="131" spans="1:50" ht="16.5">
      <c r="A131" s="121" t="str">
        <f>+IF(D131="","",MAX(A$1:A130)+1)</f>
        <v/>
      </c>
      <c r="B131" s="1" t="str">
        <f>IF(CMS_Identification!C153="","",CMS_Identification!C153)</f>
        <v/>
      </c>
      <c r="C131" s="1" t="str">
        <f t="shared" si="29"/>
        <v/>
      </c>
      <c r="D131" s="1" t="str">
        <f>IF(COUNTIF(B$2:B131,B131)=1,B131,"")</f>
        <v/>
      </c>
      <c r="T131" s="121" t="str">
        <f>+IF(Y131="","",MAX(T$1:T130)+1)</f>
        <v/>
      </c>
      <c r="U131" s="121" t="str">
        <f>IF(Limit_Deviation_Details_No_CMS!B153="","",Limit_Deviation_Details_No_CMS!B153)</f>
        <v/>
      </c>
      <c r="V131" s="121"/>
      <c r="W131" s="121" t="str">
        <f>IF(Limit_Deviation_Details_No_CMS!C153="","",Limit_Deviation_Details_No_CMS!C153)</f>
        <v/>
      </c>
      <c r="X131" s="121" t="str">
        <f t="shared" si="30"/>
        <v/>
      </c>
      <c r="Y131" s="3" t="str">
        <f>IF(COUNTIF(W$2:W131,W131)=1,W131,"")</f>
        <v/>
      </c>
      <c r="Z131" s="121" t="str">
        <f t="shared" ref="Z131:Z194" si="37">+IFERROR(INDEX(U$2:U$955,MATCH(ROW()-ROW($Z$1),T$2:T$955,0)),"")</f>
        <v/>
      </c>
      <c r="AA131" s="121" t="str">
        <f t="shared" ref="AA131:AA194" si="38">+IFERROR(INDEX(V$2:V$955,MATCH(ROW()-ROW($Z$1),T$2:T$955,0)),"")</f>
        <v/>
      </c>
      <c r="AB131" s="121" t="str">
        <f t="shared" si="28"/>
        <v/>
      </c>
      <c r="AD131" s="6" t="str">
        <f>+IF(AI131="","",MAX(AD$1:AD130)+1)</f>
        <v/>
      </c>
      <c r="AE131" s="6" t="str">
        <f>IF(CMS_Inoperative_OoC!B153="","",CMS_Inoperative_OoC!B153)</f>
        <v/>
      </c>
      <c r="AF131" s="6" t="str">
        <f>IF(CMS_Inoperative_OoC!C153="","",CMS_Inoperative_OoC!C153)</f>
        <v/>
      </c>
      <c r="AG131" s="6" t="str">
        <f>IF(CMS_Inoperative_OoC!D153="","",CMS_Inoperative_OoC!D153)</f>
        <v/>
      </c>
      <c r="AH131" s="6" t="str">
        <f t="shared" ref="AH131:AH194" si="39">AE131&amp;AF131&amp;AG131</f>
        <v/>
      </c>
      <c r="AI131" s="3" t="str">
        <f>IF(COUNTIF(AH$2:AH131,AH131)=1,AH131,"")</f>
        <v/>
      </c>
      <c r="AJ131" s="6" t="str">
        <f t="shared" si="31"/>
        <v/>
      </c>
      <c r="AK131" s="6" t="str">
        <f t="shared" si="32"/>
        <v/>
      </c>
      <c r="AL131" s="6" t="str">
        <f t="shared" si="33"/>
        <v/>
      </c>
      <c r="AP131" s="6" t="str">
        <f>+IF(AU131="","",MAX(AP$1:AP130)+1)</f>
        <v/>
      </c>
      <c r="AQ131" s="6" t="str">
        <f>IF(Limit_Deviation_w_CMS_Detail!B153="","",Limit_Deviation_w_CMS_Detail!B153)</f>
        <v/>
      </c>
      <c r="AR131" s="6" t="str">
        <f>IF(Limit_Deviation_w_CMS_Detail!C153="","",Limit_Deviation_w_CMS_Detail!C153)</f>
        <v/>
      </c>
      <c r="AS131" s="6" t="str">
        <f>IF(Limit_Deviation_w_CMS_Detail!D153="","",Limit_Deviation_w_CMS_Detail!D153)</f>
        <v/>
      </c>
      <c r="AT131" s="6" t="str">
        <f t="shared" ref="AT131:AT194" si="40">AQ131&amp;AR131&amp;AS131</f>
        <v/>
      </c>
      <c r="AU131" s="3" t="str">
        <f>IF(COUNTIF(AT$2:AT131,AT131)=1,AT131,"")</f>
        <v/>
      </c>
      <c r="AV131" s="6" t="str">
        <f t="shared" si="34"/>
        <v/>
      </c>
      <c r="AW131" s="6" t="str">
        <f t="shared" si="35"/>
        <v/>
      </c>
      <c r="AX131" s="6" t="str">
        <f t="shared" si="36"/>
        <v/>
      </c>
    </row>
    <row r="132" spans="1:50" ht="16.5">
      <c r="A132" s="120" t="str">
        <f>+IF(D132="","",MAX(A$1:A131)+1)</f>
        <v/>
      </c>
      <c r="B132" s="127" t="str">
        <f>IF(CMS_Identification!C154="","",CMS_Identification!C154)</f>
        <v/>
      </c>
      <c r="C132" s="127" t="str">
        <f t="shared" si="29"/>
        <v/>
      </c>
      <c r="D132" s="127" t="str">
        <f>IF(COUNTIF(B$2:B132,B132)=1,B132,"")</f>
        <v/>
      </c>
      <c r="T132" s="120" t="str">
        <f>+IF(Y132="","",MAX(T$1:T131)+1)</f>
        <v/>
      </c>
      <c r="U132" s="120" t="str">
        <f>IF(Limit_Deviation_Details_No_CMS!B154="","",Limit_Deviation_Details_No_CMS!B154)</f>
        <v/>
      </c>
      <c r="V132" s="120"/>
      <c r="W132" s="120" t="str">
        <f>IF(Limit_Deviation_Details_No_CMS!C154="","",Limit_Deviation_Details_No_CMS!C154)</f>
        <v/>
      </c>
      <c r="X132" s="120" t="str">
        <f t="shared" si="30"/>
        <v/>
      </c>
      <c r="Y132" s="138" t="str">
        <f>IF(COUNTIF(W$2:W132,W132)=1,W132,"")</f>
        <v/>
      </c>
      <c r="Z132" s="120" t="str">
        <f t="shared" si="37"/>
        <v/>
      </c>
      <c r="AA132" s="120" t="str">
        <f t="shared" si="38"/>
        <v/>
      </c>
      <c r="AB132" s="120" t="str">
        <f t="shared" ref="AB132:AB195" si="41">+IFERROR(INDEX(W$2:W$955,MATCH(ROW()-ROW($Z$1),T$2:T$955,0)),"")</f>
        <v/>
      </c>
      <c r="AD132" s="140" t="str">
        <f>+IF(AI132="","",MAX(AD$1:AD131)+1)</f>
        <v/>
      </c>
      <c r="AE132" s="140" t="str">
        <f>IF(CMS_Inoperative_OoC!B154="","",CMS_Inoperative_OoC!B154)</f>
        <v/>
      </c>
      <c r="AF132" s="140" t="str">
        <f>IF(CMS_Inoperative_OoC!C154="","",CMS_Inoperative_OoC!C154)</f>
        <v/>
      </c>
      <c r="AG132" s="140" t="str">
        <f>IF(CMS_Inoperative_OoC!D154="","",CMS_Inoperative_OoC!D154)</f>
        <v/>
      </c>
      <c r="AH132" s="140" t="str">
        <f t="shared" si="39"/>
        <v/>
      </c>
      <c r="AI132" s="144" t="str">
        <f>IF(COUNTIF(AH$2:AH132,AH132)=1,AH132,"")</f>
        <v/>
      </c>
      <c r="AJ132" s="140" t="str">
        <f t="shared" si="31"/>
        <v/>
      </c>
      <c r="AK132" s="140" t="str">
        <f t="shared" si="32"/>
        <v/>
      </c>
      <c r="AL132" s="140" t="str">
        <f t="shared" si="33"/>
        <v/>
      </c>
      <c r="AP132" s="149" t="str">
        <f>+IF(AU132="","",MAX(AP$1:AP131)+1)</f>
        <v/>
      </c>
      <c r="AQ132" s="149" t="str">
        <f>IF(Limit_Deviation_w_CMS_Detail!B154="","",Limit_Deviation_w_CMS_Detail!B154)</f>
        <v/>
      </c>
      <c r="AR132" s="149" t="str">
        <f>IF(Limit_Deviation_w_CMS_Detail!C154="","",Limit_Deviation_w_CMS_Detail!C154)</f>
        <v/>
      </c>
      <c r="AS132" s="149" t="str">
        <f>IF(Limit_Deviation_w_CMS_Detail!D154="","",Limit_Deviation_w_CMS_Detail!D154)</f>
        <v/>
      </c>
      <c r="AT132" s="149" t="str">
        <f t="shared" si="40"/>
        <v/>
      </c>
      <c r="AU132" s="150" t="str">
        <f>IF(COUNTIF(AT$2:AT132,AT132)=1,AT132,"")</f>
        <v/>
      </c>
      <c r="AV132" s="149" t="str">
        <f t="shared" si="34"/>
        <v/>
      </c>
      <c r="AW132" s="149" t="str">
        <f t="shared" si="35"/>
        <v/>
      </c>
      <c r="AX132" s="149" t="str">
        <f t="shared" si="36"/>
        <v/>
      </c>
    </row>
    <row r="133" spans="1:50" ht="16.5">
      <c r="A133" s="121" t="str">
        <f>+IF(D133="","",MAX(A$1:A132)+1)</f>
        <v/>
      </c>
      <c r="B133" s="1" t="str">
        <f>IF(CMS_Identification!C155="","",CMS_Identification!C155)</f>
        <v/>
      </c>
      <c r="C133" s="1" t="str">
        <f t="shared" si="29"/>
        <v/>
      </c>
      <c r="D133" s="1" t="str">
        <f>IF(COUNTIF(B$2:B133,B133)=1,B133,"")</f>
        <v/>
      </c>
      <c r="T133" s="121" t="str">
        <f>+IF(Y133="","",MAX(T$1:T132)+1)</f>
        <v/>
      </c>
      <c r="U133" s="121" t="str">
        <f>IF(Limit_Deviation_Details_No_CMS!B155="","",Limit_Deviation_Details_No_CMS!B155)</f>
        <v/>
      </c>
      <c r="V133" s="121"/>
      <c r="W133" s="121" t="str">
        <f>IF(Limit_Deviation_Details_No_CMS!C155="","",Limit_Deviation_Details_No_CMS!C155)</f>
        <v/>
      </c>
      <c r="X133" s="121" t="str">
        <f t="shared" si="30"/>
        <v/>
      </c>
      <c r="Y133" s="3" t="str">
        <f>IF(COUNTIF(W$2:W133,W133)=1,W133,"")</f>
        <v/>
      </c>
      <c r="Z133" s="121" t="str">
        <f t="shared" si="37"/>
        <v/>
      </c>
      <c r="AA133" s="121" t="str">
        <f t="shared" si="38"/>
        <v/>
      </c>
      <c r="AB133" s="121" t="str">
        <f t="shared" si="41"/>
        <v/>
      </c>
      <c r="AD133" s="6" t="str">
        <f>+IF(AI133="","",MAX(AD$1:AD132)+1)</f>
        <v/>
      </c>
      <c r="AE133" s="6" t="str">
        <f>IF(CMS_Inoperative_OoC!B155="","",CMS_Inoperative_OoC!B155)</f>
        <v/>
      </c>
      <c r="AF133" s="6" t="str">
        <f>IF(CMS_Inoperative_OoC!C155="","",CMS_Inoperative_OoC!C155)</f>
        <v/>
      </c>
      <c r="AG133" s="6" t="str">
        <f>IF(CMS_Inoperative_OoC!D155="","",CMS_Inoperative_OoC!D155)</f>
        <v/>
      </c>
      <c r="AH133" s="6" t="str">
        <f t="shared" si="39"/>
        <v/>
      </c>
      <c r="AI133" s="3" t="str">
        <f>IF(COUNTIF(AH$2:AH133,AH133)=1,AH133,"")</f>
        <v/>
      </c>
      <c r="AJ133" s="6" t="str">
        <f t="shared" si="31"/>
        <v/>
      </c>
      <c r="AK133" s="6" t="str">
        <f t="shared" si="32"/>
        <v/>
      </c>
      <c r="AL133" s="6" t="str">
        <f t="shared" si="33"/>
        <v/>
      </c>
      <c r="AP133" s="6" t="str">
        <f>+IF(AU133="","",MAX(AP$1:AP132)+1)</f>
        <v/>
      </c>
      <c r="AQ133" s="6" t="str">
        <f>IF(Limit_Deviation_w_CMS_Detail!B155="","",Limit_Deviation_w_CMS_Detail!B155)</f>
        <v/>
      </c>
      <c r="AR133" s="6" t="str">
        <f>IF(Limit_Deviation_w_CMS_Detail!C155="","",Limit_Deviation_w_CMS_Detail!C155)</f>
        <v/>
      </c>
      <c r="AS133" s="6" t="str">
        <f>IF(Limit_Deviation_w_CMS_Detail!D155="","",Limit_Deviation_w_CMS_Detail!D155)</f>
        <v/>
      </c>
      <c r="AT133" s="6" t="str">
        <f t="shared" si="40"/>
        <v/>
      </c>
      <c r="AU133" s="3" t="str">
        <f>IF(COUNTIF(AT$2:AT133,AT133)=1,AT133,"")</f>
        <v/>
      </c>
      <c r="AV133" s="6" t="str">
        <f t="shared" si="34"/>
        <v/>
      </c>
      <c r="AW133" s="6" t="str">
        <f t="shared" si="35"/>
        <v/>
      </c>
      <c r="AX133" s="6" t="str">
        <f t="shared" si="36"/>
        <v/>
      </c>
    </row>
    <row r="134" spans="1:50" ht="16.5">
      <c r="A134" s="120" t="str">
        <f>+IF(D134="","",MAX(A$1:A133)+1)</f>
        <v/>
      </c>
      <c r="B134" s="127" t="str">
        <f>IF(CMS_Identification!C156="","",CMS_Identification!C156)</f>
        <v/>
      </c>
      <c r="C134" s="127" t="str">
        <f t="shared" si="29"/>
        <v/>
      </c>
      <c r="D134" s="127" t="str">
        <f>IF(COUNTIF(B$2:B134,B134)=1,B134,"")</f>
        <v/>
      </c>
      <c r="T134" s="120" t="str">
        <f>+IF(Y134="","",MAX(T$1:T133)+1)</f>
        <v/>
      </c>
      <c r="U134" s="120" t="str">
        <f>IF(Limit_Deviation_Details_No_CMS!B156="","",Limit_Deviation_Details_No_CMS!B156)</f>
        <v/>
      </c>
      <c r="V134" s="120"/>
      <c r="W134" s="120" t="str">
        <f>IF(Limit_Deviation_Details_No_CMS!C156="","",Limit_Deviation_Details_No_CMS!C156)</f>
        <v/>
      </c>
      <c r="X134" s="120" t="str">
        <f t="shared" si="30"/>
        <v/>
      </c>
      <c r="Y134" s="138" t="str">
        <f>IF(COUNTIF(W$2:W134,W134)=1,W134,"")</f>
        <v/>
      </c>
      <c r="Z134" s="120" t="str">
        <f t="shared" si="37"/>
        <v/>
      </c>
      <c r="AA134" s="120" t="str">
        <f t="shared" si="38"/>
        <v/>
      </c>
      <c r="AB134" s="120" t="str">
        <f t="shared" si="41"/>
        <v/>
      </c>
      <c r="AD134" s="140" t="str">
        <f>+IF(AI134="","",MAX(AD$1:AD133)+1)</f>
        <v/>
      </c>
      <c r="AE134" s="140" t="str">
        <f>IF(CMS_Inoperative_OoC!B156="","",CMS_Inoperative_OoC!B156)</f>
        <v/>
      </c>
      <c r="AF134" s="140" t="str">
        <f>IF(CMS_Inoperative_OoC!C156="","",CMS_Inoperative_OoC!C156)</f>
        <v/>
      </c>
      <c r="AG134" s="140" t="str">
        <f>IF(CMS_Inoperative_OoC!D156="","",CMS_Inoperative_OoC!D156)</f>
        <v/>
      </c>
      <c r="AH134" s="140" t="str">
        <f t="shared" si="39"/>
        <v/>
      </c>
      <c r="AI134" s="144" t="str">
        <f>IF(COUNTIF(AH$2:AH134,AH134)=1,AH134,"")</f>
        <v/>
      </c>
      <c r="AJ134" s="140" t="str">
        <f t="shared" si="31"/>
        <v/>
      </c>
      <c r="AK134" s="140" t="str">
        <f t="shared" si="32"/>
        <v/>
      </c>
      <c r="AL134" s="140" t="str">
        <f t="shared" si="33"/>
        <v/>
      </c>
      <c r="AP134" s="149" t="str">
        <f>+IF(AU134="","",MAX(AP$1:AP133)+1)</f>
        <v/>
      </c>
      <c r="AQ134" s="149" t="str">
        <f>IF(Limit_Deviation_w_CMS_Detail!B156="","",Limit_Deviation_w_CMS_Detail!B156)</f>
        <v/>
      </c>
      <c r="AR134" s="149" t="str">
        <f>IF(Limit_Deviation_w_CMS_Detail!C156="","",Limit_Deviation_w_CMS_Detail!C156)</f>
        <v/>
      </c>
      <c r="AS134" s="149" t="str">
        <f>IF(Limit_Deviation_w_CMS_Detail!D156="","",Limit_Deviation_w_CMS_Detail!D156)</f>
        <v/>
      </c>
      <c r="AT134" s="149" t="str">
        <f t="shared" si="40"/>
        <v/>
      </c>
      <c r="AU134" s="150" t="str">
        <f>IF(COUNTIF(AT$2:AT134,AT134)=1,AT134,"")</f>
        <v/>
      </c>
      <c r="AV134" s="149" t="str">
        <f t="shared" si="34"/>
        <v/>
      </c>
      <c r="AW134" s="149" t="str">
        <f t="shared" si="35"/>
        <v/>
      </c>
      <c r="AX134" s="149" t="str">
        <f t="shared" si="36"/>
        <v/>
      </c>
    </row>
    <row r="135" spans="1:50" ht="16.5">
      <c r="A135" s="121" t="str">
        <f>+IF(D135="","",MAX(A$1:A134)+1)</f>
        <v/>
      </c>
      <c r="B135" s="1" t="str">
        <f>IF(CMS_Identification!C157="","",CMS_Identification!C157)</f>
        <v/>
      </c>
      <c r="C135" s="1" t="str">
        <f t="shared" si="29"/>
        <v/>
      </c>
      <c r="D135" s="1" t="str">
        <f>IF(COUNTIF(B$2:B135,B135)=1,B135,"")</f>
        <v/>
      </c>
      <c r="T135" s="121" t="str">
        <f>+IF(Y135="","",MAX(T$1:T134)+1)</f>
        <v/>
      </c>
      <c r="U135" s="121" t="str">
        <f>IF(Limit_Deviation_Details_No_CMS!B157="","",Limit_Deviation_Details_No_CMS!B157)</f>
        <v/>
      </c>
      <c r="V135" s="121"/>
      <c r="W135" s="121" t="str">
        <f>IF(Limit_Deviation_Details_No_CMS!C157="","",Limit_Deviation_Details_No_CMS!C157)</f>
        <v/>
      </c>
      <c r="X135" s="121" t="str">
        <f t="shared" si="30"/>
        <v/>
      </c>
      <c r="Y135" s="3" t="str">
        <f>IF(COUNTIF(W$2:W135,W135)=1,W135,"")</f>
        <v/>
      </c>
      <c r="Z135" s="121" t="str">
        <f t="shared" si="37"/>
        <v/>
      </c>
      <c r="AA135" s="121" t="str">
        <f t="shared" si="38"/>
        <v/>
      </c>
      <c r="AB135" s="121" t="str">
        <f t="shared" si="41"/>
        <v/>
      </c>
      <c r="AD135" s="6" t="str">
        <f>+IF(AI135="","",MAX(AD$1:AD134)+1)</f>
        <v/>
      </c>
      <c r="AE135" s="6" t="str">
        <f>IF(CMS_Inoperative_OoC!B157="","",CMS_Inoperative_OoC!B157)</f>
        <v/>
      </c>
      <c r="AF135" s="6" t="str">
        <f>IF(CMS_Inoperative_OoC!C157="","",CMS_Inoperative_OoC!C157)</f>
        <v/>
      </c>
      <c r="AG135" s="6" t="str">
        <f>IF(CMS_Inoperative_OoC!D157="","",CMS_Inoperative_OoC!D157)</f>
        <v/>
      </c>
      <c r="AH135" s="6" t="str">
        <f t="shared" si="39"/>
        <v/>
      </c>
      <c r="AI135" s="3" t="str">
        <f>IF(COUNTIF(AH$2:AH135,AH135)=1,AH135,"")</f>
        <v/>
      </c>
      <c r="AJ135" s="6" t="str">
        <f t="shared" si="31"/>
        <v/>
      </c>
      <c r="AK135" s="6" t="str">
        <f t="shared" si="32"/>
        <v/>
      </c>
      <c r="AL135" s="6" t="str">
        <f t="shared" si="33"/>
        <v/>
      </c>
      <c r="AP135" s="6" t="str">
        <f>+IF(AU135="","",MAX(AP$1:AP134)+1)</f>
        <v/>
      </c>
      <c r="AQ135" s="6" t="str">
        <f>IF(Limit_Deviation_w_CMS_Detail!B157="","",Limit_Deviation_w_CMS_Detail!B157)</f>
        <v/>
      </c>
      <c r="AR135" s="6" t="str">
        <f>IF(Limit_Deviation_w_CMS_Detail!C157="","",Limit_Deviation_w_CMS_Detail!C157)</f>
        <v/>
      </c>
      <c r="AS135" s="6" t="str">
        <f>IF(Limit_Deviation_w_CMS_Detail!D157="","",Limit_Deviation_w_CMS_Detail!D157)</f>
        <v/>
      </c>
      <c r="AT135" s="6" t="str">
        <f t="shared" si="40"/>
        <v/>
      </c>
      <c r="AU135" s="3" t="str">
        <f>IF(COUNTIF(AT$2:AT135,AT135)=1,AT135,"")</f>
        <v/>
      </c>
      <c r="AV135" s="6" t="str">
        <f t="shared" si="34"/>
        <v/>
      </c>
      <c r="AW135" s="6" t="str">
        <f t="shared" si="35"/>
        <v/>
      </c>
      <c r="AX135" s="6" t="str">
        <f t="shared" si="36"/>
        <v/>
      </c>
    </row>
    <row r="136" spans="1:50" ht="16.5">
      <c r="A136" s="120" t="str">
        <f>+IF(D136="","",MAX(A$1:A135)+1)</f>
        <v/>
      </c>
      <c r="B136" s="127" t="str">
        <f>IF(CMS_Identification!C158="","",CMS_Identification!C158)</f>
        <v/>
      </c>
      <c r="C136" s="127" t="str">
        <f t="shared" si="29"/>
        <v/>
      </c>
      <c r="D136" s="127" t="str">
        <f>IF(COUNTIF(B$2:B136,B136)=1,B136,"")</f>
        <v/>
      </c>
      <c r="T136" s="120" t="str">
        <f>+IF(Y136="","",MAX(T$1:T135)+1)</f>
        <v/>
      </c>
      <c r="U136" s="120" t="str">
        <f>IF(Limit_Deviation_Details_No_CMS!B158="","",Limit_Deviation_Details_No_CMS!B158)</f>
        <v/>
      </c>
      <c r="V136" s="120"/>
      <c r="W136" s="120" t="str">
        <f>IF(Limit_Deviation_Details_No_CMS!C158="","",Limit_Deviation_Details_No_CMS!C158)</f>
        <v/>
      </c>
      <c r="X136" s="120" t="str">
        <f t="shared" si="30"/>
        <v/>
      </c>
      <c r="Y136" s="138" t="str">
        <f>IF(COUNTIF(W$2:W136,W136)=1,W136,"")</f>
        <v/>
      </c>
      <c r="Z136" s="120" t="str">
        <f t="shared" si="37"/>
        <v/>
      </c>
      <c r="AA136" s="120" t="str">
        <f t="shared" si="38"/>
        <v/>
      </c>
      <c r="AB136" s="120" t="str">
        <f t="shared" si="41"/>
        <v/>
      </c>
      <c r="AD136" s="140" t="str">
        <f>+IF(AI136="","",MAX(AD$1:AD135)+1)</f>
        <v/>
      </c>
      <c r="AE136" s="140" t="str">
        <f>IF(CMS_Inoperative_OoC!B158="","",CMS_Inoperative_OoC!B158)</f>
        <v/>
      </c>
      <c r="AF136" s="140" t="str">
        <f>IF(CMS_Inoperative_OoC!C158="","",CMS_Inoperative_OoC!C158)</f>
        <v/>
      </c>
      <c r="AG136" s="140" t="str">
        <f>IF(CMS_Inoperative_OoC!D158="","",CMS_Inoperative_OoC!D158)</f>
        <v/>
      </c>
      <c r="AH136" s="140" t="str">
        <f t="shared" si="39"/>
        <v/>
      </c>
      <c r="AI136" s="144" t="str">
        <f>IF(COUNTIF(AH$2:AH136,AH136)=1,AH136,"")</f>
        <v/>
      </c>
      <c r="AJ136" s="140" t="str">
        <f t="shared" si="31"/>
        <v/>
      </c>
      <c r="AK136" s="140" t="str">
        <f t="shared" si="32"/>
        <v/>
      </c>
      <c r="AL136" s="140" t="str">
        <f t="shared" si="33"/>
        <v/>
      </c>
      <c r="AP136" s="149" t="str">
        <f>+IF(AU136="","",MAX(AP$1:AP135)+1)</f>
        <v/>
      </c>
      <c r="AQ136" s="149" t="str">
        <f>IF(Limit_Deviation_w_CMS_Detail!B158="","",Limit_Deviation_w_CMS_Detail!B158)</f>
        <v/>
      </c>
      <c r="AR136" s="149" t="str">
        <f>IF(Limit_Deviation_w_CMS_Detail!C158="","",Limit_Deviation_w_CMS_Detail!C158)</f>
        <v/>
      </c>
      <c r="AS136" s="149" t="str">
        <f>IF(Limit_Deviation_w_CMS_Detail!D158="","",Limit_Deviation_w_CMS_Detail!D158)</f>
        <v/>
      </c>
      <c r="AT136" s="149" t="str">
        <f t="shared" si="40"/>
        <v/>
      </c>
      <c r="AU136" s="150" t="str">
        <f>IF(COUNTIF(AT$2:AT136,AT136)=1,AT136,"")</f>
        <v/>
      </c>
      <c r="AV136" s="149" t="str">
        <f t="shared" si="34"/>
        <v/>
      </c>
      <c r="AW136" s="149" t="str">
        <f t="shared" si="35"/>
        <v/>
      </c>
      <c r="AX136" s="149" t="str">
        <f t="shared" si="36"/>
        <v/>
      </c>
    </row>
    <row r="137" spans="1:50" ht="16.5">
      <c r="A137" s="121" t="str">
        <f>+IF(D137="","",MAX(A$1:A136)+1)</f>
        <v/>
      </c>
      <c r="B137" s="1" t="str">
        <f>IF(CMS_Identification!C159="","",CMS_Identification!C159)</f>
        <v/>
      </c>
      <c r="C137" s="1" t="str">
        <f t="shared" si="29"/>
        <v/>
      </c>
      <c r="D137" s="1" t="str">
        <f>IF(COUNTIF(B$2:B137,B137)=1,B137,"")</f>
        <v/>
      </c>
      <c r="T137" s="121" t="str">
        <f>+IF(Y137="","",MAX(T$1:T136)+1)</f>
        <v/>
      </c>
      <c r="U137" s="121" t="str">
        <f>IF(Limit_Deviation_Details_No_CMS!B159="","",Limit_Deviation_Details_No_CMS!B159)</f>
        <v/>
      </c>
      <c r="V137" s="121"/>
      <c r="W137" s="121" t="str">
        <f>IF(Limit_Deviation_Details_No_CMS!C159="","",Limit_Deviation_Details_No_CMS!C159)</f>
        <v/>
      </c>
      <c r="X137" s="121" t="str">
        <f t="shared" si="30"/>
        <v/>
      </c>
      <c r="Y137" s="3" t="str">
        <f>IF(COUNTIF(W$2:W137,W137)=1,W137,"")</f>
        <v/>
      </c>
      <c r="Z137" s="121" t="str">
        <f t="shared" si="37"/>
        <v/>
      </c>
      <c r="AA137" s="121" t="str">
        <f t="shared" si="38"/>
        <v/>
      </c>
      <c r="AB137" s="121" t="str">
        <f t="shared" si="41"/>
        <v/>
      </c>
      <c r="AD137" s="6" t="str">
        <f>+IF(AI137="","",MAX(AD$1:AD136)+1)</f>
        <v/>
      </c>
      <c r="AE137" s="6" t="str">
        <f>IF(CMS_Inoperative_OoC!B159="","",CMS_Inoperative_OoC!B159)</f>
        <v/>
      </c>
      <c r="AF137" s="6" t="str">
        <f>IF(CMS_Inoperative_OoC!C159="","",CMS_Inoperative_OoC!C159)</f>
        <v/>
      </c>
      <c r="AG137" s="6" t="str">
        <f>IF(CMS_Inoperative_OoC!D159="","",CMS_Inoperative_OoC!D159)</f>
        <v/>
      </c>
      <c r="AH137" s="6" t="str">
        <f t="shared" si="39"/>
        <v/>
      </c>
      <c r="AI137" s="3" t="str">
        <f>IF(COUNTIF(AH$2:AH137,AH137)=1,AH137,"")</f>
        <v/>
      </c>
      <c r="AJ137" s="6" t="str">
        <f t="shared" si="31"/>
        <v/>
      </c>
      <c r="AK137" s="6" t="str">
        <f t="shared" si="32"/>
        <v/>
      </c>
      <c r="AL137" s="6" t="str">
        <f t="shared" si="33"/>
        <v/>
      </c>
      <c r="AP137" s="6" t="str">
        <f>+IF(AU137="","",MAX(AP$1:AP136)+1)</f>
        <v/>
      </c>
      <c r="AQ137" s="6" t="str">
        <f>IF(Limit_Deviation_w_CMS_Detail!B159="","",Limit_Deviation_w_CMS_Detail!B159)</f>
        <v/>
      </c>
      <c r="AR137" s="6" t="str">
        <f>IF(Limit_Deviation_w_CMS_Detail!C159="","",Limit_Deviation_w_CMS_Detail!C159)</f>
        <v/>
      </c>
      <c r="AS137" s="6" t="str">
        <f>IF(Limit_Deviation_w_CMS_Detail!D159="","",Limit_Deviation_w_CMS_Detail!D159)</f>
        <v/>
      </c>
      <c r="AT137" s="6" t="str">
        <f t="shared" si="40"/>
        <v/>
      </c>
      <c r="AU137" s="3" t="str">
        <f>IF(COUNTIF(AT$2:AT137,AT137)=1,AT137,"")</f>
        <v/>
      </c>
      <c r="AV137" s="6" t="str">
        <f t="shared" si="34"/>
        <v/>
      </c>
      <c r="AW137" s="6" t="str">
        <f t="shared" si="35"/>
        <v/>
      </c>
      <c r="AX137" s="6" t="str">
        <f t="shared" si="36"/>
        <v/>
      </c>
    </row>
    <row r="138" spans="1:50" ht="16.5">
      <c r="A138" s="120" t="str">
        <f>+IF(D138="","",MAX(A$1:A137)+1)</f>
        <v/>
      </c>
      <c r="B138" s="127" t="str">
        <f>IF(CMS_Identification!C160="","",CMS_Identification!C160)</f>
        <v/>
      </c>
      <c r="C138" s="127" t="str">
        <f t="shared" si="29"/>
        <v/>
      </c>
      <c r="D138" s="127" t="str">
        <f>IF(COUNTIF(B$2:B138,B138)=1,B138,"")</f>
        <v/>
      </c>
      <c r="T138" s="120" t="str">
        <f>+IF(Y138="","",MAX(T$1:T137)+1)</f>
        <v/>
      </c>
      <c r="U138" s="120" t="str">
        <f>IF(Limit_Deviation_Details_No_CMS!B160="","",Limit_Deviation_Details_No_CMS!B160)</f>
        <v/>
      </c>
      <c r="V138" s="120"/>
      <c r="W138" s="120" t="str">
        <f>IF(Limit_Deviation_Details_No_CMS!C160="","",Limit_Deviation_Details_No_CMS!C160)</f>
        <v/>
      </c>
      <c r="X138" s="120" t="str">
        <f t="shared" si="30"/>
        <v/>
      </c>
      <c r="Y138" s="138" t="str">
        <f>IF(COUNTIF(W$2:W138,W138)=1,W138,"")</f>
        <v/>
      </c>
      <c r="Z138" s="120" t="str">
        <f t="shared" si="37"/>
        <v/>
      </c>
      <c r="AA138" s="120" t="str">
        <f t="shared" si="38"/>
        <v/>
      </c>
      <c r="AB138" s="120" t="str">
        <f t="shared" si="41"/>
        <v/>
      </c>
      <c r="AD138" s="140" t="str">
        <f>+IF(AI138="","",MAX(AD$1:AD137)+1)</f>
        <v/>
      </c>
      <c r="AE138" s="140" t="str">
        <f>IF(CMS_Inoperative_OoC!B160="","",CMS_Inoperative_OoC!B160)</f>
        <v/>
      </c>
      <c r="AF138" s="140" t="str">
        <f>IF(CMS_Inoperative_OoC!C160="","",CMS_Inoperative_OoC!C160)</f>
        <v/>
      </c>
      <c r="AG138" s="140" t="str">
        <f>IF(CMS_Inoperative_OoC!D160="","",CMS_Inoperative_OoC!D160)</f>
        <v/>
      </c>
      <c r="AH138" s="140" t="str">
        <f t="shared" si="39"/>
        <v/>
      </c>
      <c r="AI138" s="144" t="str">
        <f>IF(COUNTIF(AH$2:AH138,AH138)=1,AH138,"")</f>
        <v/>
      </c>
      <c r="AJ138" s="140" t="str">
        <f t="shared" si="31"/>
        <v/>
      </c>
      <c r="AK138" s="140" t="str">
        <f t="shared" si="32"/>
        <v/>
      </c>
      <c r="AL138" s="140" t="str">
        <f t="shared" si="33"/>
        <v/>
      </c>
      <c r="AP138" s="149" t="str">
        <f>+IF(AU138="","",MAX(AP$1:AP137)+1)</f>
        <v/>
      </c>
      <c r="AQ138" s="149" t="str">
        <f>IF(Limit_Deviation_w_CMS_Detail!B160="","",Limit_Deviation_w_CMS_Detail!B160)</f>
        <v/>
      </c>
      <c r="AR138" s="149" t="str">
        <f>IF(Limit_Deviation_w_CMS_Detail!C160="","",Limit_Deviation_w_CMS_Detail!C160)</f>
        <v/>
      </c>
      <c r="AS138" s="149" t="str">
        <f>IF(Limit_Deviation_w_CMS_Detail!D160="","",Limit_Deviation_w_CMS_Detail!D160)</f>
        <v/>
      </c>
      <c r="AT138" s="149" t="str">
        <f t="shared" si="40"/>
        <v/>
      </c>
      <c r="AU138" s="150" t="str">
        <f>IF(COUNTIF(AT$2:AT138,AT138)=1,AT138,"")</f>
        <v/>
      </c>
      <c r="AV138" s="149" t="str">
        <f t="shared" si="34"/>
        <v/>
      </c>
      <c r="AW138" s="149" t="str">
        <f t="shared" si="35"/>
        <v/>
      </c>
      <c r="AX138" s="149" t="str">
        <f t="shared" si="36"/>
        <v/>
      </c>
    </row>
    <row r="139" spans="1:50" ht="16.5">
      <c r="A139" s="121" t="str">
        <f>+IF(D139="","",MAX(A$1:A138)+1)</f>
        <v/>
      </c>
      <c r="B139" s="1" t="str">
        <f>IF(CMS_Identification!C161="","",CMS_Identification!C161)</f>
        <v/>
      </c>
      <c r="C139" s="1" t="str">
        <f t="shared" si="29"/>
        <v/>
      </c>
      <c r="D139" s="1" t="str">
        <f>IF(COUNTIF(B$2:B139,B139)=1,B139,"")</f>
        <v/>
      </c>
      <c r="T139" s="121" t="str">
        <f>+IF(Y139="","",MAX(T$1:T138)+1)</f>
        <v/>
      </c>
      <c r="U139" s="121" t="str">
        <f>IF(Limit_Deviation_Details_No_CMS!B161="","",Limit_Deviation_Details_No_CMS!B161)</f>
        <v/>
      </c>
      <c r="V139" s="121"/>
      <c r="W139" s="121" t="str">
        <f>IF(Limit_Deviation_Details_No_CMS!C161="","",Limit_Deviation_Details_No_CMS!C161)</f>
        <v/>
      </c>
      <c r="X139" s="121" t="str">
        <f t="shared" si="30"/>
        <v/>
      </c>
      <c r="Y139" s="3" t="str">
        <f>IF(COUNTIF(W$2:W139,W139)=1,W139,"")</f>
        <v/>
      </c>
      <c r="Z139" s="121" t="str">
        <f t="shared" si="37"/>
        <v/>
      </c>
      <c r="AA139" s="121" t="str">
        <f t="shared" si="38"/>
        <v/>
      </c>
      <c r="AB139" s="121" t="str">
        <f t="shared" si="41"/>
        <v/>
      </c>
      <c r="AD139" s="6" t="str">
        <f>+IF(AI139="","",MAX(AD$1:AD138)+1)</f>
        <v/>
      </c>
      <c r="AE139" s="6" t="str">
        <f>IF(CMS_Inoperative_OoC!B161="","",CMS_Inoperative_OoC!B161)</f>
        <v/>
      </c>
      <c r="AF139" s="6" t="str">
        <f>IF(CMS_Inoperative_OoC!C161="","",CMS_Inoperative_OoC!C161)</f>
        <v/>
      </c>
      <c r="AG139" s="6" t="str">
        <f>IF(CMS_Inoperative_OoC!D161="","",CMS_Inoperative_OoC!D161)</f>
        <v/>
      </c>
      <c r="AH139" s="6" t="str">
        <f t="shared" si="39"/>
        <v/>
      </c>
      <c r="AI139" s="3" t="str">
        <f>IF(COUNTIF(AH$2:AH139,AH139)=1,AH139,"")</f>
        <v/>
      </c>
      <c r="AJ139" s="6" t="str">
        <f t="shared" si="31"/>
        <v/>
      </c>
      <c r="AK139" s="6" t="str">
        <f t="shared" si="32"/>
        <v/>
      </c>
      <c r="AL139" s="6" t="str">
        <f t="shared" si="33"/>
        <v/>
      </c>
      <c r="AP139" s="6" t="str">
        <f>+IF(AU139="","",MAX(AP$1:AP138)+1)</f>
        <v/>
      </c>
      <c r="AQ139" s="6" t="str">
        <f>IF(Limit_Deviation_w_CMS_Detail!B161="","",Limit_Deviation_w_CMS_Detail!B161)</f>
        <v/>
      </c>
      <c r="AR139" s="6" t="str">
        <f>IF(Limit_Deviation_w_CMS_Detail!C161="","",Limit_Deviation_w_CMS_Detail!C161)</f>
        <v/>
      </c>
      <c r="AS139" s="6" t="str">
        <f>IF(Limit_Deviation_w_CMS_Detail!D161="","",Limit_Deviation_w_CMS_Detail!D161)</f>
        <v/>
      </c>
      <c r="AT139" s="6" t="str">
        <f t="shared" si="40"/>
        <v/>
      </c>
      <c r="AU139" s="3" t="str">
        <f>IF(COUNTIF(AT$2:AT139,AT139)=1,AT139,"")</f>
        <v/>
      </c>
      <c r="AV139" s="6" t="str">
        <f t="shared" si="34"/>
        <v/>
      </c>
      <c r="AW139" s="6" t="str">
        <f t="shared" si="35"/>
        <v/>
      </c>
      <c r="AX139" s="6" t="str">
        <f t="shared" si="36"/>
        <v/>
      </c>
    </row>
    <row r="140" spans="1:50" ht="16.5">
      <c r="A140" s="120" t="str">
        <f>+IF(D140="","",MAX(A$1:A139)+1)</f>
        <v/>
      </c>
      <c r="B140" s="127" t="str">
        <f>IF(CMS_Identification!C162="","",CMS_Identification!C162)</f>
        <v/>
      </c>
      <c r="C140" s="127" t="str">
        <f t="shared" si="29"/>
        <v/>
      </c>
      <c r="D140" s="127" t="str">
        <f>IF(COUNTIF(B$2:B140,B140)=1,B140,"")</f>
        <v/>
      </c>
      <c r="T140" s="120" t="str">
        <f>+IF(Y140="","",MAX(T$1:T139)+1)</f>
        <v/>
      </c>
      <c r="U140" s="120" t="str">
        <f>IF(Limit_Deviation_Details_No_CMS!B162="","",Limit_Deviation_Details_No_CMS!B162)</f>
        <v/>
      </c>
      <c r="V140" s="120"/>
      <c r="W140" s="120" t="str">
        <f>IF(Limit_Deviation_Details_No_CMS!C162="","",Limit_Deviation_Details_No_CMS!C162)</f>
        <v/>
      </c>
      <c r="X140" s="120" t="str">
        <f t="shared" si="30"/>
        <v/>
      </c>
      <c r="Y140" s="138" t="str">
        <f>IF(COUNTIF(W$2:W140,W140)=1,W140,"")</f>
        <v/>
      </c>
      <c r="Z140" s="120" t="str">
        <f t="shared" si="37"/>
        <v/>
      </c>
      <c r="AA140" s="120" t="str">
        <f t="shared" si="38"/>
        <v/>
      </c>
      <c r="AB140" s="120" t="str">
        <f t="shared" si="41"/>
        <v/>
      </c>
      <c r="AD140" s="140" t="str">
        <f>+IF(AI140="","",MAX(AD$1:AD139)+1)</f>
        <v/>
      </c>
      <c r="AE140" s="140" t="str">
        <f>IF(CMS_Inoperative_OoC!B162="","",CMS_Inoperative_OoC!B162)</f>
        <v/>
      </c>
      <c r="AF140" s="140" t="str">
        <f>IF(CMS_Inoperative_OoC!C162="","",CMS_Inoperative_OoC!C162)</f>
        <v/>
      </c>
      <c r="AG140" s="140" t="str">
        <f>IF(CMS_Inoperative_OoC!D162="","",CMS_Inoperative_OoC!D162)</f>
        <v/>
      </c>
      <c r="AH140" s="140" t="str">
        <f t="shared" si="39"/>
        <v/>
      </c>
      <c r="AI140" s="144" t="str">
        <f>IF(COUNTIF(AH$2:AH140,AH140)=1,AH140,"")</f>
        <v/>
      </c>
      <c r="AJ140" s="140" t="str">
        <f t="shared" si="31"/>
        <v/>
      </c>
      <c r="AK140" s="140" t="str">
        <f t="shared" si="32"/>
        <v/>
      </c>
      <c r="AL140" s="140" t="str">
        <f t="shared" si="33"/>
        <v/>
      </c>
      <c r="AP140" s="149" t="str">
        <f>+IF(AU140="","",MAX(AP$1:AP139)+1)</f>
        <v/>
      </c>
      <c r="AQ140" s="149" t="str">
        <f>IF(Limit_Deviation_w_CMS_Detail!B162="","",Limit_Deviation_w_CMS_Detail!B162)</f>
        <v/>
      </c>
      <c r="AR140" s="149" t="str">
        <f>IF(Limit_Deviation_w_CMS_Detail!C162="","",Limit_Deviation_w_CMS_Detail!C162)</f>
        <v/>
      </c>
      <c r="AS140" s="149" t="str">
        <f>IF(Limit_Deviation_w_CMS_Detail!D162="","",Limit_Deviation_w_CMS_Detail!D162)</f>
        <v/>
      </c>
      <c r="AT140" s="149" t="str">
        <f t="shared" si="40"/>
        <v/>
      </c>
      <c r="AU140" s="150" t="str">
        <f>IF(COUNTIF(AT$2:AT140,AT140)=1,AT140,"")</f>
        <v/>
      </c>
      <c r="AV140" s="149" t="str">
        <f t="shared" si="34"/>
        <v/>
      </c>
      <c r="AW140" s="149" t="str">
        <f t="shared" si="35"/>
        <v/>
      </c>
      <c r="AX140" s="149" t="str">
        <f t="shared" si="36"/>
        <v/>
      </c>
    </row>
    <row r="141" spans="1:50" ht="16.5">
      <c r="A141" s="121" t="str">
        <f>+IF(D141="","",MAX(A$1:A140)+1)</f>
        <v/>
      </c>
      <c r="B141" s="1" t="str">
        <f>IF(CMS_Identification!C163="","",CMS_Identification!C163)</f>
        <v/>
      </c>
      <c r="C141" s="1" t="str">
        <f t="shared" si="29"/>
        <v/>
      </c>
      <c r="D141" s="1" t="str">
        <f>IF(COUNTIF(B$2:B141,B141)=1,B141,"")</f>
        <v/>
      </c>
      <c r="T141" s="121" t="str">
        <f>+IF(Y141="","",MAX(T$1:T140)+1)</f>
        <v/>
      </c>
      <c r="U141" s="121" t="str">
        <f>IF(Limit_Deviation_Details_No_CMS!B163="","",Limit_Deviation_Details_No_CMS!B163)</f>
        <v/>
      </c>
      <c r="V141" s="121"/>
      <c r="W141" s="121" t="str">
        <f>IF(Limit_Deviation_Details_No_CMS!C163="","",Limit_Deviation_Details_No_CMS!C163)</f>
        <v/>
      </c>
      <c r="X141" s="121" t="str">
        <f t="shared" si="30"/>
        <v/>
      </c>
      <c r="Y141" s="3" t="str">
        <f>IF(COUNTIF(W$2:W141,W141)=1,W141,"")</f>
        <v/>
      </c>
      <c r="Z141" s="121" t="str">
        <f t="shared" si="37"/>
        <v/>
      </c>
      <c r="AA141" s="121" t="str">
        <f t="shared" si="38"/>
        <v/>
      </c>
      <c r="AB141" s="121" t="str">
        <f t="shared" si="41"/>
        <v/>
      </c>
      <c r="AD141" s="6" t="str">
        <f>+IF(AI141="","",MAX(AD$1:AD140)+1)</f>
        <v/>
      </c>
      <c r="AE141" s="6" t="str">
        <f>IF(CMS_Inoperative_OoC!B163="","",CMS_Inoperative_OoC!B163)</f>
        <v/>
      </c>
      <c r="AF141" s="6" t="str">
        <f>IF(CMS_Inoperative_OoC!C163="","",CMS_Inoperative_OoC!C163)</f>
        <v/>
      </c>
      <c r="AG141" s="6" t="str">
        <f>IF(CMS_Inoperative_OoC!D163="","",CMS_Inoperative_OoC!D163)</f>
        <v/>
      </c>
      <c r="AH141" s="6" t="str">
        <f t="shared" si="39"/>
        <v/>
      </c>
      <c r="AI141" s="3" t="str">
        <f>IF(COUNTIF(AH$2:AH141,AH141)=1,AH141,"")</f>
        <v/>
      </c>
      <c r="AJ141" s="6" t="str">
        <f t="shared" si="31"/>
        <v/>
      </c>
      <c r="AK141" s="6" t="str">
        <f t="shared" si="32"/>
        <v/>
      </c>
      <c r="AL141" s="6" t="str">
        <f t="shared" si="33"/>
        <v/>
      </c>
      <c r="AP141" s="6" t="str">
        <f>+IF(AU141="","",MAX(AP$1:AP140)+1)</f>
        <v/>
      </c>
      <c r="AQ141" s="6" t="str">
        <f>IF(Limit_Deviation_w_CMS_Detail!B163="","",Limit_Deviation_w_CMS_Detail!B163)</f>
        <v/>
      </c>
      <c r="AR141" s="6" t="str">
        <f>IF(Limit_Deviation_w_CMS_Detail!C163="","",Limit_Deviation_w_CMS_Detail!C163)</f>
        <v/>
      </c>
      <c r="AS141" s="6" t="str">
        <f>IF(Limit_Deviation_w_CMS_Detail!D163="","",Limit_Deviation_w_CMS_Detail!D163)</f>
        <v/>
      </c>
      <c r="AT141" s="6" t="str">
        <f t="shared" si="40"/>
        <v/>
      </c>
      <c r="AU141" s="3" t="str">
        <f>IF(COUNTIF(AT$2:AT141,AT141)=1,AT141,"")</f>
        <v/>
      </c>
      <c r="AV141" s="6" t="str">
        <f t="shared" si="34"/>
        <v/>
      </c>
      <c r="AW141" s="6" t="str">
        <f t="shared" si="35"/>
        <v/>
      </c>
      <c r="AX141" s="6" t="str">
        <f t="shared" si="36"/>
        <v/>
      </c>
    </row>
    <row r="142" spans="1:50" ht="16.5">
      <c r="A142" s="120" t="str">
        <f>+IF(D142="","",MAX(A$1:A141)+1)</f>
        <v/>
      </c>
      <c r="B142" s="127" t="str">
        <f>IF(CMS_Identification!C164="","",CMS_Identification!C164)</f>
        <v/>
      </c>
      <c r="C142" s="127" t="str">
        <f t="shared" si="29"/>
        <v/>
      </c>
      <c r="D142" s="127" t="str">
        <f>IF(COUNTIF(B$2:B142,B142)=1,B142,"")</f>
        <v/>
      </c>
      <c r="T142" s="120" t="str">
        <f>+IF(Y142="","",MAX(T$1:T141)+1)</f>
        <v/>
      </c>
      <c r="U142" s="120" t="str">
        <f>IF(Limit_Deviation_Details_No_CMS!B164="","",Limit_Deviation_Details_No_CMS!B164)</f>
        <v/>
      </c>
      <c r="V142" s="120"/>
      <c r="W142" s="120" t="str">
        <f>IF(Limit_Deviation_Details_No_CMS!C164="","",Limit_Deviation_Details_No_CMS!C164)</f>
        <v/>
      </c>
      <c r="X142" s="120" t="str">
        <f t="shared" si="30"/>
        <v/>
      </c>
      <c r="Y142" s="138" t="str">
        <f>IF(COUNTIF(W$2:W142,W142)=1,W142,"")</f>
        <v/>
      </c>
      <c r="Z142" s="120" t="str">
        <f t="shared" si="37"/>
        <v/>
      </c>
      <c r="AA142" s="120" t="str">
        <f t="shared" si="38"/>
        <v/>
      </c>
      <c r="AB142" s="120" t="str">
        <f t="shared" si="41"/>
        <v/>
      </c>
      <c r="AD142" s="140" t="str">
        <f>+IF(AI142="","",MAX(AD$1:AD141)+1)</f>
        <v/>
      </c>
      <c r="AE142" s="140" t="str">
        <f>IF(CMS_Inoperative_OoC!B164="","",CMS_Inoperative_OoC!B164)</f>
        <v/>
      </c>
      <c r="AF142" s="140" t="str">
        <f>IF(CMS_Inoperative_OoC!C164="","",CMS_Inoperative_OoC!C164)</f>
        <v/>
      </c>
      <c r="AG142" s="140" t="str">
        <f>IF(CMS_Inoperative_OoC!D164="","",CMS_Inoperative_OoC!D164)</f>
        <v/>
      </c>
      <c r="AH142" s="140" t="str">
        <f t="shared" si="39"/>
        <v/>
      </c>
      <c r="AI142" s="144" t="str">
        <f>IF(COUNTIF(AH$2:AH142,AH142)=1,AH142,"")</f>
        <v/>
      </c>
      <c r="AJ142" s="140" t="str">
        <f t="shared" si="31"/>
        <v/>
      </c>
      <c r="AK142" s="140" t="str">
        <f t="shared" si="32"/>
        <v/>
      </c>
      <c r="AL142" s="140" t="str">
        <f t="shared" si="33"/>
        <v/>
      </c>
      <c r="AP142" s="149" t="str">
        <f>+IF(AU142="","",MAX(AP$1:AP141)+1)</f>
        <v/>
      </c>
      <c r="AQ142" s="149" t="str">
        <f>IF(Limit_Deviation_w_CMS_Detail!B164="","",Limit_Deviation_w_CMS_Detail!B164)</f>
        <v/>
      </c>
      <c r="AR142" s="149" t="str">
        <f>IF(Limit_Deviation_w_CMS_Detail!C164="","",Limit_Deviation_w_CMS_Detail!C164)</f>
        <v/>
      </c>
      <c r="AS142" s="149" t="str">
        <f>IF(Limit_Deviation_w_CMS_Detail!D164="","",Limit_Deviation_w_CMS_Detail!D164)</f>
        <v/>
      </c>
      <c r="AT142" s="149" t="str">
        <f t="shared" si="40"/>
        <v/>
      </c>
      <c r="AU142" s="150" t="str">
        <f>IF(COUNTIF(AT$2:AT142,AT142)=1,AT142,"")</f>
        <v/>
      </c>
      <c r="AV142" s="149" t="str">
        <f t="shared" si="34"/>
        <v/>
      </c>
      <c r="AW142" s="149" t="str">
        <f t="shared" si="35"/>
        <v/>
      </c>
      <c r="AX142" s="149" t="str">
        <f t="shared" si="36"/>
        <v/>
      </c>
    </row>
    <row r="143" spans="1:50" ht="16.5">
      <c r="A143" s="121" t="str">
        <f>+IF(D143="","",MAX(A$1:A142)+1)</f>
        <v/>
      </c>
      <c r="B143" s="1" t="str">
        <f>IF(CMS_Identification!C165="","",CMS_Identification!C165)</f>
        <v/>
      </c>
      <c r="C143" s="1" t="str">
        <f t="shared" si="29"/>
        <v/>
      </c>
      <c r="D143" s="1" t="str">
        <f>IF(COUNTIF(B$2:B143,B143)=1,B143,"")</f>
        <v/>
      </c>
      <c r="T143" s="121" t="str">
        <f>+IF(Y143="","",MAX(T$1:T142)+1)</f>
        <v/>
      </c>
      <c r="U143" s="121" t="str">
        <f>IF(Limit_Deviation_Details_No_CMS!B165="","",Limit_Deviation_Details_No_CMS!B165)</f>
        <v/>
      </c>
      <c r="V143" s="121"/>
      <c r="W143" s="121" t="str">
        <f>IF(Limit_Deviation_Details_No_CMS!C165="","",Limit_Deviation_Details_No_CMS!C165)</f>
        <v/>
      </c>
      <c r="X143" s="121" t="str">
        <f t="shared" si="30"/>
        <v/>
      </c>
      <c r="Y143" s="3" t="str">
        <f>IF(COUNTIF(W$2:W143,W143)=1,W143,"")</f>
        <v/>
      </c>
      <c r="Z143" s="121" t="str">
        <f t="shared" si="37"/>
        <v/>
      </c>
      <c r="AA143" s="121" t="str">
        <f t="shared" si="38"/>
        <v/>
      </c>
      <c r="AB143" s="121" t="str">
        <f t="shared" si="41"/>
        <v/>
      </c>
      <c r="AD143" s="6" t="str">
        <f>+IF(AI143="","",MAX(AD$1:AD142)+1)</f>
        <v/>
      </c>
      <c r="AE143" s="6" t="str">
        <f>IF(CMS_Inoperative_OoC!B165="","",CMS_Inoperative_OoC!B165)</f>
        <v/>
      </c>
      <c r="AF143" s="6" t="str">
        <f>IF(CMS_Inoperative_OoC!C165="","",CMS_Inoperative_OoC!C165)</f>
        <v/>
      </c>
      <c r="AG143" s="6" t="str">
        <f>IF(CMS_Inoperative_OoC!D165="","",CMS_Inoperative_OoC!D165)</f>
        <v/>
      </c>
      <c r="AH143" s="6" t="str">
        <f t="shared" si="39"/>
        <v/>
      </c>
      <c r="AI143" s="3" t="str">
        <f>IF(COUNTIF(AH$2:AH143,AH143)=1,AH143,"")</f>
        <v/>
      </c>
      <c r="AJ143" s="6" t="str">
        <f t="shared" si="31"/>
        <v/>
      </c>
      <c r="AK143" s="6" t="str">
        <f t="shared" si="32"/>
        <v/>
      </c>
      <c r="AL143" s="6" t="str">
        <f t="shared" si="33"/>
        <v/>
      </c>
      <c r="AP143" s="6" t="str">
        <f>+IF(AU143="","",MAX(AP$1:AP142)+1)</f>
        <v/>
      </c>
      <c r="AQ143" s="6" t="str">
        <f>IF(Limit_Deviation_w_CMS_Detail!B165="","",Limit_Deviation_w_CMS_Detail!B165)</f>
        <v/>
      </c>
      <c r="AR143" s="6" t="str">
        <f>IF(Limit_Deviation_w_CMS_Detail!C165="","",Limit_Deviation_w_CMS_Detail!C165)</f>
        <v/>
      </c>
      <c r="AS143" s="6" t="str">
        <f>IF(Limit_Deviation_w_CMS_Detail!D165="","",Limit_Deviation_w_CMS_Detail!D165)</f>
        <v/>
      </c>
      <c r="AT143" s="6" t="str">
        <f t="shared" si="40"/>
        <v/>
      </c>
      <c r="AU143" s="3" t="str">
        <f>IF(COUNTIF(AT$2:AT143,AT143)=1,AT143,"")</f>
        <v/>
      </c>
      <c r="AV143" s="6" t="str">
        <f t="shared" si="34"/>
        <v/>
      </c>
      <c r="AW143" s="6" t="str">
        <f t="shared" si="35"/>
        <v/>
      </c>
      <c r="AX143" s="6" t="str">
        <f t="shared" si="36"/>
        <v/>
      </c>
    </row>
    <row r="144" spans="1:50" ht="16.5">
      <c r="A144" s="120" t="str">
        <f>+IF(D144="","",MAX(A$1:A143)+1)</f>
        <v/>
      </c>
      <c r="B144" s="127" t="str">
        <f>IF(CMS_Identification!C166="","",CMS_Identification!C166)</f>
        <v/>
      </c>
      <c r="C144" s="127" t="str">
        <f t="shared" si="29"/>
        <v/>
      </c>
      <c r="D144" s="127" t="str">
        <f>IF(COUNTIF(B$2:B144,B144)=1,B144,"")</f>
        <v/>
      </c>
      <c r="T144" s="120" t="str">
        <f>+IF(Y144="","",MAX(T$1:T143)+1)</f>
        <v/>
      </c>
      <c r="U144" s="120" t="str">
        <f>IF(Limit_Deviation_Details_No_CMS!B166="","",Limit_Deviation_Details_No_CMS!B166)</f>
        <v/>
      </c>
      <c r="V144" s="120"/>
      <c r="W144" s="120" t="str">
        <f>IF(Limit_Deviation_Details_No_CMS!C166="","",Limit_Deviation_Details_No_CMS!C166)</f>
        <v/>
      </c>
      <c r="X144" s="120" t="str">
        <f t="shared" si="30"/>
        <v/>
      </c>
      <c r="Y144" s="138" t="str">
        <f>IF(COUNTIF(W$2:W144,W144)=1,W144,"")</f>
        <v/>
      </c>
      <c r="Z144" s="120" t="str">
        <f t="shared" si="37"/>
        <v/>
      </c>
      <c r="AA144" s="120" t="str">
        <f t="shared" si="38"/>
        <v/>
      </c>
      <c r="AB144" s="120" t="str">
        <f t="shared" si="41"/>
        <v/>
      </c>
      <c r="AD144" s="140" t="str">
        <f>+IF(AI144="","",MAX(AD$1:AD143)+1)</f>
        <v/>
      </c>
      <c r="AE144" s="140" t="str">
        <f>IF(CMS_Inoperative_OoC!B166="","",CMS_Inoperative_OoC!B166)</f>
        <v/>
      </c>
      <c r="AF144" s="140" t="str">
        <f>IF(CMS_Inoperative_OoC!C166="","",CMS_Inoperative_OoC!C166)</f>
        <v/>
      </c>
      <c r="AG144" s="140" t="str">
        <f>IF(CMS_Inoperative_OoC!D166="","",CMS_Inoperative_OoC!D166)</f>
        <v/>
      </c>
      <c r="AH144" s="140" t="str">
        <f t="shared" si="39"/>
        <v/>
      </c>
      <c r="AI144" s="144" t="str">
        <f>IF(COUNTIF(AH$2:AH144,AH144)=1,AH144,"")</f>
        <v/>
      </c>
      <c r="AJ144" s="140" t="str">
        <f t="shared" si="31"/>
        <v/>
      </c>
      <c r="AK144" s="140" t="str">
        <f t="shared" si="32"/>
        <v/>
      </c>
      <c r="AL144" s="140" t="str">
        <f t="shared" si="33"/>
        <v/>
      </c>
      <c r="AP144" s="149" t="str">
        <f>+IF(AU144="","",MAX(AP$1:AP143)+1)</f>
        <v/>
      </c>
      <c r="AQ144" s="149" t="str">
        <f>IF(Limit_Deviation_w_CMS_Detail!B166="","",Limit_Deviation_w_CMS_Detail!B166)</f>
        <v/>
      </c>
      <c r="AR144" s="149" t="str">
        <f>IF(Limit_Deviation_w_CMS_Detail!C166="","",Limit_Deviation_w_CMS_Detail!C166)</f>
        <v/>
      </c>
      <c r="AS144" s="149" t="str">
        <f>IF(Limit_Deviation_w_CMS_Detail!D166="","",Limit_Deviation_w_CMS_Detail!D166)</f>
        <v/>
      </c>
      <c r="AT144" s="149" t="str">
        <f t="shared" si="40"/>
        <v/>
      </c>
      <c r="AU144" s="150" t="str">
        <f>IF(COUNTIF(AT$2:AT144,AT144)=1,AT144,"")</f>
        <v/>
      </c>
      <c r="AV144" s="149" t="str">
        <f t="shared" si="34"/>
        <v/>
      </c>
      <c r="AW144" s="149" t="str">
        <f t="shared" si="35"/>
        <v/>
      </c>
      <c r="AX144" s="149" t="str">
        <f t="shared" si="36"/>
        <v/>
      </c>
    </row>
    <row r="145" spans="1:50" ht="16.5">
      <c r="A145" s="121" t="str">
        <f>+IF(D145="","",MAX(A$1:A144)+1)</f>
        <v/>
      </c>
      <c r="B145" s="1" t="str">
        <f>IF(CMS_Identification!C167="","",CMS_Identification!C167)</f>
        <v/>
      </c>
      <c r="C145" s="1" t="str">
        <f t="shared" si="29"/>
        <v/>
      </c>
      <c r="D145" s="1" t="str">
        <f>IF(COUNTIF(B$2:B145,B145)=1,B145,"")</f>
        <v/>
      </c>
      <c r="T145" s="121" t="str">
        <f>+IF(Y145="","",MAX(T$1:T144)+1)</f>
        <v/>
      </c>
      <c r="U145" s="121" t="str">
        <f>IF(Limit_Deviation_Details_No_CMS!B167="","",Limit_Deviation_Details_No_CMS!B167)</f>
        <v/>
      </c>
      <c r="V145" s="121"/>
      <c r="W145" s="121" t="str">
        <f>IF(Limit_Deviation_Details_No_CMS!C167="","",Limit_Deviation_Details_No_CMS!C167)</f>
        <v/>
      </c>
      <c r="X145" s="121" t="str">
        <f t="shared" si="30"/>
        <v/>
      </c>
      <c r="Y145" s="3" t="str">
        <f>IF(COUNTIF(W$2:W145,W145)=1,W145,"")</f>
        <v/>
      </c>
      <c r="Z145" s="121" t="str">
        <f t="shared" si="37"/>
        <v/>
      </c>
      <c r="AA145" s="121" t="str">
        <f t="shared" si="38"/>
        <v/>
      </c>
      <c r="AB145" s="121" t="str">
        <f t="shared" si="41"/>
        <v/>
      </c>
      <c r="AD145" s="6" t="str">
        <f>+IF(AI145="","",MAX(AD$1:AD144)+1)</f>
        <v/>
      </c>
      <c r="AE145" s="6" t="str">
        <f>IF(CMS_Inoperative_OoC!B167="","",CMS_Inoperative_OoC!B167)</f>
        <v/>
      </c>
      <c r="AF145" s="6" t="str">
        <f>IF(CMS_Inoperative_OoC!C167="","",CMS_Inoperative_OoC!C167)</f>
        <v/>
      </c>
      <c r="AG145" s="6" t="str">
        <f>IF(CMS_Inoperative_OoC!D167="","",CMS_Inoperative_OoC!D167)</f>
        <v/>
      </c>
      <c r="AH145" s="6" t="str">
        <f t="shared" si="39"/>
        <v/>
      </c>
      <c r="AI145" s="3" t="str">
        <f>IF(COUNTIF(AH$2:AH145,AH145)=1,AH145,"")</f>
        <v/>
      </c>
      <c r="AJ145" s="6" t="str">
        <f t="shared" si="31"/>
        <v/>
      </c>
      <c r="AK145" s="6" t="str">
        <f t="shared" si="32"/>
        <v/>
      </c>
      <c r="AL145" s="6" t="str">
        <f t="shared" si="33"/>
        <v/>
      </c>
      <c r="AP145" s="6" t="str">
        <f>+IF(AU145="","",MAX(AP$1:AP144)+1)</f>
        <v/>
      </c>
      <c r="AQ145" s="6" t="str">
        <f>IF(Limit_Deviation_w_CMS_Detail!B167="","",Limit_Deviation_w_CMS_Detail!B167)</f>
        <v/>
      </c>
      <c r="AR145" s="6" t="str">
        <f>IF(Limit_Deviation_w_CMS_Detail!C167="","",Limit_Deviation_w_CMS_Detail!C167)</f>
        <v/>
      </c>
      <c r="AS145" s="6" t="str">
        <f>IF(Limit_Deviation_w_CMS_Detail!D167="","",Limit_Deviation_w_CMS_Detail!D167)</f>
        <v/>
      </c>
      <c r="AT145" s="6" t="str">
        <f t="shared" si="40"/>
        <v/>
      </c>
      <c r="AU145" s="3" t="str">
        <f>IF(COUNTIF(AT$2:AT145,AT145)=1,AT145,"")</f>
        <v/>
      </c>
      <c r="AV145" s="6" t="str">
        <f t="shared" si="34"/>
        <v/>
      </c>
      <c r="AW145" s="6" t="str">
        <f t="shared" si="35"/>
        <v/>
      </c>
      <c r="AX145" s="6" t="str">
        <f t="shared" si="36"/>
        <v/>
      </c>
    </row>
    <row r="146" spans="1:50" ht="16.5">
      <c r="A146" s="120" t="str">
        <f>+IF(D146="","",MAX(A$1:A145)+1)</f>
        <v/>
      </c>
      <c r="B146" s="127" t="str">
        <f>IF(CMS_Identification!C168="","",CMS_Identification!C168)</f>
        <v/>
      </c>
      <c r="C146" s="127" t="str">
        <f t="shared" si="29"/>
        <v/>
      </c>
      <c r="D146" s="127" t="str">
        <f>IF(COUNTIF(B$2:B146,B146)=1,B146,"")</f>
        <v/>
      </c>
      <c r="T146" s="120" t="str">
        <f>+IF(Y146="","",MAX(T$1:T145)+1)</f>
        <v/>
      </c>
      <c r="U146" s="120" t="str">
        <f>IF(Limit_Deviation_Details_No_CMS!B168="","",Limit_Deviation_Details_No_CMS!B168)</f>
        <v/>
      </c>
      <c r="V146" s="120"/>
      <c r="W146" s="120" t="str">
        <f>IF(Limit_Deviation_Details_No_CMS!C168="","",Limit_Deviation_Details_No_CMS!C168)</f>
        <v/>
      </c>
      <c r="X146" s="120" t="str">
        <f t="shared" si="30"/>
        <v/>
      </c>
      <c r="Y146" s="138" t="str">
        <f>IF(COUNTIF(W$2:W146,W146)=1,W146,"")</f>
        <v/>
      </c>
      <c r="Z146" s="120" t="str">
        <f t="shared" si="37"/>
        <v/>
      </c>
      <c r="AA146" s="120" t="str">
        <f t="shared" si="38"/>
        <v/>
      </c>
      <c r="AB146" s="120" t="str">
        <f t="shared" si="41"/>
        <v/>
      </c>
      <c r="AD146" s="140" t="str">
        <f>+IF(AI146="","",MAX(AD$1:AD145)+1)</f>
        <v/>
      </c>
      <c r="AE146" s="140" t="str">
        <f>IF(CMS_Inoperative_OoC!B168="","",CMS_Inoperative_OoC!B168)</f>
        <v/>
      </c>
      <c r="AF146" s="140" t="str">
        <f>IF(CMS_Inoperative_OoC!C168="","",CMS_Inoperative_OoC!C168)</f>
        <v/>
      </c>
      <c r="AG146" s="140" t="str">
        <f>IF(CMS_Inoperative_OoC!D168="","",CMS_Inoperative_OoC!D168)</f>
        <v/>
      </c>
      <c r="AH146" s="140" t="str">
        <f t="shared" si="39"/>
        <v/>
      </c>
      <c r="AI146" s="144" t="str">
        <f>IF(COUNTIF(AH$2:AH146,AH146)=1,AH146,"")</f>
        <v/>
      </c>
      <c r="AJ146" s="140" t="str">
        <f t="shared" si="31"/>
        <v/>
      </c>
      <c r="AK146" s="140" t="str">
        <f t="shared" si="32"/>
        <v/>
      </c>
      <c r="AL146" s="140" t="str">
        <f t="shared" si="33"/>
        <v/>
      </c>
      <c r="AP146" s="149" t="str">
        <f>+IF(AU146="","",MAX(AP$1:AP145)+1)</f>
        <v/>
      </c>
      <c r="AQ146" s="149" t="str">
        <f>IF(Limit_Deviation_w_CMS_Detail!B168="","",Limit_Deviation_w_CMS_Detail!B168)</f>
        <v/>
      </c>
      <c r="AR146" s="149" t="str">
        <f>IF(Limit_Deviation_w_CMS_Detail!C168="","",Limit_Deviation_w_CMS_Detail!C168)</f>
        <v/>
      </c>
      <c r="AS146" s="149" t="str">
        <f>IF(Limit_Deviation_w_CMS_Detail!D168="","",Limit_Deviation_w_CMS_Detail!D168)</f>
        <v/>
      </c>
      <c r="AT146" s="149" t="str">
        <f t="shared" si="40"/>
        <v/>
      </c>
      <c r="AU146" s="150" t="str">
        <f>IF(COUNTIF(AT$2:AT146,AT146)=1,AT146,"")</f>
        <v/>
      </c>
      <c r="AV146" s="149" t="str">
        <f t="shared" si="34"/>
        <v/>
      </c>
      <c r="AW146" s="149" t="str">
        <f t="shared" si="35"/>
        <v/>
      </c>
      <c r="AX146" s="149" t="str">
        <f t="shared" si="36"/>
        <v/>
      </c>
    </row>
    <row r="147" spans="1:50" ht="16.5">
      <c r="A147" s="121" t="str">
        <f>+IF(D147="","",MAX(A$1:A146)+1)</f>
        <v/>
      </c>
      <c r="B147" s="1" t="str">
        <f>IF(CMS_Identification!C169="","",CMS_Identification!C169)</f>
        <v/>
      </c>
      <c r="C147" s="1" t="str">
        <f t="shared" si="29"/>
        <v/>
      </c>
      <c r="D147" s="1" t="str">
        <f>IF(COUNTIF(B$2:B147,B147)=1,B147,"")</f>
        <v/>
      </c>
      <c r="T147" s="121" t="str">
        <f>+IF(Y147="","",MAX(T$1:T146)+1)</f>
        <v/>
      </c>
      <c r="U147" s="121" t="str">
        <f>IF(Limit_Deviation_Details_No_CMS!B169="","",Limit_Deviation_Details_No_CMS!B169)</f>
        <v/>
      </c>
      <c r="V147" s="121"/>
      <c r="W147" s="121" t="str">
        <f>IF(Limit_Deviation_Details_No_CMS!C169="","",Limit_Deviation_Details_No_CMS!C169)</f>
        <v/>
      </c>
      <c r="X147" s="121" t="str">
        <f t="shared" si="30"/>
        <v/>
      </c>
      <c r="Y147" s="3" t="str">
        <f>IF(COUNTIF(W$2:W147,W147)=1,W147,"")</f>
        <v/>
      </c>
      <c r="Z147" s="121" t="str">
        <f t="shared" si="37"/>
        <v/>
      </c>
      <c r="AA147" s="121" t="str">
        <f t="shared" si="38"/>
        <v/>
      </c>
      <c r="AB147" s="121" t="str">
        <f t="shared" si="41"/>
        <v/>
      </c>
      <c r="AD147" s="6" t="str">
        <f>+IF(AI147="","",MAX(AD$1:AD146)+1)</f>
        <v/>
      </c>
      <c r="AE147" s="6" t="str">
        <f>IF(CMS_Inoperative_OoC!B169="","",CMS_Inoperative_OoC!B169)</f>
        <v/>
      </c>
      <c r="AF147" s="6" t="str">
        <f>IF(CMS_Inoperative_OoC!C169="","",CMS_Inoperative_OoC!C169)</f>
        <v/>
      </c>
      <c r="AG147" s="6" t="str">
        <f>IF(CMS_Inoperative_OoC!D169="","",CMS_Inoperative_OoC!D169)</f>
        <v/>
      </c>
      <c r="AH147" s="6" t="str">
        <f t="shared" si="39"/>
        <v/>
      </c>
      <c r="AI147" s="3" t="str">
        <f>IF(COUNTIF(AH$2:AH147,AH147)=1,AH147,"")</f>
        <v/>
      </c>
      <c r="AJ147" s="6" t="str">
        <f t="shared" si="31"/>
        <v/>
      </c>
      <c r="AK147" s="6" t="str">
        <f t="shared" si="32"/>
        <v/>
      </c>
      <c r="AL147" s="6" t="str">
        <f t="shared" si="33"/>
        <v/>
      </c>
      <c r="AP147" s="6" t="str">
        <f>+IF(AU147="","",MAX(AP$1:AP146)+1)</f>
        <v/>
      </c>
      <c r="AQ147" s="6" t="str">
        <f>IF(Limit_Deviation_w_CMS_Detail!B169="","",Limit_Deviation_w_CMS_Detail!B169)</f>
        <v/>
      </c>
      <c r="AR147" s="6" t="str">
        <f>IF(Limit_Deviation_w_CMS_Detail!C169="","",Limit_Deviation_w_CMS_Detail!C169)</f>
        <v/>
      </c>
      <c r="AS147" s="6" t="str">
        <f>IF(Limit_Deviation_w_CMS_Detail!D169="","",Limit_Deviation_w_CMS_Detail!D169)</f>
        <v/>
      </c>
      <c r="AT147" s="6" t="str">
        <f t="shared" si="40"/>
        <v/>
      </c>
      <c r="AU147" s="3" t="str">
        <f>IF(COUNTIF(AT$2:AT147,AT147)=1,AT147,"")</f>
        <v/>
      </c>
      <c r="AV147" s="6" t="str">
        <f t="shared" si="34"/>
        <v/>
      </c>
      <c r="AW147" s="6" t="str">
        <f t="shared" si="35"/>
        <v/>
      </c>
      <c r="AX147" s="6" t="str">
        <f t="shared" si="36"/>
        <v/>
      </c>
    </row>
    <row r="148" spans="1:50" ht="16.5">
      <c r="A148" s="120" t="str">
        <f>+IF(D148="","",MAX(A$1:A147)+1)</f>
        <v/>
      </c>
      <c r="B148" s="127" t="str">
        <f>IF(CMS_Identification!C170="","",CMS_Identification!C170)</f>
        <v/>
      </c>
      <c r="C148" s="127" t="str">
        <f t="shared" si="29"/>
        <v/>
      </c>
      <c r="D148" s="127" t="str">
        <f>IF(COUNTIF(B$2:B148,B148)=1,B148,"")</f>
        <v/>
      </c>
      <c r="T148" s="120" t="str">
        <f>+IF(Y148="","",MAX(T$1:T147)+1)</f>
        <v/>
      </c>
      <c r="U148" s="120" t="str">
        <f>IF(Limit_Deviation_Details_No_CMS!B170="","",Limit_Deviation_Details_No_CMS!B170)</f>
        <v/>
      </c>
      <c r="V148" s="120"/>
      <c r="W148" s="120" t="str">
        <f>IF(Limit_Deviation_Details_No_CMS!C170="","",Limit_Deviation_Details_No_CMS!C170)</f>
        <v/>
      </c>
      <c r="X148" s="120" t="str">
        <f t="shared" si="30"/>
        <v/>
      </c>
      <c r="Y148" s="138" t="str">
        <f>IF(COUNTIF(W$2:W148,W148)=1,W148,"")</f>
        <v/>
      </c>
      <c r="Z148" s="120" t="str">
        <f t="shared" si="37"/>
        <v/>
      </c>
      <c r="AA148" s="120" t="str">
        <f t="shared" si="38"/>
        <v/>
      </c>
      <c r="AB148" s="120" t="str">
        <f t="shared" si="41"/>
        <v/>
      </c>
      <c r="AD148" s="140" t="str">
        <f>+IF(AI148="","",MAX(AD$1:AD147)+1)</f>
        <v/>
      </c>
      <c r="AE148" s="140" t="str">
        <f>IF(CMS_Inoperative_OoC!B170="","",CMS_Inoperative_OoC!B170)</f>
        <v/>
      </c>
      <c r="AF148" s="140" t="str">
        <f>IF(CMS_Inoperative_OoC!C170="","",CMS_Inoperative_OoC!C170)</f>
        <v/>
      </c>
      <c r="AG148" s="140" t="str">
        <f>IF(CMS_Inoperative_OoC!D170="","",CMS_Inoperative_OoC!D170)</f>
        <v/>
      </c>
      <c r="AH148" s="140" t="str">
        <f t="shared" si="39"/>
        <v/>
      </c>
      <c r="AI148" s="144" t="str">
        <f>IF(COUNTIF(AH$2:AH148,AH148)=1,AH148,"")</f>
        <v/>
      </c>
      <c r="AJ148" s="140" t="str">
        <f t="shared" si="31"/>
        <v/>
      </c>
      <c r="AK148" s="140" t="str">
        <f t="shared" si="32"/>
        <v/>
      </c>
      <c r="AL148" s="140" t="str">
        <f t="shared" si="33"/>
        <v/>
      </c>
      <c r="AP148" s="149" t="str">
        <f>+IF(AU148="","",MAX(AP$1:AP147)+1)</f>
        <v/>
      </c>
      <c r="AQ148" s="149" t="str">
        <f>IF(Limit_Deviation_w_CMS_Detail!B170="","",Limit_Deviation_w_CMS_Detail!B170)</f>
        <v/>
      </c>
      <c r="AR148" s="149" t="str">
        <f>IF(Limit_Deviation_w_CMS_Detail!C170="","",Limit_Deviation_w_CMS_Detail!C170)</f>
        <v/>
      </c>
      <c r="AS148" s="149" t="str">
        <f>IF(Limit_Deviation_w_CMS_Detail!D170="","",Limit_Deviation_w_CMS_Detail!D170)</f>
        <v/>
      </c>
      <c r="AT148" s="149" t="str">
        <f t="shared" si="40"/>
        <v/>
      </c>
      <c r="AU148" s="150" t="str">
        <f>IF(COUNTIF(AT$2:AT148,AT148)=1,AT148,"")</f>
        <v/>
      </c>
      <c r="AV148" s="149" t="str">
        <f t="shared" si="34"/>
        <v/>
      </c>
      <c r="AW148" s="149" t="str">
        <f t="shared" si="35"/>
        <v/>
      </c>
      <c r="AX148" s="149" t="str">
        <f t="shared" si="36"/>
        <v/>
      </c>
    </row>
    <row r="149" spans="1:50" ht="16.5">
      <c r="A149" s="121" t="str">
        <f>+IF(D149="","",MAX(A$1:A148)+1)</f>
        <v/>
      </c>
      <c r="B149" s="1" t="str">
        <f>IF(CMS_Identification!C171="","",CMS_Identification!C171)</f>
        <v/>
      </c>
      <c r="C149" s="1" t="str">
        <f t="shared" si="29"/>
        <v/>
      </c>
      <c r="D149" s="1" t="str">
        <f>IF(COUNTIF(B$2:B149,B149)=1,B149,"")</f>
        <v/>
      </c>
      <c r="T149" s="121" t="str">
        <f>+IF(Y149="","",MAX(T$1:T148)+1)</f>
        <v/>
      </c>
      <c r="U149" s="121" t="str">
        <f>IF(Limit_Deviation_Details_No_CMS!B171="","",Limit_Deviation_Details_No_CMS!B171)</f>
        <v/>
      </c>
      <c r="V149" s="121"/>
      <c r="W149" s="121" t="str">
        <f>IF(Limit_Deviation_Details_No_CMS!C171="","",Limit_Deviation_Details_No_CMS!C171)</f>
        <v/>
      </c>
      <c r="X149" s="121" t="str">
        <f t="shared" si="30"/>
        <v/>
      </c>
      <c r="Y149" s="3" t="str">
        <f>IF(COUNTIF(W$2:W149,W149)=1,W149,"")</f>
        <v/>
      </c>
      <c r="Z149" s="121" t="str">
        <f t="shared" si="37"/>
        <v/>
      </c>
      <c r="AA149" s="121" t="str">
        <f t="shared" si="38"/>
        <v/>
      </c>
      <c r="AB149" s="121" t="str">
        <f t="shared" si="41"/>
        <v/>
      </c>
      <c r="AD149" s="6" t="str">
        <f>+IF(AI149="","",MAX(AD$1:AD148)+1)</f>
        <v/>
      </c>
      <c r="AE149" s="6" t="str">
        <f>IF(CMS_Inoperative_OoC!B171="","",CMS_Inoperative_OoC!B171)</f>
        <v/>
      </c>
      <c r="AF149" s="6" t="str">
        <f>IF(CMS_Inoperative_OoC!C171="","",CMS_Inoperative_OoC!C171)</f>
        <v/>
      </c>
      <c r="AG149" s="6" t="str">
        <f>IF(CMS_Inoperative_OoC!D171="","",CMS_Inoperative_OoC!D171)</f>
        <v/>
      </c>
      <c r="AH149" s="6" t="str">
        <f t="shared" si="39"/>
        <v/>
      </c>
      <c r="AI149" s="3" t="str">
        <f>IF(COUNTIF(AH$2:AH149,AH149)=1,AH149,"")</f>
        <v/>
      </c>
      <c r="AJ149" s="6" t="str">
        <f t="shared" si="31"/>
        <v/>
      </c>
      <c r="AK149" s="6" t="str">
        <f t="shared" si="32"/>
        <v/>
      </c>
      <c r="AL149" s="6" t="str">
        <f t="shared" si="33"/>
        <v/>
      </c>
      <c r="AP149" s="6" t="str">
        <f>+IF(AU149="","",MAX(AP$1:AP148)+1)</f>
        <v/>
      </c>
      <c r="AQ149" s="6" t="str">
        <f>IF(Limit_Deviation_w_CMS_Detail!B171="","",Limit_Deviation_w_CMS_Detail!B171)</f>
        <v/>
      </c>
      <c r="AR149" s="6" t="str">
        <f>IF(Limit_Deviation_w_CMS_Detail!C171="","",Limit_Deviation_w_CMS_Detail!C171)</f>
        <v/>
      </c>
      <c r="AS149" s="6" t="str">
        <f>IF(Limit_Deviation_w_CMS_Detail!D171="","",Limit_Deviation_w_CMS_Detail!D171)</f>
        <v/>
      </c>
      <c r="AT149" s="6" t="str">
        <f t="shared" si="40"/>
        <v/>
      </c>
      <c r="AU149" s="3" t="str">
        <f>IF(COUNTIF(AT$2:AT149,AT149)=1,AT149,"")</f>
        <v/>
      </c>
      <c r="AV149" s="6" t="str">
        <f t="shared" si="34"/>
        <v/>
      </c>
      <c r="AW149" s="6" t="str">
        <f t="shared" si="35"/>
        <v/>
      </c>
      <c r="AX149" s="6" t="str">
        <f t="shared" si="36"/>
        <v/>
      </c>
    </row>
    <row r="150" spans="1:50" ht="16.5">
      <c r="A150" s="120" t="str">
        <f>+IF(D150="","",MAX(A$1:A149)+1)</f>
        <v/>
      </c>
      <c r="B150" s="127" t="str">
        <f>IF(CMS_Identification!C172="","",CMS_Identification!C172)</f>
        <v/>
      </c>
      <c r="C150" s="127" t="str">
        <f t="shared" si="29"/>
        <v/>
      </c>
      <c r="D150" s="127" t="str">
        <f>IF(COUNTIF(B$2:B150,B150)=1,B150,"")</f>
        <v/>
      </c>
      <c r="T150" s="120" t="str">
        <f>+IF(Y150="","",MAX(T$1:T149)+1)</f>
        <v/>
      </c>
      <c r="U150" s="120" t="str">
        <f>IF(Limit_Deviation_Details_No_CMS!B172="","",Limit_Deviation_Details_No_CMS!B172)</f>
        <v/>
      </c>
      <c r="V150" s="120"/>
      <c r="W150" s="120" t="str">
        <f>IF(Limit_Deviation_Details_No_CMS!C172="","",Limit_Deviation_Details_No_CMS!C172)</f>
        <v/>
      </c>
      <c r="X150" s="120" t="str">
        <f t="shared" si="30"/>
        <v/>
      </c>
      <c r="Y150" s="138" t="str">
        <f>IF(COUNTIF(W$2:W150,W150)=1,W150,"")</f>
        <v/>
      </c>
      <c r="Z150" s="120" t="str">
        <f t="shared" si="37"/>
        <v/>
      </c>
      <c r="AA150" s="120" t="str">
        <f t="shared" si="38"/>
        <v/>
      </c>
      <c r="AB150" s="120" t="str">
        <f t="shared" si="41"/>
        <v/>
      </c>
      <c r="AD150" s="140" t="str">
        <f>+IF(AI150="","",MAX(AD$1:AD149)+1)</f>
        <v/>
      </c>
      <c r="AE150" s="140" t="str">
        <f>IF(CMS_Inoperative_OoC!B172="","",CMS_Inoperative_OoC!B172)</f>
        <v/>
      </c>
      <c r="AF150" s="140" t="str">
        <f>IF(CMS_Inoperative_OoC!C172="","",CMS_Inoperative_OoC!C172)</f>
        <v/>
      </c>
      <c r="AG150" s="140" t="str">
        <f>IF(CMS_Inoperative_OoC!D172="","",CMS_Inoperative_OoC!D172)</f>
        <v/>
      </c>
      <c r="AH150" s="140" t="str">
        <f t="shared" si="39"/>
        <v/>
      </c>
      <c r="AI150" s="144" t="str">
        <f>IF(COUNTIF(AH$2:AH150,AH150)=1,AH150,"")</f>
        <v/>
      </c>
      <c r="AJ150" s="140" t="str">
        <f t="shared" si="31"/>
        <v/>
      </c>
      <c r="AK150" s="140" t="str">
        <f t="shared" si="32"/>
        <v/>
      </c>
      <c r="AL150" s="140" t="str">
        <f t="shared" si="33"/>
        <v/>
      </c>
      <c r="AP150" s="149" t="str">
        <f>+IF(AU150="","",MAX(AP$1:AP149)+1)</f>
        <v/>
      </c>
      <c r="AQ150" s="149" t="str">
        <f>IF(Limit_Deviation_w_CMS_Detail!B172="","",Limit_Deviation_w_CMS_Detail!B172)</f>
        <v/>
      </c>
      <c r="AR150" s="149" t="str">
        <f>IF(Limit_Deviation_w_CMS_Detail!C172="","",Limit_Deviation_w_CMS_Detail!C172)</f>
        <v/>
      </c>
      <c r="AS150" s="149" t="str">
        <f>IF(Limit_Deviation_w_CMS_Detail!D172="","",Limit_Deviation_w_CMS_Detail!D172)</f>
        <v/>
      </c>
      <c r="AT150" s="149" t="str">
        <f t="shared" si="40"/>
        <v/>
      </c>
      <c r="AU150" s="150" t="str">
        <f>IF(COUNTIF(AT$2:AT150,AT150)=1,AT150,"")</f>
        <v/>
      </c>
      <c r="AV150" s="149" t="str">
        <f t="shared" si="34"/>
        <v/>
      </c>
      <c r="AW150" s="149" t="str">
        <f t="shared" si="35"/>
        <v/>
      </c>
      <c r="AX150" s="149" t="str">
        <f t="shared" si="36"/>
        <v/>
      </c>
    </row>
    <row r="151" spans="1:50" ht="16.5">
      <c r="A151" s="121" t="str">
        <f>+IF(D151="","",MAX(A$1:A150)+1)</f>
        <v/>
      </c>
      <c r="B151" s="1" t="str">
        <f>IF(CMS_Identification!C173="","",CMS_Identification!C173)</f>
        <v/>
      </c>
      <c r="C151" s="1" t="str">
        <f t="shared" si="29"/>
        <v/>
      </c>
      <c r="D151" s="1" t="str">
        <f>IF(COUNTIF(B$2:B151,B151)=1,B151,"")</f>
        <v/>
      </c>
      <c r="T151" s="121" t="str">
        <f>+IF(Y151="","",MAX(T$1:T150)+1)</f>
        <v/>
      </c>
      <c r="U151" s="121" t="str">
        <f>IF(Limit_Deviation_Details_No_CMS!B173="","",Limit_Deviation_Details_No_CMS!B173)</f>
        <v/>
      </c>
      <c r="V151" s="121"/>
      <c r="W151" s="121" t="str">
        <f>IF(Limit_Deviation_Details_No_CMS!C173="","",Limit_Deviation_Details_No_CMS!C173)</f>
        <v/>
      </c>
      <c r="X151" s="121" t="str">
        <f t="shared" si="30"/>
        <v/>
      </c>
      <c r="Y151" s="3" t="str">
        <f>IF(COUNTIF(W$2:W151,W151)=1,W151,"")</f>
        <v/>
      </c>
      <c r="Z151" s="121" t="str">
        <f t="shared" si="37"/>
        <v/>
      </c>
      <c r="AA151" s="121" t="str">
        <f t="shared" si="38"/>
        <v/>
      </c>
      <c r="AB151" s="121" t="str">
        <f t="shared" si="41"/>
        <v/>
      </c>
      <c r="AD151" s="6" t="str">
        <f>+IF(AI151="","",MAX(AD$1:AD150)+1)</f>
        <v/>
      </c>
      <c r="AE151" s="6" t="str">
        <f>IF(CMS_Inoperative_OoC!B173="","",CMS_Inoperative_OoC!B173)</f>
        <v/>
      </c>
      <c r="AF151" s="6" t="str">
        <f>IF(CMS_Inoperative_OoC!C173="","",CMS_Inoperative_OoC!C173)</f>
        <v/>
      </c>
      <c r="AG151" s="6" t="str">
        <f>IF(CMS_Inoperative_OoC!D173="","",CMS_Inoperative_OoC!D173)</f>
        <v/>
      </c>
      <c r="AH151" s="6" t="str">
        <f t="shared" si="39"/>
        <v/>
      </c>
      <c r="AI151" s="3" t="str">
        <f>IF(COUNTIF(AH$2:AH151,AH151)=1,AH151,"")</f>
        <v/>
      </c>
      <c r="AJ151" s="6" t="str">
        <f t="shared" si="31"/>
        <v/>
      </c>
      <c r="AK151" s="6" t="str">
        <f t="shared" si="32"/>
        <v/>
      </c>
      <c r="AL151" s="6" t="str">
        <f t="shared" si="33"/>
        <v/>
      </c>
      <c r="AP151" s="6" t="str">
        <f>+IF(AU151="","",MAX(AP$1:AP150)+1)</f>
        <v/>
      </c>
      <c r="AQ151" s="6" t="str">
        <f>IF(Limit_Deviation_w_CMS_Detail!B173="","",Limit_Deviation_w_CMS_Detail!B173)</f>
        <v/>
      </c>
      <c r="AR151" s="6" t="str">
        <f>IF(Limit_Deviation_w_CMS_Detail!C173="","",Limit_Deviation_w_CMS_Detail!C173)</f>
        <v/>
      </c>
      <c r="AS151" s="6" t="str">
        <f>IF(Limit_Deviation_w_CMS_Detail!D173="","",Limit_Deviation_w_CMS_Detail!D173)</f>
        <v/>
      </c>
      <c r="AT151" s="6" t="str">
        <f t="shared" si="40"/>
        <v/>
      </c>
      <c r="AU151" s="3" t="str">
        <f>IF(COUNTIF(AT$2:AT151,AT151)=1,AT151,"")</f>
        <v/>
      </c>
      <c r="AV151" s="6" t="str">
        <f t="shared" si="34"/>
        <v/>
      </c>
      <c r="AW151" s="6" t="str">
        <f t="shared" si="35"/>
        <v/>
      </c>
      <c r="AX151" s="6" t="str">
        <f t="shared" si="36"/>
        <v/>
      </c>
    </row>
    <row r="152" spans="1:50" ht="16.5">
      <c r="A152" s="120" t="str">
        <f>+IF(D152="","",MAX(A$1:A151)+1)</f>
        <v/>
      </c>
      <c r="B152" s="127" t="str">
        <f>IF(CMS_Identification!C174="","",CMS_Identification!C174)</f>
        <v/>
      </c>
      <c r="C152" s="127" t="str">
        <f t="shared" si="29"/>
        <v/>
      </c>
      <c r="D152" s="127" t="str">
        <f>IF(COUNTIF(B$2:B152,B152)=1,B152,"")</f>
        <v/>
      </c>
      <c r="T152" s="120" t="str">
        <f>+IF(Y152="","",MAX(T$1:T151)+1)</f>
        <v/>
      </c>
      <c r="U152" s="120" t="str">
        <f>IF(Limit_Deviation_Details_No_CMS!B174="","",Limit_Deviation_Details_No_CMS!B174)</f>
        <v/>
      </c>
      <c r="V152" s="120"/>
      <c r="W152" s="120" t="str">
        <f>IF(Limit_Deviation_Details_No_CMS!C174="","",Limit_Deviation_Details_No_CMS!C174)</f>
        <v/>
      </c>
      <c r="X152" s="120" t="str">
        <f t="shared" si="30"/>
        <v/>
      </c>
      <c r="Y152" s="138" t="str">
        <f>IF(COUNTIF(W$2:W152,W152)=1,W152,"")</f>
        <v/>
      </c>
      <c r="Z152" s="120" t="str">
        <f t="shared" si="37"/>
        <v/>
      </c>
      <c r="AA152" s="120" t="str">
        <f t="shared" si="38"/>
        <v/>
      </c>
      <c r="AB152" s="120" t="str">
        <f t="shared" si="41"/>
        <v/>
      </c>
      <c r="AD152" s="140" t="str">
        <f>+IF(AI152="","",MAX(AD$1:AD151)+1)</f>
        <v/>
      </c>
      <c r="AE152" s="140" t="str">
        <f>IF(CMS_Inoperative_OoC!B174="","",CMS_Inoperative_OoC!B174)</f>
        <v/>
      </c>
      <c r="AF152" s="140" t="str">
        <f>IF(CMS_Inoperative_OoC!C174="","",CMS_Inoperative_OoC!C174)</f>
        <v/>
      </c>
      <c r="AG152" s="140" t="str">
        <f>IF(CMS_Inoperative_OoC!D174="","",CMS_Inoperative_OoC!D174)</f>
        <v/>
      </c>
      <c r="AH152" s="140" t="str">
        <f t="shared" si="39"/>
        <v/>
      </c>
      <c r="AI152" s="144" t="str">
        <f>IF(COUNTIF(AH$2:AH152,AH152)=1,AH152,"")</f>
        <v/>
      </c>
      <c r="AJ152" s="140" t="str">
        <f t="shared" si="31"/>
        <v/>
      </c>
      <c r="AK152" s="140" t="str">
        <f t="shared" si="32"/>
        <v/>
      </c>
      <c r="AL152" s="140" t="str">
        <f t="shared" si="33"/>
        <v/>
      </c>
      <c r="AP152" s="149" t="str">
        <f>+IF(AU152="","",MAX(AP$1:AP151)+1)</f>
        <v/>
      </c>
      <c r="AQ152" s="149" t="str">
        <f>IF(Limit_Deviation_w_CMS_Detail!B174="","",Limit_Deviation_w_CMS_Detail!B174)</f>
        <v/>
      </c>
      <c r="AR152" s="149" t="str">
        <f>IF(Limit_Deviation_w_CMS_Detail!C174="","",Limit_Deviation_w_CMS_Detail!C174)</f>
        <v/>
      </c>
      <c r="AS152" s="149" t="str">
        <f>IF(Limit_Deviation_w_CMS_Detail!D174="","",Limit_Deviation_w_CMS_Detail!D174)</f>
        <v/>
      </c>
      <c r="AT152" s="149" t="str">
        <f t="shared" si="40"/>
        <v/>
      </c>
      <c r="AU152" s="150" t="str">
        <f>IF(COUNTIF(AT$2:AT152,AT152)=1,AT152,"")</f>
        <v/>
      </c>
      <c r="AV152" s="149" t="str">
        <f t="shared" si="34"/>
        <v/>
      </c>
      <c r="AW152" s="149" t="str">
        <f t="shared" si="35"/>
        <v/>
      </c>
      <c r="AX152" s="149" t="str">
        <f t="shared" si="36"/>
        <v/>
      </c>
    </row>
    <row r="153" spans="1:50" ht="16.5">
      <c r="A153" s="121" t="str">
        <f>+IF(D153="","",MAX(A$1:A152)+1)</f>
        <v/>
      </c>
      <c r="B153" s="1" t="str">
        <f>IF(CMS_Identification!C175="","",CMS_Identification!C175)</f>
        <v/>
      </c>
      <c r="C153" s="1" t="str">
        <f t="shared" si="29"/>
        <v/>
      </c>
      <c r="D153" s="1" t="str">
        <f>IF(COUNTIF(B$2:B153,B153)=1,B153,"")</f>
        <v/>
      </c>
      <c r="T153" s="121" t="str">
        <f>+IF(Y153="","",MAX(T$1:T152)+1)</f>
        <v/>
      </c>
      <c r="U153" s="121" t="str">
        <f>IF(Limit_Deviation_Details_No_CMS!B175="","",Limit_Deviation_Details_No_CMS!B175)</f>
        <v/>
      </c>
      <c r="V153" s="121"/>
      <c r="W153" s="121" t="str">
        <f>IF(Limit_Deviation_Details_No_CMS!C175="","",Limit_Deviation_Details_No_CMS!C175)</f>
        <v/>
      </c>
      <c r="X153" s="121" t="str">
        <f t="shared" si="30"/>
        <v/>
      </c>
      <c r="Y153" s="3" t="str">
        <f>IF(COUNTIF(W$2:W153,W153)=1,W153,"")</f>
        <v/>
      </c>
      <c r="Z153" s="121" t="str">
        <f t="shared" si="37"/>
        <v/>
      </c>
      <c r="AA153" s="121" t="str">
        <f t="shared" si="38"/>
        <v/>
      </c>
      <c r="AB153" s="121" t="str">
        <f t="shared" si="41"/>
        <v/>
      </c>
      <c r="AD153" s="6" t="str">
        <f>+IF(AI153="","",MAX(AD$1:AD152)+1)</f>
        <v/>
      </c>
      <c r="AE153" s="6" t="str">
        <f>IF(CMS_Inoperative_OoC!B175="","",CMS_Inoperative_OoC!B175)</f>
        <v/>
      </c>
      <c r="AF153" s="6" t="str">
        <f>IF(CMS_Inoperative_OoC!C175="","",CMS_Inoperative_OoC!C175)</f>
        <v/>
      </c>
      <c r="AG153" s="6" t="str">
        <f>IF(CMS_Inoperative_OoC!D175="","",CMS_Inoperative_OoC!D175)</f>
        <v/>
      </c>
      <c r="AH153" s="6" t="str">
        <f t="shared" si="39"/>
        <v/>
      </c>
      <c r="AI153" s="3" t="str">
        <f>IF(COUNTIF(AH$2:AH153,AH153)=1,AH153,"")</f>
        <v/>
      </c>
      <c r="AJ153" s="6" t="str">
        <f t="shared" si="31"/>
        <v/>
      </c>
      <c r="AK153" s="6" t="str">
        <f t="shared" si="32"/>
        <v/>
      </c>
      <c r="AL153" s="6" t="str">
        <f t="shared" si="33"/>
        <v/>
      </c>
      <c r="AP153" s="6" t="str">
        <f>+IF(AU153="","",MAX(AP$1:AP152)+1)</f>
        <v/>
      </c>
      <c r="AQ153" s="6" t="str">
        <f>IF(Limit_Deviation_w_CMS_Detail!B175="","",Limit_Deviation_w_CMS_Detail!B175)</f>
        <v/>
      </c>
      <c r="AR153" s="6" t="str">
        <f>IF(Limit_Deviation_w_CMS_Detail!C175="","",Limit_Deviation_w_CMS_Detail!C175)</f>
        <v/>
      </c>
      <c r="AS153" s="6" t="str">
        <f>IF(Limit_Deviation_w_CMS_Detail!D175="","",Limit_Deviation_w_CMS_Detail!D175)</f>
        <v/>
      </c>
      <c r="AT153" s="6" t="str">
        <f t="shared" si="40"/>
        <v/>
      </c>
      <c r="AU153" s="3" t="str">
        <f>IF(COUNTIF(AT$2:AT153,AT153)=1,AT153,"")</f>
        <v/>
      </c>
      <c r="AV153" s="6" t="str">
        <f t="shared" si="34"/>
        <v/>
      </c>
      <c r="AW153" s="6" t="str">
        <f t="shared" si="35"/>
        <v/>
      </c>
      <c r="AX153" s="6" t="str">
        <f t="shared" si="36"/>
        <v/>
      </c>
    </row>
    <row r="154" spans="1:50" ht="16.5">
      <c r="A154" s="120" t="str">
        <f>+IF(D154="","",MAX(A$1:A153)+1)</f>
        <v/>
      </c>
      <c r="B154" s="127" t="str">
        <f>IF(CMS_Identification!C176="","",CMS_Identification!C176)</f>
        <v/>
      </c>
      <c r="C154" s="127" t="str">
        <f t="shared" si="29"/>
        <v/>
      </c>
      <c r="D154" s="127" t="str">
        <f>IF(COUNTIF(B$2:B154,B154)=1,B154,"")</f>
        <v/>
      </c>
      <c r="T154" s="120" t="str">
        <f>+IF(Y154="","",MAX(T$1:T153)+1)</f>
        <v/>
      </c>
      <c r="U154" s="120" t="str">
        <f>IF(Limit_Deviation_Details_No_CMS!B176="","",Limit_Deviation_Details_No_CMS!B176)</f>
        <v/>
      </c>
      <c r="V154" s="120"/>
      <c r="W154" s="120" t="str">
        <f>IF(Limit_Deviation_Details_No_CMS!C176="","",Limit_Deviation_Details_No_CMS!C176)</f>
        <v/>
      </c>
      <c r="X154" s="120" t="str">
        <f t="shared" si="30"/>
        <v/>
      </c>
      <c r="Y154" s="138" t="str">
        <f>IF(COUNTIF(W$2:W154,W154)=1,W154,"")</f>
        <v/>
      </c>
      <c r="Z154" s="120" t="str">
        <f t="shared" si="37"/>
        <v/>
      </c>
      <c r="AA154" s="120" t="str">
        <f t="shared" si="38"/>
        <v/>
      </c>
      <c r="AB154" s="120" t="str">
        <f t="shared" si="41"/>
        <v/>
      </c>
      <c r="AD154" s="140" t="str">
        <f>+IF(AI154="","",MAX(AD$1:AD153)+1)</f>
        <v/>
      </c>
      <c r="AE154" s="140" t="str">
        <f>IF(CMS_Inoperative_OoC!B176="","",CMS_Inoperative_OoC!B176)</f>
        <v/>
      </c>
      <c r="AF154" s="140" t="str">
        <f>IF(CMS_Inoperative_OoC!C176="","",CMS_Inoperative_OoC!C176)</f>
        <v/>
      </c>
      <c r="AG154" s="140" t="str">
        <f>IF(CMS_Inoperative_OoC!D176="","",CMS_Inoperative_OoC!D176)</f>
        <v/>
      </c>
      <c r="AH154" s="140" t="str">
        <f t="shared" si="39"/>
        <v/>
      </c>
      <c r="AI154" s="144" t="str">
        <f>IF(COUNTIF(AH$2:AH154,AH154)=1,AH154,"")</f>
        <v/>
      </c>
      <c r="AJ154" s="140" t="str">
        <f t="shared" si="31"/>
        <v/>
      </c>
      <c r="AK154" s="140" t="str">
        <f t="shared" si="32"/>
        <v/>
      </c>
      <c r="AL154" s="140" t="str">
        <f t="shared" si="33"/>
        <v/>
      </c>
      <c r="AP154" s="149" t="str">
        <f>+IF(AU154="","",MAX(AP$1:AP153)+1)</f>
        <v/>
      </c>
      <c r="AQ154" s="149" t="str">
        <f>IF(Limit_Deviation_w_CMS_Detail!B176="","",Limit_Deviation_w_CMS_Detail!B176)</f>
        <v/>
      </c>
      <c r="AR154" s="149" t="str">
        <f>IF(Limit_Deviation_w_CMS_Detail!C176="","",Limit_Deviation_w_CMS_Detail!C176)</f>
        <v/>
      </c>
      <c r="AS154" s="149" t="str">
        <f>IF(Limit_Deviation_w_CMS_Detail!D176="","",Limit_Deviation_w_CMS_Detail!D176)</f>
        <v/>
      </c>
      <c r="AT154" s="149" t="str">
        <f t="shared" si="40"/>
        <v/>
      </c>
      <c r="AU154" s="150" t="str">
        <f>IF(COUNTIF(AT$2:AT154,AT154)=1,AT154,"")</f>
        <v/>
      </c>
      <c r="AV154" s="149" t="str">
        <f t="shared" si="34"/>
        <v/>
      </c>
      <c r="AW154" s="149" t="str">
        <f t="shared" si="35"/>
        <v/>
      </c>
      <c r="AX154" s="149" t="str">
        <f t="shared" si="36"/>
        <v/>
      </c>
    </row>
    <row r="155" spans="1:50" ht="16.5">
      <c r="A155" s="121" t="str">
        <f>+IF(D155="","",MAX(A$1:A154)+1)</f>
        <v/>
      </c>
      <c r="B155" s="1" t="str">
        <f>IF(CMS_Identification!C177="","",CMS_Identification!C177)</f>
        <v/>
      </c>
      <c r="C155" s="1" t="str">
        <f t="shared" si="29"/>
        <v/>
      </c>
      <c r="D155" s="1" t="str">
        <f>IF(COUNTIF(B$2:B155,B155)=1,B155,"")</f>
        <v/>
      </c>
      <c r="T155" s="121" t="str">
        <f>+IF(Y155="","",MAX(T$1:T154)+1)</f>
        <v/>
      </c>
      <c r="U155" s="121" t="str">
        <f>IF(Limit_Deviation_Details_No_CMS!B177="","",Limit_Deviation_Details_No_CMS!B177)</f>
        <v/>
      </c>
      <c r="V155" s="121"/>
      <c r="W155" s="121" t="str">
        <f>IF(Limit_Deviation_Details_No_CMS!C177="","",Limit_Deviation_Details_No_CMS!C177)</f>
        <v/>
      </c>
      <c r="X155" s="121" t="str">
        <f t="shared" si="30"/>
        <v/>
      </c>
      <c r="Y155" s="3" t="str">
        <f>IF(COUNTIF(W$2:W155,W155)=1,W155,"")</f>
        <v/>
      </c>
      <c r="Z155" s="121" t="str">
        <f t="shared" si="37"/>
        <v/>
      </c>
      <c r="AA155" s="121" t="str">
        <f t="shared" si="38"/>
        <v/>
      </c>
      <c r="AB155" s="121" t="str">
        <f t="shared" si="41"/>
        <v/>
      </c>
      <c r="AD155" s="6" t="str">
        <f>+IF(AI155="","",MAX(AD$1:AD154)+1)</f>
        <v/>
      </c>
      <c r="AE155" s="6" t="str">
        <f>IF(CMS_Inoperative_OoC!B177="","",CMS_Inoperative_OoC!B177)</f>
        <v/>
      </c>
      <c r="AF155" s="6" t="str">
        <f>IF(CMS_Inoperative_OoC!C177="","",CMS_Inoperative_OoC!C177)</f>
        <v/>
      </c>
      <c r="AG155" s="6" t="str">
        <f>IF(CMS_Inoperative_OoC!D177="","",CMS_Inoperative_OoC!D177)</f>
        <v/>
      </c>
      <c r="AH155" s="6" t="str">
        <f t="shared" si="39"/>
        <v/>
      </c>
      <c r="AI155" s="3" t="str">
        <f>IF(COUNTIF(AH$2:AH155,AH155)=1,AH155,"")</f>
        <v/>
      </c>
      <c r="AJ155" s="6" t="str">
        <f t="shared" si="31"/>
        <v/>
      </c>
      <c r="AK155" s="6" t="str">
        <f t="shared" si="32"/>
        <v/>
      </c>
      <c r="AL155" s="6" t="str">
        <f t="shared" si="33"/>
        <v/>
      </c>
      <c r="AP155" s="6" t="str">
        <f>+IF(AU155="","",MAX(AP$1:AP154)+1)</f>
        <v/>
      </c>
      <c r="AQ155" s="6" t="str">
        <f>IF(Limit_Deviation_w_CMS_Detail!B177="","",Limit_Deviation_w_CMS_Detail!B177)</f>
        <v/>
      </c>
      <c r="AR155" s="6" t="str">
        <f>IF(Limit_Deviation_w_CMS_Detail!C177="","",Limit_Deviation_w_CMS_Detail!C177)</f>
        <v/>
      </c>
      <c r="AS155" s="6" t="str">
        <f>IF(Limit_Deviation_w_CMS_Detail!D177="","",Limit_Deviation_w_CMS_Detail!D177)</f>
        <v/>
      </c>
      <c r="AT155" s="6" t="str">
        <f t="shared" si="40"/>
        <v/>
      </c>
      <c r="AU155" s="3" t="str">
        <f>IF(COUNTIF(AT$2:AT155,AT155)=1,AT155,"")</f>
        <v/>
      </c>
      <c r="AV155" s="6" t="str">
        <f t="shared" si="34"/>
        <v/>
      </c>
      <c r="AW155" s="6" t="str">
        <f t="shared" si="35"/>
        <v/>
      </c>
      <c r="AX155" s="6" t="str">
        <f t="shared" si="36"/>
        <v/>
      </c>
    </row>
    <row r="156" spans="1:50" ht="16.5">
      <c r="A156" s="120" t="str">
        <f>+IF(D156="","",MAX(A$1:A155)+1)</f>
        <v/>
      </c>
      <c r="B156" s="127" t="str">
        <f>IF(CMS_Identification!C178="","",CMS_Identification!C178)</f>
        <v/>
      </c>
      <c r="C156" s="127" t="str">
        <f t="shared" si="29"/>
        <v/>
      </c>
      <c r="D156" s="127" t="str">
        <f>IF(COUNTIF(B$2:B156,B156)=1,B156,"")</f>
        <v/>
      </c>
      <c r="T156" s="120" t="str">
        <f>+IF(Y156="","",MAX(T$1:T155)+1)</f>
        <v/>
      </c>
      <c r="U156" s="120" t="str">
        <f>IF(Limit_Deviation_Details_No_CMS!B178="","",Limit_Deviation_Details_No_CMS!B178)</f>
        <v/>
      </c>
      <c r="V156" s="120"/>
      <c r="W156" s="120" t="str">
        <f>IF(Limit_Deviation_Details_No_CMS!C178="","",Limit_Deviation_Details_No_CMS!C178)</f>
        <v/>
      </c>
      <c r="X156" s="120" t="str">
        <f t="shared" si="30"/>
        <v/>
      </c>
      <c r="Y156" s="138" t="str">
        <f>IF(COUNTIF(W$2:W156,W156)=1,W156,"")</f>
        <v/>
      </c>
      <c r="Z156" s="120" t="str">
        <f t="shared" si="37"/>
        <v/>
      </c>
      <c r="AA156" s="120" t="str">
        <f t="shared" si="38"/>
        <v/>
      </c>
      <c r="AB156" s="120" t="str">
        <f t="shared" si="41"/>
        <v/>
      </c>
      <c r="AD156" s="140" t="str">
        <f>+IF(AI156="","",MAX(AD$1:AD155)+1)</f>
        <v/>
      </c>
      <c r="AE156" s="140" t="str">
        <f>IF(CMS_Inoperative_OoC!B178="","",CMS_Inoperative_OoC!B178)</f>
        <v/>
      </c>
      <c r="AF156" s="140" t="str">
        <f>IF(CMS_Inoperative_OoC!C178="","",CMS_Inoperative_OoC!C178)</f>
        <v/>
      </c>
      <c r="AG156" s="140" t="str">
        <f>IF(CMS_Inoperative_OoC!D178="","",CMS_Inoperative_OoC!D178)</f>
        <v/>
      </c>
      <c r="AH156" s="140" t="str">
        <f t="shared" si="39"/>
        <v/>
      </c>
      <c r="AI156" s="144" t="str">
        <f>IF(COUNTIF(AH$2:AH156,AH156)=1,AH156,"")</f>
        <v/>
      </c>
      <c r="AJ156" s="140" t="str">
        <f t="shared" si="31"/>
        <v/>
      </c>
      <c r="AK156" s="140" t="str">
        <f t="shared" si="32"/>
        <v/>
      </c>
      <c r="AL156" s="140" t="str">
        <f t="shared" si="33"/>
        <v/>
      </c>
      <c r="AP156" s="149" t="str">
        <f>+IF(AU156="","",MAX(AP$1:AP155)+1)</f>
        <v/>
      </c>
      <c r="AQ156" s="149" t="str">
        <f>IF(Limit_Deviation_w_CMS_Detail!B178="","",Limit_Deviation_w_CMS_Detail!B178)</f>
        <v/>
      </c>
      <c r="AR156" s="149" t="str">
        <f>IF(Limit_Deviation_w_CMS_Detail!C178="","",Limit_Deviation_w_CMS_Detail!C178)</f>
        <v/>
      </c>
      <c r="AS156" s="149" t="str">
        <f>IF(Limit_Deviation_w_CMS_Detail!D178="","",Limit_Deviation_w_CMS_Detail!D178)</f>
        <v/>
      </c>
      <c r="AT156" s="149" t="str">
        <f t="shared" si="40"/>
        <v/>
      </c>
      <c r="AU156" s="150" t="str">
        <f>IF(COUNTIF(AT$2:AT156,AT156)=1,AT156,"")</f>
        <v/>
      </c>
      <c r="AV156" s="149" t="str">
        <f t="shared" si="34"/>
        <v/>
      </c>
      <c r="AW156" s="149" t="str">
        <f t="shared" si="35"/>
        <v/>
      </c>
      <c r="AX156" s="149" t="str">
        <f t="shared" si="36"/>
        <v/>
      </c>
    </row>
    <row r="157" spans="1:50" ht="16.5">
      <c r="A157" s="121" t="str">
        <f>+IF(D157="","",MAX(A$1:A156)+1)</f>
        <v/>
      </c>
      <c r="B157" s="1" t="str">
        <f>IF(CMS_Identification!C179="","",CMS_Identification!C179)</f>
        <v/>
      </c>
      <c r="C157" s="1" t="str">
        <f t="shared" si="29"/>
        <v/>
      </c>
      <c r="D157" s="1" t="str">
        <f>IF(COUNTIF(B$2:B157,B157)=1,B157,"")</f>
        <v/>
      </c>
      <c r="T157" s="121" t="str">
        <f>+IF(Y157="","",MAX(T$1:T156)+1)</f>
        <v/>
      </c>
      <c r="U157" s="121" t="str">
        <f>IF(Limit_Deviation_Details_No_CMS!B179="","",Limit_Deviation_Details_No_CMS!B179)</f>
        <v/>
      </c>
      <c r="V157" s="121"/>
      <c r="W157" s="121" t="str">
        <f>IF(Limit_Deviation_Details_No_CMS!C179="","",Limit_Deviation_Details_No_CMS!C179)</f>
        <v/>
      </c>
      <c r="X157" s="121" t="str">
        <f t="shared" si="30"/>
        <v/>
      </c>
      <c r="Y157" s="3" t="str">
        <f>IF(COUNTIF(W$2:W157,W157)=1,W157,"")</f>
        <v/>
      </c>
      <c r="Z157" s="121" t="str">
        <f t="shared" si="37"/>
        <v/>
      </c>
      <c r="AA157" s="121" t="str">
        <f t="shared" si="38"/>
        <v/>
      </c>
      <c r="AB157" s="121" t="str">
        <f t="shared" si="41"/>
        <v/>
      </c>
      <c r="AD157" s="6" t="str">
        <f>+IF(AI157="","",MAX(AD$1:AD156)+1)</f>
        <v/>
      </c>
      <c r="AE157" s="6" t="str">
        <f>IF(CMS_Inoperative_OoC!B179="","",CMS_Inoperative_OoC!B179)</f>
        <v/>
      </c>
      <c r="AF157" s="6" t="str">
        <f>IF(CMS_Inoperative_OoC!C179="","",CMS_Inoperative_OoC!C179)</f>
        <v/>
      </c>
      <c r="AG157" s="6" t="str">
        <f>IF(CMS_Inoperative_OoC!D179="","",CMS_Inoperative_OoC!D179)</f>
        <v/>
      </c>
      <c r="AH157" s="6" t="str">
        <f t="shared" si="39"/>
        <v/>
      </c>
      <c r="AI157" s="3" t="str">
        <f>IF(COUNTIF(AH$2:AH157,AH157)=1,AH157,"")</f>
        <v/>
      </c>
      <c r="AJ157" s="6" t="str">
        <f t="shared" si="31"/>
        <v/>
      </c>
      <c r="AK157" s="6" t="str">
        <f t="shared" si="32"/>
        <v/>
      </c>
      <c r="AL157" s="6" t="str">
        <f t="shared" si="33"/>
        <v/>
      </c>
      <c r="AP157" s="6" t="str">
        <f>+IF(AU157="","",MAX(AP$1:AP156)+1)</f>
        <v/>
      </c>
      <c r="AQ157" s="6" t="str">
        <f>IF(Limit_Deviation_w_CMS_Detail!B179="","",Limit_Deviation_w_CMS_Detail!B179)</f>
        <v/>
      </c>
      <c r="AR157" s="6" t="str">
        <f>IF(Limit_Deviation_w_CMS_Detail!C179="","",Limit_Deviation_w_CMS_Detail!C179)</f>
        <v/>
      </c>
      <c r="AS157" s="6" t="str">
        <f>IF(Limit_Deviation_w_CMS_Detail!D179="","",Limit_Deviation_w_CMS_Detail!D179)</f>
        <v/>
      </c>
      <c r="AT157" s="6" t="str">
        <f t="shared" si="40"/>
        <v/>
      </c>
      <c r="AU157" s="3" t="str">
        <f>IF(COUNTIF(AT$2:AT157,AT157)=1,AT157,"")</f>
        <v/>
      </c>
      <c r="AV157" s="6" t="str">
        <f t="shared" si="34"/>
        <v/>
      </c>
      <c r="AW157" s="6" t="str">
        <f t="shared" si="35"/>
        <v/>
      </c>
      <c r="AX157" s="6" t="str">
        <f t="shared" si="36"/>
        <v/>
      </c>
    </row>
    <row r="158" spans="1:50" ht="16.5">
      <c r="A158" s="120" t="str">
        <f>+IF(D158="","",MAX(A$1:A157)+1)</f>
        <v/>
      </c>
      <c r="B158" s="127" t="str">
        <f>IF(CMS_Identification!C180="","",CMS_Identification!C180)</f>
        <v/>
      </c>
      <c r="C158" s="127" t="str">
        <f t="shared" si="29"/>
        <v/>
      </c>
      <c r="D158" s="127" t="str">
        <f>IF(COUNTIF(B$2:B158,B158)=1,B158,"")</f>
        <v/>
      </c>
      <c r="T158" s="120" t="str">
        <f>+IF(Y158="","",MAX(T$1:T157)+1)</f>
        <v/>
      </c>
      <c r="U158" s="120" t="str">
        <f>IF(Limit_Deviation_Details_No_CMS!B180="","",Limit_Deviation_Details_No_CMS!B180)</f>
        <v/>
      </c>
      <c r="V158" s="120"/>
      <c r="W158" s="120" t="str">
        <f>IF(Limit_Deviation_Details_No_CMS!C180="","",Limit_Deviation_Details_No_CMS!C180)</f>
        <v/>
      </c>
      <c r="X158" s="120" t="str">
        <f t="shared" si="30"/>
        <v/>
      </c>
      <c r="Y158" s="138" t="str">
        <f>IF(COUNTIF(W$2:W158,W158)=1,W158,"")</f>
        <v/>
      </c>
      <c r="Z158" s="120" t="str">
        <f t="shared" si="37"/>
        <v/>
      </c>
      <c r="AA158" s="120" t="str">
        <f t="shared" si="38"/>
        <v/>
      </c>
      <c r="AB158" s="120" t="str">
        <f t="shared" si="41"/>
        <v/>
      </c>
      <c r="AD158" s="140" t="str">
        <f>+IF(AI158="","",MAX(AD$1:AD157)+1)</f>
        <v/>
      </c>
      <c r="AE158" s="140" t="str">
        <f>IF(CMS_Inoperative_OoC!B180="","",CMS_Inoperative_OoC!B180)</f>
        <v/>
      </c>
      <c r="AF158" s="140" t="str">
        <f>IF(CMS_Inoperative_OoC!C180="","",CMS_Inoperative_OoC!C180)</f>
        <v/>
      </c>
      <c r="AG158" s="140" t="str">
        <f>IF(CMS_Inoperative_OoC!D180="","",CMS_Inoperative_OoC!D180)</f>
        <v/>
      </c>
      <c r="AH158" s="140" t="str">
        <f t="shared" si="39"/>
        <v/>
      </c>
      <c r="AI158" s="144" t="str">
        <f>IF(COUNTIF(AH$2:AH158,AH158)=1,AH158,"")</f>
        <v/>
      </c>
      <c r="AJ158" s="140" t="str">
        <f t="shared" si="31"/>
        <v/>
      </c>
      <c r="AK158" s="140" t="str">
        <f t="shared" si="32"/>
        <v/>
      </c>
      <c r="AL158" s="140" t="str">
        <f t="shared" si="33"/>
        <v/>
      </c>
      <c r="AP158" s="149" t="str">
        <f>+IF(AU158="","",MAX(AP$1:AP157)+1)</f>
        <v/>
      </c>
      <c r="AQ158" s="149" t="str">
        <f>IF(Limit_Deviation_w_CMS_Detail!B180="","",Limit_Deviation_w_CMS_Detail!B180)</f>
        <v/>
      </c>
      <c r="AR158" s="149" t="str">
        <f>IF(Limit_Deviation_w_CMS_Detail!C180="","",Limit_Deviation_w_CMS_Detail!C180)</f>
        <v/>
      </c>
      <c r="AS158" s="149" t="str">
        <f>IF(Limit_Deviation_w_CMS_Detail!D180="","",Limit_Deviation_w_CMS_Detail!D180)</f>
        <v/>
      </c>
      <c r="AT158" s="149" t="str">
        <f t="shared" si="40"/>
        <v/>
      </c>
      <c r="AU158" s="150" t="str">
        <f>IF(COUNTIF(AT$2:AT158,AT158)=1,AT158,"")</f>
        <v/>
      </c>
      <c r="AV158" s="149" t="str">
        <f t="shared" si="34"/>
        <v/>
      </c>
      <c r="AW158" s="149" t="str">
        <f t="shared" si="35"/>
        <v/>
      </c>
      <c r="AX158" s="149" t="str">
        <f t="shared" si="36"/>
        <v/>
      </c>
    </row>
    <row r="159" spans="1:50" ht="16.5">
      <c r="A159" s="121" t="str">
        <f>+IF(D159="","",MAX(A$1:A158)+1)</f>
        <v/>
      </c>
      <c r="B159" s="1" t="str">
        <f>IF(CMS_Identification!C181="","",CMS_Identification!C181)</f>
        <v/>
      </c>
      <c r="C159" s="1" t="str">
        <f t="shared" si="29"/>
        <v/>
      </c>
      <c r="D159" s="1" t="str">
        <f>IF(COUNTIF(B$2:B159,B159)=1,B159,"")</f>
        <v/>
      </c>
      <c r="T159" s="121" t="str">
        <f>+IF(Y159="","",MAX(T$1:T158)+1)</f>
        <v/>
      </c>
      <c r="U159" s="121" t="str">
        <f>IF(Limit_Deviation_Details_No_CMS!B181="","",Limit_Deviation_Details_No_CMS!B181)</f>
        <v/>
      </c>
      <c r="V159" s="121"/>
      <c r="W159" s="121" t="str">
        <f>IF(Limit_Deviation_Details_No_CMS!C181="","",Limit_Deviation_Details_No_CMS!C181)</f>
        <v/>
      </c>
      <c r="X159" s="121" t="str">
        <f t="shared" si="30"/>
        <v/>
      </c>
      <c r="Y159" s="3" t="str">
        <f>IF(COUNTIF(W$2:W159,W159)=1,W159,"")</f>
        <v/>
      </c>
      <c r="Z159" s="121" t="str">
        <f t="shared" si="37"/>
        <v/>
      </c>
      <c r="AA159" s="121" t="str">
        <f t="shared" si="38"/>
        <v/>
      </c>
      <c r="AB159" s="121" t="str">
        <f t="shared" si="41"/>
        <v/>
      </c>
      <c r="AD159" s="6" t="str">
        <f>+IF(AI159="","",MAX(AD$1:AD158)+1)</f>
        <v/>
      </c>
      <c r="AE159" s="6" t="str">
        <f>IF(CMS_Inoperative_OoC!B181="","",CMS_Inoperative_OoC!B181)</f>
        <v/>
      </c>
      <c r="AF159" s="6" t="str">
        <f>IF(CMS_Inoperative_OoC!C181="","",CMS_Inoperative_OoC!C181)</f>
        <v/>
      </c>
      <c r="AG159" s="6" t="str">
        <f>IF(CMS_Inoperative_OoC!D181="","",CMS_Inoperative_OoC!D181)</f>
        <v/>
      </c>
      <c r="AH159" s="6" t="str">
        <f t="shared" si="39"/>
        <v/>
      </c>
      <c r="AI159" s="3" t="str">
        <f>IF(COUNTIF(AH$2:AH159,AH159)=1,AH159,"")</f>
        <v/>
      </c>
      <c r="AJ159" s="6" t="str">
        <f t="shared" si="31"/>
        <v/>
      </c>
      <c r="AK159" s="6" t="str">
        <f t="shared" si="32"/>
        <v/>
      </c>
      <c r="AL159" s="6" t="str">
        <f t="shared" si="33"/>
        <v/>
      </c>
      <c r="AP159" s="6" t="str">
        <f>+IF(AU159="","",MAX(AP$1:AP158)+1)</f>
        <v/>
      </c>
      <c r="AQ159" s="6" t="str">
        <f>IF(Limit_Deviation_w_CMS_Detail!B181="","",Limit_Deviation_w_CMS_Detail!B181)</f>
        <v/>
      </c>
      <c r="AR159" s="6" t="str">
        <f>IF(Limit_Deviation_w_CMS_Detail!C181="","",Limit_Deviation_w_CMS_Detail!C181)</f>
        <v/>
      </c>
      <c r="AS159" s="6" t="str">
        <f>IF(Limit_Deviation_w_CMS_Detail!D181="","",Limit_Deviation_w_CMS_Detail!D181)</f>
        <v/>
      </c>
      <c r="AT159" s="6" t="str">
        <f t="shared" si="40"/>
        <v/>
      </c>
      <c r="AU159" s="3" t="str">
        <f>IF(COUNTIF(AT$2:AT159,AT159)=1,AT159,"")</f>
        <v/>
      </c>
      <c r="AV159" s="6" t="str">
        <f t="shared" si="34"/>
        <v/>
      </c>
      <c r="AW159" s="6" t="str">
        <f t="shared" si="35"/>
        <v/>
      </c>
      <c r="AX159" s="6" t="str">
        <f t="shared" si="36"/>
        <v/>
      </c>
    </row>
    <row r="160" spans="1:50" ht="16.5">
      <c r="A160" s="120" t="str">
        <f>+IF(D160="","",MAX(A$1:A159)+1)</f>
        <v/>
      </c>
      <c r="B160" s="127" t="str">
        <f>IF(CMS_Identification!C182="","",CMS_Identification!C182)</f>
        <v/>
      </c>
      <c r="C160" s="127" t="str">
        <f t="shared" si="29"/>
        <v/>
      </c>
      <c r="D160" s="127" t="str">
        <f>IF(COUNTIF(B$2:B160,B160)=1,B160,"")</f>
        <v/>
      </c>
      <c r="T160" s="120" t="str">
        <f>+IF(Y160="","",MAX(T$1:T159)+1)</f>
        <v/>
      </c>
      <c r="U160" s="120" t="str">
        <f>IF(Limit_Deviation_Details_No_CMS!B182="","",Limit_Deviation_Details_No_CMS!B182)</f>
        <v/>
      </c>
      <c r="V160" s="120"/>
      <c r="W160" s="120" t="str">
        <f>IF(Limit_Deviation_Details_No_CMS!C182="","",Limit_Deviation_Details_No_CMS!C182)</f>
        <v/>
      </c>
      <c r="X160" s="120" t="str">
        <f t="shared" si="30"/>
        <v/>
      </c>
      <c r="Y160" s="138" t="str">
        <f>IF(COUNTIF(W$2:W160,W160)=1,W160,"")</f>
        <v/>
      </c>
      <c r="Z160" s="120" t="str">
        <f t="shared" si="37"/>
        <v/>
      </c>
      <c r="AA160" s="120" t="str">
        <f t="shared" si="38"/>
        <v/>
      </c>
      <c r="AB160" s="120" t="str">
        <f t="shared" si="41"/>
        <v/>
      </c>
      <c r="AD160" s="140" t="str">
        <f>+IF(AI160="","",MAX(AD$1:AD159)+1)</f>
        <v/>
      </c>
      <c r="AE160" s="140" t="str">
        <f>IF(CMS_Inoperative_OoC!B182="","",CMS_Inoperative_OoC!B182)</f>
        <v/>
      </c>
      <c r="AF160" s="140" t="str">
        <f>IF(CMS_Inoperative_OoC!C182="","",CMS_Inoperative_OoC!C182)</f>
        <v/>
      </c>
      <c r="AG160" s="140" t="str">
        <f>IF(CMS_Inoperative_OoC!D182="","",CMS_Inoperative_OoC!D182)</f>
        <v/>
      </c>
      <c r="AH160" s="140" t="str">
        <f t="shared" si="39"/>
        <v/>
      </c>
      <c r="AI160" s="144" t="str">
        <f>IF(COUNTIF(AH$2:AH160,AH160)=1,AH160,"")</f>
        <v/>
      </c>
      <c r="AJ160" s="140" t="str">
        <f t="shared" si="31"/>
        <v/>
      </c>
      <c r="AK160" s="140" t="str">
        <f t="shared" si="32"/>
        <v/>
      </c>
      <c r="AL160" s="140" t="str">
        <f t="shared" si="33"/>
        <v/>
      </c>
      <c r="AP160" s="149" t="str">
        <f>+IF(AU160="","",MAX(AP$1:AP159)+1)</f>
        <v/>
      </c>
      <c r="AQ160" s="149" t="str">
        <f>IF(Limit_Deviation_w_CMS_Detail!B182="","",Limit_Deviation_w_CMS_Detail!B182)</f>
        <v/>
      </c>
      <c r="AR160" s="149" t="str">
        <f>IF(Limit_Deviation_w_CMS_Detail!C182="","",Limit_Deviation_w_CMS_Detail!C182)</f>
        <v/>
      </c>
      <c r="AS160" s="149" t="str">
        <f>IF(Limit_Deviation_w_CMS_Detail!D182="","",Limit_Deviation_w_CMS_Detail!D182)</f>
        <v/>
      </c>
      <c r="AT160" s="149" t="str">
        <f t="shared" si="40"/>
        <v/>
      </c>
      <c r="AU160" s="150" t="str">
        <f>IF(COUNTIF(AT$2:AT160,AT160)=1,AT160,"")</f>
        <v/>
      </c>
      <c r="AV160" s="149" t="str">
        <f t="shared" si="34"/>
        <v/>
      </c>
      <c r="AW160" s="149" t="str">
        <f t="shared" si="35"/>
        <v/>
      </c>
      <c r="AX160" s="149" t="str">
        <f t="shared" si="36"/>
        <v/>
      </c>
    </row>
    <row r="161" spans="1:50" ht="16.5">
      <c r="A161" s="121" t="str">
        <f>+IF(D161="","",MAX(A$1:A160)+1)</f>
        <v/>
      </c>
      <c r="B161" s="1" t="str">
        <f>IF(CMS_Identification!C183="","",CMS_Identification!C183)</f>
        <v/>
      </c>
      <c r="C161" s="1" t="str">
        <f t="shared" si="29"/>
        <v/>
      </c>
      <c r="D161" s="1" t="str">
        <f>IF(COUNTIF(B$2:B161,B161)=1,B161,"")</f>
        <v/>
      </c>
      <c r="T161" s="121" t="str">
        <f>+IF(Y161="","",MAX(T$1:T160)+1)</f>
        <v/>
      </c>
      <c r="U161" s="121" t="str">
        <f>IF(Limit_Deviation_Details_No_CMS!B183="","",Limit_Deviation_Details_No_CMS!B183)</f>
        <v/>
      </c>
      <c r="V161" s="121"/>
      <c r="W161" s="121" t="str">
        <f>IF(Limit_Deviation_Details_No_CMS!C183="","",Limit_Deviation_Details_No_CMS!C183)</f>
        <v/>
      </c>
      <c r="X161" s="121" t="str">
        <f t="shared" si="30"/>
        <v/>
      </c>
      <c r="Y161" s="3" t="str">
        <f>IF(COUNTIF(W$2:W161,W161)=1,W161,"")</f>
        <v/>
      </c>
      <c r="Z161" s="121" t="str">
        <f t="shared" si="37"/>
        <v/>
      </c>
      <c r="AA161" s="121" t="str">
        <f t="shared" si="38"/>
        <v/>
      </c>
      <c r="AB161" s="121" t="str">
        <f t="shared" si="41"/>
        <v/>
      </c>
      <c r="AD161" s="6" t="str">
        <f>+IF(AI161="","",MAX(AD$1:AD160)+1)</f>
        <v/>
      </c>
      <c r="AE161" s="6" t="str">
        <f>IF(CMS_Inoperative_OoC!B183="","",CMS_Inoperative_OoC!B183)</f>
        <v/>
      </c>
      <c r="AF161" s="6" t="str">
        <f>IF(CMS_Inoperative_OoC!C183="","",CMS_Inoperative_OoC!C183)</f>
        <v/>
      </c>
      <c r="AG161" s="6" t="str">
        <f>IF(CMS_Inoperative_OoC!D183="","",CMS_Inoperative_OoC!D183)</f>
        <v/>
      </c>
      <c r="AH161" s="6" t="str">
        <f t="shared" si="39"/>
        <v/>
      </c>
      <c r="AI161" s="3" t="str">
        <f>IF(COUNTIF(AH$2:AH161,AH161)=1,AH161,"")</f>
        <v/>
      </c>
      <c r="AJ161" s="6" t="str">
        <f t="shared" si="31"/>
        <v/>
      </c>
      <c r="AK161" s="6" t="str">
        <f t="shared" si="32"/>
        <v/>
      </c>
      <c r="AL161" s="6" t="str">
        <f t="shared" si="33"/>
        <v/>
      </c>
      <c r="AP161" s="6" t="str">
        <f>+IF(AU161="","",MAX(AP$1:AP160)+1)</f>
        <v/>
      </c>
      <c r="AQ161" s="6" t="str">
        <f>IF(Limit_Deviation_w_CMS_Detail!B183="","",Limit_Deviation_w_CMS_Detail!B183)</f>
        <v/>
      </c>
      <c r="AR161" s="6" t="str">
        <f>IF(Limit_Deviation_w_CMS_Detail!C183="","",Limit_Deviation_w_CMS_Detail!C183)</f>
        <v/>
      </c>
      <c r="AS161" s="6" t="str">
        <f>IF(Limit_Deviation_w_CMS_Detail!D183="","",Limit_Deviation_w_CMS_Detail!D183)</f>
        <v/>
      </c>
      <c r="AT161" s="6" t="str">
        <f t="shared" si="40"/>
        <v/>
      </c>
      <c r="AU161" s="3" t="str">
        <f>IF(COUNTIF(AT$2:AT161,AT161)=1,AT161,"")</f>
        <v/>
      </c>
      <c r="AV161" s="6" t="str">
        <f t="shared" si="34"/>
        <v/>
      </c>
      <c r="AW161" s="6" t="str">
        <f t="shared" si="35"/>
        <v/>
      </c>
      <c r="AX161" s="6" t="str">
        <f t="shared" si="36"/>
        <v/>
      </c>
    </row>
    <row r="162" spans="1:50" ht="16.5">
      <c r="A162" s="120" t="str">
        <f>+IF(D162="","",MAX(A$1:A161)+1)</f>
        <v/>
      </c>
      <c r="B162" s="127" t="str">
        <f>IF(CMS_Identification!C184="","",CMS_Identification!C184)</f>
        <v/>
      </c>
      <c r="C162" s="127" t="str">
        <f t="shared" si="29"/>
        <v/>
      </c>
      <c r="D162" s="127" t="str">
        <f>IF(COUNTIF(B$2:B162,B162)=1,B162,"")</f>
        <v/>
      </c>
      <c r="T162" s="120" t="str">
        <f>+IF(Y162="","",MAX(T$1:T161)+1)</f>
        <v/>
      </c>
      <c r="U162" s="120" t="str">
        <f>IF(Limit_Deviation_Details_No_CMS!B184="","",Limit_Deviation_Details_No_CMS!B184)</f>
        <v/>
      </c>
      <c r="V162" s="120"/>
      <c r="W162" s="120" t="str">
        <f>IF(Limit_Deviation_Details_No_CMS!C184="","",Limit_Deviation_Details_No_CMS!C184)</f>
        <v/>
      </c>
      <c r="X162" s="120" t="str">
        <f t="shared" si="30"/>
        <v/>
      </c>
      <c r="Y162" s="138" t="str">
        <f>IF(COUNTIF(W$2:W162,W162)=1,W162,"")</f>
        <v/>
      </c>
      <c r="Z162" s="120" t="str">
        <f t="shared" si="37"/>
        <v/>
      </c>
      <c r="AA162" s="120" t="str">
        <f t="shared" si="38"/>
        <v/>
      </c>
      <c r="AB162" s="120" t="str">
        <f t="shared" si="41"/>
        <v/>
      </c>
      <c r="AD162" s="140" t="str">
        <f>+IF(AI162="","",MAX(AD$1:AD161)+1)</f>
        <v/>
      </c>
      <c r="AE162" s="140" t="str">
        <f>IF(CMS_Inoperative_OoC!B184="","",CMS_Inoperative_OoC!B184)</f>
        <v/>
      </c>
      <c r="AF162" s="140" t="str">
        <f>IF(CMS_Inoperative_OoC!C184="","",CMS_Inoperative_OoC!C184)</f>
        <v/>
      </c>
      <c r="AG162" s="140" t="str">
        <f>IF(CMS_Inoperative_OoC!D184="","",CMS_Inoperative_OoC!D184)</f>
        <v/>
      </c>
      <c r="AH162" s="140" t="str">
        <f t="shared" si="39"/>
        <v/>
      </c>
      <c r="AI162" s="144" t="str">
        <f>IF(COUNTIF(AH$2:AH162,AH162)=1,AH162,"")</f>
        <v/>
      </c>
      <c r="AJ162" s="140" t="str">
        <f t="shared" si="31"/>
        <v/>
      </c>
      <c r="AK162" s="140" t="str">
        <f t="shared" si="32"/>
        <v/>
      </c>
      <c r="AL162" s="140" t="str">
        <f t="shared" si="33"/>
        <v/>
      </c>
      <c r="AP162" s="149" t="str">
        <f>+IF(AU162="","",MAX(AP$1:AP161)+1)</f>
        <v/>
      </c>
      <c r="AQ162" s="149" t="str">
        <f>IF(Limit_Deviation_w_CMS_Detail!B184="","",Limit_Deviation_w_CMS_Detail!B184)</f>
        <v/>
      </c>
      <c r="AR162" s="149" t="str">
        <f>IF(Limit_Deviation_w_CMS_Detail!C184="","",Limit_Deviation_w_CMS_Detail!C184)</f>
        <v/>
      </c>
      <c r="AS162" s="149" t="str">
        <f>IF(Limit_Deviation_w_CMS_Detail!D184="","",Limit_Deviation_w_CMS_Detail!D184)</f>
        <v/>
      </c>
      <c r="AT162" s="149" t="str">
        <f t="shared" si="40"/>
        <v/>
      </c>
      <c r="AU162" s="150" t="str">
        <f>IF(COUNTIF(AT$2:AT162,AT162)=1,AT162,"")</f>
        <v/>
      </c>
      <c r="AV162" s="149" t="str">
        <f t="shared" si="34"/>
        <v/>
      </c>
      <c r="AW162" s="149" t="str">
        <f t="shared" si="35"/>
        <v/>
      </c>
      <c r="AX162" s="149" t="str">
        <f t="shared" si="36"/>
        <v/>
      </c>
    </row>
    <row r="163" spans="1:50" ht="16.5">
      <c r="A163" s="121" t="str">
        <f>+IF(D163="","",MAX(A$1:A162)+1)</f>
        <v/>
      </c>
      <c r="B163" s="1" t="str">
        <f>IF(CMS_Identification!C185="","",CMS_Identification!C185)</f>
        <v/>
      </c>
      <c r="C163" s="1" t="str">
        <f t="shared" si="29"/>
        <v/>
      </c>
      <c r="D163" s="1" t="str">
        <f>IF(COUNTIF(B$2:B163,B163)=1,B163,"")</f>
        <v/>
      </c>
      <c r="T163" s="121" t="str">
        <f>+IF(Y163="","",MAX(T$1:T162)+1)</f>
        <v/>
      </c>
      <c r="U163" s="121" t="str">
        <f>IF(Limit_Deviation_Details_No_CMS!B185="","",Limit_Deviation_Details_No_CMS!B185)</f>
        <v/>
      </c>
      <c r="V163" s="121"/>
      <c r="W163" s="121" t="str">
        <f>IF(Limit_Deviation_Details_No_CMS!C185="","",Limit_Deviation_Details_No_CMS!C185)</f>
        <v/>
      </c>
      <c r="X163" s="121" t="str">
        <f t="shared" si="30"/>
        <v/>
      </c>
      <c r="Y163" s="3" t="str">
        <f>IF(COUNTIF(W$2:W163,W163)=1,W163,"")</f>
        <v/>
      </c>
      <c r="Z163" s="121" t="str">
        <f t="shared" si="37"/>
        <v/>
      </c>
      <c r="AA163" s="121" t="str">
        <f t="shared" si="38"/>
        <v/>
      </c>
      <c r="AB163" s="121" t="str">
        <f t="shared" si="41"/>
        <v/>
      </c>
      <c r="AD163" s="6" t="str">
        <f>+IF(AI163="","",MAX(AD$1:AD162)+1)</f>
        <v/>
      </c>
      <c r="AE163" s="6" t="str">
        <f>IF(CMS_Inoperative_OoC!B185="","",CMS_Inoperative_OoC!B185)</f>
        <v/>
      </c>
      <c r="AF163" s="6" t="str">
        <f>IF(CMS_Inoperative_OoC!C185="","",CMS_Inoperative_OoC!C185)</f>
        <v/>
      </c>
      <c r="AG163" s="6" t="str">
        <f>IF(CMS_Inoperative_OoC!D185="","",CMS_Inoperative_OoC!D185)</f>
        <v/>
      </c>
      <c r="AH163" s="6" t="str">
        <f t="shared" si="39"/>
        <v/>
      </c>
      <c r="AI163" s="3" t="str">
        <f>IF(COUNTIF(AH$2:AH163,AH163)=1,AH163,"")</f>
        <v/>
      </c>
      <c r="AJ163" s="6" t="str">
        <f t="shared" si="31"/>
        <v/>
      </c>
      <c r="AK163" s="6" t="str">
        <f t="shared" si="32"/>
        <v/>
      </c>
      <c r="AL163" s="6" t="str">
        <f t="shared" si="33"/>
        <v/>
      </c>
      <c r="AP163" s="6" t="str">
        <f>+IF(AU163="","",MAX(AP$1:AP162)+1)</f>
        <v/>
      </c>
      <c r="AQ163" s="6" t="str">
        <f>IF(Limit_Deviation_w_CMS_Detail!B185="","",Limit_Deviation_w_CMS_Detail!B185)</f>
        <v/>
      </c>
      <c r="AR163" s="6" t="str">
        <f>IF(Limit_Deviation_w_CMS_Detail!C185="","",Limit_Deviation_w_CMS_Detail!C185)</f>
        <v/>
      </c>
      <c r="AS163" s="6" t="str">
        <f>IF(Limit_Deviation_w_CMS_Detail!D185="","",Limit_Deviation_w_CMS_Detail!D185)</f>
        <v/>
      </c>
      <c r="AT163" s="6" t="str">
        <f t="shared" si="40"/>
        <v/>
      </c>
      <c r="AU163" s="3" t="str">
        <f>IF(COUNTIF(AT$2:AT163,AT163)=1,AT163,"")</f>
        <v/>
      </c>
      <c r="AV163" s="6" t="str">
        <f t="shared" si="34"/>
        <v/>
      </c>
      <c r="AW163" s="6" t="str">
        <f t="shared" si="35"/>
        <v/>
      </c>
      <c r="AX163" s="6" t="str">
        <f t="shared" si="36"/>
        <v/>
      </c>
    </row>
    <row r="164" spans="1:50" ht="16.5">
      <c r="A164" s="120" t="str">
        <f>+IF(D164="","",MAX(A$1:A163)+1)</f>
        <v/>
      </c>
      <c r="B164" s="127" t="str">
        <f>IF(CMS_Identification!C186="","",CMS_Identification!C186)</f>
        <v/>
      </c>
      <c r="C164" s="127" t="str">
        <f t="shared" si="29"/>
        <v/>
      </c>
      <c r="D164" s="127" t="str">
        <f>IF(COUNTIF(B$2:B164,B164)=1,B164,"")</f>
        <v/>
      </c>
      <c r="T164" s="120" t="str">
        <f>+IF(Y164="","",MAX(T$1:T163)+1)</f>
        <v/>
      </c>
      <c r="U164" s="120" t="str">
        <f>IF(Limit_Deviation_Details_No_CMS!B186="","",Limit_Deviation_Details_No_CMS!B186)</f>
        <v/>
      </c>
      <c r="V164" s="120"/>
      <c r="W164" s="120" t="str">
        <f>IF(Limit_Deviation_Details_No_CMS!C186="","",Limit_Deviation_Details_No_CMS!C186)</f>
        <v/>
      </c>
      <c r="X164" s="120" t="str">
        <f t="shared" si="30"/>
        <v/>
      </c>
      <c r="Y164" s="138" t="str">
        <f>IF(COUNTIF(W$2:W164,W164)=1,W164,"")</f>
        <v/>
      </c>
      <c r="Z164" s="120" t="str">
        <f t="shared" si="37"/>
        <v/>
      </c>
      <c r="AA164" s="120" t="str">
        <f t="shared" si="38"/>
        <v/>
      </c>
      <c r="AB164" s="120" t="str">
        <f t="shared" si="41"/>
        <v/>
      </c>
      <c r="AD164" s="140" t="str">
        <f>+IF(AI164="","",MAX(AD$1:AD163)+1)</f>
        <v/>
      </c>
      <c r="AE164" s="140" t="str">
        <f>IF(CMS_Inoperative_OoC!B186="","",CMS_Inoperative_OoC!B186)</f>
        <v/>
      </c>
      <c r="AF164" s="140" t="str">
        <f>IF(CMS_Inoperative_OoC!C186="","",CMS_Inoperative_OoC!C186)</f>
        <v/>
      </c>
      <c r="AG164" s="140" t="str">
        <f>IF(CMS_Inoperative_OoC!D186="","",CMS_Inoperative_OoC!D186)</f>
        <v/>
      </c>
      <c r="AH164" s="140" t="str">
        <f t="shared" si="39"/>
        <v/>
      </c>
      <c r="AI164" s="144" t="str">
        <f>IF(COUNTIF(AH$2:AH164,AH164)=1,AH164,"")</f>
        <v/>
      </c>
      <c r="AJ164" s="140" t="str">
        <f t="shared" si="31"/>
        <v/>
      </c>
      <c r="AK164" s="140" t="str">
        <f t="shared" si="32"/>
        <v/>
      </c>
      <c r="AL164" s="140" t="str">
        <f t="shared" si="33"/>
        <v/>
      </c>
      <c r="AP164" s="149" t="str">
        <f>+IF(AU164="","",MAX(AP$1:AP163)+1)</f>
        <v/>
      </c>
      <c r="AQ164" s="149" t="str">
        <f>IF(Limit_Deviation_w_CMS_Detail!B186="","",Limit_Deviation_w_CMS_Detail!B186)</f>
        <v/>
      </c>
      <c r="AR164" s="149" t="str">
        <f>IF(Limit_Deviation_w_CMS_Detail!C186="","",Limit_Deviation_w_CMS_Detail!C186)</f>
        <v/>
      </c>
      <c r="AS164" s="149" t="str">
        <f>IF(Limit_Deviation_w_CMS_Detail!D186="","",Limit_Deviation_w_CMS_Detail!D186)</f>
        <v/>
      </c>
      <c r="AT164" s="149" t="str">
        <f t="shared" si="40"/>
        <v/>
      </c>
      <c r="AU164" s="150" t="str">
        <f>IF(COUNTIF(AT$2:AT164,AT164)=1,AT164,"")</f>
        <v/>
      </c>
      <c r="AV164" s="149" t="str">
        <f t="shared" si="34"/>
        <v/>
      </c>
      <c r="AW164" s="149" t="str">
        <f t="shared" si="35"/>
        <v/>
      </c>
      <c r="AX164" s="149" t="str">
        <f t="shared" si="36"/>
        <v/>
      </c>
    </row>
    <row r="165" spans="1:50" ht="16.5">
      <c r="A165" s="121" t="str">
        <f>+IF(D165="","",MAX(A$1:A164)+1)</f>
        <v/>
      </c>
      <c r="B165" s="1" t="str">
        <f>IF(CMS_Identification!C187="","",CMS_Identification!C187)</f>
        <v/>
      </c>
      <c r="C165" s="1" t="str">
        <f t="shared" si="29"/>
        <v/>
      </c>
      <c r="D165" s="1" t="str">
        <f>IF(COUNTIF(B$2:B165,B165)=1,B165,"")</f>
        <v/>
      </c>
      <c r="T165" s="121" t="str">
        <f>+IF(Y165="","",MAX(T$1:T164)+1)</f>
        <v/>
      </c>
      <c r="U165" s="121" t="str">
        <f>IF(Limit_Deviation_Details_No_CMS!B187="","",Limit_Deviation_Details_No_CMS!B187)</f>
        <v/>
      </c>
      <c r="V165" s="121"/>
      <c r="W165" s="121" t="str">
        <f>IF(Limit_Deviation_Details_No_CMS!C187="","",Limit_Deviation_Details_No_CMS!C187)</f>
        <v/>
      </c>
      <c r="X165" s="121" t="str">
        <f t="shared" si="30"/>
        <v/>
      </c>
      <c r="Y165" s="3" t="str">
        <f>IF(COUNTIF(W$2:W165,W165)=1,W165,"")</f>
        <v/>
      </c>
      <c r="Z165" s="121" t="str">
        <f t="shared" si="37"/>
        <v/>
      </c>
      <c r="AA165" s="121" t="str">
        <f t="shared" si="38"/>
        <v/>
      </c>
      <c r="AB165" s="121" t="str">
        <f t="shared" si="41"/>
        <v/>
      </c>
      <c r="AD165" s="6" t="str">
        <f>+IF(AI165="","",MAX(AD$1:AD164)+1)</f>
        <v/>
      </c>
      <c r="AE165" s="6" t="str">
        <f>IF(CMS_Inoperative_OoC!B187="","",CMS_Inoperative_OoC!B187)</f>
        <v/>
      </c>
      <c r="AF165" s="6" t="str">
        <f>IF(CMS_Inoperative_OoC!C187="","",CMS_Inoperative_OoC!C187)</f>
        <v/>
      </c>
      <c r="AG165" s="6" t="str">
        <f>IF(CMS_Inoperative_OoC!D187="","",CMS_Inoperative_OoC!D187)</f>
        <v/>
      </c>
      <c r="AH165" s="6" t="str">
        <f t="shared" si="39"/>
        <v/>
      </c>
      <c r="AI165" s="3" t="str">
        <f>IF(COUNTIF(AH$2:AH165,AH165)=1,AH165,"")</f>
        <v/>
      </c>
      <c r="AJ165" s="6" t="str">
        <f t="shared" si="31"/>
        <v/>
      </c>
      <c r="AK165" s="6" t="str">
        <f t="shared" si="32"/>
        <v/>
      </c>
      <c r="AL165" s="6" t="str">
        <f t="shared" si="33"/>
        <v/>
      </c>
      <c r="AP165" s="6" t="str">
        <f>+IF(AU165="","",MAX(AP$1:AP164)+1)</f>
        <v/>
      </c>
      <c r="AQ165" s="6" t="str">
        <f>IF(Limit_Deviation_w_CMS_Detail!B187="","",Limit_Deviation_w_CMS_Detail!B187)</f>
        <v/>
      </c>
      <c r="AR165" s="6" t="str">
        <f>IF(Limit_Deviation_w_CMS_Detail!C187="","",Limit_Deviation_w_CMS_Detail!C187)</f>
        <v/>
      </c>
      <c r="AS165" s="6" t="str">
        <f>IF(Limit_Deviation_w_CMS_Detail!D187="","",Limit_Deviation_w_CMS_Detail!D187)</f>
        <v/>
      </c>
      <c r="AT165" s="6" t="str">
        <f t="shared" si="40"/>
        <v/>
      </c>
      <c r="AU165" s="3" t="str">
        <f>IF(COUNTIF(AT$2:AT165,AT165)=1,AT165,"")</f>
        <v/>
      </c>
      <c r="AV165" s="6" t="str">
        <f t="shared" si="34"/>
        <v/>
      </c>
      <c r="AW165" s="6" t="str">
        <f t="shared" si="35"/>
        <v/>
      </c>
      <c r="AX165" s="6" t="str">
        <f t="shared" si="36"/>
        <v/>
      </c>
    </row>
    <row r="166" spans="1:50" ht="16.5">
      <c r="A166" s="120" t="str">
        <f>+IF(D166="","",MAX(A$1:A165)+1)</f>
        <v/>
      </c>
      <c r="B166" s="127" t="str">
        <f>IF(CMS_Identification!C188="","",CMS_Identification!C188)</f>
        <v/>
      </c>
      <c r="C166" s="127" t="str">
        <f t="shared" si="29"/>
        <v/>
      </c>
      <c r="D166" s="127" t="str">
        <f>IF(COUNTIF(B$2:B166,B166)=1,B166,"")</f>
        <v/>
      </c>
      <c r="T166" s="120" t="str">
        <f>+IF(Y166="","",MAX(T$1:T165)+1)</f>
        <v/>
      </c>
      <c r="U166" s="120" t="str">
        <f>IF(Limit_Deviation_Details_No_CMS!B188="","",Limit_Deviation_Details_No_CMS!B188)</f>
        <v/>
      </c>
      <c r="V166" s="120"/>
      <c r="W166" s="120" t="str">
        <f>IF(Limit_Deviation_Details_No_CMS!C188="","",Limit_Deviation_Details_No_CMS!C188)</f>
        <v/>
      </c>
      <c r="X166" s="120" t="str">
        <f t="shared" si="30"/>
        <v/>
      </c>
      <c r="Y166" s="138" t="str">
        <f>IF(COUNTIF(W$2:W166,W166)=1,W166,"")</f>
        <v/>
      </c>
      <c r="Z166" s="120" t="str">
        <f t="shared" si="37"/>
        <v/>
      </c>
      <c r="AA166" s="120" t="str">
        <f t="shared" si="38"/>
        <v/>
      </c>
      <c r="AB166" s="120" t="str">
        <f t="shared" si="41"/>
        <v/>
      </c>
      <c r="AD166" s="140" t="str">
        <f>+IF(AI166="","",MAX(AD$1:AD165)+1)</f>
        <v/>
      </c>
      <c r="AE166" s="140" t="str">
        <f>IF(CMS_Inoperative_OoC!B188="","",CMS_Inoperative_OoC!B188)</f>
        <v/>
      </c>
      <c r="AF166" s="140" t="str">
        <f>IF(CMS_Inoperative_OoC!C188="","",CMS_Inoperative_OoC!C188)</f>
        <v/>
      </c>
      <c r="AG166" s="140" t="str">
        <f>IF(CMS_Inoperative_OoC!D188="","",CMS_Inoperative_OoC!D188)</f>
        <v/>
      </c>
      <c r="AH166" s="140" t="str">
        <f t="shared" si="39"/>
        <v/>
      </c>
      <c r="AI166" s="144" t="str">
        <f>IF(COUNTIF(AH$2:AH166,AH166)=1,AH166,"")</f>
        <v/>
      </c>
      <c r="AJ166" s="140" t="str">
        <f t="shared" si="31"/>
        <v/>
      </c>
      <c r="AK166" s="140" t="str">
        <f t="shared" si="32"/>
        <v/>
      </c>
      <c r="AL166" s="140" t="str">
        <f t="shared" si="33"/>
        <v/>
      </c>
      <c r="AP166" s="149" t="str">
        <f>+IF(AU166="","",MAX(AP$1:AP165)+1)</f>
        <v/>
      </c>
      <c r="AQ166" s="149" t="str">
        <f>IF(Limit_Deviation_w_CMS_Detail!B188="","",Limit_Deviation_w_CMS_Detail!B188)</f>
        <v/>
      </c>
      <c r="AR166" s="149" t="str">
        <f>IF(Limit_Deviation_w_CMS_Detail!C188="","",Limit_Deviation_w_CMS_Detail!C188)</f>
        <v/>
      </c>
      <c r="AS166" s="149" t="str">
        <f>IF(Limit_Deviation_w_CMS_Detail!D188="","",Limit_Deviation_w_CMS_Detail!D188)</f>
        <v/>
      </c>
      <c r="AT166" s="149" t="str">
        <f t="shared" si="40"/>
        <v/>
      </c>
      <c r="AU166" s="150" t="str">
        <f>IF(COUNTIF(AT$2:AT166,AT166)=1,AT166,"")</f>
        <v/>
      </c>
      <c r="AV166" s="149" t="str">
        <f t="shared" si="34"/>
        <v/>
      </c>
      <c r="AW166" s="149" t="str">
        <f t="shared" si="35"/>
        <v/>
      </c>
      <c r="AX166" s="149" t="str">
        <f t="shared" si="36"/>
        <v/>
      </c>
    </row>
    <row r="167" spans="1:50" ht="16.5">
      <c r="A167" s="121" t="str">
        <f>+IF(D167="","",MAX(A$1:A166)+1)</f>
        <v/>
      </c>
      <c r="B167" s="1" t="str">
        <f>IF(CMS_Identification!C189="","",CMS_Identification!C189)</f>
        <v/>
      </c>
      <c r="C167" s="1" t="str">
        <f t="shared" si="29"/>
        <v/>
      </c>
      <c r="D167" s="1" t="str">
        <f>IF(COUNTIF(B$2:B167,B167)=1,B167,"")</f>
        <v/>
      </c>
      <c r="T167" s="121" t="str">
        <f>+IF(Y167="","",MAX(T$1:T166)+1)</f>
        <v/>
      </c>
      <c r="U167" s="121" t="str">
        <f>IF(Limit_Deviation_Details_No_CMS!B189="","",Limit_Deviation_Details_No_CMS!B189)</f>
        <v/>
      </c>
      <c r="V167" s="121"/>
      <c r="W167" s="121" t="str">
        <f>IF(Limit_Deviation_Details_No_CMS!C189="","",Limit_Deviation_Details_No_CMS!C189)</f>
        <v/>
      </c>
      <c r="X167" s="121" t="str">
        <f t="shared" si="30"/>
        <v/>
      </c>
      <c r="Y167" s="3" t="str">
        <f>IF(COUNTIF(W$2:W167,W167)=1,W167,"")</f>
        <v/>
      </c>
      <c r="Z167" s="121" t="str">
        <f t="shared" si="37"/>
        <v/>
      </c>
      <c r="AA167" s="121" t="str">
        <f t="shared" si="38"/>
        <v/>
      </c>
      <c r="AB167" s="121" t="str">
        <f t="shared" si="41"/>
        <v/>
      </c>
      <c r="AD167" s="6" t="str">
        <f>+IF(AI167="","",MAX(AD$1:AD166)+1)</f>
        <v/>
      </c>
      <c r="AE167" s="6" t="str">
        <f>IF(CMS_Inoperative_OoC!B189="","",CMS_Inoperative_OoC!B189)</f>
        <v/>
      </c>
      <c r="AF167" s="6" t="str">
        <f>IF(CMS_Inoperative_OoC!C189="","",CMS_Inoperative_OoC!C189)</f>
        <v/>
      </c>
      <c r="AG167" s="6" t="str">
        <f>IF(CMS_Inoperative_OoC!D189="","",CMS_Inoperative_OoC!D189)</f>
        <v/>
      </c>
      <c r="AH167" s="6" t="str">
        <f t="shared" si="39"/>
        <v/>
      </c>
      <c r="AI167" s="3" t="str">
        <f>IF(COUNTIF(AH$2:AH167,AH167)=1,AH167,"")</f>
        <v/>
      </c>
      <c r="AJ167" s="6" t="str">
        <f t="shared" si="31"/>
        <v/>
      </c>
      <c r="AK167" s="6" t="str">
        <f t="shared" si="32"/>
        <v/>
      </c>
      <c r="AL167" s="6" t="str">
        <f t="shared" si="33"/>
        <v/>
      </c>
      <c r="AP167" s="6" t="str">
        <f>+IF(AU167="","",MAX(AP$1:AP166)+1)</f>
        <v/>
      </c>
      <c r="AQ167" s="6" t="str">
        <f>IF(Limit_Deviation_w_CMS_Detail!B189="","",Limit_Deviation_w_CMS_Detail!B189)</f>
        <v/>
      </c>
      <c r="AR167" s="6" t="str">
        <f>IF(Limit_Deviation_w_CMS_Detail!C189="","",Limit_Deviation_w_CMS_Detail!C189)</f>
        <v/>
      </c>
      <c r="AS167" s="6" t="str">
        <f>IF(Limit_Deviation_w_CMS_Detail!D189="","",Limit_Deviation_w_CMS_Detail!D189)</f>
        <v/>
      </c>
      <c r="AT167" s="6" t="str">
        <f t="shared" si="40"/>
        <v/>
      </c>
      <c r="AU167" s="3" t="str">
        <f>IF(COUNTIF(AT$2:AT167,AT167)=1,AT167,"")</f>
        <v/>
      </c>
      <c r="AV167" s="6" t="str">
        <f t="shared" si="34"/>
        <v/>
      </c>
      <c r="AW167" s="6" t="str">
        <f t="shared" si="35"/>
        <v/>
      </c>
      <c r="AX167" s="6" t="str">
        <f t="shared" si="36"/>
        <v/>
      </c>
    </row>
    <row r="168" spans="1:50" ht="16.5">
      <c r="A168" s="120" t="str">
        <f>+IF(D168="","",MAX(A$1:A167)+1)</f>
        <v/>
      </c>
      <c r="B168" s="127" t="str">
        <f>IF(CMS_Identification!C190="","",CMS_Identification!C190)</f>
        <v/>
      </c>
      <c r="C168" s="127" t="str">
        <f t="shared" si="29"/>
        <v/>
      </c>
      <c r="D168" s="127" t="str">
        <f>IF(COUNTIF(B$2:B168,B168)=1,B168,"")</f>
        <v/>
      </c>
      <c r="T168" s="120" t="str">
        <f>+IF(Y168="","",MAX(T$1:T167)+1)</f>
        <v/>
      </c>
      <c r="U168" s="120" t="str">
        <f>IF(Limit_Deviation_Details_No_CMS!B190="","",Limit_Deviation_Details_No_CMS!B190)</f>
        <v/>
      </c>
      <c r="V168" s="120"/>
      <c r="W168" s="120" t="str">
        <f>IF(Limit_Deviation_Details_No_CMS!C190="","",Limit_Deviation_Details_No_CMS!C190)</f>
        <v/>
      </c>
      <c r="X168" s="120" t="str">
        <f t="shared" si="30"/>
        <v/>
      </c>
      <c r="Y168" s="138" t="str">
        <f>IF(COUNTIF(W$2:W168,W168)=1,W168,"")</f>
        <v/>
      </c>
      <c r="Z168" s="120" t="str">
        <f t="shared" si="37"/>
        <v/>
      </c>
      <c r="AA168" s="120" t="str">
        <f t="shared" si="38"/>
        <v/>
      </c>
      <c r="AB168" s="120" t="str">
        <f t="shared" si="41"/>
        <v/>
      </c>
      <c r="AD168" s="140" t="str">
        <f>+IF(AI168="","",MAX(AD$1:AD167)+1)</f>
        <v/>
      </c>
      <c r="AE168" s="140" t="str">
        <f>IF(CMS_Inoperative_OoC!B190="","",CMS_Inoperative_OoC!B190)</f>
        <v/>
      </c>
      <c r="AF168" s="140" t="str">
        <f>IF(CMS_Inoperative_OoC!C190="","",CMS_Inoperative_OoC!C190)</f>
        <v/>
      </c>
      <c r="AG168" s="140" t="str">
        <f>IF(CMS_Inoperative_OoC!D190="","",CMS_Inoperative_OoC!D190)</f>
        <v/>
      </c>
      <c r="AH168" s="140" t="str">
        <f t="shared" si="39"/>
        <v/>
      </c>
      <c r="AI168" s="144" t="str">
        <f>IF(COUNTIF(AH$2:AH168,AH168)=1,AH168,"")</f>
        <v/>
      </c>
      <c r="AJ168" s="140" t="str">
        <f t="shared" si="31"/>
        <v/>
      </c>
      <c r="AK168" s="140" t="str">
        <f t="shared" si="32"/>
        <v/>
      </c>
      <c r="AL168" s="140" t="str">
        <f t="shared" si="33"/>
        <v/>
      </c>
      <c r="AP168" s="149" t="str">
        <f>+IF(AU168="","",MAX(AP$1:AP167)+1)</f>
        <v/>
      </c>
      <c r="AQ168" s="149" t="str">
        <f>IF(Limit_Deviation_w_CMS_Detail!B190="","",Limit_Deviation_w_CMS_Detail!B190)</f>
        <v/>
      </c>
      <c r="AR168" s="149" t="str">
        <f>IF(Limit_Deviation_w_CMS_Detail!C190="","",Limit_Deviation_w_CMS_Detail!C190)</f>
        <v/>
      </c>
      <c r="AS168" s="149" t="str">
        <f>IF(Limit_Deviation_w_CMS_Detail!D190="","",Limit_Deviation_w_CMS_Detail!D190)</f>
        <v/>
      </c>
      <c r="AT168" s="149" t="str">
        <f t="shared" si="40"/>
        <v/>
      </c>
      <c r="AU168" s="150" t="str">
        <f>IF(COUNTIF(AT$2:AT168,AT168)=1,AT168,"")</f>
        <v/>
      </c>
      <c r="AV168" s="149" t="str">
        <f t="shared" si="34"/>
        <v/>
      </c>
      <c r="AW168" s="149" t="str">
        <f t="shared" si="35"/>
        <v/>
      </c>
      <c r="AX168" s="149" t="str">
        <f t="shared" si="36"/>
        <v/>
      </c>
    </row>
    <row r="169" spans="1:50" ht="16.5">
      <c r="A169" s="121" t="str">
        <f>+IF(D169="","",MAX(A$1:A168)+1)</f>
        <v/>
      </c>
      <c r="B169" s="1" t="str">
        <f>IF(CMS_Identification!C191="","",CMS_Identification!C191)</f>
        <v/>
      </c>
      <c r="C169" s="1" t="str">
        <f t="shared" si="29"/>
        <v/>
      </c>
      <c r="D169" s="1" t="str">
        <f>IF(COUNTIF(B$2:B169,B169)=1,B169,"")</f>
        <v/>
      </c>
      <c r="T169" s="121" t="str">
        <f>+IF(Y169="","",MAX(T$1:T168)+1)</f>
        <v/>
      </c>
      <c r="U169" s="121" t="str">
        <f>IF(Limit_Deviation_Details_No_CMS!B191="","",Limit_Deviation_Details_No_CMS!B191)</f>
        <v/>
      </c>
      <c r="V169" s="121"/>
      <c r="W169" s="121" t="str">
        <f>IF(Limit_Deviation_Details_No_CMS!C191="","",Limit_Deviation_Details_No_CMS!C191)</f>
        <v/>
      </c>
      <c r="X169" s="121" t="str">
        <f t="shared" si="30"/>
        <v/>
      </c>
      <c r="Y169" s="3" t="str">
        <f>IF(COUNTIF(W$2:W169,W169)=1,W169,"")</f>
        <v/>
      </c>
      <c r="Z169" s="121" t="str">
        <f t="shared" si="37"/>
        <v/>
      </c>
      <c r="AA169" s="121" t="str">
        <f t="shared" si="38"/>
        <v/>
      </c>
      <c r="AB169" s="121" t="str">
        <f t="shared" si="41"/>
        <v/>
      </c>
      <c r="AD169" s="6" t="str">
        <f>+IF(AI169="","",MAX(AD$1:AD168)+1)</f>
        <v/>
      </c>
      <c r="AE169" s="6" t="str">
        <f>IF(CMS_Inoperative_OoC!B191="","",CMS_Inoperative_OoC!B191)</f>
        <v/>
      </c>
      <c r="AF169" s="6" t="str">
        <f>IF(CMS_Inoperative_OoC!C191="","",CMS_Inoperative_OoC!C191)</f>
        <v/>
      </c>
      <c r="AG169" s="6" t="str">
        <f>IF(CMS_Inoperative_OoC!D191="","",CMS_Inoperative_OoC!D191)</f>
        <v/>
      </c>
      <c r="AH169" s="6" t="str">
        <f t="shared" si="39"/>
        <v/>
      </c>
      <c r="AI169" s="3" t="str">
        <f>IF(COUNTIF(AH$2:AH169,AH169)=1,AH169,"")</f>
        <v/>
      </c>
      <c r="AJ169" s="6" t="str">
        <f t="shared" si="31"/>
        <v/>
      </c>
      <c r="AK169" s="6" t="str">
        <f t="shared" si="32"/>
        <v/>
      </c>
      <c r="AL169" s="6" t="str">
        <f t="shared" si="33"/>
        <v/>
      </c>
      <c r="AP169" s="6" t="str">
        <f>+IF(AU169="","",MAX(AP$1:AP168)+1)</f>
        <v/>
      </c>
      <c r="AQ169" s="6" t="str">
        <f>IF(Limit_Deviation_w_CMS_Detail!B191="","",Limit_Deviation_w_CMS_Detail!B191)</f>
        <v/>
      </c>
      <c r="AR169" s="6" t="str">
        <f>IF(Limit_Deviation_w_CMS_Detail!C191="","",Limit_Deviation_w_CMS_Detail!C191)</f>
        <v/>
      </c>
      <c r="AS169" s="6" t="str">
        <f>IF(Limit_Deviation_w_CMS_Detail!D191="","",Limit_Deviation_w_CMS_Detail!D191)</f>
        <v/>
      </c>
      <c r="AT169" s="6" t="str">
        <f t="shared" si="40"/>
        <v/>
      </c>
      <c r="AU169" s="3" t="str">
        <f>IF(COUNTIF(AT$2:AT169,AT169)=1,AT169,"")</f>
        <v/>
      </c>
      <c r="AV169" s="6" t="str">
        <f t="shared" si="34"/>
        <v/>
      </c>
      <c r="AW169" s="6" t="str">
        <f t="shared" si="35"/>
        <v/>
      </c>
      <c r="AX169" s="6" t="str">
        <f t="shared" si="36"/>
        <v/>
      </c>
    </row>
    <row r="170" spans="1:50" ht="16.5">
      <c r="A170" s="120" t="str">
        <f>+IF(D170="","",MAX(A$1:A169)+1)</f>
        <v/>
      </c>
      <c r="B170" s="127" t="str">
        <f>IF(CMS_Identification!C192="","",CMS_Identification!C192)</f>
        <v/>
      </c>
      <c r="C170" s="127" t="str">
        <f t="shared" si="29"/>
        <v/>
      </c>
      <c r="D170" s="127" t="str">
        <f>IF(COUNTIF(B$2:B170,B170)=1,B170,"")</f>
        <v/>
      </c>
      <c r="T170" s="120" t="str">
        <f>+IF(Y170="","",MAX(T$1:T169)+1)</f>
        <v/>
      </c>
      <c r="U170" s="120" t="str">
        <f>IF(Limit_Deviation_Details_No_CMS!B192="","",Limit_Deviation_Details_No_CMS!B192)</f>
        <v/>
      </c>
      <c r="V170" s="120"/>
      <c r="W170" s="120" t="str">
        <f>IF(Limit_Deviation_Details_No_CMS!C192="","",Limit_Deviation_Details_No_CMS!C192)</f>
        <v/>
      </c>
      <c r="X170" s="120" t="str">
        <f t="shared" si="30"/>
        <v/>
      </c>
      <c r="Y170" s="138" t="str">
        <f>IF(COUNTIF(W$2:W170,W170)=1,W170,"")</f>
        <v/>
      </c>
      <c r="Z170" s="120" t="str">
        <f t="shared" si="37"/>
        <v/>
      </c>
      <c r="AA170" s="120" t="str">
        <f t="shared" si="38"/>
        <v/>
      </c>
      <c r="AB170" s="120" t="str">
        <f t="shared" si="41"/>
        <v/>
      </c>
      <c r="AD170" s="140" t="str">
        <f>+IF(AI170="","",MAX(AD$1:AD169)+1)</f>
        <v/>
      </c>
      <c r="AE170" s="140" t="str">
        <f>IF(CMS_Inoperative_OoC!B192="","",CMS_Inoperative_OoC!B192)</f>
        <v/>
      </c>
      <c r="AF170" s="140" t="str">
        <f>IF(CMS_Inoperative_OoC!C192="","",CMS_Inoperative_OoC!C192)</f>
        <v/>
      </c>
      <c r="AG170" s="140" t="str">
        <f>IF(CMS_Inoperative_OoC!D192="","",CMS_Inoperative_OoC!D192)</f>
        <v/>
      </c>
      <c r="AH170" s="140" t="str">
        <f t="shared" si="39"/>
        <v/>
      </c>
      <c r="AI170" s="144" t="str">
        <f>IF(COUNTIF(AH$2:AH170,AH170)=1,AH170,"")</f>
        <v/>
      </c>
      <c r="AJ170" s="140" t="str">
        <f t="shared" si="31"/>
        <v/>
      </c>
      <c r="AK170" s="140" t="str">
        <f t="shared" si="32"/>
        <v/>
      </c>
      <c r="AL170" s="140" t="str">
        <f t="shared" si="33"/>
        <v/>
      </c>
      <c r="AP170" s="149" t="str">
        <f>+IF(AU170="","",MAX(AP$1:AP169)+1)</f>
        <v/>
      </c>
      <c r="AQ170" s="149" t="str">
        <f>IF(Limit_Deviation_w_CMS_Detail!B192="","",Limit_Deviation_w_CMS_Detail!B192)</f>
        <v/>
      </c>
      <c r="AR170" s="149" t="str">
        <f>IF(Limit_Deviation_w_CMS_Detail!C192="","",Limit_Deviation_w_CMS_Detail!C192)</f>
        <v/>
      </c>
      <c r="AS170" s="149" t="str">
        <f>IF(Limit_Deviation_w_CMS_Detail!D192="","",Limit_Deviation_w_CMS_Detail!D192)</f>
        <v/>
      </c>
      <c r="AT170" s="149" t="str">
        <f t="shared" si="40"/>
        <v/>
      </c>
      <c r="AU170" s="150" t="str">
        <f>IF(COUNTIF(AT$2:AT170,AT170)=1,AT170,"")</f>
        <v/>
      </c>
      <c r="AV170" s="149" t="str">
        <f t="shared" si="34"/>
        <v/>
      </c>
      <c r="AW170" s="149" t="str">
        <f t="shared" si="35"/>
        <v/>
      </c>
      <c r="AX170" s="149" t="str">
        <f t="shared" si="36"/>
        <v/>
      </c>
    </row>
    <row r="171" spans="1:50" ht="16.5">
      <c r="A171" s="121" t="str">
        <f>+IF(D171="","",MAX(A$1:A170)+1)</f>
        <v/>
      </c>
      <c r="B171" s="1" t="str">
        <f>IF(CMS_Identification!C193="","",CMS_Identification!C193)</f>
        <v/>
      </c>
      <c r="C171" s="1" t="str">
        <f t="shared" si="29"/>
        <v/>
      </c>
      <c r="D171" s="1" t="str">
        <f>IF(COUNTIF(B$2:B171,B171)=1,B171,"")</f>
        <v/>
      </c>
      <c r="T171" s="121" t="str">
        <f>+IF(Y171="","",MAX(T$1:T170)+1)</f>
        <v/>
      </c>
      <c r="U171" s="121" t="str">
        <f>IF(Limit_Deviation_Details_No_CMS!B193="","",Limit_Deviation_Details_No_CMS!B193)</f>
        <v/>
      </c>
      <c r="V171" s="121"/>
      <c r="W171" s="121" t="str">
        <f>IF(Limit_Deviation_Details_No_CMS!C193="","",Limit_Deviation_Details_No_CMS!C193)</f>
        <v/>
      </c>
      <c r="X171" s="121" t="str">
        <f t="shared" si="30"/>
        <v/>
      </c>
      <c r="Y171" s="3" t="str">
        <f>IF(COUNTIF(W$2:W171,W171)=1,W171,"")</f>
        <v/>
      </c>
      <c r="Z171" s="121" t="str">
        <f t="shared" si="37"/>
        <v/>
      </c>
      <c r="AA171" s="121" t="str">
        <f t="shared" si="38"/>
        <v/>
      </c>
      <c r="AB171" s="121" t="str">
        <f t="shared" si="41"/>
        <v/>
      </c>
      <c r="AD171" s="6" t="str">
        <f>+IF(AI171="","",MAX(AD$1:AD170)+1)</f>
        <v/>
      </c>
      <c r="AE171" s="6" t="str">
        <f>IF(CMS_Inoperative_OoC!B193="","",CMS_Inoperative_OoC!B193)</f>
        <v/>
      </c>
      <c r="AF171" s="6" t="str">
        <f>IF(CMS_Inoperative_OoC!C193="","",CMS_Inoperative_OoC!C193)</f>
        <v/>
      </c>
      <c r="AG171" s="6" t="str">
        <f>IF(CMS_Inoperative_OoC!D193="","",CMS_Inoperative_OoC!D193)</f>
        <v/>
      </c>
      <c r="AH171" s="6" t="str">
        <f t="shared" si="39"/>
        <v/>
      </c>
      <c r="AI171" s="3" t="str">
        <f>IF(COUNTIF(AH$2:AH171,AH171)=1,AH171,"")</f>
        <v/>
      </c>
      <c r="AJ171" s="6" t="str">
        <f t="shared" si="31"/>
        <v/>
      </c>
      <c r="AK171" s="6" t="str">
        <f t="shared" si="32"/>
        <v/>
      </c>
      <c r="AL171" s="6" t="str">
        <f t="shared" si="33"/>
        <v/>
      </c>
      <c r="AP171" s="6" t="str">
        <f>+IF(AU171="","",MAX(AP$1:AP170)+1)</f>
        <v/>
      </c>
      <c r="AQ171" s="6" t="str">
        <f>IF(Limit_Deviation_w_CMS_Detail!B193="","",Limit_Deviation_w_CMS_Detail!B193)</f>
        <v/>
      </c>
      <c r="AR171" s="6" t="str">
        <f>IF(Limit_Deviation_w_CMS_Detail!C193="","",Limit_Deviation_w_CMS_Detail!C193)</f>
        <v/>
      </c>
      <c r="AS171" s="6" t="str">
        <f>IF(Limit_Deviation_w_CMS_Detail!D193="","",Limit_Deviation_w_CMS_Detail!D193)</f>
        <v/>
      </c>
      <c r="AT171" s="6" t="str">
        <f t="shared" si="40"/>
        <v/>
      </c>
      <c r="AU171" s="3" t="str">
        <f>IF(COUNTIF(AT$2:AT171,AT171)=1,AT171,"")</f>
        <v/>
      </c>
      <c r="AV171" s="6" t="str">
        <f t="shared" si="34"/>
        <v/>
      </c>
      <c r="AW171" s="6" t="str">
        <f t="shared" si="35"/>
        <v/>
      </c>
      <c r="AX171" s="6" t="str">
        <f t="shared" si="36"/>
        <v/>
      </c>
    </row>
    <row r="172" spans="1:50" ht="16.5">
      <c r="A172" s="120" t="str">
        <f>+IF(D172="","",MAX(A$1:A171)+1)</f>
        <v/>
      </c>
      <c r="B172" s="127" t="str">
        <f>IF(CMS_Identification!C194="","",CMS_Identification!C194)</f>
        <v/>
      </c>
      <c r="C172" s="127" t="str">
        <f t="shared" si="29"/>
        <v/>
      </c>
      <c r="D172" s="127" t="str">
        <f>IF(COUNTIF(B$2:B172,B172)=1,B172,"")</f>
        <v/>
      </c>
      <c r="T172" s="120" t="str">
        <f>+IF(Y172="","",MAX(T$1:T171)+1)</f>
        <v/>
      </c>
      <c r="U172" s="120" t="str">
        <f>IF(Limit_Deviation_Details_No_CMS!B194="","",Limit_Deviation_Details_No_CMS!B194)</f>
        <v/>
      </c>
      <c r="V172" s="120"/>
      <c r="W172" s="120" t="str">
        <f>IF(Limit_Deviation_Details_No_CMS!C194="","",Limit_Deviation_Details_No_CMS!C194)</f>
        <v/>
      </c>
      <c r="X172" s="120" t="str">
        <f t="shared" si="30"/>
        <v/>
      </c>
      <c r="Y172" s="138" t="str">
        <f>IF(COUNTIF(W$2:W172,W172)=1,W172,"")</f>
        <v/>
      </c>
      <c r="Z172" s="120" t="str">
        <f t="shared" si="37"/>
        <v/>
      </c>
      <c r="AA172" s="120" t="str">
        <f t="shared" si="38"/>
        <v/>
      </c>
      <c r="AB172" s="120" t="str">
        <f t="shared" si="41"/>
        <v/>
      </c>
      <c r="AD172" s="140" t="str">
        <f>+IF(AI172="","",MAX(AD$1:AD171)+1)</f>
        <v/>
      </c>
      <c r="AE172" s="140" t="str">
        <f>IF(CMS_Inoperative_OoC!B194="","",CMS_Inoperative_OoC!B194)</f>
        <v/>
      </c>
      <c r="AF172" s="140" t="str">
        <f>IF(CMS_Inoperative_OoC!C194="","",CMS_Inoperative_OoC!C194)</f>
        <v/>
      </c>
      <c r="AG172" s="140" t="str">
        <f>IF(CMS_Inoperative_OoC!D194="","",CMS_Inoperative_OoC!D194)</f>
        <v/>
      </c>
      <c r="AH172" s="140" t="str">
        <f t="shared" si="39"/>
        <v/>
      </c>
      <c r="AI172" s="144" t="str">
        <f>IF(COUNTIF(AH$2:AH172,AH172)=1,AH172,"")</f>
        <v/>
      </c>
      <c r="AJ172" s="140" t="str">
        <f t="shared" si="31"/>
        <v/>
      </c>
      <c r="AK172" s="140" t="str">
        <f t="shared" si="32"/>
        <v/>
      </c>
      <c r="AL172" s="140" t="str">
        <f t="shared" si="33"/>
        <v/>
      </c>
      <c r="AP172" s="149" t="str">
        <f>+IF(AU172="","",MAX(AP$1:AP171)+1)</f>
        <v/>
      </c>
      <c r="AQ172" s="149" t="str">
        <f>IF(Limit_Deviation_w_CMS_Detail!B194="","",Limit_Deviation_w_CMS_Detail!B194)</f>
        <v/>
      </c>
      <c r="AR172" s="149" t="str">
        <f>IF(Limit_Deviation_w_CMS_Detail!C194="","",Limit_Deviation_w_CMS_Detail!C194)</f>
        <v/>
      </c>
      <c r="AS172" s="149" t="str">
        <f>IF(Limit_Deviation_w_CMS_Detail!D194="","",Limit_Deviation_w_CMS_Detail!D194)</f>
        <v/>
      </c>
      <c r="AT172" s="149" t="str">
        <f t="shared" si="40"/>
        <v/>
      </c>
      <c r="AU172" s="150" t="str">
        <f>IF(COUNTIF(AT$2:AT172,AT172)=1,AT172,"")</f>
        <v/>
      </c>
      <c r="AV172" s="149" t="str">
        <f t="shared" si="34"/>
        <v/>
      </c>
      <c r="AW172" s="149" t="str">
        <f t="shared" si="35"/>
        <v/>
      </c>
      <c r="AX172" s="149" t="str">
        <f t="shared" si="36"/>
        <v/>
      </c>
    </row>
    <row r="173" spans="1:50" ht="16.5">
      <c r="A173" s="121" t="str">
        <f>+IF(D173="","",MAX(A$1:A172)+1)</f>
        <v/>
      </c>
      <c r="B173" s="1" t="str">
        <f>IF(CMS_Identification!C195="","",CMS_Identification!C195)</f>
        <v/>
      </c>
      <c r="C173" s="1" t="str">
        <f t="shared" si="29"/>
        <v/>
      </c>
      <c r="D173" s="1" t="str">
        <f>IF(COUNTIF(B$2:B173,B173)=1,B173,"")</f>
        <v/>
      </c>
      <c r="T173" s="121" t="str">
        <f>+IF(Y173="","",MAX(T$1:T172)+1)</f>
        <v/>
      </c>
      <c r="U173" s="121" t="str">
        <f>IF(Limit_Deviation_Details_No_CMS!B195="","",Limit_Deviation_Details_No_CMS!B195)</f>
        <v/>
      </c>
      <c r="V173" s="121"/>
      <c r="W173" s="121" t="str">
        <f>IF(Limit_Deviation_Details_No_CMS!C195="","",Limit_Deviation_Details_No_CMS!C195)</f>
        <v/>
      </c>
      <c r="X173" s="121" t="str">
        <f t="shared" si="30"/>
        <v/>
      </c>
      <c r="Y173" s="3" t="str">
        <f>IF(COUNTIF(W$2:W173,W173)=1,W173,"")</f>
        <v/>
      </c>
      <c r="Z173" s="121" t="str">
        <f t="shared" si="37"/>
        <v/>
      </c>
      <c r="AA173" s="121" t="str">
        <f t="shared" si="38"/>
        <v/>
      </c>
      <c r="AB173" s="121" t="str">
        <f t="shared" si="41"/>
        <v/>
      </c>
      <c r="AD173" s="6" t="str">
        <f>+IF(AI173="","",MAX(AD$1:AD172)+1)</f>
        <v/>
      </c>
      <c r="AE173" s="6" t="str">
        <f>IF(CMS_Inoperative_OoC!B195="","",CMS_Inoperative_OoC!B195)</f>
        <v/>
      </c>
      <c r="AF173" s="6" t="str">
        <f>IF(CMS_Inoperative_OoC!C195="","",CMS_Inoperative_OoC!C195)</f>
        <v/>
      </c>
      <c r="AG173" s="6" t="str">
        <f>IF(CMS_Inoperative_OoC!D195="","",CMS_Inoperative_OoC!D195)</f>
        <v/>
      </c>
      <c r="AH173" s="6" t="str">
        <f t="shared" si="39"/>
        <v/>
      </c>
      <c r="AI173" s="3" t="str">
        <f>IF(COUNTIF(AH$2:AH173,AH173)=1,AH173,"")</f>
        <v/>
      </c>
      <c r="AJ173" s="6" t="str">
        <f t="shared" si="31"/>
        <v/>
      </c>
      <c r="AK173" s="6" t="str">
        <f t="shared" si="32"/>
        <v/>
      </c>
      <c r="AL173" s="6" t="str">
        <f t="shared" si="33"/>
        <v/>
      </c>
      <c r="AP173" s="6" t="str">
        <f>+IF(AU173="","",MAX(AP$1:AP172)+1)</f>
        <v/>
      </c>
      <c r="AQ173" s="6" t="str">
        <f>IF(Limit_Deviation_w_CMS_Detail!B195="","",Limit_Deviation_w_CMS_Detail!B195)</f>
        <v/>
      </c>
      <c r="AR173" s="6" t="str">
        <f>IF(Limit_Deviation_w_CMS_Detail!C195="","",Limit_Deviation_w_CMS_Detail!C195)</f>
        <v/>
      </c>
      <c r="AS173" s="6" t="str">
        <f>IF(Limit_Deviation_w_CMS_Detail!D195="","",Limit_Deviation_w_CMS_Detail!D195)</f>
        <v/>
      </c>
      <c r="AT173" s="6" t="str">
        <f t="shared" si="40"/>
        <v/>
      </c>
      <c r="AU173" s="3" t="str">
        <f>IF(COUNTIF(AT$2:AT173,AT173)=1,AT173,"")</f>
        <v/>
      </c>
      <c r="AV173" s="6" t="str">
        <f t="shared" si="34"/>
        <v/>
      </c>
      <c r="AW173" s="6" t="str">
        <f t="shared" si="35"/>
        <v/>
      </c>
      <c r="AX173" s="6" t="str">
        <f t="shared" si="36"/>
        <v/>
      </c>
    </row>
    <row r="174" spans="1:50" ht="16.5">
      <c r="A174" s="120" t="str">
        <f>+IF(D174="","",MAX(A$1:A173)+1)</f>
        <v/>
      </c>
      <c r="B174" s="127" t="str">
        <f>IF(CMS_Identification!C196="","",CMS_Identification!C196)</f>
        <v/>
      </c>
      <c r="C174" s="127" t="str">
        <f t="shared" si="29"/>
        <v/>
      </c>
      <c r="D174" s="127" t="str">
        <f>IF(COUNTIF(B$2:B174,B174)=1,B174,"")</f>
        <v/>
      </c>
      <c r="T174" s="120" t="str">
        <f>+IF(Y174="","",MAX(T$1:T173)+1)</f>
        <v/>
      </c>
      <c r="U174" s="120" t="str">
        <f>IF(Limit_Deviation_Details_No_CMS!B196="","",Limit_Deviation_Details_No_CMS!B196)</f>
        <v/>
      </c>
      <c r="V174" s="120"/>
      <c r="W174" s="120" t="str">
        <f>IF(Limit_Deviation_Details_No_CMS!C196="","",Limit_Deviation_Details_No_CMS!C196)</f>
        <v/>
      </c>
      <c r="X174" s="120" t="str">
        <f t="shared" si="30"/>
        <v/>
      </c>
      <c r="Y174" s="138" t="str">
        <f>IF(COUNTIF(W$2:W174,W174)=1,W174,"")</f>
        <v/>
      </c>
      <c r="Z174" s="120" t="str">
        <f t="shared" si="37"/>
        <v/>
      </c>
      <c r="AA174" s="120" t="str">
        <f t="shared" si="38"/>
        <v/>
      </c>
      <c r="AB174" s="120" t="str">
        <f t="shared" si="41"/>
        <v/>
      </c>
      <c r="AD174" s="140" t="str">
        <f>+IF(AI174="","",MAX(AD$1:AD173)+1)</f>
        <v/>
      </c>
      <c r="AE174" s="140" t="str">
        <f>IF(CMS_Inoperative_OoC!B196="","",CMS_Inoperative_OoC!B196)</f>
        <v/>
      </c>
      <c r="AF174" s="140" t="str">
        <f>IF(CMS_Inoperative_OoC!C196="","",CMS_Inoperative_OoC!C196)</f>
        <v/>
      </c>
      <c r="AG174" s="140" t="str">
        <f>IF(CMS_Inoperative_OoC!D196="","",CMS_Inoperative_OoC!D196)</f>
        <v/>
      </c>
      <c r="AH174" s="140" t="str">
        <f t="shared" si="39"/>
        <v/>
      </c>
      <c r="AI174" s="144" t="str">
        <f>IF(COUNTIF(AH$2:AH174,AH174)=1,AH174,"")</f>
        <v/>
      </c>
      <c r="AJ174" s="140" t="str">
        <f t="shared" si="31"/>
        <v/>
      </c>
      <c r="AK174" s="140" t="str">
        <f t="shared" si="32"/>
        <v/>
      </c>
      <c r="AL174" s="140" t="str">
        <f t="shared" si="33"/>
        <v/>
      </c>
      <c r="AP174" s="149" t="str">
        <f>+IF(AU174="","",MAX(AP$1:AP173)+1)</f>
        <v/>
      </c>
      <c r="AQ174" s="149" t="str">
        <f>IF(Limit_Deviation_w_CMS_Detail!B196="","",Limit_Deviation_w_CMS_Detail!B196)</f>
        <v/>
      </c>
      <c r="AR174" s="149" t="str">
        <f>IF(Limit_Deviation_w_CMS_Detail!C196="","",Limit_Deviation_w_CMS_Detail!C196)</f>
        <v/>
      </c>
      <c r="AS174" s="149" t="str">
        <f>IF(Limit_Deviation_w_CMS_Detail!D196="","",Limit_Deviation_w_CMS_Detail!D196)</f>
        <v/>
      </c>
      <c r="AT174" s="149" t="str">
        <f t="shared" si="40"/>
        <v/>
      </c>
      <c r="AU174" s="150" t="str">
        <f>IF(COUNTIF(AT$2:AT174,AT174)=1,AT174,"")</f>
        <v/>
      </c>
      <c r="AV174" s="149" t="str">
        <f t="shared" si="34"/>
        <v/>
      </c>
      <c r="AW174" s="149" t="str">
        <f t="shared" si="35"/>
        <v/>
      </c>
      <c r="AX174" s="149" t="str">
        <f t="shared" si="36"/>
        <v/>
      </c>
    </row>
    <row r="175" spans="1:50" ht="16.5">
      <c r="A175" s="121" t="str">
        <f>+IF(D175="","",MAX(A$1:A174)+1)</f>
        <v/>
      </c>
      <c r="B175" s="1" t="str">
        <f>IF(CMS_Identification!C197="","",CMS_Identification!C197)</f>
        <v/>
      </c>
      <c r="C175" s="1" t="str">
        <f t="shared" si="29"/>
        <v/>
      </c>
      <c r="D175" s="1" t="str">
        <f>IF(COUNTIF(B$2:B175,B175)=1,B175,"")</f>
        <v/>
      </c>
      <c r="T175" s="121" t="str">
        <f>+IF(Y175="","",MAX(T$1:T174)+1)</f>
        <v/>
      </c>
      <c r="U175" s="121" t="str">
        <f>IF(Limit_Deviation_Details_No_CMS!B197="","",Limit_Deviation_Details_No_CMS!B197)</f>
        <v/>
      </c>
      <c r="V175" s="121"/>
      <c r="W175" s="121" t="str">
        <f>IF(Limit_Deviation_Details_No_CMS!C197="","",Limit_Deviation_Details_No_CMS!C197)</f>
        <v/>
      </c>
      <c r="X175" s="121" t="str">
        <f t="shared" si="30"/>
        <v/>
      </c>
      <c r="Y175" s="3" t="str">
        <f>IF(COUNTIF(W$2:W175,W175)=1,W175,"")</f>
        <v/>
      </c>
      <c r="Z175" s="121" t="str">
        <f t="shared" si="37"/>
        <v/>
      </c>
      <c r="AA175" s="121" t="str">
        <f t="shared" si="38"/>
        <v/>
      </c>
      <c r="AB175" s="121" t="str">
        <f t="shared" si="41"/>
        <v/>
      </c>
      <c r="AD175" s="6" t="str">
        <f>+IF(AI175="","",MAX(AD$1:AD174)+1)</f>
        <v/>
      </c>
      <c r="AE175" s="6" t="str">
        <f>IF(CMS_Inoperative_OoC!B197="","",CMS_Inoperative_OoC!B197)</f>
        <v/>
      </c>
      <c r="AF175" s="6" t="str">
        <f>IF(CMS_Inoperative_OoC!C197="","",CMS_Inoperative_OoC!C197)</f>
        <v/>
      </c>
      <c r="AG175" s="6" t="str">
        <f>IF(CMS_Inoperative_OoC!D197="","",CMS_Inoperative_OoC!D197)</f>
        <v/>
      </c>
      <c r="AH175" s="6" t="str">
        <f t="shared" si="39"/>
        <v/>
      </c>
      <c r="AI175" s="3" t="str">
        <f>IF(COUNTIF(AH$2:AH175,AH175)=1,AH175,"")</f>
        <v/>
      </c>
      <c r="AJ175" s="6" t="str">
        <f t="shared" si="31"/>
        <v/>
      </c>
      <c r="AK175" s="6" t="str">
        <f t="shared" si="32"/>
        <v/>
      </c>
      <c r="AL175" s="6" t="str">
        <f t="shared" si="33"/>
        <v/>
      </c>
      <c r="AP175" s="6" t="str">
        <f>+IF(AU175="","",MAX(AP$1:AP174)+1)</f>
        <v/>
      </c>
      <c r="AQ175" s="6" t="str">
        <f>IF(Limit_Deviation_w_CMS_Detail!B197="","",Limit_Deviation_w_CMS_Detail!B197)</f>
        <v/>
      </c>
      <c r="AR175" s="6" t="str">
        <f>IF(Limit_Deviation_w_CMS_Detail!C197="","",Limit_Deviation_w_CMS_Detail!C197)</f>
        <v/>
      </c>
      <c r="AS175" s="6" t="str">
        <f>IF(Limit_Deviation_w_CMS_Detail!D197="","",Limit_Deviation_w_CMS_Detail!D197)</f>
        <v/>
      </c>
      <c r="AT175" s="6" t="str">
        <f t="shared" si="40"/>
        <v/>
      </c>
      <c r="AU175" s="3" t="str">
        <f>IF(COUNTIF(AT$2:AT175,AT175)=1,AT175,"")</f>
        <v/>
      </c>
      <c r="AV175" s="6" t="str">
        <f t="shared" si="34"/>
        <v/>
      </c>
      <c r="AW175" s="6" t="str">
        <f t="shared" si="35"/>
        <v/>
      </c>
      <c r="AX175" s="6" t="str">
        <f t="shared" si="36"/>
        <v/>
      </c>
    </row>
    <row r="176" spans="1:50" ht="16.5">
      <c r="A176" s="120" t="str">
        <f>+IF(D176="","",MAX(A$1:A175)+1)</f>
        <v/>
      </c>
      <c r="B176" s="127" t="str">
        <f>IF(CMS_Identification!C198="","",CMS_Identification!C198)</f>
        <v/>
      </c>
      <c r="C176" s="127" t="str">
        <f t="shared" si="29"/>
        <v/>
      </c>
      <c r="D176" s="127" t="str">
        <f>IF(COUNTIF(B$2:B176,B176)=1,B176,"")</f>
        <v/>
      </c>
      <c r="T176" s="120" t="str">
        <f>+IF(Y176="","",MAX(T$1:T175)+1)</f>
        <v/>
      </c>
      <c r="U176" s="120" t="str">
        <f>IF(Limit_Deviation_Details_No_CMS!B198="","",Limit_Deviation_Details_No_CMS!B198)</f>
        <v/>
      </c>
      <c r="V176" s="120"/>
      <c r="W176" s="120" t="str">
        <f>IF(Limit_Deviation_Details_No_CMS!C198="","",Limit_Deviation_Details_No_CMS!C198)</f>
        <v/>
      </c>
      <c r="X176" s="120" t="str">
        <f t="shared" si="30"/>
        <v/>
      </c>
      <c r="Y176" s="138" t="str">
        <f>IF(COUNTIF(W$2:W176,W176)=1,W176,"")</f>
        <v/>
      </c>
      <c r="Z176" s="120" t="str">
        <f t="shared" si="37"/>
        <v/>
      </c>
      <c r="AA176" s="120" t="str">
        <f t="shared" si="38"/>
        <v/>
      </c>
      <c r="AB176" s="120" t="str">
        <f t="shared" si="41"/>
        <v/>
      </c>
      <c r="AD176" s="140" t="str">
        <f>+IF(AI176="","",MAX(AD$1:AD175)+1)</f>
        <v/>
      </c>
      <c r="AE176" s="140" t="str">
        <f>IF(CMS_Inoperative_OoC!B198="","",CMS_Inoperative_OoC!B198)</f>
        <v/>
      </c>
      <c r="AF176" s="140" t="str">
        <f>IF(CMS_Inoperative_OoC!C198="","",CMS_Inoperative_OoC!C198)</f>
        <v/>
      </c>
      <c r="AG176" s="140" t="str">
        <f>IF(CMS_Inoperative_OoC!D198="","",CMS_Inoperative_OoC!D198)</f>
        <v/>
      </c>
      <c r="AH176" s="140" t="str">
        <f t="shared" si="39"/>
        <v/>
      </c>
      <c r="AI176" s="144" t="str">
        <f>IF(COUNTIF(AH$2:AH176,AH176)=1,AH176,"")</f>
        <v/>
      </c>
      <c r="AJ176" s="140" t="str">
        <f t="shared" si="31"/>
        <v/>
      </c>
      <c r="AK176" s="140" t="str">
        <f t="shared" si="32"/>
        <v/>
      </c>
      <c r="AL176" s="140" t="str">
        <f t="shared" si="33"/>
        <v/>
      </c>
      <c r="AP176" s="149" t="str">
        <f>+IF(AU176="","",MAX(AP$1:AP175)+1)</f>
        <v/>
      </c>
      <c r="AQ176" s="149" t="str">
        <f>IF(Limit_Deviation_w_CMS_Detail!B198="","",Limit_Deviation_w_CMS_Detail!B198)</f>
        <v/>
      </c>
      <c r="AR176" s="149" t="str">
        <f>IF(Limit_Deviation_w_CMS_Detail!C198="","",Limit_Deviation_w_CMS_Detail!C198)</f>
        <v/>
      </c>
      <c r="AS176" s="149" t="str">
        <f>IF(Limit_Deviation_w_CMS_Detail!D198="","",Limit_Deviation_w_CMS_Detail!D198)</f>
        <v/>
      </c>
      <c r="AT176" s="149" t="str">
        <f t="shared" si="40"/>
        <v/>
      </c>
      <c r="AU176" s="150" t="str">
        <f>IF(COUNTIF(AT$2:AT176,AT176)=1,AT176,"")</f>
        <v/>
      </c>
      <c r="AV176" s="149" t="str">
        <f t="shared" si="34"/>
        <v/>
      </c>
      <c r="AW176" s="149" t="str">
        <f t="shared" si="35"/>
        <v/>
      </c>
      <c r="AX176" s="149" t="str">
        <f t="shared" si="36"/>
        <v/>
      </c>
    </row>
    <row r="177" spans="1:50" ht="16.5">
      <c r="A177" s="121" t="str">
        <f>+IF(D177="","",MAX(A$1:A176)+1)</f>
        <v/>
      </c>
      <c r="B177" s="1" t="str">
        <f>IF(CMS_Identification!C199="","",CMS_Identification!C199)</f>
        <v/>
      </c>
      <c r="C177" s="1" t="str">
        <f t="shared" si="29"/>
        <v/>
      </c>
      <c r="D177" s="1" t="str">
        <f>IF(COUNTIF(B$2:B177,B177)=1,B177,"")</f>
        <v/>
      </c>
      <c r="T177" s="121" t="str">
        <f>+IF(Y177="","",MAX(T$1:T176)+1)</f>
        <v/>
      </c>
      <c r="U177" s="121" t="str">
        <f>IF(Limit_Deviation_Details_No_CMS!B199="","",Limit_Deviation_Details_No_CMS!B199)</f>
        <v/>
      </c>
      <c r="V177" s="121"/>
      <c r="W177" s="121" t="str">
        <f>IF(Limit_Deviation_Details_No_CMS!C199="","",Limit_Deviation_Details_No_CMS!C199)</f>
        <v/>
      </c>
      <c r="X177" s="121" t="str">
        <f t="shared" si="30"/>
        <v/>
      </c>
      <c r="Y177" s="3" t="str">
        <f>IF(COUNTIF(W$2:W177,W177)=1,W177,"")</f>
        <v/>
      </c>
      <c r="Z177" s="121" t="str">
        <f t="shared" si="37"/>
        <v/>
      </c>
      <c r="AA177" s="121" t="str">
        <f t="shared" si="38"/>
        <v/>
      </c>
      <c r="AB177" s="121" t="str">
        <f t="shared" si="41"/>
        <v/>
      </c>
      <c r="AD177" s="6" t="str">
        <f>+IF(AI177="","",MAX(AD$1:AD176)+1)</f>
        <v/>
      </c>
      <c r="AE177" s="6" t="str">
        <f>IF(CMS_Inoperative_OoC!B199="","",CMS_Inoperative_OoC!B199)</f>
        <v/>
      </c>
      <c r="AF177" s="6" t="str">
        <f>IF(CMS_Inoperative_OoC!C199="","",CMS_Inoperative_OoC!C199)</f>
        <v/>
      </c>
      <c r="AG177" s="6" t="str">
        <f>IF(CMS_Inoperative_OoC!D199="","",CMS_Inoperative_OoC!D199)</f>
        <v/>
      </c>
      <c r="AH177" s="6" t="str">
        <f t="shared" si="39"/>
        <v/>
      </c>
      <c r="AI177" s="3" t="str">
        <f>IF(COUNTIF(AH$2:AH177,AH177)=1,AH177,"")</f>
        <v/>
      </c>
      <c r="AJ177" s="6" t="str">
        <f t="shared" si="31"/>
        <v/>
      </c>
      <c r="AK177" s="6" t="str">
        <f t="shared" si="32"/>
        <v/>
      </c>
      <c r="AL177" s="6" t="str">
        <f t="shared" si="33"/>
        <v/>
      </c>
      <c r="AP177" s="6" t="str">
        <f>+IF(AU177="","",MAX(AP$1:AP176)+1)</f>
        <v/>
      </c>
      <c r="AQ177" s="6" t="str">
        <f>IF(Limit_Deviation_w_CMS_Detail!B199="","",Limit_Deviation_w_CMS_Detail!B199)</f>
        <v/>
      </c>
      <c r="AR177" s="6" t="str">
        <f>IF(Limit_Deviation_w_CMS_Detail!C199="","",Limit_Deviation_w_CMS_Detail!C199)</f>
        <v/>
      </c>
      <c r="AS177" s="6" t="str">
        <f>IF(Limit_Deviation_w_CMS_Detail!D199="","",Limit_Deviation_w_CMS_Detail!D199)</f>
        <v/>
      </c>
      <c r="AT177" s="6" t="str">
        <f t="shared" si="40"/>
        <v/>
      </c>
      <c r="AU177" s="3" t="str">
        <f>IF(COUNTIF(AT$2:AT177,AT177)=1,AT177,"")</f>
        <v/>
      </c>
      <c r="AV177" s="6" t="str">
        <f t="shared" si="34"/>
        <v/>
      </c>
      <c r="AW177" s="6" t="str">
        <f t="shared" si="35"/>
        <v/>
      </c>
      <c r="AX177" s="6" t="str">
        <f t="shared" si="36"/>
        <v/>
      </c>
    </row>
    <row r="178" spans="1:50" ht="16.5">
      <c r="A178" s="120" t="str">
        <f>+IF(D178="","",MAX(A$1:A177)+1)</f>
        <v/>
      </c>
      <c r="B178" s="127" t="str">
        <f>IF(CMS_Identification!C200="","",CMS_Identification!C200)</f>
        <v/>
      </c>
      <c r="C178" s="127" t="str">
        <f t="shared" si="29"/>
        <v/>
      </c>
      <c r="D178" s="127" t="str">
        <f>IF(COUNTIF(B$2:B178,B178)=1,B178,"")</f>
        <v/>
      </c>
      <c r="T178" s="120" t="str">
        <f>+IF(Y178="","",MAX(T$1:T177)+1)</f>
        <v/>
      </c>
      <c r="U178" s="120" t="str">
        <f>IF(Limit_Deviation_Details_No_CMS!B200="","",Limit_Deviation_Details_No_CMS!B200)</f>
        <v/>
      </c>
      <c r="V178" s="120"/>
      <c r="W178" s="120" t="str">
        <f>IF(Limit_Deviation_Details_No_CMS!C200="","",Limit_Deviation_Details_No_CMS!C200)</f>
        <v/>
      </c>
      <c r="X178" s="120" t="str">
        <f t="shared" si="30"/>
        <v/>
      </c>
      <c r="Y178" s="138" t="str">
        <f>IF(COUNTIF(W$2:W178,W178)=1,W178,"")</f>
        <v/>
      </c>
      <c r="Z178" s="120" t="str">
        <f t="shared" si="37"/>
        <v/>
      </c>
      <c r="AA178" s="120" t="str">
        <f t="shared" si="38"/>
        <v/>
      </c>
      <c r="AB178" s="120" t="str">
        <f t="shared" si="41"/>
        <v/>
      </c>
      <c r="AD178" s="140" t="str">
        <f>+IF(AI178="","",MAX(AD$1:AD177)+1)</f>
        <v/>
      </c>
      <c r="AE178" s="140" t="str">
        <f>IF(CMS_Inoperative_OoC!B200="","",CMS_Inoperative_OoC!B200)</f>
        <v/>
      </c>
      <c r="AF178" s="140" t="str">
        <f>IF(CMS_Inoperative_OoC!C200="","",CMS_Inoperative_OoC!C200)</f>
        <v/>
      </c>
      <c r="AG178" s="140" t="str">
        <f>IF(CMS_Inoperative_OoC!D200="","",CMS_Inoperative_OoC!D200)</f>
        <v/>
      </c>
      <c r="AH178" s="140" t="str">
        <f t="shared" si="39"/>
        <v/>
      </c>
      <c r="AI178" s="144" t="str">
        <f>IF(COUNTIF(AH$2:AH178,AH178)=1,AH178,"")</f>
        <v/>
      </c>
      <c r="AJ178" s="140" t="str">
        <f t="shared" si="31"/>
        <v/>
      </c>
      <c r="AK178" s="140" t="str">
        <f t="shared" si="32"/>
        <v/>
      </c>
      <c r="AL178" s="140" t="str">
        <f t="shared" si="33"/>
        <v/>
      </c>
      <c r="AP178" s="149" t="str">
        <f>+IF(AU178="","",MAX(AP$1:AP177)+1)</f>
        <v/>
      </c>
      <c r="AQ178" s="149" t="str">
        <f>IF(Limit_Deviation_w_CMS_Detail!B200="","",Limit_Deviation_w_CMS_Detail!B200)</f>
        <v/>
      </c>
      <c r="AR178" s="149" t="str">
        <f>IF(Limit_Deviation_w_CMS_Detail!C200="","",Limit_Deviation_w_CMS_Detail!C200)</f>
        <v/>
      </c>
      <c r="AS178" s="149" t="str">
        <f>IF(Limit_Deviation_w_CMS_Detail!D200="","",Limit_Deviation_w_CMS_Detail!D200)</f>
        <v/>
      </c>
      <c r="AT178" s="149" t="str">
        <f t="shared" si="40"/>
        <v/>
      </c>
      <c r="AU178" s="150" t="str">
        <f>IF(COUNTIF(AT$2:AT178,AT178)=1,AT178,"")</f>
        <v/>
      </c>
      <c r="AV178" s="149" t="str">
        <f t="shared" si="34"/>
        <v/>
      </c>
      <c r="AW178" s="149" t="str">
        <f t="shared" si="35"/>
        <v/>
      </c>
      <c r="AX178" s="149" t="str">
        <f t="shared" si="36"/>
        <v/>
      </c>
    </row>
    <row r="179" spans="1:50" ht="16.5">
      <c r="A179" s="121" t="str">
        <f>+IF(D179="","",MAX(A$1:A178)+1)</f>
        <v/>
      </c>
      <c r="B179" s="1" t="str">
        <f>IF(CMS_Identification!C201="","",CMS_Identification!C201)</f>
        <v/>
      </c>
      <c r="C179" s="1" t="str">
        <f t="shared" si="29"/>
        <v/>
      </c>
      <c r="D179" s="1" t="str">
        <f>IF(COUNTIF(B$2:B179,B179)=1,B179,"")</f>
        <v/>
      </c>
      <c r="T179" s="121" t="str">
        <f>+IF(Y179="","",MAX(T$1:T178)+1)</f>
        <v/>
      </c>
      <c r="U179" s="121" t="str">
        <f>IF(Limit_Deviation_Details_No_CMS!B201="","",Limit_Deviation_Details_No_CMS!B201)</f>
        <v/>
      </c>
      <c r="V179" s="121"/>
      <c r="W179" s="121" t="str">
        <f>IF(Limit_Deviation_Details_No_CMS!C201="","",Limit_Deviation_Details_No_CMS!C201)</f>
        <v/>
      </c>
      <c r="X179" s="121" t="str">
        <f t="shared" si="30"/>
        <v/>
      </c>
      <c r="Y179" s="3" t="str">
        <f>IF(COUNTIF(W$2:W179,W179)=1,W179,"")</f>
        <v/>
      </c>
      <c r="Z179" s="121" t="str">
        <f t="shared" si="37"/>
        <v/>
      </c>
      <c r="AA179" s="121" t="str">
        <f t="shared" si="38"/>
        <v/>
      </c>
      <c r="AB179" s="121" t="str">
        <f t="shared" si="41"/>
        <v/>
      </c>
      <c r="AD179" s="6" t="str">
        <f>+IF(AI179="","",MAX(AD$1:AD178)+1)</f>
        <v/>
      </c>
      <c r="AE179" s="6" t="str">
        <f>IF(CMS_Inoperative_OoC!B201="","",CMS_Inoperative_OoC!B201)</f>
        <v/>
      </c>
      <c r="AF179" s="6" t="str">
        <f>IF(CMS_Inoperative_OoC!C201="","",CMS_Inoperative_OoC!C201)</f>
        <v/>
      </c>
      <c r="AG179" s="6" t="str">
        <f>IF(CMS_Inoperative_OoC!D201="","",CMS_Inoperative_OoC!D201)</f>
        <v/>
      </c>
      <c r="AH179" s="6" t="str">
        <f t="shared" si="39"/>
        <v/>
      </c>
      <c r="AI179" s="3" t="str">
        <f>IF(COUNTIF(AH$2:AH179,AH179)=1,AH179,"")</f>
        <v/>
      </c>
      <c r="AJ179" s="6" t="str">
        <f t="shared" si="31"/>
        <v/>
      </c>
      <c r="AK179" s="6" t="str">
        <f t="shared" si="32"/>
        <v/>
      </c>
      <c r="AL179" s="6" t="str">
        <f t="shared" si="33"/>
        <v/>
      </c>
      <c r="AP179" s="6" t="str">
        <f>+IF(AU179="","",MAX(AP$1:AP178)+1)</f>
        <v/>
      </c>
      <c r="AQ179" s="6" t="str">
        <f>IF(Limit_Deviation_w_CMS_Detail!B201="","",Limit_Deviation_w_CMS_Detail!B201)</f>
        <v/>
      </c>
      <c r="AR179" s="6" t="str">
        <f>IF(Limit_Deviation_w_CMS_Detail!C201="","",Limit_Deviation_w_CMS_Detail!C201)</f>
        <v/>
      </c>
      <c r="AS179" s="6" t="str">
        <f>IF(Limit_Deviation_w_CMS_Detail!D201="","",Limit_Deviation_w_CMS_Detail!D201)</f>
        <v/>
      </c>
      <c r="AT179" s="6" t="str">
        <f t="shared" si="40"/>
        <v/>
      </c>
      <c r="AU179" s="3" t="str">
        <f>IF(COUNTIF(AT$2:AT179,AT179)=1,AT179,"")</f>
        <v/>
      </c>
      <c r="AV179" s="6" t="str">
        <f t="shared" si="34"/>
        <v/>
      </c>
      <c r="AW179" s="6" t="str">
        <f t="shared" si="35"/>
        <v/>
      </c>
      <c r="AX179" s="6" t="str">
        <f t="shared" si="36"/>
        <v/>
      </c>
    </row>
    <row r="180" spans="1:50" ht="16.5">
      <c r="A180" s="120" t="str">
        <f>+IF(D180="","",MAX(A$1:A179)+1)</f>
        <v/>
      </c>
      <c r="B180" s="127" t="str">
        <f>IF(CMS_Identification!C202="","",CMS_Identification!C202)</f>
        <v/>
      </c>
      <c r="C180" s="127" t="str">
        <f t="shared" si="29"/>
        <v/>
      </c>
      <c r="D180" s="127" t="str">
        <f>IF(COUNTIF(B$2:B180,B180)=1,B180,"")</f>
        <v/>
      </c>
      <c r="T180" s="120" t="str">
        <f>+IF(Y180="","",MAX(T$1:T179)+1)</f>
        <v/>
      </c>
      <c r="U180" s="120" t="str">
        <f>IF(Limit_Deviation_Details_No_CMS!B202="","",Limit_Deviation_Details_No_CMS!B202)</f>
        <v/>
      </c>
      <c r="V180" s="120"/>
      <c r="W180" s="120" t="str">
        <f>IF(Limit_Deviation_Details_No_CMS!C202="","",Limit_Deviation_Details_No_CMS!C202)</f>
        <v/>
      </c>
      <c r="X180" s="120" t="str">
        <f t="shared" si="30"/>
        <v/>
      </c>
      <c r="Y180" s="138" t="str">
        <f>IF(COUNTIF(W$2:W180,W180)=1,W180,"")</f>
        <v/>
      </c>
      <c r="Z180" s="120" t="str">
        <f t="shared" si="37"/>
        <v/>
      </c>
      <c r="AA180" s="120" t="str">
        <f t="shared" si="38"/>
        <v/>
      </c>
      <c r="AB180" s="120" t="str">
        <f t="shared" si="41"/>
        <v/>
      </c>
      <c r="AD180" s="140" t="str">
        <f>+IF(AI180="","",MAX(AD$1:AD179)+1)</f>
        <v/>
      </c>
      <c r="AE180" s="140" t="str">
        <f>IF(CMS_Inoperative_OoC!B202="","",CMS_Inoperative_OoC!B202)</f>
        <v/>
      </c>
      <c r="AF180" s="140" t="str">
        <f>IF(CMS_Inoperative_OoC!C202="","",CMS_Inoperative_OoC!C202)</f>
        <v/>
      </c>
      <c r="AG180" s="140" t="str">
        <f>IF(CMS_Inoperative_OoC!D202="","",CMS_Inoperative_OoC!D202)</f>
        <v/>
      </c>
      <c r="AH180" s="140" t="str">
        <f t="shared" si="39"/>
        <v/>
      </c>
      <c r="AI180" s="144" t="str">
        <f>IF(COUNTIF(AH$2:AH180,AH180)=1,AH180,"")</f>
        <v/>
      </c>
      <c r="AJ180" s="140" t="str">
        <f t="shared" si="31"/>
        <v/>
      </c>
      <c r="AK180" s="140" t="str">
        <f t="shared" si="32"/>
        <v/>
      </c>
      <c r="AL180" s="140" t="str">
        <f t="shared" si="33"/>
        <v/>
      </c>
      <c r="AP180" s="149" t="str">
        <f>+IF(AU180="","",MAX(AP$1:AP179)+1)</f>
        <v/>
      </c>
      <c r="AQ180" s="149" t="str">
        <f>IF(Limit_Deviation_w_CMS_Detail!B202="","",Limit_Deviation_w_CMS_Detail!B202)</f>
        <v/>
      </c>
      <c r="AR180" s="149" t="str">
        <f>IF(Limit_Deviation_w_CMS_Detail!C202="","",Limit_Deviation_w_CMS_Detail!C202)</f>
        <v/>
      </c>
      <c r="AS180" s="149" t="str">
        <f>IF(Limit_Deviation_w_CMS_Detail!D202="","",Limit_Deviation_w_CMS_Detail!D202)</f>
        <v/>
      </c>
      <c r="AT180" s="149" t="str">
        <f t="shared" si="40"/>
        <v/>
      </c>
      <c r="AU180" s="150" t="str">
        <f>IF(COUNTIF(AT$2:AT180,AT180)=1,AT180,"")</f>
        <v/>
      </c>
      <c r="AV180" s="149" t="str">
        <f t="shared" si="34"/>
        <v/>
      </c>
      <c r="AW180" s="149" t="str">
        <f t="shared" si="35"/>
        <v/>
      </c>
      <c r="AX180" s="149" t="str">
        <f t="shared" si="36"/>
        <v/>
      </c>
    </row>
    <row r="181" spans="1:50" ht="16.5">
      <c r="A181" s="121" t="str">
        <f>+IF(D181="","",MAX(A$1:A180)+1)</f>
        <v/>
      </c>
      <c r="B181" s="1" t="str">
        <f>IF(CMS_Identification!C203="","",CMS_Identification!C203)</f>
        <v/>
      </c>
      <c r="C181" s="1" t="str">
        <f t="shared" si="29"/>
        <v/>
      </c>
      <c r="D181" s="1" t="str">
        <f>IF(COUNTIF(B$2:B181,B181)=1,B181,"")</f>
        <v/>
      </c>
      <c r="T181" s="121" t="str">
        <f>+IF(Y181="","",MAX(T$1:T180)+1)</f>
        <v/>
      </c>
      <c r="U181" s="121" t="str">
        <f>IF(Limit_Deviation_Details_No_CMS!B203="","",Limit_Deviation_Details_No_CMS!B203)</f>
        <v/>
      </c>
      <c r="V181" s="121"/>
      <c r="W181" s="121" t="str">
        <f>IF(Limit_Deviation_Details_No_CMS!C203="","",Limit_Deviation_Details_No_CMS!C203)</f>
        <v/>
      </c>
      <c r="X181" s="121" t="str">
        <f t="shared" si="30"/>
        <v/>
      </c>
      <c r="Y181" s="3" t="str">
        <f>IF(COUNTIF(W$2:W181,W181)=1,W181,"")</f>
        <v/>
      </c>
      <c r="Z181" s="121" t="str">
        <f t="shared" si="37"/>
        <v/>
      </c>
      <c r="AA181" s="121" t="str">
        <f t="shared" si="38"/>
        <v/>
      </c>
      <c r="AB181" s="121" t="str">
        <f t="shared" si="41"/>
        <v/>
      </c>
      <c r="AD181" s="6" t="str">
        <f>+IF(AI181="","",MAX(AD$1:AD180)+1)</f>
        <v/>
      </c>
      <c r="AE181" s="6" t="str">
        <f>IF(CMS_Inoperative_OoC!B203="","",CMS_Inoperative_OoC!B203)</f>
        <v/>
      </c>
      <c r="AF181" s="6" t="str">
        <f>IF(CMS_Inoperative_OoC!C203="","",CMS_Inoperative_OoC!C203)</f>
        <v/>
      </c>
      <c r="AG181" s="6" t="str">
        <f>IF(CMS_Inoperative_OoC!D203="","",CMS_Inoperative_OoC!D203)</f>
        <v/>
      </c>
      <c r="AH181" s="6" t="str">
        <f t="shared" si="39"/>
        <v/>
      </c>
      <c r="AI181" s="3" t="str">
        <f>IF(COUNTIF(AH$2:AH181,AH181)=1,AH181,"")</f>
        <v/>
      </c>
      <c r="AJ181" s="6" t="str">
        <f t="shared" si="31"/>
        <v/>
      </c>
      <c r="AK181" s="6" t="str">
        <f t="shared" si="32"/>
        <v/>
      </c>
      <c r="AL181" s="6" t="str">
        <f t="shared" si="33"/>
        <v/>
      </c>
      <c r="AP181" s="6" t="str">
        <f>+IF(AU181="","",MAX(AP$1:AP180)+1)</f>
        <v/>
      </c>
      <c r="AQ181" s="6" t="str">
        <f>IF(Limit_Deviation_w_CMS_Detail!B203="","",Limit_Deviation_w_CMS_Detail!B203)</f>
        <v/>
      </c>
      <c r="AR181" s="6" t="str">
        <f>IF(Limit_Deviation_w_CMS_Detail!C203="","",Limit_Deviation_w_CMS_Detail!C203)</f>
        <v/>
      </c>
      <c r="AS181" s="6" t="str">
        <f>IF(Limit_Deviation_w_CMS_Detail!D203="","",Limit_Deviation_w_CMS_Detail!D203)</f>
        <v/>
      </c>
      <c r="AT181" s="6" t="str">
        <f t="shared" si="40"/>
        <v/>
      </c>
      <c r="AU181" s="3" t="str">
        <f>IF(COUNTIF(AT$2:AT181,AT181)=1,AT181,"")</f>
        <v/>
      </c>
      <c r="AV181" s="6" t="str">
        <f t="shared" si="34"/>
        <v/>
      </c>
      <c r="AW181" s="6" t="str">
        <f t="shared" si="35"/>
        <v/>
      </c>
      <c r="AX181" s="6" t="str">
        <f t="shared" si="36"/>
        <v/>
      </c>
    </row>
    <row r="182" spans="1:50" ht="16.5">
      <c r="A182" s="120" t="str">
        <f>+IF(D182="","",MAX(A$1:A181)+1)</f>
        <v/>
      </c>
      <c r="B182" s="127" t="str">
        <f>IF(CMS_Identification!C204="","",CMS_Identification!C204)</f>
        <v/>
      </c>
      <c r="C182" s="127" t="str">
        <f t="shared" si="29"/>
        <v/>
      </c>
      <c r="D182" s="127" t="str">
        <f>IF(COUNTIF(B$2:B182,B182)=1,B182,"")</f>
        <v/>
      </c>
      <c r="T182" s="120" t="str">
        <f>+IF(Y182="","",MAX(T$1:T181)+1)</f>
        <v/>
      </c>
      <c r="U182" s="120" t="str">
        <f>IF(Limit_Deviation_Details_No_CMS!B204="","",Limit_Deviation_Details_No_CMS!B204)</f>
        <v/>
      </c>
      <c r="V182" s="120"/>
      <c r="W182" s="120" t="str">
        <f>IF(Limit_Deviation_Details_No_CMS!C204="","",Limit_Deviation_Details_No_CMS!C204)</f>
        <v/>
      </c>
      <c r="X182" s="120" t="str">
        <f t="shared" si="30"/>
        <v/>
      </c>
      <c r="Y182" s="138" t="str">
        <f>IF(COUNTIF(W$2:W182,W182)=1,W182,"")</f>
        <v/>
      </c>
      <c r="Z182" s="120" t="str">
        <f t="shared" si="37"/>
        <v/>
      </c>
      <c r="AA182" s="120" t="str">
        <f t="shared" si="38"/>
        <v/>
      </c>
      <c r="AB182" s="120" t="str">
        <f t="shared" si="41"/>
        <v/>
      </c>
      <c r="AD182" s="140" t="str">
        <f>+IF(AI182="","",MAX(AD$1:AD181)+1)</f>
        <v/>
      </c>
      <c r="AE182" s="140" t="str">
        <f>IF(CMS_Inoperative_OoC!B204="","",CMS_Inoperative_OoC!B204)</f>
        <v/>
      </c>
      <c r="AF182" s="140" t="str">
        <f>IF(CMS_Inoperative_OoC!C204="","",CMS_Inoperative_OoC!C204)</f>
        <v/>
      </c>
      <c r="AG182" s="140" t="str">
        <f>IF(CMS_Inoperative_OoC!D204="","",CMS_Inoperative_OoC!D204)</f>
        <v/>
      </c>
      <c r="AH182" s="140" t="str">
        <f t="shared" si="39"/>
        <v/>
      </c>
      <c r="AI182" s="144" t="str">
        <f>IF(COUNTIF(AH$2:AH182,AH182)=1,AH182,"")</f>
        <v/>
      </c>
      <c r="AJ182" s="140" t="str">
        <f t="shared" si="31"/>
        <v/>
      </c>
      <c r="AK182" s="140" t="str">
        <f t="shared" si="32"/>
        <v/>
      </c>
      <c r="AL182" s="140" t="str">
        <f t="shared" si="33"/>
        <v/>
      </c>
      <c r="AP182" s="149" t="str">
        <f>+IF(AU182="","",MAX(AP$1:AP181)+1)</f>
        <v/>
      </c>
      <c r="AQ182" s="149" t="str">
        <f>IF(Limit_Deviation_w_CMS_Detail!B204="","",Limit_Deviation_w_CMS_Detail!B204)</f>
        <v/>
      </c>
      <c r="AR182" s="149" t="str">
        <f>IF(Limit_Deviation_w_CMS_Detail!C204="","",Limit_Deviation_w_CMS_Detail!C204)</f>
        <v/>
      </c>
      <c r="AS182" s="149" t="str">
        <f>IF(Limit_Deviation_w_CMS_Detail!D204="","",Limit_Deviation_w_CMS_Detail!D204)</f>
        <v/>
      </c>
      <c r="AT182" s="149" t="str">
        <f t="shared" si="40"/>
        <v/>
      </c>
      <c r="AU182" s="150" t="str">
        <f>IF(COUNTIF(AT$2:AT182,AT182)=1,AT182,"")</f>
        <v/>
      </c>
      <c r="AV182" s="149" t="str">
        <f t="shared" si="34"/>
        <v/>
      </c>
      <c r="AW182" s="149" t="str">
        <f t="shared" si="35"/>
        <v/>
      </c>
      <c r="AX182" s="149" t="str">
        <f t="shared" si="36"/>
        <v/>
      </c>
    </row>
    <row r="183" spans="1:50" ht="16.5">
      <c r="A183" s="121" t="str">
        <f>+IF(D183="","",MAX(A$1:A182)+1)</f>
        <v/>
      </c>
      <c r="B183" s="1" t="str">
        <f>IF(CMS_Identification!C205="","",CMS_Identification!C205)</f>
        <v/>
      </c>
      <c r="C183" s="1" t="str">
        <f t="shared" si="29"/>
        <v/>
      </c>
      <c r="D183" s="1" t="str">
        <f>IF(COUNTIF(B$2:B183,B183)=1,B183,"")</f>
        <v/>
      </c>
      <c r="T183" s="121" t="str">
        <f>+IF(Y183="","",MAX(T$1:T182)+1)</f>
        <v/>
      </c>
      <c r="U183" s="121" t="str">
        <f>IF(Limit_Deviation_Details_No_CMS!B205="","",Limit_Deviation_Details_No_CMS!B205)</f>
        <v/>
      </c>
      <c r="V183" s="121"/>
      <c r="W183" s="121" t="str">
        <f>IF(Limit_Deviation_Details_No_CMS!C205="","",Limit_Deviation_Details_No_CMS!C205)</f>
        <v/>
      </c>
      <c r="X183" s="121" t="str">
        <f t="shared" si="30"/>
        <v/>
      </c>
      <c r="Y183" s="3" t="str">
        <f>IF(COUNTIF(W$2:W183,W183)=1,W183,"")</f>
        <v/>
      </c>
      <c r="Z183" s="121" t="str">
        <f t="shared" si="37"/>
        <v/>
      </c>
      <c r="AA183" s="121" t="str">
        <f t="shared" si="38"/>
        <v/>
      </c>
      <c r="AB183" s="121" t="str">
        <f t="shared" si="41"/>
        <v/>
      </c>
      <c r="AD183" s="6" t="str">
        <f>+IF(AI183="","",MAX(AD$1:AD182)+1)</f>
        <v/>
      </c>
      <c r="AE183" s="6" t="str">
        <f>IF(CMS_Inoperative_OoC!B205="","",CMS_Inoperative_OoC!B205)</f>
        <v/>
      </c>
      <c r="AF183" s="6" t="str">
        <f>IF(CMS_Inoperative_OoC!C205="","",CMS_Inoperative_OoC!C205)</f>
        <v/>
      </c>
      <c r="AG183" s="6" t="str">
        <f>IF(CMS_Inoperative_OoC!D205="","",CMS_Inoperative_OoC!D205)</f>
        <v/>
      </c>
      <c r="AH183" s="6" t="str">
        <f t="shared" si="39"/>
        <v/>
      </c>
      <c r="AI183" s="3" t="str">
        <f>IF(COUNTIF(AH$2:AH183,AH183)=1,AH183,"")</f>
        <v/>
      </c>
      <c r="AJ183" s="6" t="str">
        <f t="shared" si="31"/>
        <v/>
      </c>
      <c r="AK183" s="6" t="str">
        <f t="shared" si="32"/>
        <v/>
      </c>
      <c r="AL183" s="6" t="str">
        <f t="shared" si="33"/>
        <v/>
      </c>
      <c r="AP183" s="6" t="str">
        <f>+IF(AU183="","",MAX(AP$1:AP182)+1)</f>
        <v/>
      </c>
      <c r="AQ183" s="6" t="str">
        <f>IF(Limit_Deviation_w_CMS_Detail!B205="","",Limit_Deviation_w_CMS_Detail!B205)</f>
        <v/>
      </c>
      <c r="AR183" s="6" t="str">
        <f>IF(Limit_Deviation_w_CMS_Detail!C205="","",Limit_Deviation_w_CMS_Detail!C205)</f>
        <v/>
      </c>
      <c r="AS183" s="6" t="str">
        <f>IF(Limit_Deviation_w_CMS_Detail!D205="","",Limit_Deviation_w_CMS_Detail!D205)</f>
        <v/>
      </c>
      <c r="AT183" s="6" t="str">
        <f t="shared" si="40"/>
        <v/>
      </c>
      <c r="AU183" s="3" t="str">
        <f>IF(COUNTIF(AT$2:AT183,AT183)=1,AT183,"")</f>
        <v/>
      </c>
      <c r="AV183" s="6" t="str">
        <f t="shared" si="34"/>
        <v/>
      </c>
      <c r="AW183" s="6" t="str">
        <f t="shared" si="35"/>
        <v/>
      </c>
      <c r="AX183" s="6" t="str">
        <f t="shared" si="36"/>
        <v/>
      </c>
    </row>
    <row r="184" spans="1:50" ht="16.5">
      <c r="A184" s="120" t="str">
        <f>+IF(D184="","",MAX(A$1:A183)+1)</f>
        <v/>
      </c>
      <c r="B184" s="127" t="str">
        <f>IF(CMS_Identification!C206="","",CMS_Identification!C206)</f>
        <v/>
      </c>
      <c r="C184" s="127" t="str">
        <f t="shared" si="29"/>
        <v/>
      </c>
      <c r="D184" s="127" t="str">
        <f>IF(COUNTIF(B$2:B184,B184)=1,B184,"")</f>
        <v/>
      </c>
      <c r="T184" s="120" t="str">
        <f>+IF(Y184="","",MAX(T$1:T183)+1)</f>
        <v/>
      </c>
      <c r="U184" s="120" t="str">
        <f>IF(Limit_Deviation_Details_No_CMS!B206="","",Limit_Deviation_Details_No_CMS!B206)</f>
        <v/>
      </c>
      <c r="V184" s="120"/>
      <c r="W184" s="120" t="str">
        <f>IF(Limit_Deviation_Details_No_CMS!C206="","",Limit_Deviation_Details_No_CMS!C206)</f>
        <v/>
      </c>
      <c r="X184" s="120" t="str">
        <f t="shared" si="30"/>
        <v/>
      </c>
      <c r="Y184" s="138" t="str">
        <f>IF(COUNTIF(W$2:W184,W184)=1,W184,"")</f>
        <v/>
      </c>
      <c r="Z184" s="120" t="str">
        <f t="shared" si="37"/>
        <v/>
      </c>
      <c r="AA184" s="120" t="str">
        <f t="shared" si="38"/>
        <v/>
      </c>
      <c r="AB184" s="120" t="str">
        <f t="shared" si="41"/>
        <v/>
      </c>
      <c r="AD184" s="140" t="str">
        <f>+IF(AI184="","",MAX(AD$1:AD183)+1)</f>
        <v/>
      </c>
      <c r="AE184" s="140" t="str">
        <f>IF(CMS_Inoperative_OoC!B206="","",CMS_Inoperative_OoC!B206)</f>
        <v/>
      </c>
      <c r="AF184" s="140" t="str">
        <f>IF(CMS_Inoperative_OoC!C206="","",CMS_Inoperative_OoC!C206)</f>
        <v/>
      </c>
      <c r="AG184" s="140" t="str">
        <f>IF(CMS_Inoperative_OoC!D206="","",CMS_Inoperative_OoC!D206)</f>
        <v/>
      </c>
      <c r="AH184" s="140" t="str">
        <f t="shared" si="39"/>
        <v/>
      </c>
      <c r="AI184" s="144" t="str">
        <f>IF(COUNTIF(AH$2:AH184,AH184)=1,AH184,"")</f>
        <v/>
      </c>
      <c r="AJ184" s="140" t="str">
        <f t="shared" si="31"/>
        <v/>
      </c>
      <c r="AK184" s="140" t="str">
        <f t="shared" si="32"/>
        <v/>
      </c>
      <c r="AL184" s="140" t="str">
        <f t="shared" si="33"/>
        <v/>
      </c>
      <c r="AP184" s="149" t="str">
        <f>+IF(AU184="","",MAX(AP$1:AP183)+1)</f>
        <v/>
      </c>
      <c r="AQ184" s="149" t="str">
        <f>IF(Limit_Deviation_w_CMS_Detail!B206="","",Limit_Deviation_w_CMS_Detail!B206)</f>
        <v/>
      </c>
      <c r="AR184" s="149" t="str">
        <f>IF(Limit_Deviation_w_CMS_Detail!C206="","",Limit_Deviation_w_CMS_Detail!C206)</f>
        <v/>
      </c>
      <c r="AS184" s="149" t="str">
        <f>IF(Limit_Deviation_w_CMS_Detail!D206="","",Limit_Deviation_w_CMS_Detail!D206)</f>
        <v/>
      </c>
      <c r="AT184" s="149" t="str">
        <f t="shared" si="40"/>
        <v/>
      </c>
      <c r="AU184" s="150" t="str">
        <f>IF(COUNTIF(AT$2:AT184,AT184)=1,AT184,"")</f>
        <v/>
      </c>
      <c r="AV184" s="149" t="str">
        <f t="shared" si="34"/>
        <v/>
      </c>
      <c r="AW184" s="149" t="str">
        <f t="shared" si="35"/>
        <v/>
      </c>
      <c r="AX184" s="149" t="str">
        <f t="shared" si="36"/>
        <v/>
      </c>
    </row>
    <row r="185" spans="1:50" ht="16.5">
      <c r="A185" s="121" t="str">
        <f>+IF(D185="","",MAX(A$1:A184)+1)</f>
        <v/>
      </c>
      <c r="B185" s="1" t="str">
        <f>IF(CMS_Identification!C207="","",CMS_Identification!C207)</f>
        <v/>
      </c>
      <c r="C185" s="1" t="str">
        <f t="shared" si="29"/>
        <v/>
      </c>
      <c r="D185" s="1" t="str">
        <f>IF(COUNTIF(B$2:B185,B185)=1,B185,"")</f>
        <v/>
      </c>
      <c r="T185" s="121" t="str">
        <f>+IF(Y185="","",MAX(T$1:T184)+1)</f>
        <v/>
      </c>
      <c r="U185" s="121" t="str">
        <f>IF(Limit_Deviation_Details_No_CMS!B207="","",Limit_Deviation_Details_No_CMS!B207)</f>
        <v/>
      </c>
      <c r="V185" s="121"/>
      <c r="W185" s="121" t="str">
        <f>IF(Limit_Deviation_Details_No_CMS!C207="","",Limit_Deviation_Details_No_CMS!C207)</f>
        <v/>
      </c>
      <c r="X185" s="121" t="str">
        <f t="shared" si="30"/>
        <v/>
      </c>
      <c r="Y185" s="3" t="str">
        <f>IF(COUNTIF(W$2:W185,W185)=1,W185,"")</f>
        <v/>
      </c>
      <c r="Z185" s="121" t="str">
        <f t="shared" si="37"/>
        <v/>
      </c>
      <c r="AA185" s="121" t="str">
        <f t="shared" si="38"/>
        <v/>
      </c>
      <c r="AB185" s="121" t="str">
        <f t="shared" si="41"/>
        <v/>
      </c>
      <c r="AD185" s="6" t="str">
        <f>+IF(AI185="","",MAX(AD$1:AD184)+1)</f>
        <v/>
      </c>
      <c r="AE185" s="6" t="str">
        <f>IF(CMS_Inoperative_OoC!B207="","",CMS_Inoperative_OoC!B207)</f>
        <v/>
      </c>
      <c r="AF185" s="6" t="str">
        <f>IF(CMS_Inoperative_OoC!C207="","",CMS_Inoperative_OoC!C207)</f>
        <v/>
      </c>
      <c r="AG185" s="6" t="str">
        <f>IF(CMS_Inoperative_OoC!D207="","",CMS_Inoperative_OoC!D207)</f>
        <v/>
      </c>
      <c r="AH185" s="6" t="str">
        <f t="shared" si="39"/>
        <v/>
      </c>
      <c r="AI185" s="3" t="str">
        <f>IF(COUNTIF(AH$2:AH185,AH185)=1,AH185,"")</f>
        <v/>
      </c>
      <c r="AJ185" s="6" t="str">
        <f t="shared" si="31"/>
        <v/>
      </c>
      <c r="AK185" s="6" t="str">
        <f t="shared" si="32"/>
        <v/>
      </c>
      <c r="AL185" s="6" t="str">
        <f t="shared" si="33"/>
        <v/>
      </c>
      <c r="AP185" s="6" t="str">
        <f>+IF(AU185="","",MAX(AP$1:AP184)+1)</f>
        <v/>
      </c>
      <c r="AQ185" s="6" t="str">
        <f>IF(Limit_Deviation_w_CMS_Detail!B207="","",Limit_Deviation_w_CMS_Detail!B207)</f>
        <v/>
      </c>
      <c r="AR185" s="6" t="str">
        <f>IF(Limit_Deviation_w_CMS_Detail!C207="","",Limit_Deviation_w_CMS_Detail!C207)</f>
        <v/>
      </c>
      <c r="AS185" s="6" t="str">
        <f>IF(Limit_Deviation_w_CMS_Detail!D207="","",Limit_Deviation_w_CMS_Detail!D207)</f>
        <v/>
      </c>
      <c r="AT185" s="6" t="str">
        <f t="shared" si="40"/>
        <v/>
      </c>
      <c r="AU185" s="3" t="str">
        <f>IF(COUNTIF(AT$2:AT185,AT185)=1,AT185,"")</f>
        <v/>
      </c>
      <c r="AV185" s="6" t="str">
        <f t="shared" si="34"/>
        <v/>
      </c>
      <c r="AW185" s="6" t="str">
        <f t="shared" si="35"/>
        <v/>
      </c>
      <c r="AX185" s="6" t="str">
        <f t="shared" si="36"/>
        <v/>
      </c>
    </row>
    <row r="186" spans="1:50" ht="16.5">
      <c r="A186" s="120" t="str">
        <f>+IF(D186="","",MAX(A$1:A185)+1)</f>
        <v/>
      </c>
      <c r="B186" s="127" t="str">
        <f>IF(CMS_Identification!C208="","",CMS_Identification!C208)</f>
        <v/>
      </c>
      <c r="C186" s="127" t="str">
        <f t="shared" si="29"/>
        <v/>
      </c>
      <c r="D186" s="127" t="str">
        <f>IF(COUNTIF(B$2:B186,B186)=1,B186,"")</f>
        <v/>
      </c>
      <c r="T186" s="120" t="str">
        <f>+IF(Y186="","",MAX(T$1:T185)+1)</f>
        <v/>
      </c>
      <c r="U186" s="120" t="str">
        <f>IF(Limit_Deviation_Details_No_CMS!B208="","",Limit_Deviation_Details_No_CMS!B208)</f>
        <v/>
      </c>
      <c r="V186" s="120"/>
      <c r="W186" s="120" t="str">
        <f>IF(Limit_Deviation_Details_No_CMS!C208="","",Limit_Deviation_Details_No_CMS!C208)</f>
        <v/>
      </c>
      <c r="X186" s="120" t="str">
        <f t="shared" si="30"/>
        <v/>
      </c>
      <c r="Y186" s="138" t="str">
        <f>IF(COUNTIF(W$2:W186,W186)=1,W186,"")</f>
        <v/>
      </c>
      <c r="Z186" s="120" t="str">
        <f t="shared" si="37"/>
        <v/>
      </c>
      <c r="AA186" s="120" t="str">
        <f t="shared" si="38"/>
        <v/>
      </c>
      <c r="AB186" s="120" t="str">
        <f t="shared" si="41"/>
        <v/>
      </c>
      <c r="AD186" s="140" t="str">
        <f>+IF(AI186="","",MAX(AD$1:AD185)+1)</f>
        <v/>
      </c>
      <c r="AE186" s="140" t="str">
        <f>IF(CMS_Inoperative_OoC!B208="","",CMS_Inoperative_OoC!B208)</f>
        <v/>
      </c>
      <c r="AF186" s="140" t="str">
        <f>IF(CMS_Inoperative_OoC!C208="","",CMS_Inoperative_OoC!C208)</f>
        <v/>
      </c>
      <c r="AG186" s="140" t="str">
        <f>IF(CMS_Inoperative_OoC!D208="","",CMS_Inoperative_OoC!D208)</f>
        <v/>
      </c>
      <c r="AH186" s="140" t="str">
        <f t="shared" si="39"/>
        <v/>
      </c>
      <c r="AI186" s="144" t="str">
        <f>IF(COUNTIF(AH$2:AH186,AH186)=1,AH186,"")</f>
        <v/>
      </c>
      <c r="AJ186" s="140" t="str">
        <f t="shared" si="31"/>
        <v/>
      </c>
      <c r="AK186" s="140" t="str">
        <f t="shared" si="32"/>
        <v/>
      </c>
      <c r="AL186" s="140" t="str">
        <f t="shared" si="33"/>
        <v/>
      </c>
      <c r="AP186" s="149" t="str">
        <f>+IF(AU186="","",MAX(AP$1:AP185)+1)</f>
        <v/>
      </c>
      <c r="AQ186" s="149" t="str">
        <f>IF(Limit_Deviation_w_CMS_Detail!B208="","",Limit_Deviation_w_CMS_Detail!B208)</f>
        <v/>
      </c>
      <c r="AR186" s="149" t="str">
        <f>IF(Limit_Deviation_w_CMS_Detail!C208="","",Limit_Deviation_w_CMS_Detail!C208)</f>
        <v/>
      </c>
      <c r="AS186" s="149" t="str">
        <f>IF(Limit_Deviation_w_CMS_Detail!D208="","",Limit_Deviation_w_CMS_Detail!D208)</f>
        <v/>
      </c>
      <c r="AT186" s="149" t="str">
        <f t="shared" si="40"/>
        <v/>
      </c>
      <c r="AU186" s="150" t="str">
        <f>IF(COUNTIF(AT$2:AT186,AT186)=1,AT186,"")</f>
        <v/>
      </c>
      <c r="AV186" s="149" t="str">
        <f t="shared" si="34"/>
        <v/>
      </c>
      <c r="AW186" s="149" t="str">
        <f t="shared" si="35"/>
        <v/>
      </c>
      <c r="AX186" s="149" t="str">
        <f t="shared" si="36"/>
        <v/>
      </c>
    </row>
    <row r="187" spans="1:50" ht="16.5">
      <c r="A187" s="121" t="str">
        <f>+IF(D187="","",MAX(A$1:A186)+1)</f>
        <v/>
      </c>
      <c r="B187" s="1" t="str">
        <f>IF(CMS_Identification!C209="","",CMS_Identification!C209)</f>
        <v/>
      </c>
      <c r="C187" s="1" t="str">
        <f t="shared" si="29"/>
        <v/>
      </c>
      <c r="D187" s="1" t="str">
        <f>IF(COUNTIF(B$2:B187,B187)=1,B187,"")</f>
        <v/>
      </c>
      <c r="T187" s="121" t="str">
        <f>+IF(Y187="","",MAX(T$1:T186)+1)</f>
        <v/>
      </c>
      <c r="U187" s="121" t="str">
        <f>IF(Limit_Deviation_Details_No_CMS!B209="","",Limit_Deviation_Details_No_CMS!B209)</f>
        <v/>
      </c>
      <c r="V187" s="121"/>
      <c r="W187" s="121" t="str">
        <f>IF(Limit_Deviation_Details_No_CMS!C209="","",Limit_Deviation_Details_No_CMS!C209)</f>
        <v/>
      </c>
      <c r="X187" s="121" t="str">
        <f t="shared" si="30"/>
        <v/>
      </c>
      <c r="Y187" s="3" t="str">
        <f>IF(COUNTIF(W$2:W187,W187)=1,W187,"")</f>
        <v/>
      </c>
      <c r="Z187" s="121" t="str">
        <f t="shared" si="37"/>
        <v/>
      </c>
      <c r="AA187" s="121" t="str">
        <f t="shared" si="38"/>
        <v/>
      </c>
      <c r="AB187" s="121" t="str">
        <f t="shared" si="41"/>
        <v/>
      </c>
      <c r="AD187" s="6" t="str">
        <f>+IF(AI187="","",MAX(AD$1:AD186)+1)</f>
        <v/>
      </c>
      <c r="AE187" s="6" t="str">
        <f>IF(CMS_Inoperative_OoC!B209="","",CMS_Inoperative_OoC!B209)</f>
        <v/>
      </c>
      <c r="AF187" s="6" t="str">
        <f>IF(CMS_Inoperative_OoC!C209="","",CMS_Inoperative_OoC!C209)</f>
        <v/>
      </c>
      <c r="AG187" s="6" t="str">
        <f>IF(CMS_Inoperative_OoC!D209="","",CMS_Inoperative_OoC!D209)</f>
        <v/>
      </c>
      <c r="AH187" s="6" t="str">
        <f t="shared" si="39"/>
        <v/>
      </c>
      <c r="AI187" s="3" t="str">
        <f>IF(COUNTIF(AH$2:AH187,AH187)=1,AH187,"")</f>
        <v/>
      </c>
      <c r="AJ187" s="6" t="str">
        <f t="shared" si="31"/>
        <v/>
      </c>
      <c r="AK187" s="6" t="str">
        <f t="shared" si="32"/>
        <v/>
      </c>
      <c r="AL187" s="6" t="str">
        <f t="shared" si="33"/>
        <v/>
      </c>
      <c r="AP187" s="6" t="str">
        <f>+IF(AU187="","",MAX(AP$1:AP186)+1)</f>
        <v/>
      </c>
      <c r="AQ187" s="6" t="str">
        <f>IF(Limit_Deviation_w_CMS_Detail!B209="","",Limit_Deviation_w_CMS_Detail!B209)</f>
        <v/>
      </c>
      <c r="AR187" s="6" t="str">
        <f>IF(Limit_Deviation_w_CMS_Detail!C209="","",Limit_Deviation_w_CMS_Detail!C209)</f>
        <v/>
      </c>
      <c r="AS187" s="6" t="str">
        <f>IF(Limit_Deviation_w_CMS_Detail!D209="","",Limit_Deviation_w_CMS_Detail!D209)</f>
        <v/>
      </c>
      <c r="AT187" s="6" t="str">
        <f t="shared" si="40"/>
        <v/>
      </c>
      <c r="AU187" s="3" t="str">
        <f>IF(COUNTIF(AT$2:AT187,AT187)=1,AT187,"")</f>
        <v/>
      </c>
      <c r="AV187" s="6" t="str">
        <f t="shared" si="34"/>
        <v/>
      </c>
      <c r="AW187" s="6" t="str">
        <f t="shared" si="35"/>
        <v/>
      </c>
      <c r="AX187" s="6" t="str">
        <f t="shared" si="36"/>
        <v/>
      </c>
    </row>
    <row r="188" spans="1:50" ht="16.5">
      <c r="A188" s="120" t="str">
        <f>+IF(D188="","",MAX(A$1:A187)+1)</f>
        <v/>
      </c>
      <c r="B188" s="127" t="str">
        <f>IF(CMS_Identification!C210="","",CMS_Identification!C210)</f>
        <v/>
      </c>
      <c r="C188" s="127" t="str">
        <f t="shared" si="29"/>
        <v/>
      </c>
      <c r="D188" s="127" t="str">
        <f>IF(COUNTIF(B$2:B188,B188)=1,B188,"")</f>
        <v/>
      </c>
      <c r="T188" s="120" t="str">
        <f>+IF(Y188="","",MAX(T$1:T187)+1)</f>
        <v/>
      </c>
      <c r="U188" s="120" t="str">
        <f>IF(Limit_Deviation_Details_No_CMS!B210="","",Limit_Deviation_Details_No_CMS!B210)</f>
        <v/>
      </c>
      <c r="V188" s="120"/>
      <c r="W188" s="120" t="str">
        <f>IF(Limit_Deviation_Details_No_CMS!C210="","",Limit_Deviation_Details_No_CMS!C210)</f>
        <v/>
      </c>
      <c r="X188" s="120" t="str">
        <f t="shared" si="30"/>
        <v/>
      </c>
      <c r="Y188" s="138" t="str">
        <f>IF(COUNTIF(W$2:W188,W188)=1,W188,"")</f>
        <v/>
      </c>
      <c r="Z188" s="120" t="str">
        <f t="shared" si="37"/>
        <v/>
      </c>
      <c r="AA188" s="120" t="str">
        <f t="shared" si="38"/>
        <v/>
      </c>
      <c r="AB188" s="120" t="str">
        <f t="shared" si="41"/>
        <v/>
      </c>
      <c r="AD188" s="140" t="str">
        <f>+IF(AI188="","",MAX(AD$1:AD187)+1)</f>
        <v/>
      </c>
      <c r="AE188" s="140" t="str">
        <f>IF(CMS_Inoperative_OoC!B210="","",CMS_Inoperative_OoC!B210)</f>
        <v/>
      </c>
      <c r="AF188" s="140" t="str">
        <f>IF(CMS_Inoperative_OoC!C210="","",CMS_Inoperative_OoC!C210)</f>
        <v/>
      </c>
      <c r="AG188" s="140" t="str">
        <f>IF(CMS_Inoperative_OoC!D210="","",CMS_Inoperative_OoC!D210)</f>
        <v/>
      </c>
      <c r="AH188" s="140" t="str">
        <f t="shared" si="39"/>
        <v/>
      </c>
      <c r="AI188" s="144" t="str">
        <f>IF(COUNTIF(AH$2:AH188,AH188)=1,AH188,"")</f>
        <v/>
      </c>
      <c r="AJ188" s="140" t="str">
        <f t="shared" si="31"/>
        <v/>
      </c>
      <c r="AK188" s="140" t="str">
        <f t="shared" si="32"/>
        <v/>
      </c>
      <c r="AL188" s="140" t="str">
        <f t="shared" si="33"/>
        <v/>
      </c>
      <c r="AP188" s="149" t="str">
        <f>+IF(AU188="","",MAX(AP$1:AP187)+1)</f>
        <v/>
      </c>
      <c r="AQ188" s="149" t="str">
        <f>IF(Limit_Deviation_w_CMS_Detail!B210="","",Limit_Deviation_w_CMS_Detail!B210)</f>
        <v/>
      </c>
      <c r="AR188" s="149" t="str">
        <f>IF(Limit_Deviation_w_CMS_Detail!C210="","",Limit_Deviation_w_CMS_Detail!C210)</f>
        <v/>
      </c>
      <c r="AS188" s="149" t="str">
        <f>IF(Limit_Deviation_w_CMS_Detail!D210="","",Limit_Deviation_w_CMS_Detail!D210)</f>
        <v/>
      </c>
      <c r="AT188" s="149" t="str">
        <f t="shared" si="40"/>
        <v/>
      </c>
      <c r="AU188" s="150" t="str">
        <f>IF(COUNTIF(AT$2:AT188,AT188)=1,AT188,"")</f>
        <v/>
      </c>
      <c r="AV188" s="149" t="str">
        <f t="shared" si="34"/>
        <v/>
      </c>
      <c r="AW188" s="149" t="str">
        <f t="shared" si="35"/>
        <v/>
      </c>
      <c r="AX188" s="149" t="str">
        <f t="shared" si="36"/>
        <v/>
      </c>
    </row>
    <row r="189" spans="1:50" ht="16.5">
      <c r="A189" s="121" t="str">
        <f>+IF(D189="","",MAX(A$1:A188)+1)</f>
        <v/>
      </c>
      <c r="B189" s="1" t="str">
        <f>IF(CMS_Identification!C211="","",CMS_Identification!C211)</f>
        <v/>
      </c>
      <c r="C189" s="1" t="str">
        <f t="shared" si="29"/>
        <v/>
      </c>
      <c r="D189" s="1" t="str">
        <f>IF(COUNTIF(B$2:B189,B189)=1,B189,"")</f>
        <v/>
      </c>
      <c r="T189" s="121" t="str">
        <f>+IF(Y189="","",MAX(T$1:T188)+1)</f>
        <v/>
      </c>
      <c r="U189" s="121" t="str">
        <f>IF(Limit_Deviation_Details_No_CMS!B211="","",Limit_Deviation_Details_No_CMS!B211)</f>
        <v/>
      </c>
      <c r="V189" s="121"/>
      <c r="W189" s="121" t="str">
        <f>IF(Limit_Deviation_Details_No_CMS!C211="","",Limit_Deviation_Details_No_CMS!C211)</f>
        <v/>
      </c>
      <c r="X189" s="121" t="str">
        <f t="shared" si="30"/>
        <v/>
      </c>
      <c r="Y189" s="3" t="str">
        <f>IF(COUNTIF(W$2:W189,W189)=1,W189,"")</f>
        <v/>
      </c>
      <c r="Z189" s="121" t="str">
        <f t="shared" si="37"/>
        <v/>
      </c>
      <c r="AA189" s="121" t="str">
        <f t="shared" si="38"/>
        <v/>
      </c>
      <c r="AB189" s="121" t="str">
        <f t="shared" si="41"/>
        <v/>
      </c>
      <c r="AD189" s="6" t="str">
        <f>+IF(AI189="","",MAX(AD$1:AD188)+1)</f>
        <v/>
      </c>
      <c r="AE189" s="6" t="str">
        <f>IF(CMS_Inoperative_OoC!B211="","",CMS_Inoperative_OoC!B211)</f>
        <v/>
      </c>
      <c r="AF189" s="6" t="str">
        <f>IF(CMS_Inoperative_OoC!C211="","",CMS_Inoperative_OoC!C211)</f>
        <v/>
      </c>
      <c r="AG189" s="6" t="str">
        <f>IF(CMS_Inoperative_OoC!D211="","",CMS_Inoperative_OoC!D211)</f>
        <v/>
      </c>
      <c r="AH189" s="6" t="str">
        <f t="shared" si="39"/>
        <v/>
      </c>
      <c r="AI189" s="3" t="str">
        <f>IF(COUNTIF(AH$2:AH189,AH189)=1,AH189,"")</f>
        <v/>
      </c>
      <c r="AJ189" s="6" t="str">
        <f t="shared" si="31"/>
        <v/>
      </c>
      <c r="AK189" s="6" t="str">
        <f t="shared" si="32"/>
        <v/>
      </c>
      <c r="AL189" s="6" t="str">
        <f t="shared" si="33"/>
        <v/>
      </c>
      <c r="AP189" s="6" t="str">
        <f>+IF(AU189="","",MAX(AP$1:AP188)+1)</f>
        <v/>
      </c>
      <c r="AQ189" s="6" t="str">
        <f>IF(Limit_Deviation_w_CMS_Detail!B211="","",Limit_Deviation_w_CMS_Detail!B211)</f>
        <v/>
      </c>
      <c r="AR189" s="6" t="str">
        <f>IF(Limit_Deviation_w_CMS_Detail!C211="","",Limit_Deviation_w_CMS_Detail!C211)</f>
        <v/>
      </c>
      <c r="AS189" s="6" t="str">
        <f>IF(Limit_Deviation_w_CMS_Detail!D211="","",Limit_Deviation_w_CMS_Detail!D211)</f>
        <v/>
      </c>
      <c r="AT189" s="6" t="str">
        <f t="shared" si="40"/>
        <v/>
      </c>
      <c r="AU189" s="3" t="str">
        <f>IF(COUNTIF(AT$2:AT189,AT189)=1,AT189,"")</f>
        <v/>
      </c>
      <c r="AV189" s="6" t="str">
        <f t="shared" si="34"/>
        <v/>
      </c>
      <c r="AW189" s="6" t="str">
        <f t="shared" si="35"/>
        <v/>
      </c>
      <c r="AX189" s="6" t="str">
        <f t="shared" si="36"/>
        <v/>
      </c>
    </row>
    <row r="190" spans="1:50" ht="16.5">
      <c r="A190" s="120" t="str">
        <f>+IF(D190="","",MAX(A$1:A189)+1)</f>
        <v/>
      </c>
      <c r="B190" s="127" t="str">
        <f>IF(CMS_Identification!C212="","",CMS_Identification!C212)</f>
        <v/>
      </c>
      <c r="C190" s="127" t="str">
        <f t="shared" si="29"/>
        <v/>
      </c>
      <c r="D190" s="127" t="str">
        <f>IF(COUNTIF(B$2:B190,B190)=1,B190,"")</f>
        <v/>
      </c>
      <c r="T190" s="120" t="str">
        <f>+IF(Y190="","",MAX(T$1:T189)+1)</f>
        <v/>
      </c>
      <c r="U190" s="120" t="str">
        <f>IF(Limit_Deviation_Details_No_CMS!B212="","",Limit_Deviation_Details_No_CMS!B212)</f>
        <v/>
      </c>
      <c r="V190" s="120"/>
      <c r="W190" s="120" t="str">
        <f>IF(Limit_Deviation_Details_No_CMS!C212="","",Limit_Deviation_Details_No_CMS!C212)</f>
        <v/>
      </c>
      <c r="X190" s="120" t="str">
        <f t="shared" si="30"/>
        <v/>
      </c>
      <c r="Y190" s="138" t="str">
        <f>IF(COUNTIF(W$2:W190,W190)=1,W190,"")</f>
        <v/>
      </c>
      <c r="Z190" s="120" t="str">
        <f t="shared" si="37"/>
        <v/>
      </c>
      <c r="AA190" s="120" t="str">
        <f t="shared" si="38"/>
        <v/>
      </c>
      <c r="AB190" s="120" t="str">
        <f t="shared" si="41"/>
        <v/>
      </c>
      <c r="AD190" s="140" t="str">
        <f>+IF(AI190="","",MAX(AD$1:AD189)+1)</f>
        <v/>
      </c>
      <c r="AE190" s="140" t="str">
        <f>IF(CMS_Inoperative_OoC!B212="","",CMS_Inoperative_OoC!B212)</f>
        <v/>
      </c>
      <c r="AF190" s="140" t="str">
        <f>IF(CMS_Inoperative_OoC!C212="","",CMS_Inoperative_OoC!C212)</f>
        <v/>
      </c>
      <c r="AG190" s="140" t="str">
        <f>IF(CMS_Inoperative_OoC!D212="","",CMS_Inoperative_OoC!D212)</f>
        <v/>
      </c>
      <c r="AH190" s="140" t="str">
        <f t="shared" si="39"/>
        <v/>
      </c>
      <c r="AI190" s="144" t="str">
        <f>IF(COUNTIF(AH$2:AH190,AH190)=1,AH190,"")</f>
        <v/>
      </c>
      <c r="AJ190" s="140" t="str">
        <f t="shared" si="31"/>
        <v/>
      </c>
      <c r="AK190" s="140" t="str">
        <f t="shared" si="32"/>
        <v/>
      </c>
      <c r="AL190" s="140" t="str">
        <f t="shared" si="33"/>
        <v/>
      </c>
      <c r="AP190" s="149" t="str">
        <f>+IF(AU190="","",MAX(AP$1:AP189)+1)</f>
        <v/>
      </c>
      <c r="AQ190" s="149" t="str">
        <f>IF(Limit_Deviation_w_CMS_Detail!B212="","",Limit_Deviation_w_CMS_Detail!B212)</f>
        <v/>
      </c>
      <c r="AR190" s="149" t="str">
        <f>IF(Limit_Deviation_w_CMS_Detail!C212="","",Limit_Deviation_w_CMS_Detail!C212)</f>
        <v/>
      </c>
      <c r="AS190" s="149" t="str">
        <f>IF(Limit_Deviation_w_CMS_Detail!D212="","",Limit_Deviation_w_CMS_Detail!D212)</f>
        <v/>
      </c>
      <c r="AT190" s="149" t="str">
        <f t="shared" si="40"/>
        <v/>
      </c>
      <c r="AU190" s="150" t="str">
        <f>IF(COUNTIF(AT$2:AT190,AT190)=1,AT190,"")</f>
        <v/>
      </c>
      <c r="AV190" s="149" t="str">
        <f t="shared" si="34"/>
        <v/>
      </c>
      <c r="AW190" s="149" t="str">
        <f t="shared" si="35"/>
        <v/>
      </c>
      <c r="AX190" s="149" t="str">
        <f t="shared" si="36"/>
        <v/>
      </c>
    </row>
    <row r="191" spans="1:50" ht="16.5">
      <c r="A191" s="121" t="str">
        <f>+IF(D191="","",MAX(A$1:A190)+1)</f>
        <v/>
      </c>
      <c r="B191" s="1" t="str">
        <f>IF(CMS_Identification!C213="","",CMS_Identification!C213)</f>
        <v/>
      </c>
      <c r="C191" s="1" t="str">
        <f t="shared" si="29"/>
        <v/>
      </c>
      <c r="D191" s="1" t="str">
        <f>IF(COUNTIF(B$2:B191,B191)=1,B191,"")</f>
        <v/>
      </c>
      <c r="T191" s="121" t="str">
        <f>+IF(Y191="","",MAX(T$1:T190)+1)</f>
        <v/>
      </c>
      <c r="U191" s="121" t="str">
        <f>IF(Limit_Deviation_Details_No_CMS!B213="","",Limit_Deviation_Details_No_CMS!B213)</f>
        <v/>
      </c>
      <c r="V191" s="121"/>
      <c r="W191" s="121" t="str">
        <f>IF(Limit_Deviation_Details_No_CMS!C213="","",Limit_Deviation_Details_No_CMS!C213)</f>
        <v/>
      </c>
      <c r="X191" s="121" t="str">
        <f t="shared" si="30"/>
        <v/>
      </c>
      <c r="Y191" s="3" t="str">
        <f>IF(COUNTIF(W$2:W191,W191)=1,W191,"")</f>
        <v/>
      </c>
      <c r="Z191" s="121" t="str">
        <f t="shared" si="37"/>
        <v/>
      </c>
      <c r="AA191" s="121" t="str">
        <f t="shared" si="38"/>
        <v/>
      </c>
      <c r="AB191" s="121" t="str">
        <f t="shared" si="41"/>
        <v/>
      </c>
      <c r="AD191" s="6" t="str">
        <f>+IF(AI191="","",MAX(AD$1:AD190)+1)</f>
        <v/>
      </c>
      <c r="AE191" s="6" t="str">
        <f>IF(CMS_Inoperative_OoC!B213="","",CMS_Inoperative_OoC!B213)</f>
        <v/>
      </c>
      <c r="AF191" s="6" t="str">
        <f>IF(CMS_Inoperative_OoC!C213="","",CMS_Inoperative_OoC!C213)</f>
        <v/>
      </c>
      <c r="AG191" s="6" t="str">
        <f>IF(CMS_Inoperative_OoC!D213="","",CMS_Inoperative_OoC!D213)</f>
        <v/>
      </c>
      <c r="AH191" s="6" t="str">
        <f t="shared" si="39"/>
        <v/>
      </c>
      <c r="AI191" s="3" t="str">
        <f>IF(COUNTIF(AH$2:AH191,AH191)=1,AH191,"")</f>
        <v/>
      </c>
      <c r="AJ191" s="6" t="str">
        <f t="shared" si="31"/>
        <v/>
      </c>
      <c r="AK191" s="6" t="str">
        <f t="shared" si="32"/>
        <v/>
      </c>
      <c r="AL191" s="6" t="str">
        <f t="shared" si="33"/>
        <v/>
      </c>
      <c r="AP191" s="6" t="str">
        <f>+IF(AU191="","",MAX(AP$1:AP190)+1)</f>
        <v/>
      </c>
      <c r="AQ191" s="6" t="str">
        <f>IF(Limit_Deviation_w_CMS_Detail!B213="","",Limit_Deviation_w_CMS_Detail!B213)</f>
        <v/>
      </c>
      <c r="AR191" s="6" t="str">
        <f>IF(Limit_Deviation_w_CMS_Detail!C213="","",Limit_Deviation_w_CMS_Detail!C213)</f>
        <v/>
      </c>
      <c r="AS191" s="6" t="str">
        <f>IF(Limit_Deviation_w_CMS_Detail!D213="","",Limit_Deviation_w_CMS_Detail!D213)</f>
        <v/>
      </c>
      <c r="AT191" s="6" t="str">
        <f t="shared" si="40"/>
        <v/>
      </c>
      <c r="AU191" s="3" t="str">
        <f>IF(COUNTIF(AT$2:AT191,AT191)=1,AT191,"")</f>
        <v/>
      </c>
      <c r="AV191" s="6" t="str">
        <f t="shared" si="34"/>
        <v/>
      </c>
      <c r="AW191" s="6" t="str">
        <f t="shared" si="35"/>
        <v/>
      </c>
      <c r="AX191" s="6" t="str">
        <f t="shared" si="36"/>
        <v/>
      </c>
    </row>
    <row r="192" spans="1:50" ht="16.5">
      <c r="A192" s="120" t="str">
        <f>+IF(D192="","",MAX(A$1:A191)+1)</f>
        <v/>
      </c>
      <c r="B192" s="127" t="str">
        <f>IF(CMS_Identification!C214="","",CMS_Identification!C214)</f>
        <v/>
      </c>
      <c r="C192" s="127" t="str">
        <f t="shared" si="29"/>
        <v/>
      </c>
      <c r="D192" s="127" t="str">
        <f>IF(COUNTIF(B$2:B192,B192)=1,B192,"")</f>
        <v/>
      </c>
      <c r="T192" s="120" t="str">
        <f>+IF(Y192="","",MAX(T$1:T191)+1)</f>
        <v/>
      </c>
      <c r="U192" s="120" t="str">
        <f>IF(Limit_Deviation_Details_No_CMS!B214="","",Limit_Deviation_Details_No_CMS!B214)</f>
        <v/>
      </c>
      <c r="V192" s="120"/>
      <c r="W192" s="120" t="str">
        <f>IF(Limit_Deviation_Details_No_CMS!C214="","",Limit_Deviation_Details_No_CMS!C214)</f>
        <v/>
      </c>
      <c r="X192" s="120" t="str">
        <f t="shared" si="30"/>
        <v/>
      </c>
      <c r="Y192" s="138" t="str">
        <f>IF(COUNTIF(W$2:W192,W192)=1,W192,"")</f>
        <v/>
      </c>
      <c r="Z192" s="120" t="str">
        <f t="shared" si="37"/>
        <v/>
      </c>
      <c r="AA192" s="120" t="str">
        <f t="shared" si="38"/>
        <v/>
      </c>
      <c r="AB192" s="120" t="str">
        <f t="shared" si="41"/>
        <v/>
      </c>
      <c r="AD192" s="140" t="str">
        <f>+IF(AI192="","",MAX(AD$1:AD191)+1)</f>
        <v/>
      </c>
      <c r="AE192" s="140" t="str">
        <f>IF(CMS_Inoperative_OoC!B214="","",CMS_Inoperative_OoC!B214)</f>
        <v/>
      </c>
      <c r="AF192" s="140" t="str">
        <f>IF(CMS_Inoperative_OoC!C214="","",CMS_Inoperative_OoC!C214)</f>
        <v/>
      </c>
      <c r="AG192" s="140" t="str">
        <f>IF(CMS_Inoperative_OoC!D214="","",CMS_Inoperative_OoC!D214)</f>
        <v/>
      </c>
      <c r="AH192" s="140" t="str">
        <f t="shared" si="39"/>
        <v/>
      </c>
      <c r="AI192" s="144" t="str">
        <f>IF(COUNTIF(AH$2:AH192,AH192)=1,AH192,"")</f>
        <v/>
      </c>
      <c r="AJ192" s="140" t="str">
        <f t="shared" si="31"/>
        <v/>
      </c>
      <c r="AK192" s="140" t="str">
        <f t="shared" si="32"/>
        <v/>
      </c>
      <c r="AL192" s="140" t="str">
        <f t="shared" si="33"/>
        <v/>
      </c>
      <c r="AP192" s="149" t="str">
        <f>+IF(AU192="","",MAX(AP$1:AP191)+1)</f>
        <v/>
      </c>
      <c r="AQ192" s="149" t="str">
        <f>IF(Limit_Deviation_w_CMS_Detail!B214="","",Limit_Deviation_w_CMS_Detail!B214)</f>
        <v/>
      </c>
      <c r="AR192" s="149" t="str">
        <f>IF(Limit_Deviation_w_CMS_Detail!C214="","",Limit_Deviation_w_CMS_Detail!C214)</f>
        <v/>
      </c>
      <c r="AS192" s="149" t="str">
        <f>IF(Limit_Deviation_w_CMS_Detail!D214="","",Limit_Deviation_w_CMS_Detail!D214)</f>
        <v/>
      </c>
      <c r="AT192" s="149" t="str">
        <f t="shared" si="40"/>
        <v/>
      </c>
      <c r="AU192" s="150" t="str">
        <f>IF(COUNTIF(AT$2:AT192,AT192)=1,AT192,"")</f>
        <v/>
      </c>
      <c r="AV192" s="149" t="str">
        <f t="shared" si="34"/>
        <v/>
      </c>
      <c r="AW192" s="149" t="str">
        <f t="shared" si="35"/>
        <v/>
      </c>
      <c r="AX192" s="149" t="str">
        <f t="shared" si="36"/>
        <v/>
      </c>
    </row>
    <row r="193" spans="1:50" ht="16.5">
      <c r="A193" s="121" t="str">
        <f>+IF(D193="","",MAX(A$1:A192)+1)</f>
        <v/>
      </c>
      <c r="B193" s="1" t="str">
        <f>IF(CMS_Identification!C215="","",CMS_Identification!C215)</f>
        <v/>
      </c>
      <c r="C193" s="1" t="str">
        <f t="shared" si="29"/>
        <v/>
      </c>
      <c r="D193" s="1" t="str">
        <f>IF(COUNTIF(B$2:B193,B193)=1,B193,"")</f>
        <v/>
      </c>
      <c r="T193" s="121" t="str">
        <f>+IF(Y193="","",MAX(T$1:T192)+1)</f>
        <v/>
      </c>
      <c r="U193" s="121" t="str">
        <f>IF(Limit_Deviation_Details_No_CMS!B215="","",Limit_Deviation_Details_No_CMS!B215)</f>
        <v/>
      </c>
      <c r="V193" s="121"/>
      <c r="W193" s="121" t="str">
        <f>IF(Limit_Deviation_Details_No_CMS!C215="","",Limit_Deviation_Details_No_CMS!C215)</f>
        <v/>
      </c>
      <c r="X193" s="121" t="str">
        <f t="shared" si="30"/>
        <v/>
      </c>
      <c r="Y193" s="3" t="str">
        <f>IF(COUNTIF(W$2:W193,W193)=1,W193,"")</f>
        <v/>
      </c>
      <c r="Z193" s="121" t="str">
        <f t="shared" si="37"/>
        <v/>
      </c>
      <c r="AA193" s="121" t="str">
        <f t="shared" si="38"/>
        <v/>
      </c>
      <c r="AB193" s="121" t="str">
        <f t="shared" si="41"/>
        <v/>
      </c>
      <c r="AD193" s="6" t="str">
        <f>+IF(AI193="","",MAX(AD$1:AD192)+1)</f>
        <v/>
      </c>
      <c r="AE193" s="6" t="str">
        <f>IF(CMS_Inoperative_OoC!B215="","",CMS_Inoperative_OoC!B215)</f>
        <v/>
      </c>
      <c r="AF193" s="6" t="str">
        <f>IF(CMS_Inoperative_OoC!C215="","",CMS_Inoperative_OoC!C215)</f>
        <v/>
      </c>
      <c r="AG193" s="6" t="str">
        <f>IF(CMS_Inoperative_OoC!D215="","",CMS_Inoperative_OoC!D215)</f>
        <v/>
      </c>
      <c r="AH193" s="6" t="str">
        <f t="shared" si="39"/>
        <v/>
      </c>
      <c r="AI193" s="3" t="str">
        <f>IF(COUNTIF(AH$2:AH193,AH193)=1,AH193,"")</f>
        <v/>
      </c>
      <c r="AJ193" s="6" t="str">
        <f t="shared" si="31"/>
        <v/>
      </c>
      <c r="AK193" s="6" t="str">
        <f t="shared" si="32"/>
        <v/>
      </c>
      <c r="AL193" s="6" t="str">
        <f t="shared" si="33"/>
        <v/>
      </c>
      <c r="AP193" s="6" t="str">
        <f>+IF(AU193="","",MAX(AP$1:AP192)+1)</f>
        <v/>
      </c>
      <c r="AQ193" s="6" t="str">
        <f>IF(Limit_Deviation_w_CMS_Detail!B215="","",Limit_Deviation_w_CMS_Detail!B215)</f>
        <v/>
      </c>
      <c r="AR193" s="6" t="str">
        <f>IF(Limit_Deviation_w_CMS_Detail!C215="","",Limit_Deviation_w_CMS_Detail!C215)</f>
        <v/>
      </c>
      <c r="AS193" s="6" t="str">
        <f>IF(Limit_Deviation_w_CMS_Detail!D215="","",Limit_Deviation_w_CMS_Detail!D215)</f>
        <v/>
      </c>
      <c r="AT193" s="6" t="str">
        <f t="shared" si="40"/>
        <v/>
      </c>
      <c r="AU193" s="3" t="str">
        <f>IF(COUNTIF(AT$2:AT193,AT193)=1,AT193,"")</f>
        <v/>
      </c>
      <c r="AV193" s="6" t="str">
        <f t="shared" si="34"/>
        <v/>
      </c>
      <c r="AW193" s="6" t="str">
        <f t="shared" si="35"/>
        <v/>
      </c>
      <c r="AX193" s="6" t="str">
        <f t="shared" si="36"/>
        <v/>
      </c>
    </row>
    <row r="194" spans="1:50" ht="16.5">
      <c r="A194" s="120" t="str">
        <f>+IF(D194="","",MAX(A$1:A193)+1)</f>
        <v/>
      </c>
      <c r="B194" s="127" t="str">
        <f>IF(CMS_Identification!C216="","",CMS_Identification!C216)</f>
        <v/>
      </c>
      <c r="C194" s="127" t="str">
        <f t="shared" ref="C194:C257" si="42">+IFERROR(INDEX(B$2:B$501,MATCH(ROW()-ROW($C$1),A$2:A$501,0)),"")</f>
        <v/>
      </c>
      <c r="D194" s="127" t="str">
        <f>IF(COUNTIF(B$2:B194,B194)=1,B194,"")</f>
        <v/>
      </c>
      <c r="T194" s="120" t="str">
        <f>+IF(Y194="","",MAX(T$1:T193)+1)</f>
        <v/>
      </c>
      <c r="U194" s="120" t="str">
        <f>IF(Limit_Deviation_Details_No_CMS!B216="","",Limit_Deviation_Details_No_CMS!B216)</f>
        <v/>
      </c>
      <c r="V194" s="120"/>
      <c r="W194" s="120" t="str">
        <f>IF(Limit_Deviation_Details_No_CMS!C216="","",Limit_Deviation_Details_No_CMS!C216)</f>
        <v/>
      </c>
      <c r="X194" s="120" t="str">
        <f t="shared" ref="X194:X257" si="43">U194&amp;V194&amp;W195</f>
        <v/>
      </c>
      <c r="Y194" s="138" t="str">
        <f>IF(COUNTIF(W$2:W194,W194)=1,W194,"")</f>
        <v/>
      </c>
      <c r="Z194" s="120" t="str">
        <f t="shared" si="37"/>
        <v/>
      </c>
      <c r="AA194" s="120" t="str">
        <f t="shared" si="38"/>
        <v/>
      </c>
      <c r="AB194" s="120" t="str">
        <f t="shared" si="41"/>
        <v/>
      </c>
      <c r="AD194" s="140" t="str">
        <f>+IF(AI194="","",MAX(AD$1:AD193)+1)</f>
        <v/>
      </c>
      <c r="AE194" s="140" t="str">
        <f>IF(CMS_Inoperative_OoC!B216="","",CMS_Inoperative_OoC!B216)</f>
        <v/>
      </c>
      <c r="AF194" s="140" t="str">
        <f>IF(CMS_Inoperative_OoC!C216="","",CMS_Inoperative_OoC!C216)</f>
        <v/>
      </c>
      <c r="AG194" s="140" t="str">
        <f>IF(CMS_Inoperative_OoC!D216="","",CMS_Inoperative_OoC!D216)</f>
        <v/>
      </c>
      <c r="AH194" s="140" t="str">
        <f t="shared" si="39"/>
        <v/>
      </c>
      <c r="AI194" s="144" t="str">
        <f>IF(COUNTIF(AH$2:AH194,AH194)=1,AH194,"")</f>
        <v/>
      </c>
      <c r="AJ194" s="140" t="str">
        <f t="shared" ref="AJ194:AJ257" si="44">+IFERROR(INDEX(AE$2:AE$955,MATCH(ROW()-ROW(IA$1),AD$2:AD$955,0)),"")</f>
        <v/>
      </c>
      <c r="AK194" s="140" t="str">
        <f t="shared" ref="AK194:AK257" si="45">+IFERROR(INDEX(AF$2:AF$955,MATCH(ROW()-ROW(AI$1),AD$2:AD$955,0)),"")</f>
        <v/>
      </c>
      <c r="AL194" s="140" t="str">
        <f t="shared" ref="AL194:AL257" si="46">+IFERROR(INDEX(AG$2:AG$955,MATCH(ROW()-ROW(AI$1),AD$2:AD$955,0)),"")</f>
        <v/>
      </c>
      <c r="AP194" s="149" t="str">
        <f>+IF(AU194="","",MAX(AP$1:AP193)+1)</f>
        <v/>
      </c>
      <c r="AQ194" s="149" t="str">
        <f>IF(Limit_Deviation_w_CMS_Detail!B216="","",Limit_Deviation_w_CMS_Detail!B216)</f>
        <v/>
      </c>
      <c r="AR194" s="149" t="str">
        <f>IF(Limit_Deviation_w_CMS_Detail!C216="","",Limit_Deviation_w_CMS_Detail!C216)</f>
        <v/>
      </c>
      <c r="AS194" s="149" t="str">
        <f>IF(Limit_Deviation_w_CMS_Detail!D216="","",Limit_Deviation_w_CMS_Detail!D216)</f>
        <v/>
      </c>
      <c r="AT194" s="149" t="str">
        <f t="shared" si="40"/>
        <v/>
      </c>
      <c r="AU194" s="150" t="str">
        <f>IF(COUNTIF(AT$2:AT194,AT194)=1,AT194,"")</f>
        <v/>
      </c>
      <c r="AV194" s="149" t="str">
        <f t="shared" ref="AV194:AV257" si="47">+IFERROR(INDEX(AQ$2:AQ$955,MATCH(ROW()-ROW(IM$1),AP$2:AP$955,0)),"")</f>
        <v/>
      </c>
      <c r="AW194" s="149" t="str">
        <f t="shared" ref="AW194:AW257" si="48">+IFERROR(INDEX(AR$2:AR$955,MATCH(ROW()-ROW(AU$1),AP$2:AP$955,0)),"")</f>
        <v/>
      </c>
      <c r="AX194" s="149" t="str">
        <f t="shared" ref="AX194:AX257" si="49">+IFERROR(INDEX(AS$2:AS$955,MATCH(ROW()-ROW(AU$1),AP$2:AP$955,0)),"")</f>
        <v/>
      </c>
    </row>
    <row r="195" spans="1:50" ht="16.5">
      <c r="A195" s="121" t="str">
        <f>+IF(D195="","",MAX(A$1:A194)+1)</f>
        <v/>
      </c>
      <c r="B195" s="1" t="str">
        <f>IF(CMS_Identification!C217="","",CMS_Identification!C217)</f>
        <v/>
      </c>
      <c r="C195" s="1" t="str">
        <f t="shared" si="42"/>
        <v/>
      </c>
      <c r="D195" s="1" t="str">
        <f>IF(COUNTIF(B$2:B195,B195)=1,B195,"")</f>
        <v/>
      </c>
      <c r="T195" s="121" t="str">
        <f>+IF(Y195="","",MAX(T$1:T194)+1)</f>
        <v/>
      </c>
      <c r="U195" s="121" t="str">
        <f>IF(Limit_Deviation_Details_No_CMS!B217="","",Limit_Deviation_Details_No_CMS!B217)</f>
        <v/>
      </c>
      <c r="V195" s="121"/>
      <c r="W195" s="121" t="str">
        <f>IF(Limit_Deviation_Details_No_CMS!C217="","",Limit_Deviation_Details_No_CMS!C217)</f>
        <v/>
      </c>
      <c r="X195" s="121" t="str">
        <f t="shared" si="43"/>
        <v/>
      </c>
      <c r="Y195" s="3" t="str">
        <f>IF(COUNTIF(W$2:W195,W195)=1,W195,"")</f>
        <v/>
      </c>
      <c r="Z195" s="121" t="str">
        <f t="shared" ref="Z195:Z258" si="50">+IFERROR(INDEX(U$2:U$955,MATCH(ROW()-ROW($Z$1),T$2:T$955,0)),"")</f>
        <v/>
      </c>
      <c r="AA195" s="121" t="str">
        <f t="shared" ref="AA195:AA258" si="51">+IFERROR(INDEX(V$2:V$955,MATCH(ROW()-ROW($Z$1),T$2:T$955,0)),"")</f>
        <v/>
      </c>
      <c r="AB195" s="121" t="str">
        <f t="shared" si="41"/>
        <v/>
      </c>
      <c r="AD195" s="6" t="str">
        <f>+IF(AI195="","",MAX(AD$1:AD194)+1)</f>
        <v/>
      </c>
      <c r="AE195" s="6" t="str">
        <f>IF(CMS_Inoperative_OoC!B217="","",CMS_Inoperative_OoC!B217)</f>
        <v/>
      </c>
      <c r="AF195" s="6" t="str">
        <f>IF(CMS_Inoperative_OoC!C217="","",CMS_Inoperative_OoC!C217)</f>
        <v/>
      </c>
      <c r="AG195" s="6" t="str">
        <f>IF(CMS_Inoperative_OoC!D217="","",CMS_Inoperative_OoC!D217)</f>
        <v/>
      </c>
      <c r="AH195" s="6" t="str">
        <f t="shared" ref="AH195:AH258" si="52">AE195&amp;AF195&amp;AG195</f>
        <v/>
      </c>
      <c r="AI195" s="3" t="str">
        <f>IF(COUNTIF(AH$2:AH195,AH195)=1,AH195,"")</f>
        <v/>
      </c>
      <c r="AJ195" s="6" t="str">
        <f t="shared" si="44"/>
        <v/>
      </c>
      <c r="AK195" s="6" t="str">
        <f t="shared" si="45"/>
        <v/>
      </c>
      <c r="AL195" s="6" t="str">
        <f t="shared" si="46"/>
        <v/>
      </c>
      <c r="AP195" s="6" t="str">
        <f>+IF(AU195="","",MAX(AP$1:AP194)+1)</f>
        <v/>
      </c>
      <c r="AQ195" s="6" t="str">
        <f>IF(Limit_Deviation_w_CMS_Detail!B217="","",Limit_Deviation_w_CMS_Detail!B217)</f>
        <v/>
      </c>
      <c r="AR195" s="6" t="str">
        <f>IF(Limit_Deviation_w_CMS_Detail!C217="","",Limit_Deviation_w_CMS_Detail!C217)</f>
        <v/>
      </c>
      <c r="AS195" s="6" t="str">
        <f>IF(Limit_Deviation_w_CMS_Detail!D217="","",Limit_Deviation_w_CMS_Detail!D217)</f>
        <v/>
      </c>
      <c r="AT195" s="6" t="str">
        <f t="shared" ref="AT195:AT258" si="53">AQ195&amp;AR195&amp;AS195</f>
        <v/>
      </c>
      <c r="AU195" s="3" t="str">
        <f>IF(COUNTIF(AT$2:AT195,AT195)=1,AT195,"")</f>
        <v/>
      </c>
      <c r="AV195" s="6" t="str">
        <f t="shared" si="47"/>
        <v/>
      </c>
      <c r="AW195" s="6" t="str">
        <f t="shared" si="48"/>
        <v/>
      </c>
      <c r="AX195" s="6" t="str">
        <f t="shared" si="49"/>
        <v/>
      </c>
    </row>
    <row r="196" spans="1:50" ht="16.5">
      <c r="A196" s="120" t="str">
        <f>+IF(D196="","",MAX(A$1:A195)+1)</f>
        <v/>
      </c>
      <c r="B196" s="127" t="str">
        <f>IF(CMS_Identification!C218="","",CMS_Identification!C218)</f>
        <v/>
      </c>
      <c r="C196" s="127" t="str">
        <f t="shared" si="42"/>
        <v/>
      </c>
      <c r="D196" s="127" t="str">
        <f>IF(COUNTIF(B$2:B196,B196)=1,B196,"")</f>
        <v/>
      </c>
      <c r="T196" s="120" t="str">
        <f>+IF(Y196="","",MAX(T$1:T195)+1)</f>
        <v/>
      </c>
      <c r="U196" s="120" t="str">
        <f>IF(Limit_Deviation_Details_No_CMS!B218="","",Limit_Deviation_Details_No_CMS!B218)</f>
        <v/>
      </c>
      <c r="V196" s="120"/>
      <c r="W196" s="120" t="str">
        <f>IF(Limit_Deviation_Details_No_CMS!C218="","",Limit_Deviation_Details_No_CMS!C218)</f>
        <v/>
      </c>
      <c r="X196" s="120" t="str">
        <f t="shared" si="43"/>
        <v/>
      </c>
      <c r="Y196" s="138" t="str">
        <f>IF(COUNTIF(W$2:W196,W196)=1,W196,"")</f>
        <v/>
      </c>
      <c r="Z196" s="120" t="str">
        <f t="shared" si="50"/>
        <v/>
      </c>
      <c r="AA196" s="120" t="str">
        <f t="shared" si="51"/>
        <v/>
      </c>
      <c r="AB196" s="120" t="str">
        <f t="shared" ref="AB196:AB259" si="54">+IFERROR(INDEX(W$2:W$955,MATCH(ROW()-ROW($Z$1),T$2:T$955,0)),"")</f>
        <v/>
      </c>
      <c r="AD196" s="140" t="str">
        <f>+IF(AI196="","",MAX(AD$1:AD195)+1)</f>
        <v/>
      </c>
      <c r="AE196" s="140" t="str">
        <f>IF(CMS_Inoperative_OoC!B218="","",CMS_Inoperative_OoC!B218)</f>
        <v/>
      </c>
      <c r="AF196" s="140" t="str">
        <f>IF(CMS_Inoperative_OoC!C218="","",CMS_Inoperative_OoC!C218)</f>
        <v/>
      </c>
      <c r="AG196" s="140" t="str">
        <f>IF(CMS_Inoperative_OoC!D218="","",CMS_Inoperative_OoC!D218)</f>
        <v/>
      </c>
      <c r="AH196" s="140" t="str">
        <f t="shared" si="52"/>
        <v/>
      </c>
      <c r="AI196" s="144" t="str">
        <f>IF(COUNTIF(AH$2:AH196,AH196)=1,AH196,"")</f>
        <v/>
      </c>
      <c r="AJ196" s="140" t="str">
        <f t="shared" si="44"/>
        <v/>
      </c>
      <c r="AK196" s="140" t="str">
        <f t="shared" si="45"/>
        <v/>
      </c>
      <c r="AL196" s="140" t="str">
        <f t="shared" si="46"/>
        <v/>
      </c>
      <c r="AP196" s="149" t="str">
        <f>+IF(AU196="","",MAX(AP$1:AP195)+1)</f>
        <v/>
      </c>
      <c r="AQ196" s="149" t="str">
        <f>IF(Limit_Deviation_w_CMS_Detail!B218="","",Limit_Deviation_w_CMS_Detail!B218)</f>
        <v/>
      </c>
      <c r="AR196" s="149" t="str">
        <f>IF(Limit_Deviation_w_CMS_Detail!C218="","",Limit_Deviation_w_CMS_Detail!C218)</f>
        <v/>
      </c>
      <c r="AS196" s="149" t="str">
        <f>IF(Limit_Deviation_w_CMS_Detail!D218="","",Limit_Deviation_w_CMS_Detail!D218)</f>
        <v/>
      </c>
      <c r="AT196" s="149" t="str">
        <f t="shared" si="53"/>
        <v/>
      </c>
      <c r="AU196" s="150" t="str">
        <f>IF(COUNTIF(AT$2:AT196,AT196)=1,AT196,"")</f>
        <v/>
      </c>
      <c r="AV196" s="149" t="str">
        <f t="shared" si="47"/>
        <v/>
      </c>
      <c r="AW196" s="149" t="str">
        <f t="shared" si="48"/>
        <v/>
      </c>
      <c r="AX196" s="149" t="str">
        <f t="shared" si="49"/>
        <v/>
      </c>
    </row>
    <row r="197" spans="1:50" ht="16.5">
      <c r="A197" s="121" t="str">
        <f>+IF(D197="","",MAX(A$1:A196)+1)</f>
        <v/>
      </c>
      <c r="B197" s="1" t="str">
        <f>IF(CMS_Identification!C219="","",CMS_Identification!C219)</f>
        <v/>
      </c>
      <c r="C197" s="1" t="str">
        <f t="shared" si="42"/>
        <v/>
      </c>
      <c r="D197" s="1" t="str">
        <f>IF(COUNTIF(B$2:B197,B197)=1,B197,"")</f>
        <v/>
      </c>
      <c r="T197" s="121" t="str">
        <f>+IF(Y197="","",MAX(T$1:T196)+1)</f>
        <v/>
      </c>
      <c r="U197" s="121" t="str">
        <f>IF(Limit_Deviation_Details_No_CMS!B219="","",Limit_Deviation_Details_No_CMS!B219)</f>
        <v/>
      </c>
      <c r="V197" s="121"/>
      <c r="W197" s="121" t="str">
        <f>IF(Limit_Deviation_Details_No_CMS!C219="","",Limit_Deviation_Details_No_CMS!C219)</f>
        <v/>
      </c>
      <c r="X197" s="121" t="str">
        <f t="shared" si="43"/>
        <v/>
      </c>
      <c r="Y197" s="3" t="str">
        <f>IF(COUNTIF(W$2:W197,W197)=1,W197,"")</f>
        <v/>
      </c>
      <c r="Z197" s="121" t="str">
        <f t="shared" si="50"/>
        <v/>
      </c>
      <c r="AA197" s="121" t="str">
        <f t="shared" si="51"/>
        <v/>
      </c>
      <c r="AB197" s="121" t="str">
        <f t="shared" si="54"/>
        <v/>
      </c>
      <c r="AD197" s="6" t="str">
        <f>+IF(AI197="","",MAX(AD$1:AD196)+1)</f>
        <v/>
      </c>
      <c r="AE197" s="6" t="str">
        <f>IF(CMS_Inoperative_OoC!B219="","",CMS_Inoperative_OoC!B219)</f>
        <v/>
      </c>
      <c r="AF197" s="6" t="str">
        <f>IF(CMS_Inoperative_OoC!C219="","",CMS_Inoperative_OoC!C219)</f>
        <v/>
      </c>
      <c r="AG197" s="6" t="str">
        <f>IF(CMS_Inoperative_OoC!D219="","",CMS_Inoperative_OoC!D219)</f>
        <v/>
      </c>
      <c r="AH197" s="6" t="str">
        <f t="shared" si="52"/>
        <v/>
      </c>
      <c r="AI197" s="3" t="str">
        <f>IF(COUNTIF(AH$2:AH197,AH197)=1,AH197,"")</f>
        <v/>
      </c>
      <c r="AJ197" s="6" t="str">
        <f t="shared" si="44"/>
        <v/>
      </c>
      <c r="AK197" s="6" t="str">
        <f t="shared" si="45"/>
        <v/>
      </c>
      <c r="AL197" s="6" t="str">
        <f t="shared" si="46"/>
        <v/>
      </c>
      <c r="AP197" s="6" t="str">
        <f>+IF(AU197="","",MAX(AP$1:AP196)+1)</f>
        <v/>
      </c>
      <c r="AQ197" s="6" t="str">
        <f>IF(Limit_Deviation_w_CMS_Detail!B219="","",Limit_Deviation_w_CMS_Detail!B219)</f>
        <v/>
      </c>
      <c r="AR197" s="6" t="str">
        <f>IF(Limit_Deviation_w_CMS_Detail!C219="","",Limit_Deviation_w_CMS_Detail!C219)</f>
        <v/>
      </c>
      <c r="AS197" s="6" t="str">
        <f>IF(Limit_Deviation_w_CMS_Detail!D219="","",Limit_Deviation_w_CMS_Detail!D219)</f>
        <v/>
      </c>
      <c r="AT197" s="6" t="str">
        <f t="shared" si="53"/>
        <v/>
      </c>
      <c r="AU197" s="3" t="str">
        <f>IF(COUNTIF(AT$2:AT197,AT197)=1,AT197,"")</f>
        <v/>
      </c>
      <c r="AV197" s="6" t="str">
        <f t="shared" si="47"/>
        <v/>
      </c>
      <c r="AW197" s="6" t="str">
        <f t="shared" si="48"/>
        <v/>
      </c>
      <c r="AX197" s="6" t="str">
        <f t="shared" si="49"/>
        <v/>
      </c>
    </row>
    <row r="198" spans="1:50" ht="16.5">
      <c r="A198" s="120" t="str">
        <f>+IF(D198="","",MAX(A$1:A197)+1)</f>
        <v/>
      </c>
      <c r="B198" s="127" t="str">
        <f>IF(CMS_Identification!C220="","",CMS_Identification!C220)</f>
        <v/>
      </c>
      <c r="C198" s="127" t="str">
        <f t="shared" si="42"/>
        <v/>
      </c>
      <c r="D198" s="127" t="str">
        <f>IF(COUNTIF(B$2:B198,B198)=1,B198,"")</f>
        <v/>
      </c>
      <c r="T198" s="120" t="str">
        <f>+IF(Y198="","",MAX(T$1:T197)+1)</f>
        <v/>
      </c>
      <c r="U198" s="120" t="str">
        <f>IF(Limit_Deviation_Details_No_CMS!B220="","",Limit_Deviation_Details_No_CMS!B220)</f>
        <v/>
      </c>
      <c r="V198" s="120"/>
      <c r="W198" s="120" t="str">
        <f>IF(Limit_Deviation_Details_No_CMS!C220="","",Limit_Deviation_Details_No_CMS!C220)</f>
        <v/>
      </c>
      <c r="X198" s="120" t="str">
        <f t="shared" si="43"/>
        <v/>
      </c>
      <c r="Y198" s="138" t="str">
        <f>IF(COUNTIF(W$2:W198,W198)=1,W198,"")</f>
        <v/>
      </c>
      <c r="Z198" s="120" t="str">
        <f t="shared" si="50"/>
        <v/>
      </c>
      <c r="AA198" s="120" t="str">
        <f t="shared" si="51"/>
        <v/>
      </c>
      <c r="AB198" s="120" t="str">
        <f t="shared" si="54"/>
        <v/>
      </c>
      <c r="AD198" s="140" t="str">
        <f>+IF(AI198="","",MAX(AD$1:AD197)+1)</f>
        <v/>
      </c>
      <c r="AE198" s="140" t="str">
        <f>IF(CMS_Inoperative_OoC!B220="","",CMS_Inoperative_OoC!B220)</f>
        <v/>
      </c>
      <c r="AF198" s="140" t="str">
        <f>IF(CMS_Inoperative_OoC!C220="","",CMS_Inoperative_OoC!C220)</f>
        <v/>
      </c>
      <c r="AG198" s="140" t="str">
        <f>IF(CMS_Inoperative_OoC!D220="","",CMS_Inoperative_OoC!D220)</f>
        <v/>
      </c>
      <c r="AH198" s="140" t="str">
        <f t="shared" si="52"/>
        <v/>
      </c>
      <c r="AI198" s="144" t="str">
        <f>IF(COUNTIF(AH$2:AH198,AH198)=1,AH198,"")</f>
        <v/>
      </c>
      <c r="AJ198" s="140" t="str">
        <f t="shared" si="44"/>
        <v/>
      </c>
      <c r="AK198" s="140" t="str">
        <f t="shared" si="45"/>
        <v/>
      </c>
      <c r="AL198" s="140" t="str">
        <f t="shared" si="46"/>
        <v/>
      </c>
      <c r="AP198" s="149" t="str">
        <f>+IF(AU198="","",MAX(AP$1:AP197)+1)</f>
        <v/>
      </c>
      <c r="AQ198" s="149" t="str">
        <f>IF(Limit_Deviation_w_CMS_Detail!B220="","",Limit_Deviation_w_CMS_Detail!B220)</f>
        <v/>
      </c>
      <c r="AR198" s="149" t="str">
        <f>IF(Limit_Deviation_w_CMS_Detail!C220="","",Limit_Deviation_w_CMS_Detail!C220)</f>
        <v/>
      </c>
      <c r="AS198" s="149" t="str">
        <f>IF(Limit_Deviation_w_CMS_Detail!D220="","",Limit_Deviation_w_CMS_Detail!D220)</f>
        <v/>
      </c>
      <c r="AT198" s="149" t="str">
        <f t="shared" si="53"/>
        <v/>
      </c>
      <c r="AU198" s="150" t="str">
        <f>IF(COUNTIF(AT$2:AT198,AT198)=1,AT198,"")</f>
        <v/>
      </c>
      <c r="AV198" s="149" t="str">
        <f t="shared" si="47"/>
        <v/>
      </c>
      <c r="AW198" s="149" t="str">
        <f t="shared" si="48"/>
        <v/>
      </c>
      <c r="AX198" s="149" t="str">
        <f t="shared" si="49"/>
        <v/>
      </c>
    </row>
    <row r="199" spans="1:50" ht="16.5">
      <c r="A199" s="121" t="str">
        <f>+IF(D199="","",MAX(A$1:A198)+1)</f>
        <v/>
      </c>
      <c r="B199" s="1" t="str">
        <f>IF(CMS_Identification!C221="","",CMS_Identification!C221)</f>
        <v/>
      </c>
      <c r="C199" s="1" t="str">
        <f t="shared" si="42"/>
        <v/>
      </c>
      <c r="D199" s="1" t="str">
        <f>IF(COUNTIF(B$2:B199,B199)=1,B199,"")</f>
        <v/>
      </c>
      <c r="T199" s="121" t="str">
        <f>+IF(Y199="","",MAX(T$1:T198)+1)</f>
        <v/>
      </c>
      <c r="U199" s="121" t="str">
        <f>IF(Limit_Deviation_Details_No_CMS!B221="","",Limit_Deviation_Details_No_CMS!B221)</f>
        <v/>
      </c>
      <c r="V199" s="121"/>
      <c r="W199" s="121" t="str">
        <f>IF(Limit_Deviation_Details_No_CMS!C221="","",Limit_Deviation_Details_No_CMS!C221)</f>
        <v/>
      </c>
      <c r="X199" s="121" t="str">
        <f t="shared" si="43"/>
        <v/>
      </c>
      <c r="Y199" s="3" t="str">
        <f>IF(COUNTIF(W$2:W199,W199)=1,W199,"")</f>
        <v/>
      </c>
      <c r="Z199" s="121" t="str">
        <f t="shared" si="50"/>
        <v/>
      </c>
      <c r="AA199" s="121" t="str">
        <f t="shared" si="51"/>
        <v/>
      </c>
      <c r="AB199" s="121" t="str">
        <f t="shared" si="54"/>
        <v/>
      </c>
      <c r="AD199" s="6" t="str">
        <f>+IF(AI199="","",MAX(AD$1:AD198)+1)</f>
        <v/>
      </c>
      <c r="AE199" s="6" t="str">
        <f>IF(CMS_Inoperative_OoC!B221="","",CMS_Inoperative_OoC!B221)</f>
        <v/>
      </c>
      <c r="AF199" s="6" t="str">
        <f>IF(CMS_Inoperative_OoC!C221="","",CMS_Inoperative_OoC!C221)</f>
        <v/>
      </c>
      <c r="AG199" s="6" t="str">
        <f>IF(CMS_Inoperative_OoC!D221="","",CMS_Inoperative_OoC!D221)</f>
        <v/>
      </c>
      <c r="AH199" s="6" t="str">
        <f t="shared" si="52"/>
        <v/>
      </c>
      <c r="AI199" s="3" t="str">
        <f>IF(COUNTIF(AH$2:AH199,AH199)=1,AH199,"")</f>
        <v/>
      </c>
      <c r="AJ199" s="6" t="str">
        <f t="shared" si="44"/>
        <v/>
      </c>
      <c r="AK199" s="6" t="str">
        <f t="shared" si="45"/>
        <v/>
      </c>
      <c r="AL199" s="6" t="str">
        <f t="shared" si="46"/>
        <v/>
      </c>
      <c r="AP199" s="6" t="str">
        <f>+IF(AU199="","",MAX(AP$1:AP198)+1)</f>
        <v/>
      </c>
      <c r="AQ199" s="6" t="str">
        <f>IF(Limit_Deviation_w_CMS_Detail!B221="","",Limit_Deviation_w_CMS_Detail!B221)</f>
        <v/>
      </c>
      <c r="AR199" s="6" t="str">
        <f>IF(Limit_Deviation_w_CMS_Detail!C221="","",Limit_Deviation_w_CMS_Detail!C221)</f>
        <v/>
      </c>
      <c r="AS199" s="6" t="str">
        <f>IF(Limit_Deviation_w_CMS_Detail!D221="","",Limit_Deviation_w_CMS_Detail!D221)</f>
        <v/>
      </c>
      <c r="AT199" s="6" t="str">
        <f t="shared" si="53"/>
        <v/>
      </c>
      <c r="AU199" s="3" t="str">
        <f>IF(COUNTIF(AT$2:AT199,AT199)=1,AT199,"")</f>
        <v/>
      </c>
      <c r="AV199" s="6" t="str">
        <f t="shared" si="47"/>
        <v/>
      </c>
      <c r="AW199" s="6" t="str">
        <f t="shared" si="48"/>
        <v/>
      </c>
      <c r="AX199" s="6" t="str">
        <f t="shared" si="49"/>
        <v/>
      </c>
    </row>
    <row r="200" spans="1:50" ht="16.5">
      <c r="A200" s="120" t="str">
        <f>+IF(D200="","",MAX(A$1:A199)+1)</f>
        <v/>
      </c>
      <c r="B200" s="127" t="str">
        <f>IF(CMS_Identification!C222="","",CMS_Identification!C222)</f>
        <v/>
      </c>
      <c r="C200" s="127" t="str">
        <f t="shared" si="42"/>
        <v/>
      </c>
      <c r="D200" s="127" t="str">
        <f>IF(COUNTIF(B$2:B200,B200)=1,B200,"")</f>
        <v/>
      </c>
      <c r="T200" s="120" t="str">
        <f>+IF(Y200="","",MAX(T$1:T199)+1)</f>
        <v/>
      </c>
      <c r="U200" s="120" t="str">
        <f>IF(Limit_Deviation_Details_No_CMS!B222="","",Limit_Deviation_Details_No_CMS!B222)</f>
        <v/>
      </c>
      <c r="V200" s="120"/>
      <c r="W200" s="120" t="str">
        <f>IF(Limit_Deviation_Details_No_CMS!C222="","",Limit_Deviation_Details_No_CMS!C222)</f>
        <v/>
      </c>
      <c r="X200" s="120" t="str">
        <f t="shared" si="43"/>
        <v/>
      </c>
      <c r="Y200" s="138" t="str">
        <f>IF(COUNTIF(W$2:W200,W200)=1,W200,"")</f>
        <v/>
      </c>
      <c r="Z200" s="120" t="str">
        <f t="shared" si="50"/>
        <v/>
      </c>
      <c r="AA200" s="120" t="str">
        <f t="shared" si="51"/>
        <v/>
      </c>
      <c r="AB200" s="120" t="str">
        <f t="shared" si="54"/>
        <v/>
      </c>
      <c r="AD200" s="140" t="str">
        <f>+IF(AI200="","",MAX(AD$1:AD199)+1)</f>
        <v/>
      </c>
      <c r="AE200" s="140" t="str">
        <f>IF(CMS_Inoperative_OoC!B222="","",CMS_Inoperative_OoC!B222)</f>
        <v/>
      </c>
      <c r="AF200" s="140" t="str">
        <f>IF(CMS_Inoperative_OoC!C222="","",CMS_Inoperative_OoC!C222)</f>
        <v/>
      </c>
      <c r="AG200" s="140" t="str">
        <f>IF(CMS_Inoperative_OoC!D222="","",CMS_Inoperative_OoC!D222)</f>
        <v/>
      </c>
      <c r="AH200" s="140" t="str">
        <f t="shared" si="52"/>
        <v/>
      </c>
      <c r="AI200" s="144" t="str">
        <f>IF(COUNTIF(AH$2:AH200,AH200)=1,AH200,"")</f>
        <v/>
      </c>
      <c r="AJ200" s="140" t="str">
        <f t="shared" si="44"/>
        <v/>
      </c>
      <c r="AK200" s="140" t="str">
        <f t="shared" si="45"/>
        <v/>
      </c>
      <c r="AL200" s="140" t="str">
        <f t="shared" si="46"/>
        <v/>
      </c>
      <c r="AP200" s="149" t="str">
        <f>+IF(AU200="","",MAX(AP$1:AP199)+1)</f>
        <v/>
      </c>
      <c r="AQ200" s="149" t="str">
        <f>IF(Limit_Deviation_w_CMS_Detail!B222="","",Limit_Deviation_w_CMS_Detail!B222)</f>
        <v/>
      </c>
      <c r="AR200" s="149" t="str">
        <f>IF(Limit_Deviation_w_CMS_Detail!C222="","",Limit_Deviation_w_CMS_Detail!C222)</f>
        <v/>
      </c>
      <c r="AS200" s="149" t="str">
        <f>IF(Limit_Deviation_w_CMS_Detail!D222="","",Limit_Deviation_w_CMS_Detail!D222)</f>
        <v/>
      </c>
      <c r="AT200" s="149" t="str">
        <f t="shared" si="53"/>
        <v/>
      </c>
      <c r="AU200" s="150" t="str">
        <f>IF(COUNTIF(AT$2:AT200,AT200)=1,AT200,"")</f>
        <v/>
      </c>
      <c r="AV200" s="149" t="str">
        <f t="shared" si="47"/>
        <v/>
      </c>
      <c r="AW200" s="149" t="str">
        <f t="shared" si="48"/>
        <v/>
      </c>
      <c r="AX200" s="149" t="str">
        <f t="shared" si="49"/>
        <v/>
      </c>
    </row>
    <row r="201" spans="1:50" ht="16.5">
      <c r="A201" s="121" t="str">
        <f>+IF(D201="","",MAX(A$1:A200)+1)</f>
        <v/>
      </c>
      <c r="B201" s="1" t="str">
        <f>IF(CMS_Identification!C223="","",CMS_Identification!C223)</f>
        <v/>
      </c>
      <c r="C201" s="1" t="str">
        <f t="shared" si="42"/>
        <v/>
      </c>
      <c r="D201" s="1" t="str">
        <f>IF(COUNTIF(B$2:B201,B201)=1,B201,"")</f>
        <v/>
      </c>
      <c r="T201" s="121" t="str">
        <f>+IF(Y201="","",MAX(T$1:T200)+1)</f>
        <v/>
      </c>
      <c r="U201" s="121" t="str">
        <f>IF(Limit_Deviation_Details_No_CMS!B223="","",Limit_Deviation_Details_No_CMS!B223)</f>
        <v/>
      </c>
      <c r="V201" s="121"/>
      <c r="W201" s="121" t="str">
        <f>IF(Limit_Deviation_Details_No_CMS!C223="","",Limit_Deviation_Details_No_CMS!C223)</f>
        <v/>
      </c>
      <c r="X201" s="121" t="str">
        <f t="shared" si="43"/>
        <v/>
      </c>
      <c r="Y201" s="3" t="str">
        <f>IF(COUNTIF(W$2:W201,W201)=1,W201,"")</f>
        <v/>
      </c>
      <c r="Z201" s="121" t="str">
        <f t="shared" si="50"/>
        <v/>
      </c>
      <c r="AA201" s="121" t="str">
        <f t="shared" si="51"/>
        <v/>
      </c>
      <c r="AB201" s="121" t="str">
        <f t="shared" si="54"/>
        <v/>
      </c>
      <c r="AD201" s="6" t="str">
        <f>+IF(AI201="","",MAX(AD$1:AD200)+1)</f>
        <v/>
      </c>
      <c r="AE201" s="6" t="str">
        <f>IF(CMS_Inoperative_OoC!B223="","",CMS_Inoperative_OoC!B223)</f>
        <v/>
      </c>
      <c r="AF201" s="6" t="str">
        <f>IF(CMS_Inoperative_OoC!C223="","",CMS_Inoperative_OoC!C223)</f>
        <v/>
      </c>
      <c r="AG201" s="6" t="str">
        <f>IF(CMS_Inoperative_OoC!D223="","",CMS_Inoperative_OoC!D223)</f>
        <v/>
      </c>
      <c r="AH201" s="6" t="str">
        <f t="shared" si="52"/>
        <v/>
      </c>
      <c r="AI201" s="3" t="str">
        <f>IF(COUNTIF(AH$2:AH201,AH201)=1,AH201,"")</f>
        <v/>
      </c>
      <c r="AJ201" s="6" t="str">
        <f t="shared" si="44"/>
        <v/>
      </c>
      <c r="AK201" s="6" t="str">
        <f t="shared" si="45"/>
        <v/>
      </c>
      <c r="AL201" s="6" t="str">
        <f t="shared" si="46"/>
        <v/>
      </c>
      <c r="AP201" s="6" t="str">
        <f>+IF(AU201="","",MAX(AP$1:AP200)+1)</f>
        <v/>
      </c>
      <c r="AQ201" s="6" t="str">
        <f>IF(Limit_Deviation_w_CMS_Detail!B223="","",Limit_Deviation_w_CMS_Detail!B223)</f>
        <v/>
      </c>
      <c r="AR201" s="6" t="str">
        <f>IF(Limit_Deviation_w_CMS_Detail!C223="","",Limit_Deviation_w_CMS_Detail!C223)</f>
        <v/>
      </c>
      <c r="AS201" s="6" t="str">
        <f>IF(Limit_Deviation_w_CMS_Detail!D223="","",Limit_Deviation_w_CMS_Detail!D223)</f>
        <v/>
      </c>
      <c r="AT201" s="6" t="str">
        <f t="shared" si="53"/>
        <v/>
      </c>
      <c r="AU201" s="3" t="str">
        <f>IF(COUNTIF(AT$2:AT201,AT201)=1,AT201,"")</f>
        <v/>
      </c>
      <c r="AV201" s="6" t="str">
        <f t="shared" si="47"/>
        <v/>
      </c>
      <c r="AW201" s="6" t="str">
        <f t="shared" si="48"/>
        <v/>
      </c>
      <c r="AX201" s="6" t="str">
        <f t="shared" si="49"/>
        <v/>
      </c>
    </row>
    <row r="202" spans="1:50" ht="16.5">
      <c r="A202" s="120" t="str">
        <f>+IF(D202="","",MAX(A$1:A201)+1)</f>
        <v/>
      </c>
      <c r="B202" s="127" t="str">
        <f>IF(CMS_Identification!C224="","",CMS_Identification!C224)</f>
        <v/>
      </c>
      <c r="C202" s="127" t="str">
        <f t="shared" si="42"/>
        <v/>
      </c>
      <c r="D202" s="127" t="str">
        <f>IF(COUNTIF(B$2:B202,B202)=1,B202,"")</f>
        <v/>
      </c>
      <c r="T202" s="120" t="str">
        <f>+IF(Y202="","",MAX(T$1:T201)+1)</f>
        <v/>
      </c>
      <c r="U202" s="120" t="str">
        <f>IF(Limit_Deviation_Details_No_CMS!B224="","",Limit_Deviation_Details_No_CMS!B224)</f>
        <v/>
      </c>
      <c r="V202" s="120"/>
      <c r="W202" s="120" t="str">
        <f>IF(Limit_Deviation_Details_No_CMS!C224="","",Limit_Deviation_Details_No_CMS!C224)</f>
        <v/>
      </c>
      <c r="X202" s="120" t="str">
        <f t="shared" si="43"/>
        <v/>
      </c>
      <c r="Y202" s="138" t="str">
        <f>IF(COUNTIF(W$2:W202,W202)=1,W202,"")</f>
        <v/>
      </c>
      <c r="Z202" s="120" t="str">
        <f t="shared" si="50"/>
        <v/>
      </c>
      <c r="AA202" s="120" t="str">
        <f t="shared" si="51"/>
        <v/>
      </c>
      <c r="AB202" s="120" t="str">
        <f t="shared" si="54"/>
        <v/>
      </c>
      <c r="AD202" s="140" t="str">
        <f>+IF(AI202="","",MAX(AD$1:AD201)+1)</f>
        <v/>
      </c>
      <c r="AE202" s="140" t="str">
        <f>IF(CMS_Inoperative_OoC!B224="","",CMS_Inoperative_OoC!B224)</f>
        <v/>
      </c>
      <c r="AF202" s="140" t="str">
        <f>IF(CMS_Inoperative_OoC!C224="","",CMS_Inoperative_OoC!C224)</f>
        <v/>
      </c>
      <c r="AG202" s="140" t="str">
        <f>IF(CMS_Inoperative_OoC!D224="","",CMS_Inoperative_OoC!D224)</f>
        <v/>
      </c>
      <c r="AH202" s="140" t="str">
        <f t="shared" si="52"/>
        <v/>
      </c>
      <c r="AI202" s="144" t="str">
        <f>IF(COUNTIF(AH$2:AH202,AH202)=1,AH202,"")</f>
        <v/>
      </c>
      <c r="AJ202" s="140" t="str">
        <f t="shared" si="44"/>
        <v/>
      </c>
      <c r="AK202" s="140" t="str">
        <f t="shared" si="45"/>
        <v/>
      </c>
      <c r="AL202" s="140" t="str">
        <f t="shared" si="46"/>
        <v/>
      </c>
      <c r="AP202" s="149" t="str">
        <f>+IF(AU202="","",MAX(AP$1:AP201)+1)</f>
        <v/>
      </c>
      <c r="AQ202" s="149" t="str">
        <f>IF(Limit_Deviation_w_CMS_Detail!B224="","",Limit_Deviation_w_CMS_Detail!B224)</f>
        <v/>
      </c>
      <c r="AR202" s="149" t="str">
        <f>IF(Limit_Deviation_w_CMS_Detail!C224="","",Limit_Deviation_w_CMS_Detail!C224)</f>
        <v/>
      </c>
      <c r="AS202" s="149" t="str">
        <f>IF(Limit_Deviation_w_CMS_Detail!D224="","",Limit_Deviation_w_CMS_Detail!D224)</f>
        <v/>
      </c>
      <c r="AT202" s="149" t="str">
        <f t="shared" si="53"/>
        <v/>
      </c>
      <c r="AU202" s="150" t="str">
        <f>IF(COUNTIF(AT$2:AT202,AT202)=1,AT202,"")</f>
        <v/>
      </c>
      <c r="AV202" s="149" t="str">
        <f t="shared" si="47"/>
        <v/>
      </c>
      <c r="AW202" s="149" t="str">
        <f t="shared" si="48"/>
        <v/>
      </c>
      <c r="AX202" s="149" t="str">
        <f t="shared" si="49"/>
        <v/>
      </c>
    </row>
    <row r="203" spans="1:50" ht="16.5">
      <c r="A203" s="121" t="str">
        <f>+IF(D203="","",MAX(A$1:A202)+1)</f>
        <v/>
      </c>
      <c r="B203" s="1" t="str">
        <f>IF(CMS_Identification!C225="","",CMS_Identification!C225)</f>
        <v/>
      </c>
      <c r="C203" s="1" t="str">
        <f t="shared" si="42"/>
        <v/>
      </c>
      <c r="D203" s="1" t="str">
        <f>IF(COUNTIF(B$2:B203,B203)=1,B203,"")</f>
        <v/>
      </c>
      <c r="T203" s="121" t="str">
        <f>+IF(Y203="","",MAX(T$1:T202)+1)</f>
        <v/>
      </c>
      <c r="U203" s="121" t="str">
        <f>IF(Limit_Deviation_Details_No_CMS!B225="","",Limit_Deviation_Details_No_CMS!B225)</f>
        <v/>
      </c>
      <c r="V203" s="121"/>
      <c r="W203" s="121" t="str">
        <f>IF(Limit_Deviation_Details_No_CMS!C225="","",Limit_Deviation_Details_No_CMS!C225)</f>
        <v/>
      </c>
      <c r="X203" s="121" t="str">
        <f t="shared" si="43"/>
        <v/>
      </c>
      <c r="Y203" s="3" t="str">
        <f>IF(COUNTIF(W$2:W203,W203)=1,W203,"")</f>
        <v/>
      </c>
      <c r="Z203" s="121" t="str">
        <f t="shared" si="50"/>
        <v/>
      </c>
      <c r="AA203" s="121" t="str">
        <f t="shared" si="51"/>
        <v/>
      </c>
      <c r="AB203" s="121" t="str">
        <f t="shared" si="54"/>
        <v/>
      </c>
      <c r="AD203" s="6" t="str">
        <f>+IF(AI203="","",MAX(AD$1:AD202)+1)</f>
        <v/>
      </c>
      <c r="AE203" s="6" t="str">
        <f>IF(CMS_Inoperative_OoC!B225="","",CMS_Inoperative_OoC!B225)</f>
        <v/>
      </c>
      <c r="AF203" s="6" t="str">
        <f>IF(CMS_Inoperative_OoC!C225="","",CMS_Inoperative_OoC!C225)</f>
        <v/>
      </c>
      <c r="AG203" s="6" t="str">
        <f>IF(CMS_Inoperative_OoC!D225="","",CMS_Inoperative_OoC!D225)</f>
        <v/>
      </c>
      <c r="AH203" s="6" t="str">
        <f t="shared" si="52"/>
        <v/>
      </c>
      <c r="AI203" s="3" t="str">
        <f>IF(COUNTIF(AH$2:AH203,AH203)=1,AH203,"")</f>
        <v/>
      </c>
      <c r="AJ203" s="6" t="str">
        <f t="shared" si="44"/>
        <v/>
      </c>
      <c r="AK203" s="6" t="str">
        <f t="shared" si="45"/>
        <v/>
      </c>
      <c r="AL203" s="6" t="str">
        <f t="shared" si="46"/>
        <v/>
      </c>
      <c r="AP203" s="6" t="str">
        <f>+IF(AU203="","",MAX(AP$1:AP202)+1)</f>
        <v/>
      </c>
      <c r="AQ203" s="6" t="str">
        <f>IF(Limit_Deviation_w_CMS_Detail!B225="","",Limit_Deviation_w_CMS_Detail!B225)</f>
        <v/>
      </c>
      <c r="AR203" s="6" t="str">
        <f>IF(Limit_Deviation_w_CMS_Detail!C225="","",Limit_Deviation_w_CMS_Detail!C225)</f>
        <v/>
      </c>
      <c r="AS203" s="6" t="str">
        <f>IF(Limit_Deviation_w_CMS_Detail!D225="","",Limit_Deviation_w_CMS_Detail!D225)</f>
        <v/>
      </c>
      <c r="AT203" s="6" t="str">
        <f t="shared" si="53"/>
        <v/>
      </c>
      <c r="AU203" s="3" t="str">
        <f>IF(COUNTIF(AT$2:AT203,AT203)=1,AT203,"")</f>
        <v/>
      </c>
      <c r="AV203" s="6" t="str">
        <f t="shared" si="47"/>
        <v/>
      </c>
      <c r="AW203" s="6" t="str">
        <f t="shared" si="48"/>
        <v/>
      </c>
      <c r="AX203" s="6" t="str">
        <f t="shared" si="49"/>
        <v/>
      </c>
    </row>
    <row r="204" spans="1:50" ht="16.5">
      <c r="A204" s="120" t="str">
        <f>+IF(D204="","",MAX(A$1:A203)+1)</f>
        <v/>
      </c>
      <c r="B204" s="127" t="str">
        <f>IF(CMS_Identification!C226="","",CMS_Identification!C226)</f>
        <v/>
      </c>
      <c r="C204" s="127" t="str">
        <f t="shared" si="42"/>
        <v/>
      </c>
      <c r="D204" s="127" t="str">
        <f>IF(COUNTIF(B$2:B204,B204)=1,B204,"")</f>
        <v/>
      </c>
      <c r="T204" s="120" t="str">
        <f>+IF(Y204="","",MAX(T$1:T203)+1)</f>
        <v/>
      </c>
      <c r="U204" s="120" t="str">
        <f>IF(Limit_Deviation_Details_No_CMS!B226="","",Limit_Deviation_Details_No_CMS!B226)</f>
        <v/>
      </c>
      <c r="V204" s="120"/>
      <c r="W204" s="120" t="str">
        <f>IF(Limit_Deviation_Details_No_CMS!C226="","",Limit_Deviation_Details_No_CMS!C226)</f>
        <v/>
      </c>
      <c r="X204" s="120" t="str">
        <f t="shared" si="43"/>
        <v/>
      </c>
      <c r="Y204" s="138" t="str">
        <f>IF(COUNTIF(W$2:W204,W204)=1,W204,"")</f>
        <v/>
      </c>
      <c r="Z204" s="120" t="str">
        <f t="shared" si="50"/>
        <v/>
      </c>
      <c r="AA204" s="120" t="str">
        <f t="shared" si="51"/>
        <v/>
      </c>
      <c r="AB204" s="120" t="str">
        <f t="shared" si="54"/>
        <v/>
      </c>
      <c r="AD204" s="140" t="str">
        <f>+IF(AI204="","",MAX(AD$1:AD203)+1)</f>
        <v/>
      </c>
      <c r="AE204" s="140" t="str">
        <f>IF(CMS_Inoperative_OoC!B226="","",CMS_Inoperative_OoC!B226)</f>
        <v/>
      </c>
      <c r="AF204" s="140" t="str">
        <f>IF(CMS_Inoperative_OoC!C226="","",CMS_Inoperative_OoC!C226)</f>
        <v/>
      </c>
      <c r="AG204" s="140" t="str">
        <f>IF(CMS_Inoperative_OoC!D226="","",CMS_Inoperative_OoC!D226)</f>
        <v/>
      </c>
      <c r="AH204" s="140" t="str">
        <f t="shared" si="52"/>
        <v/>
      </c>
      <c r="AI204" s="144" t="str">
        <f>IF(COUNTIF(AH$2:AH204,AH204)=1,AH204,"")</f>
        <v/>
      </c>
      <c r="AJ204" s="140" t="str">
        <f t="shared" si="44"/>
        <v/>
      </c>
      <c r="AK204" s="140" t="str">
        <f t="shared" si="45"/>
        <v/>
      </c>
      <c r="AL204" s="140" t="str">
        <f t="shared" si="46"/>
        <v/>
      </c>
      <c r="AP204" s="149" t="str">
        <f>+IF(AU204="","",MAX(AP$1:AP203)+1)</f>
        <v/>
      </c>
      <c r="AQ204" s="149" t="str">
        <f>IF(Limit_Deviation_w_CMS_Detail!B226="","",Limit_Deviation_w_CMS_Detail!B226)</f>
        <v/>
      </c>
      <c r="AR204" s="149" t="str">
        <f>IF(Limit_Deviation_w_CMS_Detail!C226="","",Limit_Deviation_w_CMS_Detail!C226)</f>
        <v/>
      </c>
      <c r="AS204" s="149" t="str">
        <f>IF(Limit_Deviation_w_CMS_Detail!D226="","",Limit_Deviation_w_CMS_Detail!D226)</f>
        <v/>
      </c>
      <c r="AT204" s="149" t="str">
        <f t="shared" si="53"/>
        <v/>
      </c>
      <c r="AU204" s="150" t="str">
        <f>IF(COUNTIF(AT$2:AT204,AT204)=1,AT204,"")</f>
        <v/>
      </c>
      <c r="AV204" s="149" t="str">
        <f t="shared" si="47"/>
        <v/>
      </c>
      <c r="AW204" s="149" t="str">
        <f t="shared" si="48"/>
        <v/>
      </c>
      <c r="AX204" s="149" t="str">
        <f t="shared" si="49"/>
        <v/>
      </c>
    </row>
    <row r="205" spans="1:50" ht="16.5">
      <c r="A205" s="121" t="str">
        <f>+IF(D205="","",MAX(A$1:A204)+1)</f>
        <v/>
      </c>
      <c r="B205" s="1" t="str">
        <f>IF(CMS_Identification!C227="","",CMS_Identification!C227)</f>
        <v/>
      </c>
      <c r="C205" s="1" t="str">
        <f t="shared" si="42"/>
        <v/>
      </c>
      <c r="D205" s="1" t="str">
        <f>IF(COUNTIF(B$2:B205,B205)=1,B205,"")</f>
        <v/>
      </c>
      <c r="T205" s="121" t="str">
        <f>+IF(Y205="","",MAX(T$1:T204)+1)</f>
        <v/>
      </c>
      <c r="U205" s="121" t="str">
        <f>IF(Limit_Deviation_Details_No_CMS!B227="","",Limit_Deviation_Details_No_CMS!B227)</f>
        <v/>
      </c>
      <c r="V205" s="121"/>
      <c r="W205" s="121" t="str">
        <f>IF(Limit_Deviation_Details_No_CMS!C227="","",Limit_Deviation_Details_No_CMS!C227)</f>
        <v/>
      </c>
      <c r="X205" s="121" t="str">
        <f t="shared" si="43"/>
        <v/>
      </c>
      <c r="Y205" s="3" t="str">
        <f>IF(COUNTIF(W$2:W205,W205)=1,W205,"")</f>
        <v/>
      </c>
      <c r="Z205" s="121" t="str">
        <f t="shared" si="50"/>
        <v/>
      </c>
      <c r="AA205" s="121" t="str">
        <f t="shared" si="51"/>
        <v/>
      </c>
      <c r="AB205" s="121" t="str">
        <f t="shared" si="54"/>
        <v/>
      </c>
      <c r="AD205" s="6" t="str">
        <f>+IF(AI205="","",MAX(AD$1:AD204)+1)</f>
        <v/>
      </c>
      <c r="AE205" s="6" t="str">
        <f>IF(CMS_Inoperative_OoC!B227="","",CMS_Inoperative_OoC!B227)</f>
        <v/>
      </c>
      <c r="AF205" s="6" t="str">
        <f>IF(CMS_Inoperative_OoC!C227="","",CMS_Inoperative_OoC!C227)</f>
        <v/>
      </c>
      <c r="AG205" s="6" t="str">
        <f>IF(CMS_Inoperative_OoC!D227="","",CMS_Inoperative_OoC!D227)</f>
        <v/>
      </c>
      <c r="AH205" s="6" t="str">
        <f t="shared" si="52"/>
        <v/>
      </c>
      <c r="AI205" s="3" t="str">
        <f>IF(COUNTIF(AH$2:AH205,AH205)=1,AH205,"")</f>
        <v/>
      </c>
      <c r="AJ205" s="6" t="str">
        <f t="shared" si="44"/>
        <v/>
      </c>
      <c r="AK205" s="6" t="str">
        <f t="shared" si="45"/>
        <v/>
      </c>
      <c r="AL205" s="6" t="str">
        <f t="shared" si="46"/>
        <v/>
      </c>
      <c r="AP205" s="6" t="str">
        <f>+IF(AU205="","",MAX(AP$1:AP204)+1)</f>
        <v/>
      </c>
      <c r="AQ205" s="6" t="str">
        <f>IF(Limit_Deviation_w_CMS_Detail!B227="","",Limit_Deviation_w_CMS_Detail!B227)</f>
        <v/>
      </c>
      <c r="AR205" s="6" t="str">
        <f>IF(Limit_Deviation_w_CMS_Detail!C227="","",Limit_Deviation_w_CMS_Detail!C227)</f>
        <v/>
      </c>
      <c r="AS205" s="6" t="str">
        <f>IF(Limit_Deviation_w_CMS_Detail!D227="","",Limit_Deviation_w_CMS_Detail!D227)</f>
        <v/>
      </c>
      <c r="AT205" s="6" t="str">
        <f t="shared" si="53"/>
        <v/>
      </c>
      <c r="AU205" s="3" t="str">
        <f>IF(COUNTIF(AT$2:AT205,AT205)=1,AT205,"")</f>
        <v/>
      </c>
      <c r="AV205" s="6" t="str">
        <f t="shared" si="47"/>
        <v/>
      </c>
      <c r="AW205" s="6" t="str">
        <f t="shared" si="48"/>
        <v/>
      </c>
      <c r="AX205" s="6" t="str">
        <f t="shared" si="49"/>
        <v/>
      </c>
    </row>
    <row r="206" spans="1:50" ht="16.5">
      <c r="A206" s="120" t="str">
        <f>+IF(D206="","",MAX(A$1:A205)+1)</f>
        <v/>
      </c>
      <c r="B206" s="127" t="str">
        <f>IF(CMS_Identification!C228="","",CMS_Identification!C228)</f>
        <v/>
      </c>
      <c r="C206" s="127" t="str">
        <f t="shared" si="42"/>
        <v/>
      </c>
      <c r="D206" s="127" t="str">
        <f>IF(COUNTIF(B$2:B206,B206)=1,B206,"")</f>
        <v/>
      </c>
      <c r="T206" s="120" t="str">
        <f>+IF(Y206="","",MAX(T$1:T205)+1)</f>
        <v/>
      </c>
      <c r="U206" s="120" t="str">
        <f>IF(Limit_Deviation_Details_No_CMS!B228="","",Limit_Deviation_Details_No_CMS!B228)</f>
        <v/>
      </c>
      <c r="V206" s="120"/>
      <c r="W206" s="120" t="str">
        <f>IF(Limit_Deviation_Details_No_CMS!C228="","",Limit_Deviation_Details_No_CMS!C228)</f>
        <v/>
      </c>
      <c r="X206" s="120" t="str">
        <f t="shared" si="43"/>
        <v/>
      </c>
      <c r="Y206" s="138" t="str">
        <f>IF(COUNTIF(W$2:W206,W206)=1,W206,"")</f>
        <v/>
      </c>
      <c r="Z206" s="120" t="str">
        <f t="shared" si="50"/>
        <v/>
      </c>
      <c r="AA206" s="120" t="str">
        <f t="shared" si="51"/>
        <v/>
      </c>
      <c r="AB206" s="120" t="str">
        <f t="shared" si="54"/>
        <v/>
      </c>
      <c r="AD206" s="140" t="str">
        <f>+IF(AI206="","",MAX(AD$1:AD205)+1)</f>
        <v/>
      </c>
      <c r="AE206" s="140" t="str">
        <f>IF(CMS_Inoperative_OoC!B228="","",CMS_Inoperative_OoC!B228)</f>
        <v/>
      </c>
      <c r="AF206" s="140" t="str">
        <f>IF(CMS_Inoperative_OoC!C228="","",CMS_Inoperative_OoC!C228)</f>
        <v/>
      </c>
      <c r="AG206" s="140" t="str">
        <f>IF(CMS_Inoperative_OoC!D228="","",CMS_Inoperative_OoC!D228)</f>
        <v/>
      </c>
      <c r="AH206" s="140" t="str">
        <f t="shared" si="52"/>
        <v/>
      </c>
      <c r="AI206" s="144" t="str">
        <f>IF(COUNTIF(AH$2:AH206,AH206)=1,AH206,"")</f>
        <v/>
      </c>
      <c r="AJ206" s="140" t="str">
        <f t="shared" si="44"/>
        <v/>
      </c>
      <c r="AK206" s="140" t="str">
        <f t="shared" si="45"/>
        <v/>
      </c>
      <c r="AL206" s="140" t="str">
        <f t="shared" si="46"/>
        <v/>
      </c>
      <c r="AP206" s="149" t="str">
        <f>+IF(AU206="","",MAX(AP$1:AP205)+1)</f>
        <v/>
      </c>
      <c r="AQ206" s="149" t="str">
        <f>IF(Limit_Deviation_w_CMS_Detail!B228="","",Limit_Deviation_w_CMS_Detail!B228)</f>
        <v/>
      </c>
      <c r="AR206" s="149" t="str">
        <f>IF(Limit_Deviation_w_CMS_Detail!C228="","",Limit_Deviation_w_CMS_Detail!C228)</f>
        <v/>
      </c>
      <c r="AS206" s="149" t="str">
        <f>IF(Limit_Deviation_w_CMS_Detail!D228="","",Limit_Deviation_w_CMS_Detail!D228)</f>
        <v/>
      </c>
      <c r="AT206" s="149" t="str">
        <f t="shared" si="53"/>
        <v/>
      </c>
      <c r="AU206" s="150" t="str">
        <f>IF(COUNTIF(AT$2:AT206,AT206)=1,AT206,"")</f>
        <v/>
      </c>
      <c r="AV206" s="149" t="str">
        <f t="shared" si="47"/>
        <v/>
      </c>
      <c r="AW206" s="149" t="str">
        <f t="shared" si="48"/>
        <v/>
      </c>
      <c r="AX206" s="149" t="str">
        <f t="shared" si="49"/>
        <v/>
      </c>
    </row>
    <row r="207" spans="1:50" ht="16.5">
      <c r="A207" s="121" t="str">
        <f>+IF(D207="","",MAX(A$1:A206)+1)</f>
        <v/>
      </c>
      <c r="B207" s="1" t="str">
        <f>IF(CMS_Identification!C229="","",CMS_Identification!C229)</f>
        <v/>
      </c>
      <c r="C207" s="1" t="str">
        <f t="shared" si="42"/>
        <v/>
      </c>
      <c r="D207" s="1" t="str">
        <f>IF(COUNTIF(B$2:B207,B207)=1,B207,"")</f>
        <v/>
      </c>
      <c r="T207" s="121" t="str">
        <f>+IF(Y207="","",MAX(T$1:T206)+1)</f>
        <v/>
      </c>
      <c r="U207" s="121" t="str">
        <f>IF(Limit_Deviation_Details_No_CMS!B229="","",Limit_Deviation_Details_No_CMS!B229)</f>
        <v/>
      </c>
      <c r="V207" s="121"/>
      <c r="W207" s="121" t="str">
        <f>IF(Limit_Deviation_Details_No_CMS!C229="","",Limit_Deviation_Details_No_CMS!C229)</f>
        <v/>
      </c>
      <c r="X207" s="121" t="str">
        <f t="shared" si="43"/>
        <v/>
      </c>
      <c r="Y207" s="3" t="str">
        <f>IF(COUNTIF(W$2:W207,W207)=1,W207,"")</f>
        <v/>
      </c>
      <c r="Z207" s="121" t="str">
        <f t="shared" si="50"/>
        <v/>
      </c>
      <c r="AA207" s="121" t="str">
        <f t="shared" si="51"/>
        <v/>
      </c>
      <c r="AB207" s="121" t="str">
        <f t="shared" si="54"/>
        <v/>
      </c>
      <c r="AD207" s="6" t="str">
        <f>+IF(AI207="","",MAX(AD$1:AD206)+1)</f>
        <v/>
      </c>
      <c r="AE207" s="6" t="str">
        <f>IF(CMS_Inoperative_OoC!B229="","",CMS_Inoperative_OoC!B229)</f>
        <v/>
      </c>
      <c r="AF207" s="6" t="str">
        <f>IF(CMS_Inoperative_OoC!C229="","",CMS_Inoperative_OoC!C229)</f>
        <v/>
      </c>
      <c r="AG207" s="6" t="str">
        <f>IF(CMS_Inoperative_OoC!D229="","",CMS_Inoperative_OoC!D229)</f>
        <v/>
      </c>
      <c r="AH207" s="6" t="str">
        <f t="shared" si="52"/>
        <v/>
      </c>
      <c r="AI207" s="3" t="str">
        <f>IF(COUNTIF(AH$2:AH207,AH207)=1,AH207,"")</f>
        <v/>
      </c>
      <c r="AJ207" s="6" t="str">
        <f t="shared" si="44"/>
        <v/>
      </c>
      <c r="AK207" s="6" t="str">
        <f t="shared" si="45"/>
        <v/>
      </c>
      <c r="AL207" s="6" t="str">
        <f t="shared" si="46"/>
        <v/>
      </c>
      <c r="AP207" s="6" t="str">
        <f>+IF(AU207="","",MAX(AP$1:AP206)+1)</f>
        <v/>
      </c>
      <c r="AQ207" s="6" t="str">
        <f>IF(Limit_Deviation_w_CMS_Detail!B229="","",Limit_Deviation_w_CMS_Detail!B229)</f>
        <v/>
      </c>
      <c r="AR207" s="6" t="str">
        <f>IF(Limit_Deviation_w_CMS_Detail!C229="","",Limit_Deviation_w_CMS_Detail!C229)</f>
        <v/>
      </c>
      <c r="AS207" s="6" t="str">
        <f>IF(Limit_Deviation_w_CMS_Detail!D229="","",Limit_Deviation_w_CMS_Detail!D229)</f>
        <v/>
      </c>
      <c r="AT207" s="6" t="str">
        <f t="shared" si="53"/>
        <v/>
      </c>
      <c r="AU207" s="3" t="str">
        <f>IF(COUNTIF(AT$2:AT207,AT207)=1,AT207,"")</f>
        <v/>
      </c>
      <c r="AV207" s="6" t="str">
        <f t="shared" si="47"/>
        <v/>
      </c>
      <c r="AW207" s="6" t="str">
        <f t="shared" si="48"/>
        <v/>
      </c>
      <c r="AX207" s="6" t="str">
        <f t="shared" si="49"/>
        <v/>
      </c>
    </row>
    <row r="208" spans="1:50" ht="16.5">
      <c r="A208" s="120" t="str">
        <f>+IF(D208="","",MAX(A$1:A207)+1)</f>
        <v/>
      </c>
      <c r="B208" s="127" t="str">
        <f>IF(CMS_Identification!C230="","",CMS_Identification!C230)</f>
        <v/>
      </c>
      <c r="C208" s="127" t="str">
        <f t="shared" si="42"/>
        <v/>
      </c>
      <c r="D208" s="127" t="str">
        <f>IF(COUNTIF(B$2:B208,B208)=1,B208,"")</f>
        <v/>
      </c>
      <c r="T208" s="120" t="str">
        <f>+IF(Y208="","",MAX(T$1:T207)+1)</f>
        <v/>
      </c>
      <c r="U208" s="120" t="str">
        <f>IF(Limit_Deviation_Details_No_CMS!B230="","",Limit_Deviation_Details_No_CMS!B230)</f>
        <v/>
      </c>
      <c r="V208" s="120"/>
      <c r="W208" s="120" t="str">
        <f>IF(Limit_Deviation_Details_No_CMS!C230="","",Limit_Deviation_Details_No_CMS!C230)</f>
        <v/>
      </c>
      <c r="X208" s="120" t="str">
        <f t="shared" si="43"/>
        <v/>
      </c>
      <c r="Y208" s="138" t="str">
        <f>IF(COUNTIF(W$2:W208,W208)=1,W208,"")</f>
        <v/>
      </c>
      <c r="Z208" s="120" t="str">
        <f t="shared" si="50"/>
        <v/>
      </c>
      <c r="AA208" s="120" t="str">
        <f t="shared" si="51"/>
        <v/>
      </c>
      <c r="AB208" s="120" t="str">
        <f t="shared" si="54"/>
        <v/>
      </c>
      <c r="AD208" s="140" t="str">
        <f>+IF(AI208="","",MAX(AD$1:AD207)+1)</f>
        <v/>
      </c>
      <c r="AE208" s="140" t="str">
        <f>IF(CMS_Inoperative_OoC!B230="","",CMS_Inoperative_OoC!B230)</f>
        <v/>
      </c>
      <c r="AF208" s="140" t="str">
        <f>IF(CMS_Inoperative_OoC!C230="","",CMS_Inoperative_OoC!C230)</f>
        <v/>
      </c>
      <c r="AG208" s="140" t="str">
        <f>IF(CMS_Inoperative_OoC!D230="","",CMS_Inoperative_OoC!D230)</f>
        <v/>
      </c>
      <c r="AH208" s="140" t="str">
        <f t="shared" si="52"/>
        <v/>
      </c>
      <c r="AI208" s="144" t="str">
        <f>IF(COUNTIF(AH$2:AH208,AH208)=1,AH208,"")</f>
        <v/>
      </c>
      <c r="AJ208" s="140" t="str">
        <f t="shared" si="44"/>
        <v/>
      </c>
      <c r="AK208" s="140" t="str">
        <f t="shared" si="45"/>
        <v/>
      </c>
      <c r="AL208" s="140" t="str">
        <f t="shared" si="46"/>
        <v/>
      </c>
      <c r="AP208" s="149" t="str">
        <f>+IF(AU208="","",MAX(AP$1:AP207)+1)</f>
        <v/>
      </c>
      <c r="AQ208" s="149" t="str">
        <f>IF(Limit_Deviation_w_CMS_Detail!B230="","",Limit_Deviation_w_CMS_Detail!B230)</f>
        <v/>
      </c>
      <c r="AR208" s="149" t="str">
        <f>IF(Limit_Deviation_w_CMS_Detail!C230="","",Limit_Deviation_w_CMS_Detail!C230)</f>
        <v/>
      </c>
      <c r="AS208" s="149" t="str">
        <f>IF(Limit_Deviation_w_CMS_Detail!D230="","",Limit_Deviation_w_CMS_Detail!D230)</f>
        <v/>
      </c>
      <c r="AT208" s="149" t="str">
        <f t="shared" si="53"/>
        <v/>
      </c>
      <c r="AU208" s="150" t="str">
        <f>IF(COUNTIF(AT$2:AT208,AT208)=1,AT208,"")</f>
        <v/>
      </c>
      <c r="AV208" s="149" t="str">
        <f t="shared" si="47"/>
        <v/>
      </c>
      <c r="AW208" s="149" t="str">
        <f t="shared" si="48"/>
        <v/>
      </c>
      <c r="AX208" s="149" t="str">
        <f t="shared" si="49"/>
        <v/>
      </c>
    </row>
    <row r="209" spans="1:50" ht="16.5">
      <c r="A209" s="121" t="str">
        <f>+IF(D209="","",MAX(A$1:A208)+1)</f>
        <v/>
      </c>
      <c r="B209" s="1" t="str">
        <f>IF(CMS_Identification!C231="","",CMS_Identification!C231)</f>
        <v/>
      </c>
      <c r="C209" s="1" t="str">
        <f t="shared" si="42"/>
        <v/>
      </c>
      <c r="D209" s="1" t="str">
        <f>IF(COUNTIF(B$2:B209,B209)=1,B209,"")</f>
        <v/>
      </c>
      <c r="T209" s="121" t="str">
        <f>+IF(Y209="","",MAX(T$1:T208)+1)</f>
        <v/>
      </c>
      <c r="U209" s="121" t="str">
        <f>IF(Limit_Deviation_Details_No_CMS!B231="","",Limit_Deviation_Details_No_CMS!B231)</f>
        <v/>
      </c>
      <c r="V209" s="121"/>
      <c r="W209" s="121" t="str">
        <f>IF(Limit_Deviation_Details_No_CMS!C231="","",Limit_Deviation_Details_No_CMS!C231)</f>
        <v/>
      </c>
      <c r="X209" s="121" t="str">
        <f t="shared" si="43"/>
        <v/>
      </c>
      <c r="Y209" s="3" t="str">
        <f>IF(COUNTIF(W$2:W209,W209)=1,W209,"")</f>
        <v/>
      </c>
      <c r="Z209" s="121" t="str">
        <f t="shared" si="50"/>
        <v/>
      </c>
      <c r="AA209" s="121" t="str">
        <f t="shared" si="51"/>
        <v/>
      </c>
      <c r="AB209" s="121" t="str">
        <f t="shared" si="54"/>
        <v/>
      </c>
      <c r="AD209" s="6" t="str">
        <f>+IF(AI209="","",MAX(AD$1:AD208)+1)</f>
        <v/>
      </c>
      <c r="AE209" s="6" t="str">
        <f>IF(CMS_Inoperative_OoC!B231="","",CMS_Inoperative_OoC!B231)</f>
        <v/>
      </c>
      <c r="AF209" s="6" t="str">
        <f>IF(CMS_Inoperative_OoC!C231="","",CMS_Inoperative_OoC!C231)</f>
        <v/>
      </c>
      <c r="AG209" s="6" t="str">
        <f>IF(CMS_Inoperative_OoC!D231="","",CMS_Inoperative_OoC!D231)</f>
        <v/>
      </c>
      <c r="AH209" s="6" t="str">
        <f t="shared" si="52"/>
        <v/>
      </c>
      <c r="AI209" s="3" t="str">
        <f>IF(COUNTIF(AH$2:AH209,AH209)=1,AH209,"")</f>
        <v/>
      </c>
      <c r="AJ209" s="6" t="str">
        <f t="shared" si="44"/>
        <v/>
      </c>
      <c r="AK209" s="6" t="str">
        <f t="shared" si="45"/>
        <v/>
      </c>
      <c r="AL209" s="6" t="str">
        <f t="shared" si="46"/>
        <v/>
      </c>
      <c r="AP209" s="6" t="str">
        <f>+IF(AU209="","",MAX(AP$1:AP208)+1)</f>
        <v/>
      </c>
      <c r="AQ209" s="6" t="str">
        <f>IF(Limit_Deviation_w_CMS_Detail!B231="","",Limit_Deviation_w_CMS_Detail!B231)</f>
        <v/>
      </c>
      <c r="AR209" s="6" t="str">
        <f>IF(Limit_Deviation_w_CMS_Detail!C231="","",Limit_Deviation_w_CMS_Detail!C231)</f>
        <v/>
      </c>
      <c r="AS209" s="6" t="str">
        <f>IF(Limit_Deviation_w_CMS_Detail!D231="","",Limit_Deviation_w_CMS_Detail!D231)</f>
        <v/>
      </c>
      <c r="AT209" s="6" t="str">
        <f t="shared" si="53"/>
        <v/>
      </c>
      <c r="AU209" s="3" t="str">
        <f>IF(COUNTIF(AT$2:AT209,AT209)=1,AT209,"")</f>
        <v/>
      </c>
      <c r="AV209" s="6" t="str">
        <f t="shared" si="47"/>
        <v/>
      </c>
      <c r="AW209" s="6" t="str">
        <f t="shared" si="48"/>
        <v/>
      </c>
      <c r="AX209" s="6" t="str">
        <f t="shared" si="49"/>
        <v/>
      </c>
    </row>
    <row r="210" spans="1:50" ht="16.5">
      <c r="A210" s="120" t="str">
        <f>+IF(D210="","",MAX(A$1:A209)+1)</f>
        <v/>
      </c>
      <c r="B210" s="127" t="str">
        <f>IF(CMS_Identification!C232="","",CMS_Identification!C232)</f>
        <v/>
      </c>
      <c r="C210" s="127" t="str">
        <f t="shared" si="42"/>
        <v/>
      </c>
      <c r="D210" s="127" t="str">
        <f>IF(COUNTIF(B$2:B210,B210)=1,B210,"")</f>
        <v/>
      </c>
      <c r="T210" s="120" t="str">
        <f>+IF(Y210="","",MAX(T$1:T209)+1)</f>
        <v/>
      </c>
      <c r="U210" s="120" t="str">
        <f>IF(Limit_Deviation_Details_No_CMS!B232="","",Limit_Deviation_Details_No_CMS!B232)</f>
        <v/>
      </c>
      <c r="V210" s="120"/>
      <c r="W210" s="120" t="str">
        <f>IF(Limit_Deviation_Details_No_CMS!C232="","",Limit_Deviation_Details_No_CMS!C232)</f>
        <v/>
      </c>
      <c r="X210" s="120" t="str">
        <f t="shared" si="43"/>
        <v/>
      </c>
      <c r="Y210" s="138" t="str">
        <f>IF(COUNTIF(W$2:W210,W210)=1,W210,"")</f>
        <v/>
      </c>
      <c r="Z210" s="120" t="str">
        <f t="shared" si="50"/>
        <v/>
      </c>
      <c r="AA210" s="120" t="str">
        <f t="shared" si="51"/>
        <v/>
      </c>
      <c r="AB210" s="120" t="str">
        <f t="shared" si="54"/>
        <v/>
      </c>
      <c r="AD210" s="140" t="str">
        <f>+IF(AI210="","",MAX(AD$1:AD209)+1)</f>
        <v/>
      </c>
      <c r="AE210" s="140" t="str">
        <f>IF(CMS_Inoperative_OoC!B232="","",CMS_Inoperative_OoC!B232)</f>
        <v/>
      </c>
      <c r="AF210" s="140" t="str">
        <f>IF(CMS_Inoperative_OoC!C232="","",CMS_Inoperative_OoC!C232)</f>
        <v/>
      </c>
      <c r="AG210" s="140" t="str">
        <f>IF(CMS_Inoperative_OoC!D232="","",CMS_Inoperative_OoC!D232)</f>
        <v/>
      </c>
      <c r="AH210" s="140" t="str">
        <f t="shared" si="52"/>
        <v/>
      </c>
      <c r="AI210" s="144" t="str">
        <f>IF(COUNTIF(AH$2:AH210,AH210)=1,AH210,"")</f>
        <v/>
      </c>
      <c r="AJ210" s="140" t="str">
        <f t="shared" si="44"/>
        <v/>
      </c>
      <c r="AK210" s="140" t="str">
        <f t="shared" si="45"/>
        <v/>
      </c>
      <c r="AL210" s="140" t="str">
        <f t="shared" si="46"/>
        <v/>
      </c>
      <c r="AP210" s="149" t="str">
        <f>+IF(AU210="","",MAX(AP$1:AP209)+1)</f>
        <v/>
      </c>
      <c r="AQ210" s="149" t="str">
        <f>IF(Limit_Deviation_w_CMS_Detail!B232="","",Limit_Deviation_w_CMS_Detail!B232)</f>
        <v/>
      </c>
      <c r="AR210" s="149" t="str">
        <f>IF(Limit_Deviation_w_CMS_Detail!C232="","",Limit_Deviation_w_CMS_Detail!C232)</f>
        <v/>
      </c>
      <c r="AS210" s="149" t="str">
        <f>IF(Limit_Deviation_w_CMS_Detail!D232="","",Limit_Deviation_w_CMS_Detail!D232)</f>
        <v/>
      </c>
      <c r="AT210" s="149" t="str">
        <f t="shared" si="53"/>
        <v/>
      </c>
      <c r="AU210" s="150" t="str">
        <f>IF(COUNTIF(AT$2:AT210,AT210)=1,AT210,"")</f>
        <v/>
      </c>
      <c r="AV210" s="149" t="str">
        <f t="shared" si="47"/>
        <v/>
      </c>
      <c r="AW210" s="149" t="str">
        <f t="shared" si="48"/>
        <v/>
      </c>
      <c r="AX210" s="149" t="str">
        <f t="shared" si="49"/>
        <v/>
      </c>
    </row>
    <row r="211" spans="1:50" ht="16.5">
      <c r="A211" s="121" t="str">
        <f>+IF(D211="","",MAX(A$1:A210)+1)</f>
        <v/>
      </c>
      <c r="B211" s="1" t="str">
        <f>IF(CMS_Identification!C233="","",CMS_Identification!C233)</f>
        <v/>
      </c>
      <c r="C211" s="1" t="str">
        <f t="shared" si="42"/>
        <v/>
      </c>
      <c r="D211" s="1" t="str">
        <f>IF(COUNTIF(B$2:B211,B211)=1,B211,"")</f>
        <v/>
      </c>
      <c r="T211" s="121" t="str">
        <f>+IF(Y211="","",MAX(T$1:T210)+1)</f>
        <v/>
      </c>
      <c r="U211" s="121" t="str">
        <f>IF(Limit_Deviation_Details_No_CMS!B233="","",Limit_Deviation_Details_No_CMS!B233)</f>
        <v/>
      </c>
      <c r="V211" s="121"/>
      <c r="W211" s="121" t="str">
        <f>IF(Limit_Deviation_Details_No_CMS!C233="","",Limit_Deviation_Details_No_CMS!C233)</f>
        <v/>
      </c>
      <c r="X211" s="121" t="str">
        <f t="shared" si="43"/>
        <v/>
      </c>
      <c r="Y211" s="3" t="str">
        <f>IF(COUNTIF(W$2:W211,W211)=1,W211,"")</f>
        <v/>
      </c>
      <c r="Z211" s="121" t="str">
        <f t="shared" si="50"/>
        <v/>
      </c>
      <c r="AA211" s="121" t="str">
        <f t="shared" si="51"/>
        <v/>
      </c>
      <c r="AB211" s="121" t="str">
        <f t="shared" si="54"/>
        <v/>
      </c>
      <c r="AD211" s="6" t="str">
        <f>+IF(AI211="","",MAX(AD$1:AD210)+1)</f>
        <v/>
      </c>
      <c r="AE211" s="6" t="str">
        <f>IF(CMS_Inoperative_OoC!B233="","",CMS_Inoperative_OoC!B233)</f>
        <v/>
      </c>
      <c r="AF211" s="6" t="str">
        <f>IF(CMS_Inoperative_OoC!C233="","",CMS_Inoperative_OoC!C233)</f>
        <v/>
      </c>
      <c r="AG211" s="6" t="str">
        <f>IF(CMS_Inoperative_OoC!D233="","",CMS_Inoperative_OoC!D233)</f>
        <v/>
      </c>
      <c r="AH211" s="6" t="str">
        <f t="shared" si="52"/>
        <v/>
      </c>
      <c r="AI211" s="3" t="str">
        <f>IF(COUNTIF(AH$2:AH211,AH211)=1,AH211,"")</f>
        <v/>
      </c>
      <c r="AJ211" s="6" t="str">
        <f t="shared" si="44"/>
        <v/>
      </c>
      <c r="AK211" s="6" t="str">
        <f t="shared" si="45"/>
        <v/>
      </c>
      <c r="AL211" s="6" t="str">
        <f t="shared" si="46"/>
        <v/>
      </c>
      <c r="AP211" s="6" t="str">
        <f>+IF(AU211="","",MAX(AP$1:AP210)+1)</f>
        <v/>
      </c>
      <c r="AQ211" s="6" t="str">
        <f>IF(Limit_Deviation_w_CMS_Detail!B233="","",Limit_Deviation_w_CMS_Detail!B233)</f>
        <v/>
      </c>
      <c r="AR211" s="6" t="str">
        <f>IF(Limit_Deviation_w_CMS_Detail!C233="","",Limit_Deviation_w_CMS_Detail!C233)</f>
        <v/>
      </c>
      <c r="AS211" s="6" t="str">
        <f>IF(Limit_Deviation_w_CMS_Detail!D233="","",Limit_Deviation_w_CMS_Detail!D233)</f>
        <v/>
      </c>
      <c r="AT211" s="6" t="str">
        <f t="shared" si="53"/>
        <v/>
      </c>
      <c r="AU211" s="3" t="str">
        <f>IF(COUNTIF(AT$2:AT211,AT211)=1,AT211,"")</f>
        <v/>
      </c>
      <c r="AV211" s="6" t="str">
        <f t="shared" si="47"/>
        <v/>
      </c>
      <c r="AW211" s="6" t="str">
        <f t="shared" si="48"/>
        <v/>
      </c>
      <c r="AX211" s="6" t="str">
        <f t="shared" si="49"/>
        <v/>
      </c>
    </row>
    <row r="212" spans="1:50" ht="16.5">
      <c r="A212" s="120" t="str">
        <f>+IF(D212="","",MAX(A$1:A211)+1)</f>
        <v/>
      </c>
      <c r="B212" s="127" t="str">
        <f>IF(CMS_Identification!C234="","",CMS_Identification!C234)</f>
        <v/>
      </c>
      <c r="C212" s="127" t="str">
        <f t="shared" si="42"/>
        <v/>
      </c>
      <c r="D212" s="127" t="str">
        <f>IF(COUNTIF(B$2:B212,B212)=1,B212,"")</f>
        <v/>
      </c>
      <c r="T212" s="120" t="str">
        <f>+IF(Y212="","",MAX(T$1:T211)+1)</f>
        <v/>
      </c>
      <c r="U212" s="120" t="str">
        <f>IF(Limit_Deviation_Details_No_CMS!B234="","",Limit_Deviation_Details_No_CMS!B234)</f>
        <v/>
      </c>
      <c r="V212" s="120"/>
      <c r="W212" s="120" t="str">
        <f>IF(Limit_Deviation_Details_No_CMS!C234="","",Limit_Deviation_Details_No_CMS!C234)</f>
        <v/>
      </c>
      <c r="X212" s="120" t="str">
        <f t="shared" si="43"/>
        <v/>
      </c>
      <c r="Y212" s="138" t="str">
        <f>IF(COUNTIF(W$2:W212,W212)=1,W212,"")</f>
        <v/>
      </c>
      <c r="Z212" s="120" t="str">
        <f t="shared" si="50"/>
        <v/>
      </c>
      <c r="AA212" s="120" t="str">
        <f t="shared" si="51"/>
        <v/>
      </c>
      <c r="AB212" s="120" t="str">
        <f t="shared" si="54"/>
        <v/>
      </c>
      <c r="AD212" s="140" t="str">
        <f>+IF(AI212="","",MAX(AD$1:AD211)+1)</f>
        <v/>
      </c>
      <c r="AE212" s="140" t="str">
        <f>IF(CMS_Inoperative_OoC!B234="","",CMS_Inoperative_OoC!B234)</f>
        <v/>
      </c>
      <c r="AF212" s="140" t="str">
        <f>IF(CMS_Inoperative_OoC!C234="","",CMS_Inoperative_OoC!C234)</f>
        <v/>
      </c>
      <c r="AG212" s="140" t="str">
        <f>IF(CMS_Inoperative_OoC!D234="","",CMS_Inoperative_OoC!D234)</f>
        <v/>
      </c>
      <c r="AH212" s="140" t="str">
        <f t="shared" si="52"/>
        <v/>
      </c>
      <c r="AI212" s="144" t="str">
        <f>IF(COUNTIF(AH$2:AH212,AH212)=1,AH212,"")</f>
        <v/>
      </c>
      <c r="AJ212" s="140" t="str">
        <f t="shared" si="44"/>
        <v/>
      </c>
      <c r="AK212" s="140" t="str">
        <f t="shared" si="45"/>
        <v/>
      </c>
      <c r="AL212" s="140" t="str">
        <f t="shared" si="46"/>
        <v/>
      </c>
      <c r="AP212" s="149" t="str">
        <f>+IF(AU212="","",MAX(AP$1:AP211)+1)</f>
        <v/>
      </c>
      <c r="AQ212" s="149" t="str">
        <f>IF(Limit_Deviation_w_CMS_Detail!B234="","",Limit_Deviation_w_CMS_Detail!B234)</f>
        <v/>
      </c>
      <c r="AR212" s="149" t="str">
        <f>IF(Limit_Deviation_w_CMS_Detail!C234="","",Limit_Deviation_w_CMS_Detail!C234)</f>
        <v/>
      </c>
      <c r="AS212" s="149" t="str">
        <f>IF(Limit_Deviation_w_CMS_Detail!D234="","",Limit_Deviation_w_CMS_Detail!D234)</f>
        <v/>
      </c>
      <c r="AT212" s="149" t="str">
        <f t="shared" si="53"/>
        <v/>
      </c>
      <c r="AU212" s="150" t="str">
        <f>IF(COUNTIF(AT$2:AT212,AT212)=1,AT212,"")</f>
        <v/>
      </c>
      <c r="AV212" s="149" t="str">
        <f t="shared" si="47"/>
        <v/>
      </c>
      <c r="AW212" s="149" t="str">
        <f t="shared" si="48"/>
        <v/>
      </c>
      <c r="AX212" s="149" t="str">
        <f t="shared" si="49"/>
        <v/>
      </c>
    </row>
    <row r="213" spans="1:50" ht="16.5">
      <c r="A213" s="121" t="str">
        <f>+IF(D213="","",MAX(A$1:A212)+1)</f>
        <v/>
      </c>
      <c r="B213" s="1" t="str">
        <f>IF(CMS_Identification!C235="","",CMS_Identification!C235)</f>
        <v/>
      </c>
      <c r="C213" s="1" t="str">
        <f t="shared" si="42"/>
        <v/>
      </c>
      <c r="D213" s="1" t="str">
        <f>IF(COUNTIF(B$2:B213,B213)=1,B213,"")</f>
        <v/>
      </c>
      <c r="T213" s="121" t="str">
        <f>+IF(Y213="","",MAX(T$1:T212)+1)</f>
        <v/>
      </c>
      <c r="U213" s="121" t="str">
        <f>IF(Limit_Deviation_Details_No_CMS!B235="","",Limit_Deviation_Details_No_CMS!B235)</f>
        <v/>
      </c>
      <c r="V213" s="121"/>
      <c r="W213" s="121" t="str">
        <f>IF(Limit_Deviation_Details_No_CMS!C235="","",Limit_Deviation_Details_No_CMS!C235)</f>
        <v/>
      </c>
      <c r="X213" s="121" t="str">
        <f t="shared" si="43"/>
        <v/>
      </c>
      <c r="Y213" s="3" t="str">
        <f>IF(COUNTIF(W$2:W213,W213)=1,W213,"")</f>
        <v/>
      </c>
      <c r="Z213" s="121" t="str">
        <f t="shared" si="50"/>
        <v/>
      </c>
      <c r="AA213" s="121" t="str">
        <f t="shared" si="51"/>
        <v/>
      </c>
      <c r="AB213" s="121" t="str">
        <f t="shared" si="54"/>
        <v/>
      </c>
      <c r="AD213" s="6" t="str">
        <f>+IF(AI213="","",MAX(AD$1:AD212)+1)</f>
        <v/>
      </c>
      <c r="AE213" s="6" t="str">
        <f>IF(CMS_Inoperative_OoC!B235="","",CMS_Inoperative_OoC!B235)</f>
        <v/>
      </c>
      <c r="AF213" s="6" t="str">
        <f>IF(CMS_Inoperative_OoC!C235="","",CMS_Inoperative_OoC!C235)</f>
        <v/>
      </c>
      <c r="AG213" s="6" t="str">
        <f>IF(CMS_Inoperative_OoC!D235="","",CMS_Inoperative_OoC!D235)</f>
        <v/>
      </c>
      <c r="AH213" s="6" t="str">
        <f t="shared" si="52"/>
        <v/>
      </c>
      <c r="AI213" s="3" t="str">
        <f>IF(COUNTIF(AH$2:AH213,AH213)=1,AH213,"")</f>
        <v/>
      </c>
      <c r="AJ213" s="6" t="str">
        <f t="shared" si="44"/>
        <v/>
      </c>
      <c r="AK213" s="6" t="str">
        <f t="shared" si="45"/>
        <v/>
      </c>
      <c r="AL213" s="6" t="str">
        <f t="shared" si="46"/>
        <v/>
      </c>
      <c r="AP213" s="6" t="str">
        <f>+IF(AU213="","",MAX(AP$1:AP212)+1)</f>
        <v/>
      </c>
      <c r="AQ213" s="6" t="str">
        <f>IF(Limit_Deviation_w_CMS_Detail!B235="","",Limit_Deviation_w_CMS_Detail!B235)</f>
        <v/>
      </c>
      <c r="AR213" s="6" t="str">
        <f>IF(Limit_Deviation_w_CMS_Detail!C235="","",Limit_Deviation_w_CMS_Detail!C235)</f>
        <v/>
      </c>
      <c r="AS213" s="6" t="str">
        <f>IF(Limit_Deviation_w_CMS_Detail!D235="","",Limit_Deviation_w_CMS_Detail!D235)</f>
        <v/>
      </c>
      <c r="AT213" s="6" t="str">
        <f t="shared" si="53"/>
        <v/>
      </c>
      <c r="AU213" s="3" t="str">
        <f>IF(COUNTIF(AT$2:AT213,AT213)=1,AT213,"")</f>
        <v/>
      </c>
      <c r="AV213" s="6" t="str">
        <f t="shared" si="47"/>
        <v/>
      </c>
      <c r="AW213" s="6" t="str">
        <f t="shared" si="48"/>
        <v/>
      </c>
      <c r="AX213" s="6" t="str">
        <f t="shared" si="49"/>
        <v/>
      </c>
    </row>
    <row r="214" spans="1:50" ht="16.5">
      <c r="A214" s="120" t="str">
        <f>+IF(D214="","",MAX(A$1:A213)+1)</f>
        <v/>
      </c>
      <c r="B214" s="127" t="str">
        <f>IF(CMS_Identification!C236="","",CMS_Identification!C236)</f>
        <v/>
      </c>
      <c r="C214" s="127" t="str">
        <f t="shared" si="42"/>
        <v/>
      </c>
      <c r="D214" s="127" t="str">
        <f>IF(COUNTIF(B$2:B214,B214)=1,B214,"")</f>
        <v/>
      </c>
      <c r="T214" s="120" t="str">
        <f>+IF(Y214="","",MAX(T$1:T213)+1)</f>
        <v/>
      </c>
      <c r="U214" s="120" t="str">
        <f>IF(Limit_Deviation_Details_No_CMS!B236="","",Limit_Deviation_Details_No_CMS!B236)</f>
        <v/>
      </c>
      <c r="V214" s="120"/>
      <c r="W214" s="120" t="str">
        <f>IF(Limit_Deviation_Details_No_CMS!C236="","",Limit_Deviation_Details_No_CMS!C236)</f>
        <v/>
      </c>
      <c r="X214" s="120" t="str">
        <f t="shared" si="43"/>
        <v/>
      </c>
      <c r="Y214" s="138" t="str">
        <f>IF(COUNTIF(W$2:W214,W214)=1,W214,"")</f>
        <v/>
      </c>
      <c r="Z214" s="120" t="str">
        <f t="shared" si="50"/>
        <v/>
      </c>
      <c r="AA214" s="120" t="str">
        <f t="shared" si="51"/>
        <v/>
      </c>
      <c r="AB214" s="120" t="str">
        <f t="shared" si="54"/>
        <v/>
      </c>
      <c r="AD214" s="140" t="str">
        <f>+IF(AI214="","",MAX(AD$1:AD213)+1)</f>
        <v/>
      </c>
      <c r="AE214" s="140" t="str">
        <f>IF(CMS_Inoperative_OoC!B236="","",CMS_Inoperative_OoC!B236)</f>
        <v/>
      </c>
      <c r="AF214" s="140" t="str">
        <f>IF(CMS_Inoperative_OoC!C236="","",CMS_Inoperative_OoC!C236)</f>
        <v/>
      </c>
      <c r="AG214" s="140" t="str">
        <f>IF(CMS_Inoperative_OoC!D236="","",CMS_Inoperative_OoC!D236)</f>
        <v/>
      </c>
      <c r="AH214" s="140" t="str">
        <f t="shared" si="52"/>
        <v/>
      </c>
      <c r="AI214" s="144" t="str">
        <f>IF(COUNTIF(AH$2:AH214,AH214)=1,AH214,"")</f>
        <v/>
      </c>
      <c r="AJ214" s="140" t="str">
        <f t="shared" si="44"/>
        <v/>
      </c>
      <c r="AK214" s="140" t="str">
        <f t="shared" si="45"/>
        <v/>
      </c>
      <c r="AL214" s="140" t="str">
        <f t="shared" si="46"/>
        <v/>
      </c>
      <c r="AP214" s="149" t="str">
        <f>+IF(AU214="","",MAX(AP$1:AP213)+1)</f>
        <v/>
      </c>
      <c r="AQ214" s="149" t="str">
        <f>IF(Limit_Deviation_w_CMS_Detail!B236="","",Limit_Deviation_w_CMS_Detail!B236)</f>
        <v/>
      </c>
      <c r="AR214" s="149" t="str">
        <f>IF(Limit_Deviation_w_CMS_Detail!C236="","",Limit_Deviation_w_CMS_Detail!C236)</f>
        <v/>
      </c>
      <c r="AS214" s="149" t="str">
        <f>IF(Limit_Deviation_w_CMS_Detail!D236="","",Limit_Deviation_w_CMS_Detail!D236)</f>
        <v/>
      </c>
      <c r="AT214" s="149" t="str">
        <f t="shared" si="53"/>
        <v/>
      </c>
      <c r="AU214" s="150" t="str">
        <f>IF(COUNTIF(AT$2:AT214,AT214)=1,AT214,"")</f>
        <v/>
      </c>
      <c r="AV214" s="149" t="str">
        <f t="shared" si="47"/>
        <v/>
      </c>
      <c r="AW214" s="149" t="str">
        <f t="shared" si="48"/>
        <v/>
      </c>
      <c r="AX214" s="149" t="str">
        <f t="shared" si="49"/>
        <v/>
      </c>
    </row>
    <row r="215" spans="1:50" ht="16.5">
      <c r="A215" s="121" t="str">
        <f>+IF(D215="","",MAX(A$1:A214)+1)</f>
        <v/>
      </c>
      <c r="B215" s="1" t="str">
        <f>IF(CMS_Identification!C237="","",CMS_Identification!C237)</f>
        <v/>
      </c>
      <c r="C215" s="1" t="str">
        <f t="shared" si="42"/>
        <v/>
      </c>
      <c r="D215" s="1" t="str">
        <f>IF(COUNTIF(B$2:B215,B215)=1,B215,"")</f>
        <v/>
      </c>
      <c r="T215" s="121" t="str">
        <f>+IF(Y215="","",MAX(T$1:T214)+1)</f>
        <v/>
      </c>
      <c r="U215" s="121" t="str">
        <f>IF(Limit_Deviation_Details_No_CMS!B237="","",Limit_Deviation_Details_No_CMS!B237)</f>
        <v/>
      </c>
      <c r="V215" s="121"/>
      <c r="W215" s="121" t="str">
        <f>IF(Limit_Deviation_Details_No_CMS!C237="","",Limit_Deviation_Details_No_CMS!C237)</f>
        <v/>
      </c>
      <c r="X215" s="121" t="str">
        <f t="shared" si="43"/>
        <v/>
      </c>
      <c r="Y215" s="3" t="str">
        <f>IF(COUNTIF(W$2:W215,W215)=1,W215,"")</f>
        <v/>
      </c>
      <c r="Z215" s="121" t="str">
        <f t="shared" si="50"/>
        <v/>
      </c>
      <c r="AA215" s="121" t="str">
        <f t="shared" si="51"/>
        <v/>
      </c>
      <c r="AB215" s="121" t="str">
        <f t="shared" si="54"/>
        <v/>
      </c>
      <c r="AD215" s="6" t="str">
        <f>+IF(AI215="","",MAX(AD$1:AD214)+1)</f>
        <v/>
      </c>
      <c r="AE215" s="6" t="str">
        <f>IF(CMS_Inoperative_OoC!B237="","",CMS_Inoperative_OoC!B237)</f>
        <v/>
      </c>
      <c r="AF215" s="6" t="str">
        <f>IF(CMS_Inoperative_OoC!C237="","",CMS_Inoperative_OoC!C237)</f>
        <v/>
      </c>
      <c r="AG215" s="6" t="str">
        <f>IF(CMS_Inoperative_OoC!D237="","",CMS_Inoperative_OoC!D237)</f>
        <v/>
      </c>
      <c r="AH215" s="6" t="str">
        <f t="shared" si="52"/>
        <v/>
      </c>
      <c r="AI215" s="3" t="str">
        <f>IF(COUNTIF(AH$2:AH215,AH215)=1,AH215,"")</f>
        <v/>
      </c>
      <c r="AJ215" s="6" t="str">
        <f t="shared" si="44"/>
        <v/>
      </c>
      <c r="AK215" s="6" t="str">
        <f t="shared" si="45"/>
        <v/>
      </c>
      <c r="AL215" s="6" t="str">
        <f t="shared" si="46"/>
        <v/>
      </c>
      <c r="AP215" s="6" t="str">
        <f>+IF(AU215="","",MAX(AP$1:AP214)+1)</f>
        <v/>
      </c>
      <c r="AQ215" s="6" t="str">
        <f>IF(Limit_Deviation_w_CMS_Detail!B237="","",Limit_Deviation_w_CMS_Detail!B237)</f>
        <v/>
      </c>
      <c r="AR215" s="6" t="str">
        <f>IF(Limit_Deviation_w_CMS_Detail!C237="","",Limit_Deviation_w_CMS_Detail!C237)</f>
        <v/>
      </c>
      <c r="AS215" s="6" t="str">
        <f>IF(Limit_Deviation_w_CMS_Detail!D237="","",Limit_Deviation_w_CMS_Detail!D237)</f>
        <v/>
      </c>
      <c r="AT215" s="6" t="str">
        <f t="shared" si="53"/>
        <v/>
      </c>
      <c r="AU215" s="3" t="str">
        <f>IF(COUNTIF(AT$2:AT215,AT215)=1,AT215,"")</f>
        <v/>
      </c>
      <c r="AV215" s="6" t="str">
        <f t="shared" si="47"/>
        <v/>
      </c>
      <c r="AW215" s="6" t="str">
        <f t="shared" si="48"/>
        <v/>
      </c>
      <c r="AX215" s="6" t="str">
        <f t="shared" si="49"/>
        <v/>
      </c>
    </row>
    <row r="216" spans="1:50" ht="16.5">
      <c r="A216" s="120" t="str">
        <f>+IF(D216="","",MAX(A$1:A215)+1)</f>
        <v/>
      </c>
      <c r="B216" s="127" t="str">
        <f>IF(CMS_Identification!C238="","",CMS_Identification!C238)</f>
        <v/>
      </c>
      <c r="C216" s="127" t="str">
        <f t="shared" si="42"/>
        <v/>
      </c>
      <c r="D216" s="127" t="str">
        <f>IF(COUNTIF(B$2:B216,B216)=1,B216,"")</f>
        <v/>
      </c>
      <c r="T216" s="120" t="str">
        <f>+IF(Y216="","",MAX(T$1:T215)+1)</f>
        <v/>
      </c>
      <c r="U216" s="120" t="str">
        <f>IF(Limit_Deviation_Details_No_CMS!B238="","",Limit_Deviation_Details_No_CMS!B238)</f>
        <v/>
      </c>
      <c r="V216" s="120"/>
      <c r="W216" s="120" t="str">
        <f>IF(Limit_Deviation_Details_No_CMS!C238="","",Limit_Deviation_Details_No_CMS!C238)</f>
        <v/>
      </c>
      <c r="X216" s="120" t="str">
        <f t="shared" si="43"/>
        <v/>
      </c>
      <c r="Y216" s="138" t="str">
        <f>IF(COUNTIF(W$2:W216,W216)=1,W216,"")</f>
        <v/>
      </c>
      <c r="Z216" s="120" t="str">
        <f t="shared" si="50"/>
        <v/>
      </c>
      <c r="AA216" s="120" t="str">
        <f t="shared" si="51"/>
        <v/>
      </c>
      <c r="AB216" s="120" t="str">
        <f t="shared" si="54"/>
        <v/>
      </c>
      <c r="AD216" s="140" t="str">
        <f>+IF(AI216="","",MAX(AD$1:AD215)+1)</f>
        <v/>
      </c>
      <c r="AE216" s="140" t="str">
        <f>IF(CMS_Inoperative_OoC!B238="","",CMS_Inoperative_OoC!B238)</f>
        <v/>
      </c>
      <c r="AF216" s="140" t="str">
        <f>IF(CMS_Inoperative_OoC!C238="","",CMS_Inoperative_OoC!C238)</f>
        <v/>
      </c>
      <c r="AG216" s="140" t="str">
        <f>IF(CMS_Inoperative_OoC!D238="","",CMS_Inoperative_OoC!D238)</f>
        <v/>
      </c>
      <c r="AH216" s="140" t="str">
        <f t="shared" si="52"/>
        <v/>
      </c>
      <c r="AI216" s="144" t="str">
        <f>IF(COUNTIF(AH$2:AH216,AH216)=1,AH216,"")</f>
        <v/>
      </c>
      <c r="AJ216" s="140" t="str">
        <f t="shared" si="44"/>
        <v/>
      </c>
      <c r="AK216" s="140" t="str">
        <f t="shared" si="45"/>
        <v/>
      </c>
      <c r="AL216" s="140" t="str">
        <f t="shared" si="46"/>
        <v/>
      </c>
      <c r="AP216" s="149" t="str">
        <f>+IF(AU216="","",MAX(AP$1:AP215)+1)</f>
        <v/>
      </c>
      <c r="AQ216" s="149" t="str">
        <f>IF(Limit_Deviation_w_CMS_Detail!B238="","",Limit_Deviation_w_CMS_Detail!B238)</f>
        <v/>
      </c>
      <c r="AR216" s="149" t="str">
        <f>IF(Limit_Deviation_w_CMS_Detail!C238="","",Limit_Deviation_w_CMS_Detail!C238)</f>
        <v/>
      </c>
      <c r="AS216" s="149" t="str">
        <f>IF(Limit_Deviation_w_CMS_Detail!D238="","",Limit_Deviation_w_CMS_Detail!D238)</f>
        <v/>
      </c>
      <c r="AT216" s="149" t="str">
        <f t="shared" si="53"/>
        <v/>
      </c>
      <c r="AU216" s="150" t="str">
        <f>IF(COUNTIF(AT$2:AT216,AT216)=1,AT216,"")</f>
        <v/>
      </c>
      <c r="AV216" s="149" t="str">
        <f t="shared" si="47"/>
        <v/>
      </c>
      <c r="AW216" s="149" t="str">
        <f t="shared" si="48"/>
        <v/>
      </c>
      <c r="AX216" s="149" t="str">
        <f t="shared" si="49"/>
        <v/>
      </c>
    </row>
    <row r="217" spans="1:50" ht="16.5">
      <c r="A217" s="121" t="str">
        <f>+IF(D217="","",MAX(A$1:A216)+1)</f>
        <v/>
      </c>
      <c r="B217" s="1" t="str">
        <f>IF(CMS_Identification!C239="","",CMS_Identification!C239)</f>
        <v/>
      </c>
      <c r="C217" s="1" t="str">
        <f t="shared" si="42"/>
        <v/>
      </c>
      <c r="D217" s="1" t="str">
        <f>IF(COUNTIF(B$2:B217,B217)=1,B217,"")</f>
        <v/>
      </c>
      <c r="T217" s="121" t="str">
        <f>+IF(Y217="","",MAX(T$1:T216)+1)</f>
        <v/>
      </c>
      <c r="U217" s="121" t="str">
        <f>IF(Limit_Deviation_Details_No_CMS!B239="","",Limit_Deviation_Details_No_CMS!B239)</f>
        <v/>
      </c>
      <c r="V217" s="121"/>
      <c r="W217" s="121" t="str">
        <f>IF(Limit_Deviation_Details_No_CMS!C239="","",Limit_Deviation_Details_No_CMS!C239)</f>
        <v/>
      </c>
      <c r="X217" s="121" t="str">
        <f t="shared" si="43"/>
        <v/>
      </c>
      <c r="Y217" s="3" t="str">
        <f>IF(COUNTIF(W$2:W217,W217)=1,W217,"")</f>
        <v/>
      </c>
      <c r="Z217" s="121" t="str">
        <f t="shared" si="50"/>
        <v/>
      </c>
      <c r="AA217" s="121" t="str">
        <f t="shared" si="51"/>
        <v/>
      </c>
      <c r="AB217" s="121" t="str">
        <f t="shared" si="54"/>
        <v/>
      </c>
      <c r="AD217" s="6" t="str">
        <f>+IF(AI217="","",MAX(AD$1:AD216)+1)</f>
        <v/>
      </c>
      <c r="AE217" s="6" t="str">
        <f>IF(CMS_Inoperative_OoC!B239="","",CMS_Inoperative_OoC!B239)</f>
        <v/>
      </c>
      <c r="AF217" s="6" t="str">
        <f>IF(CMS_Inoperative_OoC!C239="","",CMS_Inoperative_OoC!C239)</f>
        <v/>
      </c>
      <c r="AG217" s="6" t="str">
        <f>IF(CMS_Inoperative_OoC!D239="","",CMS_Inoperative_OoC!D239)</f>
        <v/>
      </c>
      <c r="AH217" s="6" t="str">
        <f t="shared" si="52"/>
        <v/>
      </c>
      <c r="AI217" s="3" t="str">
        <f>IF(COUNTIF(AH$2:AH217,AH217)=1,AH217,"")</f>
        <v/>
      </c>
      <c r="AJ217" s="6" t="str">
        <f t="shared" si="44"/>
        <v/>
      </c>
      <c r="AK217" s="6" t="str">
        <f t="shared" si="45"/>
        <v/>
      </c>
      <c r="AL217" s="6" t="str">
        <f t="shared" si="46"/>
        <v/>
      </c>
      <c r="AP217" s="6" t="str">
        <f>+IF(AU217="","",MAX(AP$1:AP216)+1)</f>
        <v/>
      </c>
      <c r="AQ217" s="6" t="str">
        <f>IF(Limit_Deviation_w_CMS_Detail!B239="","",Limit_Deviation_w_CMS_Detail!B239)</f>
        <v/>
      </c>
      <c r="AR217" s="6" t="str">
        <f>IF(Limit_Deviation_w_CMS_Detail!C239="","",Limit_Deviation_w_CMS_Detail!C239)</f>
        <v/>
      </c>
      <c r="AS217" s="6" t="str">
        <f>IF(Limit_Deviation_w_CMS_Detail!D239="","",Limit_Deviation_w_CMS_Detail!D239)</f>
        <v/>
      </c>
      <c r="AT217" s="6" t="str">
        <f t="shared" si="53"/>
        <v/>
      </c>
      <c r="AU217" s="3" t="str">
        <f>IF(COUNTIF(AT$2:AT217,AT217)=1,AT217,"")</f>
        <v/>
      </c>
      <c r="AV217" s="6" t="str">
        <f t="shared" si="47"/>
        <v/>
      </c>
      <c r="AW217" s="6" t="str">
        <f t="shared" si="48"/>
        <v/>
      </c>
      <c r="AX217" s="6" t="str">
        <f t="shared" si="49"/>
        <v/>
      </c>
    </row>
    <row r="218" spans="1:50" ht="16.5">
      <c r="A218" s="120" t="str">
        <f>+IF(D218="","",MAX(A$1:A217)+1)</f>
        <v/>
      </c>
      <c r="B218" s="127" t="str">
        <f>IF(CMS_Identification!C240="","",CMS_Identification!C240)</f>
        <v/>
      </c>
      <c r="C218" s="127" t="str">
        <f t="shared" si="42"/>
        <v/>
      </c>
      <c r="D218" s="127" t="str">
        <f>IF(COUNTIF(B$2:B218,B218)=1,B218,"")</f>
        <v/>
      </c>
      <c r="T218" s="120" t="str">
        <f>+IF(Y218="","",MAX(T$1:T217)+1)</f>
        <v/>
      </c>
      <c r="U218" s="120" t="str">
        <f>IF(Limit_Deviation_Details_No_CMS!B240="","",Limit_Deviation_Details_No_CMS!B240)</f>
        <v/>
      </c>
      <c r="V218" s="120"/>
      <c r="W218" s="120" t="str">
        <f>IF(Limit_Deviation_Details_No_CMS!C240="","",Limit_Deviation_Details_No_CMS!C240)</f>
        <v/>
      </c>
      <c r="X218" s="120" t="str">
        <f t="shared" si="43"/>
        <v/>
      </c>
      <c r="Y218" s="138" t="str">
        <f>IF(COUNTIF(W$2:W218,W218)=1,W218,"")</f>
        <v/>
      </c>
      <c r="Z218" s="120" t="str">
        <f t="shared" si="50"/>
        <v/>
      </c>
      <c r="AA218" s="120" t="str">
        <f t="shared" si="51"/>
        <v/>
      </c>
      <c r="AB218" s="120" t="str">
        <f t="shared" si="54"/>
        <v/>
      </c>
      <c r="AD218" s="140" t="str">
        <f>+IF(AI218="","",MAX(AD$1:AD217)+1)</f>
        <v/>
      </c>
      <c r="AE218" s="140" t="str">
        <f>IF(CMS_Inoperative_OoC!B240="","",CMS_Inoperative_OoC!B240)</f>
        <v/>
      </c>
      <c r="AF218" s="140" t="str">
        <f>IF(CMS_Inoperative_OoC!C240="","",CMS_Inoperative_OoC!C240)</f>
        <v/>
      </c>
      <c r="AG218" s="140" t="str">
        <f>IF(CMS_Inoperative_OoC!D240="","",CMS_Inoperative_OoC!D240)</f>
        <v/>
      </c>
      <c r="AH218" s="140" t="str">
        <f t="shared" si="52"/>
        <v/>
      </c>
      <c r="AI218" s="144" t="str">
        <f>IF(COUNTIF(AH$2:AH218,AH218)=1,AH218,"")</f>
        <v/>
      </c>
      <c r="AJ218" s="140" t="str">
        <f t="shared" si="44"/>
        <v/>
      </c>
      <c r="AK218" s="140" t="str">
        <f t="shared" si="45"/>
        <v/>
      </c>
      <c r="AL218" s="140" t="str">
        <f t="shared" si="46"/>
        <v/>
      </c>
      <c r="AP218" s="149" t="str">
        <f>+IF(AU218="","",MAX(AP$1:AP217)+1)</f>
        <v/>
      </c>
      <c r="AQ218" s="149" t="str">
        <f>IF(Limit_Deviation_w_CMS_Detail!B240="","",Limit_Deviation_w_CMS_Detail!B240)</f>
        <v/>
      </c>
      <c r="AR218" s="149" t="str">
        <f>IF(Limit_Deviation_w_CMS_Detail!C240="","",Limit_Deviation_w_CMS_Detail!C240)</f>
        <v/>
      </c>
      <c r="AS218" s="149" t="str">
        <f>IF(Limit_Deviation_w_CMS_Detail!D240="","",Limit_Deviation_w_CMS_Detail!D240)</f>
        <v/>
      </c>
      <c r="AT218" s="149" t="str">
        <f t="shared" si="53"/>
        <v/>
      </c>
      <c r="AU218" s="150" t="str">
        <f>IF(COUNTIF(AT$2:AT218,AT218)=1,AT218,"")</f>
        <v/>
      </c>
      <c r="AV218" s="149" t="str">
        <f t="shared" si="47"/>
        <v/>
      </c>
      <c r="AW218" s="149" t="str">
        <f t="shared" si="48"/>
        <v/>
      </c>
      <c r="AX218" s="149" t="str">
        <f t="shared" si="49"/>
        <v/>
      </c>
    </row>
    <row r="219" spans="1:50" ht="16.5">
      <c r="A219" s="121" t="str">
        <f>+IF(D219="","",MAX(A$1:A218)+1)</f>
        <v/>
      </c>
      <c r="B219" s="1" t="str">
        <f>IF(CMS_Identification!C241="","",CMS_Identification!C241)</f>
        <v/>
      </c>
      <c r="C219" s="1" t="str">
        <f t="shared" si="42"/>
        <v/>
      </c>
      <c r="D219" s="1" t="str">
        <f>IF(COUNTIF(B$2:B219,B219)=1,B219,"")</f>
        <v/>
      </c>
      <c r="T219" s="121" t="str">
        <f>+IF(Y219="","",MAX(T$1:T218)+1)</f>
        <v/>
      </c>
      <c r="U219" s="121" t="str">
        <f>IF(Limit_Deviation_Details_No_CMS!B241="","",Limit_Deviation_Details_No_CMS!B241)</f>
        <v/>
      </c>
      <c r="V219" s="121"/>
      <c r="W219" s="121" t="str">
        <f>IF(Limit_Deviation_Details_No_CMS!C241="","",Limit_Deviation_Details_No_CMS!C241)</f>
        <v/>
      </c>
      <c r="X219" s="121" t="str">
        <f t="shared" si="43"/>
        <v/>
      </c>
      <c r="Y219" s="3" t="str">
        <f>IF(COUNTIF(W$2:W219,W219)=1,W219,"")</f>
        <v/>
      </c>
      <c r="Z219" s="121" t="str">
        <f t="shared" si="50"/>
        <v/>
      </c>
      <c r="AA219" s="121" t="str">
        <f t="shared" si="51"/>
        <v/>
      </c>
      <c r="AB219" s="121" t="str">
        <f t="shared" si="54"/>
        <v/>
      </c>
      <c r="AD219" s="6" t="str">
        <f>+IF(AI219="","",MAX(AD$1:AD218)+1)</f>
        <v/>
      </c>
      <c r="AE219" s="6" t="str">
        <f>IF(CMS_Inoperative_OoC!B241="","",CMS_Inoperative_OoC!B241)</f>
        <v/>
      </c>
      <c r="AF219" s="6" t="str">
        <f>IF(CMS_Inoperative_OoC!C241="","",CMS_Inoperative_OoC!C241)</f>
        <v/>
      </c>
      <c r="AG219" s="6" t="str">
        <f>IF(CMS_Inoperative_OoC!D241="","",CMS_Inoperative_OoC!D241)</f>
        <v/>
      </c>
      <c r="AH219" s="6" t="str">
        <f t="shared" si="52"/>
        <v/>
      </c>
      <c r="AI219" s="3" t="str">
        <f>IF(COUNTIF(AH$2:AH219,AH219)=1,AH219,"")</f>
        <v/>
      </c>
      <c r="AJ219" s="6" t="str">
        <f t="shared" si="44"/>
        <v/>
      </c>
      <c r="AK219" s="6" t="str">
        <f t="shared" si="45"/>
        <v/>
      </c>
      <c r="AL219" s="6" t="str">
        <f t="shared" si="46"/>
        <v/>
      </c>
      <c r="AP219" s="6" t="str">
        <f>+IF(AU219="","",MAX(AP$1:AP218)+1)</f>
        <v/>
      </c>
      <c r="AQ219" s="6" t="str">
        <f>IF(Limit_Deviation_w_CMS_Detail!B241="","",Limit_Deviation_w_CMS_Detail!B241)</f>
        <v/>
      </c>
      <c r="AR219" s="6" t="str">
        <f>IF(Limit_Deviation_w_CMS_Detail!C241="","",Limit_Deviation_w_CMS_Detail!C241)</f>
        <v/>
      </c>
      <c r="AS219" s="6" t="str">
        <f>IF(Limit_Deviation_w_CMS_Detail!D241="","",Limit_Deviation_w_CMS_Detail!D241)</f>
        <v/>
      </c>
      <c r="AT219" s="6" t="str">
        <f t="shared" si="53"/>
        <v/>
      </c>
      <c r="AU219" s="3" t="str">
        <f>IF(COUNTIF(AT$2:AT219,AT219)=1,AT219,"")</f>
        <v/>
      </c>
      <c r="AV219" s="6" t="str">
        <f t="shared" si="47"/>
        <v/>
      </c>
      <c r="AW219" s="6" t="str">
        <f t="shared" si="48"/>
        <v/>
      </c>
      <c r="AX219" s="6" t="str">
        <f t="shared" si="49"/>
        <v/>
      </c>
    </row>
    <row r="220" spans="1:50" ht="16.5">
      <c r="A220" s="120" t="str">
        <f>+IF(D220="","",MAX(A$1:A219)+1)</f>
        <v/>
      </c>
      <c r="B220" s="127" t="str">
        <f>IF(CMS_Identification!C242="","",CMS_Identification!C242)</f>
        <v/>
      </c>
      <c r="C220" s="127" t="str">
        <f t="shared" si="42"/>
        <v/>
      </c>
      <c r="D220" s="127" t="str">
        <f>IF(COUNTIF(B$2:B220,B220)=1,B220,"")</f>
        <v/>
      </c>
      <c r="T220" s="120" t="str">
        <f>+IF(Y220="","",MAX(T$1:T219)+1)</f>
        <v/>
      </c>
      <c r="U220" s="120" t="str">
        <f>IF(Limit_Deviation_Details_No_CMS!B242="","",Limit_Deviation_Details_No_CMS!B242)</f>
        <v/>
      </c>
      <c r="V220" s="120"/>
      <c r="W220" s="120" t="str">
        <f>IF(Limit_Deviation_Details_No_CMS!C242="","",Limit_Deviation_Details_No_CMS!C242)</f>
        <v/>
      </c>
      <c r="X220" s="120" t="str">
        <f t="shared" si="43"/>
        <v/>
      </c>
      <c r="Y220" s="138" t="str">
        <f>IF(COUNTIF(W$2:W220,W220)=1,W220,"")</f>
        <v/>
      </c>
      <c r="Z220" s="120" t="str">
        <f t="shared" si="50"/>
        <v/>
      </c>
      <c r="AA220" s="120" t="str">
        <f t="shared" si="51"/>
        <v/>
      </c>
      <c r="AB220" s="120" t="str">
        <f t="shared" si="54"/>
        <v/>
      </c>
      <c r="AD220" s="140" t="str">
        <f>+IF(AI220="","",MAX(AD$1:AD219)+1)</f>
        <v/>
      </c>
      <c r="AE220" s="140" t="str">
        <f>IF(CMS_Inoperative_OoC!B242="","",CMS_Inoperative_OoC!B242)</f>
        <v/>
      </c>
      <c r="AF220" s="140" t="str">
        <f>IF(CMS_Inoperative_OoC!C242="","",CMS_Inoperative_OoC!C242)</f>
        <v/>
      </c>
      <c r="AG220" s="140" t="str">
        <f>IF(CMS_Inoperative_OoC!D242="","",CMS_Inoperative_OoC!D242)</f>
        <v/>
      </c>
      <c r="AH220" s="140" t="str">
        <f t="shared" si="52"/>
        <v/>
      </c>
      <c r="AI220" s="144" t="str">
        <f>IF(COUNTIF(AH$2:AH220,AH220)=1,AH220,"")</f>
        <v/>
      </c>
      <c r="AJ220" s="140" t="str">
        <f t="shared" si="44"/>
        <v/>
      </c>
      <c r="AK220" s="140" t="str">
        <f t="shared" si="45"/>
        <v/>
      </c>
      <c r="AL220" s="140" t="str">
        <f t="shared" si="46"/>
        <v/>
      </c>
      <c r="AP220" s="149" t="str">
        <f>+IF(AU220="","",MAX(AP$1:AP219)+1)</f>
        <v/>
      </c>
      <c r="AQ220" s="149" t="str">
        <f>IF(Limit_Deviation_w_CMS_Detail!B242="","",Limit_Deviation_w_CMS_Detail!B242)</f>
        <v/>
      </c>
      <c r="AR220" s="149" t="str">
        <f>IF(Limit_Deviation_w_CMS_Detail!C242="","",Limit_Deviation_w_CMS_Detail!C242)</f>
        <v/>
      </c>
      <c r="AS220" s="149" t="str">
        <f>IF(Limit_Deviation_w_CMS_Detail!D242="","",Limit_Deviation_w_CMS_Detail!D242)</f>
        <v/>
      </c>
      <c r="AT220" s="149" t="str">
        <f t="shared" si="53"/>
        <v/>
      </c>
      <c r="AU220" s="150" t="str">
        <f>IF(COUNTIF(AT$2:AT220,AT220)=1,AT220,"")</f>
        <v/>
      </c>
      <c r="AV220" s="149" t="str">
        <f t="shared" si="47"/>
        <v/>
      </c>
      <c r="AW220" s="149" t="str">
        <f t="shared" si="48"/>
        <v/>
      </c>
      <c r="AX220" s="149" t="str">
        <f t="shared" si="49"/>
        <v/>
      </c>
    </row>
    <row r="221" spans="1:50" ht="16.5">
      <c r="A221" s="121" t="str">
        <f>+IF(D221="","",MAX(A$1:A220)+1)</f>
        <v/>
      </c>
      <c r="B221" s="1" t="str">
        <f>IF(CMS_Identification!C243="","",CMS_Identification!C243)</f>
        <v/>
      </c>
      <c r="C221" s="1" t="str">
        <f t="shared" si="42"/>
        <v/>
      </c>
      <c r="D221" s="1" t="str">
        <f>IF(COUNTIF(B$2:B221,B221)=1,B221,"")</f>
        <v/>
      </c>
      <c r="T221" s="121" t="str">
        <f>+IF(Y221="","",MAX(T$1:T220)+1)</f>
        <v/>
      </c>
      <c r="U221" s="121" t="str">
        <f>IF(Limit_Deviation_Details_No_CMS!B243="","",Limit_Deviation_Details_No_CMS!B243)</f>
        <v/>
      </c>
      <c r="V221" s="121"/>
      <c r="W221" s="121" t="str">
        <f>IF(Limit_Deviation_Details_No_CMS!C243="","",Limit_Deviation_Details_No_CMS!C243)</f>
        <v/>
      </c>
      <c r="X221" s="121" t="str">
        <f t="shared" si="43"/>
        <v/>
      </c>
      <c r="Y221" s="3" t="str">
        <f>IF(COUNTIF(W$2:W221,W221)=1,W221,"")</f>
        <v/>
      </c>
      <c r="Z221" s="121" t="str">
        <f t="shared" si="50"/>
        <v/>
      </c>
      <c r="AA221" s="121" t="str">
        <f t="shared" si="51"/>
        <v/>
      </c>
      <c r="AB221" s="121" t="str">
        <f t="shared" si="54"/>
        <v/>
      </c>
      <c r="AD221" s="6" t="str">
        <f>+IF(AI221="","",MAX(AD$1:AD220)+1)</f>
        <v/>
      </c>
      <c r="AE221" s="6" t="str">
        <f>IF(CMS_Inoperative_OoC!B243="","",CMS_Inoperative_OoC!B243)</f>
        <v/>
      </c>
      <c r="AF221" s="6" t="str">
        <f>IF(CMS_Inoperative_OoC!C243="","",CMS_Inoperative_OoC!C243)</f>
        <v/>
      </c>
      <c r="AG221" s="6" t="str">
        <f>IF(CMS_Inoperative_OoC!D243="","",CMS_Inoperative_OoC!D243)</f>
        <v/>
      </c>
      <c r="AH221" s="6" t="str">
        <f t="shared" si="52"/>
        <v/>
      </c>
      <c r="AI221" s="3" t="str">
        <f>IF(COUNTIF(AH$2:AH221,AH221)=1,AH221,"")</f>
        <v/>
      </c>
      <c r="AJ221" s="6" t="str">
        <f t="shared" si="44"/>
        <v/>
      </c>
      <c r="AK221" s="6" t="str">
        <f t="shared" si="45"/>
        <v/>
      </c>
      <c r="AL221" s="6" t="str">
        <f t="shared" si="46"/>
        <v/>
      </c>
      <c r="AP221" s="6" t="str">
        <f>+IF(AU221="","",MAX(AP$1:AP220)+1)</f>
        <v/>
      </c>
      <c r="AQ221" s="6" t="str">
        <f>IF(Limit_Deviation_w_CMS_Detail!B243="","",Limit_Deviation_w_CMS_Detail!B243)</f>
        <v/>
      </c>
      <c r="AR221" s="6" t="str">
        <f>IF(Limit_Deviation_w_CMS_Detail!C243="","",Limit_Deviation_w_CMS_Detail!C243)</f>
        <v/>
      </c>
      <c r="AS221" s="6" t="str">
        <f>IF(Limit_Deviation_w_CMS_Detail!D243="","",Limit_Deviation_w_CMS_Detail!D243)</f>
        <v/>
      </c>
      <c r="AT221" s="6" t="str">
        <f t="shared" si="53"/>
        <v/>
      </c>
      <c r="AU221" s="3" t="str">
        <f>IF(COUNTIF(AT$2:AT221,AT221)=1,AT221,"")</f>
        <v/>
      </c>
      <c r="AV221" s="6" t="str">
        <f t="shared" si="47"/>
        <v/>
      </c>
      <c r="AW221" s="6" t="str">
        <f t="shared" si="48"/>
        <v/>
      </c>
      <c r="AX221" s="6" t="str">
        <f t="shared" si="49"/>
        <v/>
      </c>
    </row>
    <row r="222" spans="1:50" ht="16.5">
      <c r="A222" s="120" t="str">
        <f>+IF(D222="","",MAX(A$1:A221)+1)</f>
        <v/>
      </c>
      <c r="B222" s="127" t="str">
        <f>IF(CMS_Identification!C244="","",CMS_Identification!C244)</f>
        <v/>
      </c>
      <c r="C222" s="127" t="str">
        <f t="shared" si="42"/>
        <v/>
      </c>
      <c r="D222" s="127" t="str">
        <f>IF(COUNTIF(B$2:B222,B222)=1,B222,"")</f>
        <v/>
      </c>
      <c r="T222" s="120" t="str">
        <f>+IF(Y222="","",MAX(T$1:T221)+1)</f>
        <v/>
      </c>
      <c r="U222" s="120" t="str">
        <f>IF(Limit_Deviation_Details_No_CMS!B244="","",Limit_Deviation_Details_No_CMS!B244)</f>
        <v/>
      </c>
      <c r="V222" s="120"/>
      <c r="W222" s="120" t="str">
        <f>IF(Limit_Deviation_Details_No_CMS!C244="","",Limit_Deviation_Details_No_CMS!C244)</f>
        <v/>
      </c>
      <c r="X222" s="120" t="str">
        <f t="shared" si="43"/>
        <v/>
      </c>
      <c r="Y222" s="138" t="str">
        <f>IF(COUNTIF(W$2:W222,W222)=1,W222,"")</f>
        <v/>
      </c>
      <c r="Z222" s="120" t="str">
        <f t="shared" si="50"/>
        <v/>
      </c>
      <c r="AA222" s="120" t="str">
        <f t="shared" si="51"/>
        <v/>
      </c>
      <c r="AB222" s="120" t="str">
        <f t="shared" si="54"/>
        <v/>
      </c>
      <c r="AD222" s="140" t="str">
        <f>+IF(AI222="","",MAX(AD$1:AD221)+1)</f>
        <v/>
      </c>
      <c r="AE222" s="140" t="str">
        <f>IF(CMS_Inoperative_OoC!B244="","",CMS_Inoperative_OoC!B244)</f>
        <v/>
      </c>
      <c r="AF222" s="140" t="str">
        <f>IF(CMS_Inoperative_OoC!C244="","",CMS_Inoperative_OoC!C244)</f>
        <v/>
      </c>
      <c r="AG222" s="140" t="str">
        <f>IF(CMS_Inoperative_OoC!D244="","",CMS_Inoperative_OoC!D244)</f>
        <v/>
      </c>
      <c r="AH222" s="140" t="str">
        <f t="shared" si="52"/>
        <v/>
      </c>
      <c r="AI222" s="144" t="str">
        <f>IF(COUNTIF(AH$2:AH222,AH222)=1,AH222,"")</f>
        <v/>
      </c>
      <c r="AJ222" s="140" t="str">
        <f t="shared" si="44"/>
        <v/>
      </c>
      <c r="AK222" s="140" t="str">
        <f t="shared" si="45"/>
        <v/>
      </c>
      <c r="AL222" s="140" t="str">
        <f t="shared" si="46"/>
        <v/>
      </c>
      <c r="AP222" s="149" t="str">
        <f>+IF(AU222="","",MAX(AP$1:AP221)+1)</f>
        <v/>
      </c>
      <c r="AQ222" s="149" t="str">
        <f>IF(Limit_Deviation_w_CMS_Detail!B244="","",Limit_Deviation_w_CMS_Detail!B244)</f>
        <v/>
      </c>
      <c r="AR222" s="149" t="str">
        <f>IF(Limit_Deviation_w_CMS_Detail!C244="","",Limit_Deviation_w_CMS_Detail!C244)</f>
        <v/>
      </c>
      <c r="AS222" s="149" t="str">
        <f>IF(Limit_Deviation_w_CMS_Detail!D244="","",Limit_Deviation_w_CMS_Detail!D244)</f>
        <v/>
      </c>
      <c r="AT222" s="149" t="str">
        <f t="shared" si="53"/>
        <v/>
      </c>
      <c r="AU222" s="150" t="str">
        <f>IF(COUNTIF(AT$2:AT222,AT222)=1,AT222,"")</f>
        <v/>
      </c>
      <c r="AV222" s="149" t="str">
        <f t="shared" si="47"/>
        <v/>
      </c>
      <c r="AW222" s="149" t="str">
        <f t="shared" si="48"/>
        <v/>
      </c>
      <c r="AX222" s="149" t="str">
        <f t="shared" si="49"/>
        <v/>
      </c>
    </row>
    <row r="223" spans="1:50" ht="16.5">
      <c r="A223" s="121" t="str">
        <f>+IF(D223="","",MAX(A$1:A222)+1)</f>
        <v/>
      </c>
      <c r="B223" s="1" t="str">
        <f>IF(CMS_Identification!C245="","",CMS_Identification!C245)</f>
        <v/>
      </c>
      <c r="C223" s="1" t="str">
        <f t="shared" si="42"/>
        <v/>
      </c>
      <c r="D223" s="1" t="str">
        <f>IF(COUNTIF(B$2:B223,B223)=1,B223,"")</f>
        <v/>
      </c>
      <c r="T223" s="121" t="str">
        <f>+IF(Y223="","",MAX(T$1:T222)+1)</f>
        <v/>
      </c>
      <c r="U223" s="121" t="str">
        <f>IF(Limit_Deviation_Details_No_CMS!B245="","",Limit_Deviation_Details_No_CMS!B245)</f>
        <v/>
      </c>
      <c r="V223" s="121"/>
      <c r="W223" s="121" t="str">
        <f>IF(Limit_Deviation_Details_No_CMS!C245="","",Limit_Deviation_Details_No_CMS!C245)</f>
        <v/>
      </c>
      <c r="X223" s="121" t="str">
        <f t="shared" si="43"/>
        <v/>
      </c>
      <c r="Y223" s="3" t="str">
        <f>IF(COUNTIF(W$2:W223,W223)=1,W223,"")</f>
        <v/>
      </c>
      <c r="Z223" s="121" t="str">
        <f t="shared" si="50"/>
        <v/>
      </c>
      <c r="AA223" s="121" t="str">
        <f t="shared" si="51"/>
        <v/>
      </c>
      <c r="AB223" s="121" t="str">
        <f t="shared" si="54"/>
        <v/>
      </c>
      <c r="AD223" s="6" t="str">
        <f>+IF(AI223="","",MAX(AD$1:AD222)+1)</f>
        <v/>
      </c>
      <c r="AE223" s="6" t="str">
        <f>IF(CMS_Inoperative_OoC!B245="","",CMS_Inoperative_OoC!B245)</f>
        <v/>
      </c>
      <c r="AF223" s="6" t="str">
        <f>IF(CMS_Inoperative_OoC!C245="","",CMS_Inoperative_OoC!C245)</f>
        <v/>
      </c>
      <c r="AG223" s="6" t="str">
        <f>IF(CMS_Inoperative_OoC!D245="","",CMS_Inoperative_OoC!D245)</f>
        <v/>
      </c>
      <c r="AH223" s="6" t="str">
        <f t="shared" si="52"/>
        <v/>
      </c>
      <c r="AI223" s="3" t="str">
        <f>IF(COUNTIF(AH$2:AH223,AH223)=1,AH223,"")</f>
        <v/>
      </c>
      <c r="AJ223" s="6" t="str">
        <f t="shared" si="44"/>
        <v/>
      </c>
      <c r="AK223" s="6" t="str">
        <f t="shared" si="45"/>
        <v/>
      </c>
      <c r="AL223" s="6" t="str">
        <f t="shared" si="46"/>
        <v/>
      </c>
      <c r="AP223" s="6" t="str">
        <f>+IF(AU223="","",MAX(AP$1:AP222)+1)</f>
        <v/>
      </c>
      <c r="AQ223" s="6" t="str">
        <f>IF(Limit_Deviation_w_CMS_Detail!B245="","",Limit_Deviation_w_CMS_Detail!B245)</f>
        <v/>
      </c>
      <c r="AR223" s="6" t="str">
        <f>IF(Limit_Deviation_w_CMS_Detail!C245="","",Limit_Deviation_w_CMS_Detail!C245)</f>
        <v/>
      </c>
      <c r="AS223" s="6" t="str">
        <f>IF(Limit_Deviation_w_CMS_Detail!D245="","",Limit_Deviation_w_CMS_Detail!D245)</f>
        <v/>
      </c>
      <c r="AT223" s="6" t="str">
        <f t="shared" si="53"/>
        <v/>
      </c>
      <c r="AU223" s="3" t="str">
        <f>IF(COUNTIF(AT$2:AT223,AT223)=1,AT223,"")</f>
        <v/>
      </c>
      <c r="AV223" s="6" t="str">
        <f t="shared" si="47"/>
        <v/>
      </c>
      <c r="AW223" s="6" t="str">
        <f t="shared" si="48"/>
        <v/>
      </c>
      <c r="AX223" s="6" t="str">
        <f t="shared" si="49"/>
        <v/>
      </c>
    </row>
    <row r="224" spans="1:50" ht="16.5">
      <c r="A224" s="120" t="str">
        <f>+IF(D224="","",MAX(A$1:A223)+1)</f>
        <v/>
      </c>
      <c r="B224" s="127" t="str">
        <f>IF(CMS_Identification!C246="","",CMS_Identification!C246)</f>
        <v/>
      </c>
      <c r="C224" s="127" t="str">
        <f t="shared" si="42"/>
        <v/>
      </c>
      <c r="D224" s="127" t="str">
        <f>IF(COUNTIF(B$2:B224,B224)=1,B224,"")</f>
        <v/>
      </c>
      <c r="T224" s="120" t="str">
        <f>+IF(Y224="","",MAX(T$1:T223)+1)</f>
        <v/>
      </c>
      <c r="U224" s="120" t="str">
        <f>IF(Limit_Deviation_Details_No_CMS!B246="","",Limit_Deviation_Details_No_CMS!B246)</f>
        <v/>
      </c>
      <c r="V224" s="120"/>
      <c r="W224" s="120" t="str">
        <f>IF(Limit_Deviation_Details_No_CMS!C246="","",Limit_Deviation_Details_No_CMS!C246)</f>
        <v/>
      </c>
      <c r="X224" s="120" t="str">
        <f t="shared" si="43"/>
        <v/>
      </c>
      <c r="Y224" s="138" t="str">
        <f>IF(COUNTIF(W$2:W224,W224)=1,W224,"")</f>
        <v/>
      </c>
      <c r="Z224" s="120" t="str">
        <f t="shared" si="50"/>
        <v/>
      </c>
      <c r="AA224" s="120" t="str">
        <f t="shared" si="51"/>
        <v/>
      </c>
      <c r="AB224" s="120" t="str">
        <f t="shared" si="54"/>
        <v/>
      </c>
      <c r="AD224" s="140" t="str">
        <f>+IF(AI224="","",MAX(AD$1:AD223)+1)</f>
        <v/>
      </c>
      <c r="AE224" s="140" t="str">
        <f>IF(CMS_Inoperative_OoC!B246="","",CMS_Inoperative_OoC!B246)</f>
        <v/>
      </c>
      <c r="AF224" s="140" t="str">
        <f>IF(CMS_Inoperative_OoC!C246="","",CMS_Inoperative_OoC!C246)</f>
        <v/>
      </c>
      <c r="AG224" s="140" t="str">
        <f>IF(CMS_Inoperative_OoC!D246="","",CMS_Inoperative_OoC!D246)</f>
        <v/>
      </c>
      <c r="AH224" s="140" t="str">
        <f t="shared" si="52"/>
        <v/>
      </c>
      <c r="AI224" s="144" t="str">
        <f>IF(COUNTIF(AH$2:AH224,AH224)=1,AH224,"")</f>
        <v/>
      </c>
      <c r="AJ224" s="140" t="str">
        <f t="shared" si="44"/>
        <v/>
      </c>
      <c r="AK224" s="140" t="str">
        <f t="shared" si="45"/>
        <v/>
      </c>
      <c r="AL224" s="140" t="str">
        <f t="shared" si="46"/>
        <v/>
      </c>
      <c r="AP224" s="149" t="str">
        <f>+IF(AU224="","",MAX(AP$1:AP223)+1)</f>
        <v/>
      </c>
      <c r="AQ224" s="149" t="str">
        <f>IF(Limit_Deviation_w_CMS_Detail!B246="","",Limit_Deviation_w_CMS_Detail!B246)</f>
        <v/>
      </c>
      <c r="AR224" s="149" t="str">
        <f>IF(Limit_Deviation_w_CMS_Detail!C246="","",Limit_Deviation_w_CMS_Detail!C246)</f>
        <v/>
      </c>
      <c r="AS224" s="149" t="str">
        <f>IF(Limit_Deviation_w_CMS_Detail!D246="","",Limit_Deviation_w_CMS_Detail!D246)</f>
        <v/>
      </c>
      <c r="AT224" s="149" t="str">
        <f t="shared" si="53"/>
        <v/>
      </c>
      <c r="AU224" s="150" t="str">
        <f>IF(COUNTIF(AT$2:AT224,AT224)=1,AT224,"")</f>
        <v/>
      </c>
      <c r="AV224" s="149" t="str">
        <f t="shared" si="47"/>
        <v/>
      </c>
      <c r="AW224" s="149" t="str">
        <f t="shared" si="48"/>
        <v/>
      </c>
      <c r="AX224" s="149" t="str">
        <f t="shared" si="49"/>
        <v/>
      </c>
    </row>
    <row r="225" spans="1:50" ht="16.5">
      <c r="A225" s="121" t="str">
        <f>+IF(D225="","",MAX(A$1:A224)+1)</f>
        <v/>
      </c>
      <c r="B225" s="1" t="str">
        <f>IF(CMS_Identification!C247="","",CMS_Identification!C247)</f>
        <v/>
      </c>
      <c r="C225" s="1" t="str">
        <f t="shared" si="42"/>
        <v/>
      </c>
      <c r="D225" s="1" t="str">
        <f>IF(COUNTIF(B$2:B225,B225)=1,B225,"")</f>
        <v/>
      </c>
      <c r="T225" s="121" t="str">
        <f>+IF(Y225="","",MAX(T$1:T224)+1)</f>
        <v/>
      </c>
      <c r="U225" s="121" t="str">
        <f>IF(Limit_Deviation_Details_No_CMS!B247="","",Limit_Deviation_Details_No_CMS!B247)</f>
        <v/>
      </c>
      <c r="V225" s="121"/>
      <c r="W225" s="121" t="str">
        <f>IF(Limit_Deviation_Details_No_CMS!C247="","",Limit_Deviation_Details_No_CMS!C247)</f>
        <v/>
      </c>
      <c r="X225" s="121" t="str">
        <f t="shared" si="43"/>
        <v/>
      </c>
      <c r="Y225" s="3" t="str">
        <f>IF(COUNTIF(W$2:W225,W225)=1,W225,"")</f>
        <v/>
      </c>
      <c r="Z225" s="121" t="str">
        <f t="shared" si="50"/>
        <v/>
      </c>
      <c r="AA225" s="121" t="str">
        <f t="shared" si="51"/>
        <v/>
      </c>
      <c r="AB225" s="121" t="str">
        <f t="shared" si="54"/>
        <v/>
      </c>
      <c r="AD225" s="6" t="str">
        <f>+IF(AI225="","",MAX(AD$1:AD224)+1)</f>
        <v/>
      </c>
      <c r="AE225" s="6" t="str">
        <f>IF(CMS_Inoperative_OoC!B247="","",CMS_Inoperative_OoC!B247)</f>
        <v/>
      </c>
      <c r="AF225" s="6" t="str">
        <f>IF(CMS_Inoperative_OoC!C247="","",CMS_Inoperative_OoC!C247)</f>
        <v/>
      </c>
      <c r="AG225" s="6" t="str">
        <f>IF(CMS_Inoperative_OoC!D247="","",CMS_Inoperative_OoC!D247)</f>
        <v/>
      </c>
      <c r="AH225" s="6" t="str">
        <f t="shared" si="52"/>
        <v/>
      </c>
      <c r="AI225" s="3" t="str">
        <f>IF(COUNTIF(AH$2:AH225,AH225)=1,AH225,"")</f>
        <v/>
      </c>
      <c r="AJ225" s="6" t="str">
        <f t="shared" si="44"/>
        <v/>
      </c>
      <c r="AK225" s="6" t="str">
        <f t="shared" si="45"/>
        <v/>
      </c>
      <c r="AL225" s="6" t="str">
        <f t="shared" si="46"/>
        <v/>
      </c>
      <c r="AP225" s="6" t="str">
        <f>+IF(AU225="","",MAX(AP$1:AP224)+1)</f>
        <v/>
      </c>
      <c r="AQ225" s="6" t="str">
        <f>IF(Limit_Deviation_w_CMS_Detail!B247="","",Limit_Deviation_w_CMS_Detail!B247)</f>
        <v/>
      </c>
      <c r="AR225" s="6" t="str">
        <f>IF(Limit_Deviation_w_CMS_Detail!C247="","",Limit_Deviation_w_CMS_Detail!C247)</f>
        <v/>
      </c>
      <c r="AS225" s="6" t="str">
        <f>IF(Limit_Deviation_w_CMS_Detail!D247="","",Limit_Deviation_w_CMS_Detail!D247)</f>
        <v/>
      </c>
      <c r="AT225" s="6" t="str">
        <f t="shared" si="53"/>
        <v/>
      </c>
      <c r="AU225" s="3" t="str">
        <f>IF(COUNTIF(AT$2:AT225,AT225)=1,AT225,"")</f>
        <v/>
      </c>
      <c r="AV225" s="6" t="str">
        <f t="shared" si="47"/>
        <v/>
      </c>
      <c r="AW225" s="6" t="str">
        <f t="shared" si="48"/>
        <v/>
      </c>
      <c r="AX225" s="6" t="str">
        <f t="shared" si="49"/>
        <v/>
      </c>
    </row>
    <row r="226" spans="1:50" ht="16.5">
      <c r="A226" s="120" t="str">
        <f>+IF(D226="","",MAX(A$1:A225)+1)</f>
        <v/>
      </c>
      <c r="B226" s="127" t="str">
        <f>IF(CMS_Identification!C248="","",CMS_Identification!C248)</f>
        <v/>
      </c>
      <c r="C226" s="127" t="str">
        <f t="shared" si="42"/>
        <v/>
      </c>
      <c r="D226" s="127" t="str">
        <f>IF(COUNTIF(B$2:B226,B226)=1,B226,"")</f>
        <v/>
      </c>
      <c r="T226" s="120" t="str">
        <f>+IF(Y226="","",MAX(T$1:T225)+1)</f>
        <v/>
      </c>
      <c r="U226" s="120" t="str">
        <f>IF(Limit_Deviation_Details_No_CMS!B248="","",Limit_Deviation_Details_No_CMS!B248)</f>
        <v/>
      </c>
      <c r="V226" s="120"/>
      <c r="W226" s="120" t="str">
        <f>IF(Limit_Deviation_Details_No_CMS!C248="","",Limit_Deviation_Details_No_CMS!C248)</f>
        <v/>
      </c>
      <c r="X226" s="120" t="str">
        <f t="shared" si="43"/>
        <v/>
      </c>
      <c r="Y226" s="138" t="str">
        <f>IF(COUNTIF(W$2:W226,W226)=1,W226,"")</f>
        <v/>
      </c>
      <c r="Z226" s="120" t="str">
        <f t="shared" si="50"/>
        <v/>
      </c>
      <c r="AA226" s="120" t="str">
        <f t="shared" si="51"/>
        <v/>
      </c>
      <c r="AB226" s="120" t="str">
        <f t="shared" si="54"/>
        <v/>
      </c>
      <c r="AD226" s="140" t="str">
        <f>+IF(AI226="","",MAX(AD$1:AD225)+1)</f>
        <v/>
      </c>
      <c r="AE226" s="140" t="str">
        <f>IF(CMS_Inoperative_OoC!B248="","",CMS_Inoperative_OoC!B248)</f>
        <v/>
      </c>
      <c r="AF226" s="140" t="str">
        <f>IF(CMS_Inoperative_OoC!C248="","",CMS_Inoperative_OoC!C248)</f>
        <v/>
      </c>
      <c r="AG226" s="140" t="str">
        <f>IF(CMS_Inoperative_OoC!D248="","",CMS_Inoperative_OoC!D248)</f>
        <v/>
      </c>
      <c r="AH226" s="140" t="str">
        <f t="shared" si="52"/>
        <v/>
      </c>
      <c r="AI226" s="144" t="str">
        <f>IF(COUNTIF(AH$2:AH226,AH226)=1,AH226,"")</f>
        <v/>
      </c>
      <c r="AJ226" s="140" t="str">
        <f t="shared" si="44"/>
        <v/>
      </c>
      <c r="AK226" s="140" t="str">
        <f t="shared" si="45"/>
        <v/>
      </c>
      <c r="AL226" s="140" t="str">
        <f t="shared" si="46"/>
        <v/>
      </c>
      <c r="AP226" s="149" t="str">
        <f>+IF(AU226="","",MAX(AP$1:AP225)+1)</f>
        <v/>
      </c>
      <c r="AQ226" s="149" t="str">
        <f>IF(Limit_Deviation_w_CMS_Detail!B248="","",Limit_Deviation_w_CMS_Detail!B248)</f>
        <v/>
      </c>
      <c r="AR226" s="149" t="str">
        <f>IF(Limit_Deviation_w_CMS_Detail!C248="","",Limit_Deviation_w_CMS_Detail!C248)</f>
        <v/>
      </c>
      <c r="AS226" s="149" t="str">
        <f>IF(Limit_Deviation_w_CMS_Detail!D248="","",Limit_Deviation_w_CMS_Detail!D248)</f>
        <v/>
      </c>
      <c r="AT226" s="149" t="str">
        <f t="shared" si="53"/>
        <v/>
      </c>
      <c r="AU226" s="150" t="str">
        <f>IF(COUNTIF(AT$2:AT226,AT226)=1,AT226,"")</f>
        <v/>
      </c>
      <c r="AV226" s="149" t="str">
        <f t="shared" si="47"/>
        <v/>
      </c>
      <c r="AW226" s="149" t="str">
        <f t="shared" si="48"/>
        <v/>
      </c>
      <c r="AX226" s="149" t="str">
        <f t="shared" si="49"/>
        <v/>
      </c>
    </row>
    <row r="227" spans="1:50" ht="16.5">
      <c r="A227" s="121" t="str">
        <f>+IF(D227="","",MAX(A$1:A226)+1)</f>
        <v/>
      </c>
      <c r="B227" s="1" t="str">
        <f>IF(CMS_Identification!C249="","",CMS_Identification!C249)</f>
        <v/>
      </c>
      <c r="C227" s="1" t="str">
        <f t="shared" si="42"/>
        <v/>
      </c>
      <c r="D227" s="1" t="str">
        <f>IF(COUNTIF(B$2:B227,B227)=1,B227,"")</f>
        <v/>
      </c>
      <c r="T227" s="121" t="str">
        <f>+IF(Y227="","",MAX(T$1:T226)+1)</f>
        <v/>
      </c>
      <c r="U227" s="121" t="str">
        <f>IF(Limit_Deviation_Details_No_CMS!B249="","",Limit_Deviation_Details_No_CMS!B249)</f>
        <v/>
      </c>
      <c r="V227" s="121"/>
      <c r="W227" s="121" t="str">
        <f>IF(Limit_Deviation_Details_No_CMS!C249="","",Limit_Deviation_Details_No_CMS!C249)</f>
        <v/>
      </c>
      <c r="X227" s="121" t="str">
        <f t="shared" si="43"/>
        <v/>
      </c>
      <c r="Y227" s="3" t="str">
        <f>IF(COUNTIF(W$2:W227,W227)=1,W227,"")</f>
        <v/>
      </c>
      <c r="Z227" s="121" t="str">
        <f t="shared" si="50"/>
        <v/>
      </c>
      <c r="AA227" s="121" t="str">
        <f t="shared" si="51"/>
        <v/>
      </c>
      <c r="AB227" s="121" t="str">
        <f t="shared" si="54"/>
        <v/>
      </c>
      <c r="AD227" s="6" t="str">
        <f>+IF(AI227="","",MAX(AD$1:AD226)+1)</f>
        <v/>
      </c>
      <c r="AE227" s="6" t="str">
        <f>IF(CMS_Inoperative_OoC!B249="","",CMS_Inoperative_OoC!B249)</f>
        <v/>
      </c>
      <c r="AF227" s="6" t="str">
        <f>IF(CMS_Inoperative_OoC!C249="","",CMS_Inoperative_OoC!C249)</f>
        <v/>
      </c>
      <c r="AG227" s="6" t="str">
        <f>IF(CMS_Inoperative_OoC!D249="","",CMS_Inoperative_OoC!D249)</f>
        <v/>
      </c>
      <c r="AH227" s="6" t="str">
        <f t="shared" si="52"/>
        <v/>
      </c>
      <c r="AI227" s="3" t="str">
        <f>IF(COUNTIF(AH$2:AH227,AH227)=1,AH227,"")</f>
        <v/>
      </c>
      <c r="AJ227" s="6" t="str">
        <f t="shared" si="44"/>
        <v/>
      </c>
      <c r="AK227" s="6" t="str">
        <f t="shared" si="45"/>
        <v/>
      </c>
      <c r="AL227" s="6" t="str">
        <f t="shared" si="46"/>
        <v/>
      </c>
      <c r="AP227" s="6" t="str">
        <f>+IF(AU227="","",MAX(AP$1:AP226)+1)</f>
        <v/>
      </c>
      <c r="AQ227" s="6" t="str">
        <f>IF(Limit_Deviation_w_CMS_Detail!B249="","",Limit_Deviation_w_CMS_Detail!B249)</f>
        <v/>
      </c>
      <c r="AR227" s="6" t="str">
        <f>IF(Limit_Deviation_w_CMS_Detail!C249="","",Limit_Deviation_w_CMS_Detail!C249)</f>
        <v/>
      </c>
      <c r="AS227" s="6" t="str">
        <f>IF(Limit_Deviation_w_CMS_Detail!D249="","",Limit_Deviation_w_CMS_Detail!D249)</f>
        <v/>
      </c>
      <c r="AT227" s="6" t="str">
        <f t="shared" si="53"/>
        <v/>
      </c>
      <c r="AU227" s="3" t="str">
        <f>IF(COUNTIF(AT$2:AT227,AT227)=1,AT227,"")</f>
        <v/>
      </c>
      <c r="AV227" s="6" t="str">
        <f t="shared" si="47"/>
        <v/>
      </c>
      <c r="AW227" s="6" t="str">
        <f t="shared" si="48"/>
        <v/>
      </c>
      <c r="AX227" s="6" t="str">
        <f t="shared" si="49"/>
        <v/>
      </c>
    </row>
    <row r="228" spans="1:50" ht="16.5">
      <c r="A228" s="120" t="str">
        <f>+IF(D228="","",MAX(A$1:A227)+1)</f>
        <v/>
      </c>
      <c r="B228" s="127" t="str">
        <f>IF(CMS_Identification!C250="","",CMS_Identification!C250)</f>
        <v/>
      </c>
      <c r="C228" s="127" t="str">
        <f t="shared" si="42"/>
        <v/>
      </c>
      <c r="D228" s="127" t="str">
        <f>IF(COUNTIF(B$2:B228,B228)=1,B228,"")</f>
        <v/>
      </c>
      <c r="T228" s="120" t="str">
        <f>+IF(Y228="","",MAX(T$1:T227)+1)</f>
        <v/>
      </c>
      <c r="U228" s="120" t="str">
        <f>IF(Limit_Deviation_Details_No_CMS!B250="","",Limit_Deviation_Details_No_CMS!B250)</f>
        <v/>
      </c>
      <c r="V228" s="120"/>
      <c r="W228" s="120" t="str">
        <f>IF(Limit_Deviation_Details_No_CMS!C250="","",Limit_Deviation_Details_No_CMS!C250)</f>
        <v/>
      </c>
      <c r="X228" s="120" t="str">
        <f t="shared" si="43"/>
        <v/>
      </c>
      <c r="Y228" s="138" t="str">
        <f>IF(COUNTIF(W$2:W228,W228)=1,W228,"")</f>
        <v/>
      </c>
      <c r="Z228" s="120" t="str">
        <f t="shared" si="50"/>
        <v/>
      </c>
      <c r="AA228" s="120" t="str">
        <f t="shared" si="51"/>
        <v/>
      </c>
      <c r="AB228" s="120" t="str">
        <f t="shared" si="54"/>
        <v/>
      </c>
      <c r="AD228" s="140" t="str">
        <f>+IF(AI228="","",MAX(AD$1:AD227)+1)</f>
        <v/>
      </c>
      <c r="AE228" s="140" t="str">
        <f>IF(CMS_Inoperative_OoC!B250="","",CMS_Inoperative_OoC!B250)</f>
        <v/>
      </c>
      <c r="AF228" s="140" t="str">
        <f>IF(CMS_Inoperative_OoC!C250="","",CMS_Inoperative_OoC!C250)</f>
        <v/>
      </c>
      <c r="AG228" s="140" t="str">
        <f>IF(CMS_Inoperative_OoC!D250="","",CMS_Inoperative_OoC!D250)</f>
        <v/>
      </c>
      <c r="AH228" s="140" t="str">
        <f t="shared" si="52"/>
        <v/>
      </c>
      <c r="AI228" s="144" t="str">
        <f>IF(COUNTIF(AH$2:AH228,AH228)=1,AH228,"")</f>
        <v/>
      </c>
      <c r="AJ228" s="140" t="str">
        <f t="shared" si="44"/>
        <v/>
      </c>
      <c r="AK228" s="140" t="str">
        <f t="shared" si="45"/>
        <v/>
      </c>
      <c r="AL228" s="140" t="str">
        <f t="shared" si="46"/>
        <v/>
      </c>
      <c r="AP228" s="149" t="str">
        <f>+IF(AU228="","",MAX(AP$1:AP227)+1)</f>
        <v/>
      </c>
      <c r="AQ228" s="149" t="str">
        <f>IF(Limit_Deviation_w_CMS_Detail!B250="","",Limit_Deviation_w_CMS_Detail!B250)</f>
        <v/>
      </c>
      <c r="AR228" s="149" t="str">
        <f>IF(Limit_Deviation_w_CMS_Detail!C250="","",Limit_Deviation_w_CMS_Detail!C250)</f>
        <v/>
      </c>
      <c r="AS228" s="149" t="str">
        <f>IF(Limit_Deviation_w_CMS_Detail!D250="","",Limit_Deviation_w_CMS_Detail!D250)</f>
        <v/>
      </c>
      <c r="AT228" s="149" t="str">
        <f t="shared" si="53"/>
        <v/>
      </c>
      <c r="AU228" s="150" t="str">
        <f>IF(COUNTIF(AT$2:AT228,AT228)=1,AT228,"")</f>
        <v/>
      </c>
      <c r="AV228" s="149" t="str">
        <f t="shared" si="47"/>
        <v/>
      </c>
      <c r="AW228" s="149" t="str">
        <f t="shared" si="48"/>
        <v/>
      </c>
      <c r="AX228" s="149" t="str">
        <f t="shared" si="49"/>
        <v/>
      </c>
    </row>
    <row r="229" spans="1:50" ht="16.5">
      <c r="A229" s="121" t="str">
        <f>+IF(D229="","",MAX(A$1:A228)+1)</f>
        <v/>
      </c>
      <c r="B229" s="1" t="str">
        <f>IF(CMS_Identification!C251="","",CMS_Identification!C251)</f>
        <v/>
      </c>
      <c r="C229" s="1" t="str">
        <f t="shared" si="42"/>
        <v/>
      </c>
      <c r="D229" s="1" t="str">
        <f>IF(COUNTIF(B$2:B229,B229)=1,B229,"")</f>
        <v/>
      </c>
      <c r="T229" s="121" t="str">
        <f>+IF(Y229="","",MAX(T$1:T228)+1)</f>
        <v/>
      </c>
      <c r="U229" s="121" t="str">
        <f>IF(Limit_Deviation_Details_No_CMS!B251="","",Limit_Deviation_Details_No_CMS!B251)</f>
        <v/>
      </c>
      <c r="V229" s="121"/>
      <c r="W229" s="121" t="str">
        <f>IF(Limit_Deviation_Details_No_CMS!C251="","",Limit_Deviation_Details_No_CMS!C251)</f>
        <v/>
      </c>
      <c r="X229" s="121" t="str">
        <f t="shared" si="43"/>
        <v/>
      </c>
      <c r="Y229" s="3" t="str">
        <f>IF(COUNTIF(W$2:W229,W229)=1,W229,"")</f>
        <v/>
      </c>
      <c r="Z229" s="121" t="str">
        <f t="shared" si="50"/>
        <v/>
      </c>
      <c r="AA229" s="121" t="str">
        <f t="shared" si="51"/>
        <v/>
      </c>
      <c r="AB229" s="121" t="str">
        <f t="shared" si="54"/>
        <v/>
      </c>
      <c r="AD229" s="6" t="str">
        <f>+IF(AI229="","",MAX(AD$1:AD228)+1)</f>
        <v/>
      </c>
      <c r="AE229" s="6" t="str">
        <f>IF(CMS_Inoperative_OoC!B251="","",CMS_Inoperative_OoC!B251)</f>
        <v/>
      </c>
      <c r="AF229" s="6" t="str">
        <f>IF(CMS_Inoperative_OoC!C251="","",CMS_Inoperative_OoC!C251)</f>
        <v/>
      </c>
      <c r="AG229" s="6" t="str">
        <f>IF(CMS_Inoperative_OoC!D251="","",CMS_Inoperative_OoC!D251)</f>
        <v/>
      </c>
      <c r="AH229" s="6" t="str">
        <f t="shared" si="52"/>
        <v/>
      </c>
      <c r="AI229" s="3" t="str">
        <f>IF(COUNTIF(AH$2:AH229,AH229)=1,AH229,"")</f>
        <v/>
      </c>
      <c r="AJ229" s="6" t="str">
        <f t="shared" si="44"/>
        <v/>
      </c>
      <c r="AK229" s="6" t="str">
        <f t="shared" si="45"/>
        <v/>
      </c>
      <c r="AL229" s="6" t="str">
        <f t="shared" si="46"/>
        <v/>
      </c>
      <c r="AP229" s="6" t="str">
        <f>+IF(AU229="","",MAX(AP$1:AP228)+1)</f>
        <v/>
      </c>
      <c r="AQ229" s="6" t="str">
        <f>IF(Limit_Deviation_w_CMS_Detail!B251="","",Limit_Deviation_w_CMS_Detail!B251)</f>
        <v/>
      </c>
      <c r="AR229" s="6" t="str">
        <f>IF(Limit_Deviation_w_CMS_Detail!C251="","",Limit_Deviation_w_CMS_Detail!C251)</f>
        <v/>
      </c>
      <c r="AS229" s="6" t="str">
        <f>IF(Limit_Deviation_w_CMS_Detail!D251="","",Limit_Deviation_w_CMS_Detail!D251)</f>
        <v/>
      </c>
      <c r="AT229" s="6" t="str">
        <f t="shared" si="53"/>
        <v/>
      </c>
      <c r="AU229" s="3" t="str">
        <f>IF(COUNTIF(AT$2:AT229,AT229)=1,AT229,"")</f>
        <v/>
      </c>
      <c r="AV229" s="6" t="str">
        <f t="shared" si="47"/>
        <v/>
      </c>
      <c r="AW229" s="6" t="str">
        <f t="shared" si="48"/>
        <v/>
      </c>
      <c r="AX229" s="6" t="str">
        <f t="shared" si="49"/>
        <v/>
      </c>
    </row>
    <row r="230" spans="1:50" ht="16.5">
      <c r="A230" s="120" t="str">
        <f>+IF(D230="","",MAX(A$1:A229)+1)</f>
        <v/>
      </c>
      <c r="B230" s="127" t="str">
        <f>IF(CMS_Identification!C252="","",CMS_Identification!C252)</f>
        <v/>
      </c>
      <c r="C230" s="127" t="str">
        <f t="shared" si="42"/>
        <v/>
      </c>
      <c r="D230" s="127" t="str">
        <f>IF(COUNTIF(B$2:B230,B230)=1,B230,"")</f>
        <v/>
      </c>
      <c r="T230" s="120" t="str">
        <f>+IF(Y230="","",MAX(T$1:T229)+1)</f>
        <v/>
      </c>
      <c r="U230" s="120" t="str">
        <f>IF(Limit_Deviation_Details_No_CMS!B252="","",Limit_Deviation_Details_No_CMS!B252)</f>
        <v/>
      </c>
      <c r="V230" s="120"/>
      <c r="W230" s="120" t="str">
        <f>IF(Limit_Deviation_Details_No_CMS!C252="","",Limit_Deviation_Details_No_CMS!C252)</f>
        <v/>
      </c>
      <c r="X230" s="120" t="str">
        <f t="shared" si="43"/>
        <v/>
      </c>
      <c r="Y230" s="138" t="str">
        <f>IF(COUNTIF(W$2:W230,W230)=1,W230,"")</f>
        <v/>
      </c>
      <c r="Z230" s="120" t="str">
        <f t="shared" si="50"/>
        <v/>
      </c>
      <c r="AA230" s="120" t="str">
        <f t="shared" si="51"/>
        <v/>
      </c>
      <c r="AB230" s="120" t="str">
        <f t="shared" si="54"/>
        <v/>
      </c>
      <c r="AD230" s="140" t="str">
        <f>+IF(AI230="","",MAX(AD$1:AD229)+1)</f>
        <v/>
      </c>
      <c r="AE230" s="140" t="str">
        <f>IF(CMS_Inoperative_OoC!B252="","",CMS_Inoperative_OoC!B252)</f>
        <v/>
      </c>
      <c r="AF230" s="140" t="str">
        <f>IF(CMS_Inoperative_OoC!C252="","",CMS_Inoperative_OoC!C252)</f>
        <v/>
      </c>
      <c r="AG230" s="140" t="str">
        <f>IF(CMS_Inoperative_OoC!D252="","",CMS_Inoperative_OoC!D252)</f>
        <v/>
      </c>
      <c r="AH230" s="140" t="str">
        <f t="shared" si="52"/>
        <v/>
      </c>
      <c r="AI230" s="144" t="str">
        <f>IF(COUNTIF(AH$2:AH230,AH230)=1,AH230,"")</f>
        <v/>
      </c>
      <c r="AJ230" s="140" t="str">
        <f t="shared" si="44"/>
        <v/>
      </c>
      <c r="AK230" s="140" t="str">
        <f t="shared" si="45"/>
        <v/>
      </c>
      <c r="AL230" s="140" t="str">
        <f t="shared" si="46"/>
        <v/>
      </c>
      <c r="AP230" s="149" t="str">
        <f>+IF(AU230="","",MAX(AP$1:AP229)+1)</f>
        <v/>
      </c>
      <c r="AQ230" s="149" t="str">
        <f>IF(Limit_Deviation_w_CMS_Detail!B252="","",Limit_Deviation_w_CMS_Detail!B252)</f>
        <v/>
      </c>
      <c r="AR230" s="149" t="str">
        <f>IF(Limit_Deviation_w_CMS_Detail!C252="","",Limit_Deviation_w_CMS_Detail!C252)</f>
        <v/>
      </c>
      <c r="AS230" s="149" t="str">
        <f>IF(Limit_Deviation_w_CMS_Detail!D252="","",Limit_Deviation_w_CMS_Detail!D252)</f>
        <v/>
      </c>
      <c r="AT230" s="149" t="str">
        <f t="shared" si="53"/>
        <v/>
      </c>
      <c r="AU230" s="150" t="str">
        <f>IF(COUNTIF(AT$2:AT230,AT230)=1,AT230,"")</f>
        <v/>
      </c>
      <c r="AV230" s="149" t="str">
        <f t="shared" si="47"/>
        <v/>
      </c>
      <c r="AW230" s="149" t="str">
        <f t="shared" si="48"/>
        <v/>
      </c>
      <c r="AX230" s="149" t="str">
        <f t="shared" si="49"/>
        <v/>
      </c>
    </row>
    <row r="231" spans="1:50" ht="16.5">
      <c r="A231" s="121" t="str">
        <f>+IF(D231="","",MAX(A$1:A230)+1)</f>
        <v/>
      </c>
      <c r="B231" s="1" t="str">
        <f>IF(CMS_Identification!C253="","",CMS_Identification!C253)</f>
        <v/>
      </c>
      <c r="C231" s="1" t="str">
        <f t="shared" si="42"/>
        <v/>
      </c>
      <c r="D231" s="1" t="str">
        <f>IF(COUNTIF(B$2:B231,B231)=1,B231,"")</f>
        <v/>
      </c>
      <c r="T231" s="121" t="str">
        <f>+IF(Y231="","",MAX(T$1:T230)+1)</f>
        <v/>
      </c>
      <c r="U231" s="121" t="str">
        <f>IF(Limit_Deviation_Details_No_CMS!B253="","",Limit_Deviation_Details_No_CMS!B253)</f>
        <v/>
      </c>
      <c r="V231" s="121"/>
      <c r="W231" s="121" t="str">
        <f>IF(Limit_Deviation_Details_No_CMS!C253="","",Limit_Deviation_Details_No_CMS!C253)</f>
        <v/>
      </c>
      <c r="X231" s="121" t="str">
        <f t="shared" si="43"/>
        <v/>
      </c>
      <c r="Y231" s="3" t="str">
        <f>IF(COUNTIF(W$2:W231,W231)=1,W231,"")</f>
        <v/>
      </c>
      <c r="Z231" s="121" t="str">
        <f t="shared" si="50"/>
        <v/>
      </c>
      <c r="AA231" s="121" t="str">
        <f t="shared" si="51"/>
        <v/>
      </c>
      <c r="AB231" s="121" t="str">
        <f t="shared" si="54"/>
        <v/>
      </c>
      <c r="AD231" s="6" t="str">
        <f>+IF(AI231="","",MAX(AD$1:AD230)+1)</f>
        <v/>
      </c>
      <c r="AE231" s="6" t="str">
        <f>IF(CMS_Inoperative_OoC!B253="","",CMS_Inoperative_OoC!B253)</f>
        <v/>
      </c>
      <c r="AF231" s="6" t="str">
        <f>IF(CMS_Inoperative_OoC!C253="","",CMS_Inoperative_OoC!C253)</f>
        <v/>
      </c>
      <c r="AG231" s="6" t="str">
        <f>IF(CMS_Inoperative_OoC!D253="","",CMS_Inoperative_OoC!D253)</f>
        <v/>
      </c>
      <c r="AH231" s="6" t="str">
        <f t="shared" si="52"/>
        <v/>
      </c>
      <c r="AI231" s="3" t="str">
        <f>IF(COUNTIF(AH$2:AH231,AH231)=1,AH231,"")</f>
        <v/>
      </c>
      <c r="AJ231" s="6" t="str">
        <f t="shared" si="44"/>
        <v/>
      </c>
      <c r="AK231" s="6" t="str">
        <f t="shared" si="45"/>
        <v/>
      </c>
      <c r="AL231" s="6" t="str">
        <f t="shared" si="46"/>
        <v/>
      </c>
      <c r="AP231" s="6" t="str">
        <f>+IF(AU231="","",MAX(AP$1:AP230)+1)</f>
        <v/>
      </c>
      <c r="AQ231" s="6" t="str">
        <f>IF(Limit_Deviation_w_CMS_Detail!B253="","",Limit_Deviation_w_CMS_Detail!B253)</f>
        <v/>
      </c>
      <c r="AR231" s="6" t="str">
        <f>IF(Limit_Deviation_w_CMS_Detail!C253="","",Limit_Deviation_w_CMS_Detail!C253)</f>
        <v/>
      </c>
      <c r="AS231" s="6" t="str">
        <f>IF(Limit_Deviation_w_CMS_Detail!D253="","",Limit_Deviation_w_CMS_Detail!D253)</f>
        <v/>
      </c>
      <c r="AT231" s="6" t="str">
        <f t="shared" si="53"/>
        <v/>
      </c>
      <c r="AU231" s="3" t="str">
        <f>IF(COUNTIF(AT$2:AT231,AT231)=1,AT231,"")</f>
        <v/>
      </c>
      <c r="AV231" s="6" t="str">
        <f t="shared" si="47"/>
        <v/>
      </c>
      <c r="AW231" s="6" t="str">
        <f t="shared" si="48"/>
        <v/>
      </c>
      <c r="AX231" s="6" t="str">
        <f t="shared" si="49"/>
        <v/>
      </c>
    </row>
    <row r="232" spans="1:50" ht="16.5">
      <c r="A232" s="120" t="str">
        <f>+IF(D232="","",MAX(A$1:A231)+1)</f>
        <v/>
      </c>
      <c r="B232" s="127" t="str">
        <f>IF(CMS_Identification!C254="","",CMS_Identification!C254)</f>
        <v/>
      </c>
      <c r="C232" s="127" t="str">
        <f t="shared" si="42"/>
        <v/>
      </c>
      <c r="D232" s="127" t="str">
        <f>IF(COUNTIF(B$2:B232,B232)=1,B232,"")</f>
        <v/>
      </c>
      <c r="T232" s="120" t="str">
        <f>+IF(Y232="","",MAX(T$1:T231)+1)</f>
        <v/>
      </c>
      <c r="U232" s="120" t="str">
        <f>IF(Limit_Deviation_Details_No_CMS!B254="","",Limit_Deviation_Details_No_CMS!B254)</f>
        <v/>
      </c>
      <c r="V232" s="120"/>
      <c r="W232" s="120" t="str">
        <f>IF(Limit_Deviation_Details_No_CMS!C254="","",Limit_Deviation_Details_No_CMS!C254)</f>
        <v/>
      </c>
      <c r="X232" s="120" t="str">
        <f t="shared" si="43"/>
        <v/>
      </c>
      <c r="Y232" s="138" t="str">
        <f>IF(COUNTIF(W$2:W232,W232)=1,W232,"")</f>
        <v/>
      </c>
      <c r="Z232" s="120" t="str">
        <f t="shared" si="50"/>
        <v/>
      </c>
      <c r="AA232" s="120" t="str">
        <f t="shared" si="51"/>
        <v/>
      </c>
      <c r="AB232" s="120" t="str">
        <f t="shared" si="54"/>
        <v/>
      </c>
      <c r="AD232" s="140" t="str">
        <f>+IF(AI232="","",MAX(AD$1:AD231)+1)</f>
        <v/>
      </c>
      <c r="AE232" s="140" t="str">
        <f>IF(CMS_Inoperative_OoC!B254="","",CMS_Inoperative_OoC!B254)</f>
        <v/>
      </c>
      <c r="AF232" s="140" t="str">
        <f>IF(CMS_Inoperative_OoC!C254="","",CMS_Inoperative_OoC!C254)</f>
        <v/>
      </c>
      <c r="AG232" s="140" t="str">
        <f>IF(CMS_Inoperative_OoC!D254="","",CMS_Inoperative_OoC!D254)</f>
        <v/>
      </c>
      <c r="AH232" s="140" t="str">
        <f t="shared" si="52"/>
        <v/>
      </c>
      <c r="AI232" s="144" t="str">
        <f>IF(COUNTIF(AH$2:AH232,AH232)=1,AH232,"")</f>
        <v/>
      </c>
      <c r="AJ232" s="140" t="str">
        <f t="shared" si="44"/>
        <v/>
      </c>
      <c r="AK232" s="140" t="str">
        <f t="shared" si="45"/>
        <v/>
      </c>
      <c r="AL232" s="140" t="str">
        <f t="shared" si="46"/>
        <v/>
      </c>
      <c r="AP232" s="149" t="str">
        <f>+IF(AU232="","",MAX(AP$1:AP231)+1)</f>
        <v/>
      </c>
      <c r="AQ232" s="149" t="str">
        <f>IF(Limit_Deviation_w_CMS_Detail!B254="","",Limit_Deviation_w_CMS_Detail!B254)</f>
        <v/>
      </c>
      <c r="AR232" s="149" t="str">
        <f>IF(Limit_Deviation_w_CMS_Detail!C254="","",Limit_Deviation_w_CMS_Detail!C254)</f>
        <v/>
      </c>
      <c r="AS232" s="149" t="str">
        <f>IF(Limit_Deviation_w_CMS_Detail!D254="","",Limit_Deviation_w_CMS_Detail!D254)</f>
        <v/>
      </c>
      <c r="AT232" s="149" t="str">
        <f t="shared" si="53"/>
        <v/>
      </c>
      <c r="AU232" s="150" t="str">
        <f>IF(COUNTIF(AT$2:AT232,AT232)=1,AT232,"")</f>
        <v/>
      </c>
      <c r="AV232" s="149" t="str">
        <f t="shared" si="47"/>
        <v/>
      </c>
      <c r="AW232" s="149" t="str">
        <f t="shared" si="48"/>
        <v/>
      </c>
      <c r="AX232" s="149" t="str">
        <f t="shared" si="49"/>
        <v/>
      </c>
    </row>
    <row r="233" spans="1:50" ht="16.5">
      <c r="A233" s="121" t="str">
        <f>+IF(D233="","",MAX(A$1:A232)+1)</f>
        <v/>
      </c>
      <c r="B233" s="1" t="str">
        <f>IF(CMS_Identification!C255="","",CMS_Identification!C255)</f>
        <v/>
      </c>
      <c r="C233" s="1" t="str">
        <f t="shared" si="42"/>
        <v/>
      </c>
      <c r="D233" s="1" t="str">
        <f>IF(COUNTIF(B$2:B233,B233)=1,B233,"")</f>
        <v/>
      </c>
      <c r="T233" s="121" t="str">
        <f>+IF(Y233="","",MAX(T$1:T232)+1)</f>
        <v/>
      </c>
      <c r="U233" s="121" t="str">
        <f>IF(Limit_Deviation_Details_No_CMS!B255="","",Limit_Deviation_Details_No_CMS!B255)</f>
        <v/>
      </c>
      <c r="V233" s="121"/>
      <c r="W233" s="121" t="str">
        <f>IF(Limit_Deviation_Details_No_CMS!C255="","",Limit_Deviation_Details_No_CMS!C255)</f>
        <v/>
      </c>
      <c r="X233" s="121" t="str">
        <f t="shared" si="43"/>
        <v/>
      </c>
      <c r="Y233" s="3" t="str">
        <f>IF(COUNTIF(W$2:W233,W233)=1,W233,"")</f>
        <v/>
      </c>
      <c r="Z233" s="121" t="str">
        <f t="shared" si="50"/>
        <v/>
      </c>
      <c r="AA233" s="121" t="str">
        <f t="shared" si="51"/>
        <v/>
      </c>
      <c r="AB233" s="121" t="str">
        <f t="shared" si="54"/>
        <v/>
      </c>
      <c r="AD233" s="6" t="str">
        <f>+IF(AI233="","",MAX(AD$1:AD232)+1)</f>
        <v/>
      </c>
      <c r="AE233" s="6" t="str">
        <f>IF(CMS_Inoperative_OoC!B255="","",CMS_Inoperative_OoC!B255)</f>
        <v/>
      </c>
      <c r="AF233" s="6" t="str">
        <f>IF(CMS_Inoperative_OoC!C255="","",CMS_Inoperative_OoC!C255)</f>
        <v/>
      </c>
      <c r="AG233" s="6" t="str">
        <f>IF(CMS_Inoperative_OoC!D255="","",CMS_Inoperative_OoC!D255)</f>
        <v/>
      </c>
      <c r="AH233" s="6" t="str">
        <f t="shared" si="52"/>
        <v/>
      </c>
      <c r="AI233" s="3" t="str">
        <f>IF(COUNTIF(AH$2:AH233,AH233)=1,AH233,"")</f>
        <v/>
      </c>
      <c r="AJ233" s="6" t="str">
        <f t="shared" si="44"/>
        <v/>
      </c>
      <c r="AK233" s="6" t="str">
        <f t="shared" si="45"/>
        <v/>
      </c>
      <c r="AL233" s="6" t="str">
        <f t="shared" si="46"/>
        <v/>
      </c>
      <c r="AP233" s="6" t="str">
        <f>+IF(AU233="","",MAX(AP$1:AP232)+1)</f>
        <v/>
      </c>
      <c r="AQ233" s="6" t="str">
        <f>IF(Limit_Deviation_w_CMS_Detail!B255="","",Limit_Deviation_w_CMS_Detail!B255)</f>
        <v/>
      </c>
      <c r="AR233" s="6" t="str">
        <f>IF(Limit_Deviation_w_CMS_Detail!C255="","",Limit_Deviation_w_CMS_Detail!C255)</f>
        <v/>
      </c>
      <c r="AS233" s="6" t="str">
        <f>IF(Limit_Deviation_w_CMS_Detail!D255="","",Limit_Deviation_w_CMS_Detail!D255)</f>
        <v/>
      </c>
      <c r="AT233" s="6" t="str">
        <f t="shared" si="53"/>
        <v/>
      </c>
      <c r="AU233" s="3" t="str">
        <f>IF(COUNTIF(AT$2:AT233,AT233)=1,AT233,"")</f>
        <v/>
      </c>
      <c r="AV233" s="6" t="str">
        <f t="shared" si="47"/>
        <v/>
      </c>
      <c r="AW233" s="6" t="str">
        <f t="shared" si="48"/>
        <v/>
      </c>
      <c r="AX233" s="6" t="str">
        <f t="shared" si="49"/>
        <v/>
      </c>
    </row>
    <row r="234" spans="1:50" ht="16.5">
      <c r="A234" s="120" t="str">
        <f>+IF(D234="","",MAX(A$1:A233)+1)</f>
        <v/>
      </c>
      <c r="B234" s="127" t="str">
        <f>IF(CMS_Identification!C256="","",CMS_Identification!C256)</f>
        <v/>
      </c>
      <c r="C234" s="127" t="str">
        <f t="shared" si="42"/>
        <v/>
      </c>
      <c r="D234" s="127" t="str">
        <f>IF(COUNTIF(B$2:B234,B234)=1,B234,"")</f>
        <v/>
      </c>
      <c r="T234" s="120" t="str">
        <f>+IF(Y234="","",MAX(T$1:T233)+1)</f>
        <v/>
      </c>
      <c r="U234" s="120" t="str">
        <f>IF(Limit_Deviation_Details_No_CMS!B256="","",Limit_Deviation_Details_No_CMS!B256)</f>
        <v/>
      </c>
      <c r="V234" s="120"/>
      <c r="W234" s="120" t="str">
        <f>IF(Limit_Deviation_Details_No_CMS!C256="","",Limit_Deviation_Details_No_CMS!C256)</f>
        <v/>
      </c>
      <c r="X234" s="120" t="str">
        <f t="shared" si="43"/>
        <v/>
      </c>
      <c r="Y234" s="138" t="str">
        <f>IF(COUNTIF(W$2:W234,W234)=1,W234,"")</f>
        <v/>
      </c>
      <c r="Z234" s="120" t="str">
        <f t="shared" si="50"/>
        <v/>
      </c>
      <c r="AA234" s="120" t="str">
        <f t="shared" si="51"/>
        <v/>
      </c>
      <c r="AB234" s="120" t="str">
        <f t="shared" si="54"/>
        <v/>
      </c>
      <c r="AD234" s="140" t="str">
        <f>+IF(AI234="","",MAX(AD$1:AD233)+1)</f>
        <v/>
      </c>
      <c r="AE234" s="140" t="str">
        <f>IF(CMS_Inoperative_OoC!B256="","",CMS_Inoperative_OoC!B256)</f>
        <v/>
      </c>
      <c r="AF234" s="140" t="str">
        <f>IF(CMS_Inoperative_OoC!C256="","",CMS_Inoperative_OoC!C256)</f>
        <v/>
      </c>
      <c r="AG234" s="140" t="str">
        <f>IF(CMS_Inoperative_OoC!D256="","",CMS_Inoperative_OoC!D256)</f>
        <v/>
      </c>
      <c r="AH234" s="140" t="str">
        <f t="shared" si="52"/>
        <v/>
      </c>
      <c r="AI234" s="144" t="str">
        <f>IF(COUNTIF(AH$2:AH234,AH234)=1,AH234,"")</f>
        <v/>
      </c>
      <c r="AJ234" s="140" t="str">
        <f t="shared" si="44"/>
        <v/>
      </c>
      <c r="AK234" s="140" t="str">
        <f t="shared" si="45"/>
        <v/>
      </c>
      <c r="AL234" s="140" t="str">
        <f t="shared" si="46"/>
        <v/>
      </c>
      <c r="AP234" s="149" t="str">
        <f>+IF(AU234="","",MAX(AP$1:AP233)+1)</f>
        <v/>
      </c>
      <c r="AQ234" s="149" t="str">
        <f>IF(Limit_Deviation_w_CMS_Detail!B256="","",Limit_Deviation_w_CMS_Detail!B256)</f>
        <v/>
      </c>
      <c r="AR234" s="149" t="str">
        <f>IF(Limit_Deviation_w_CMS_Detail!C256="","",Limit_Deviation_w_CMS_Detail!C256)</f>
        <v/>
      </c>
      <c r="AS234" s="149" t="str">
        <f>IF(Limit_Deviation_w_CMS_Detail!D256="","",Limit_Deviation_w_CMS_Detail!D256)</f>
        <v/>
      </c>
      <c r="AT234" s="149" t="str">
        <f t="shared" si="53"/>
        <v/>
      </c>
      <c r="AU234" s="150" t="str">
        <f>IF(COUNTIF(AT$2:AT234,AT234)=1,AT234,"")</f>
        <v/>
      </c>
      <c r="AV234" s="149" t="str">
        <f t="shared" si="47"/>
        <v/>
      </c>
      <c r="AW234" s="149" t="str">
        <f t="shared" si="48"/>
        <v/>
      </c>
      <c r="AX234" s="149" t="str">
        <f t="shared" si="49"/>
        <v/>
      </c>
    </row>
    <row r="235" spans="1:50" ht="16.5">
      <c r="A235" s="121" t="str">
        <f>+IF(D235="","",MAX(A$1:A234)+1)</f>
        <v/>
      </c>
      <c r="B235" s="1" t="str">
        <f>IF(CMS_Identification!C257="","",CMS_Identification!C257)</f>
        <v/>
      </c>
      <c r="C235" s="1" t="str">
        <f t="shared" si="42"/>
        <v/>
      </c>
      <c r="D235" s="1" t="str">
        <f>IF(COUNTIF(B$2:B235,B235)=1,B235,"")</f>
        <v/>
      </c>
      <c r="T235" s="121" t="str">
        <f>+IF(Y235="","",MAX(T$1:T234)+1)</f>
        <v/>
      </c>
      <c r="U235" s="121" t="str">
        <f>IF(Limit_Deviation_Details_No_CMS!B257="","",Limit_Deviation_Details_No_CMS!B257)</f>
        <v/>
      </c>
      <c r="V235" s="121"/>
      <c r="W235" s="121" t="str">
        <f>IF(Limit_Deviation_Details_No_CMS!C257="","",Limit_Deviation_Details_No_CMS!C257)</f>
        <v/>
      </c>
      <c r="X235" s="121" t="str">
        <f t="shared" si="43"/>
        <v/>
      </c>
      <c r="Y235" s="3" t="str">
        <f>IF(COUNTIF(W$2:W235,W235)=1,W235,"")</f>
        <v/>
      </c>
      <c r="Z235" s="121" t="str">
        <f t="shared" si="50"/>
        <v/>
      </c>
      <c r="AA235" s="121" t="str">
        <f t="shared" si="51"/>
        <v/>
      </c>
      <c r="AB235" s="121" t="str">
        <f t="shared" si="54"/>
        <v/>
      </c>
      <c r="AD235" s="6" t="str">
        <f>+IF(AI235="","",MAX(AD$1:AD234)+1)</f>
        <v/>
      </c>
      <c r="AE235" s="6" t="str">
        <f>IF(CMS_Inoperative_OoC!B257="","",CMS_Inoperative_OoC!B257)</f>
        <v/>
      </c>
      <c r="AF235" s="6" t="str">
        <f>IF(CMS_Inoperative_OoC!C257="","",CMS_Inoperative_OoC!C257)</f>
        <v/>
      </c>
      <c r="AG235" s="6" t="str">
        <f>IF(CMS_Inoperative_OoC!D257="","",CMS_Inoperative_OoC!D257)</f>
        <v/>
      </c>
      <c r="AH235" s="6" t="str">
        <f t="shared" si="52"/>
        <v/>
      </c>
      <c r="AI235" s="3" t="str">
        <f>IF(COUNTIF(AH$2:AH235,AH235)=1,AH235,"")</f>
        <v/>
      </c>
      <c r="AJ235" s="6" t="str">
        <f t="shared" si="44"/>
        <v/>
      </c>
      <c r="AK235" s="6" t="str">
        <f t="shared" si="45"/>
        <v/>
      </c>
      <c r="AL235" s="6" t="str">
        <f t="shared" si="46"/>
        <v/>
      </c>
      <c r="AP235" s="6" t="str">
        <f>+IF(AU235="","",MAX(AP$1:AP234)+1)</f>
        <v/>
      </c>
      <c r="AQ235" s="6" t="str">
        <f>IF(Limit_Deviation_w_CMS_Detail!B257="","",Limit_Deviation_w_CMS_Detail!B257)</f>
        <v/>
      </c>
      <c r="AR235" s="6" t="str">
        <f>IF(Limit_Deviation_w_CMS_Detail!C257="","",Limit_Deviation_w_CMS_Detail!C257)</f>
        <v/>
      </c>
      <c r="AS235" s="6" t="str">
        <f>IF(Limit_Deviation_w_CMS_Detail!D257="","",Limit_Deviation_w_CMS_Detail!D257)</f>
        <v/>
      </c>
      <c r="AT235" s="6" t="str">
        <f t="shared" si="53"/>
        <v/>
      </c>
      <c r="AU235" s="3" t="str">
        <f>IF(COUNTIF(AT$2:AT235,AT235)=1,AT235,"")</f>
        <v/>
      </c>
      <c r="AV235" s="6" t="str">
        <f t="shared" si="47"/>
        <v/>
      </c>
      <c r="AW235" s="6" t="str">
        <f t="shared" si="48"/>
        <v/>
      </c>
      <c r="AX235" s="6" t="str">
        <f t="shared" si="49"/>
        <v/>
      </c>
    </row>
    <row r="236" spans="1:50" ht="16.5">
      <c r="A236" s="120" t="str">
        <f>+IF(D236="","",MAX(A$1:A235)+1)</f>
        <v/>
      </c>
      <c r="B236" s="127" t="str">
        <f>IF(CMS_Identification!C258="","",CMS_Identification!C258)</f>
        <v/>
      </c>
      <c r="C236" s="127" t="str">
        <f t="shared" si="42"/>
        <v/>
      </c>
      <c r="D236" s="127" t="str">
        <f>IF(COUNTIF(B$2:B236,B236)=1,B236,"")</f>
        <v/>
      </c>
      <c r="T236" s="120" t="str">
        <f>+IF(Y236="","",MAX(T$1:T235)+1)</f>
        <v/>
      </c>
      <c r="U236" s="120" t="str">
        <f>IF(Limit_Deviation_Details_No_CMS!B258="","",Limit_Deviation_Details_No_CMS!B258)</f>
        <v/>
      </c>
      <c r="V236" s="120"/>
      <c r="W236" s="120" t="str">
        <f>IF(Limit_Deviation_Details_No_CMS!C258="","",Limit_Deviation_Details_No_CMS!C258)</f>
        <v/>
      </c>
      <c r="X236" s="120" t="str">
        <f t="shared" si="43"/>
        <v/>
      </c>
      <c r="Y236" s="138" t="str">
        <f>IF(COUNTIF(W$2:W236,W236)=1,W236,"")</f>
        <v/>
      </c>
      <c r="Z236" s="120" t="str">
        <f t="shared" si="50"/>
        <v/>
      </c>
      <c r="AA236" s="120" t="str">
        <f t="shared" si="51"/>
        <v/>
      </c>
      <c r="AB236" s="120" t="str">
        <f t="shared" si="54"/>
        <v/>
      </c>
      <c r="AD236" s="140" t="str">
        <f>+IF(AI236="","",MAX(AD$1:AD235)+1)</f>
        <v/>
      </c>
      <c r="AE236" s="140" t="str">
        <f>IF(CMS_Inoperative_OoC!B258="","",CMS_Inoperative_OoC!B258)</f>
        <v/>
      </c>
      <c r="AF236" s="140" t="str">
        <f>IF(CMS_Inoperative_OoC!C258="","",CMS_Inoperative_OoC!C258)</f>
        <v/>
      </c>
      <c r="AG236" s="140" t="str">
        <f>IF(CMS_Inoperative_OoC!D258="","",CMS_Inoperative_OoC!D258)</f>
        <v/>
      </c>
      <c r="AH236" s="140" t="str">
        <f t="shared" si="52"/>
        <v/>
      </c>
      <c r="AI236" s="144" t="str">
        <f>IF(COUNTIF(AH$2:AH236,AH236)=1,AH236,"")</f>
        <v/>
      </c>
      <c r="AJ236" s="140" t="str">
        <f t="shared" si="44"/>
        <v/>
      </c>
      <c r="AK236" s="140" t="str">
        <f t="shared" si="45"/>
        <v/>
      </c>
      <c r="AL236" s="140" t="str">
        <f t="shared" si="46"/>
        <v/>
      </c>
      <c r="AP236" s="149" t="str">
        <f>+IF(AU236="","",MAX(AP$1:AP235)+1)</f>
        <v/>
      </c>
      <c r="AQ236" s="149" t="str">
        <f>IF(Limit_Deviation_w_CMS_Detail!B258="","",Limit_Deviation_w_CMS_Detail!B258)</f>
        <v/>
      </c>
      <c r="AR236" s="149" t="str">
        <f>IF(Limit_Deviation_w_CMS_Detail!C258="","",Limit_Deviation_w_CMS_Detail!C258)</f>
        <v/>
      </c>
      <c r="AS236" s="149" t="str">
        <f>IF(Limit_Deviation_w_CMS_Detail!D258="","",Limit_Deviation_w_CMS_Detail!D258)</f>
        <v/>
      </c>
      <c r="AT236" s="149" t="str">
        <f t="shared" si="53"/>
        <v/>
      </c>
      <c r="AU236" s="150" t="str">
        <f>IF(COUNTIF(AT$2:AT236,AT236)=1,AT236,"")</f>
        <v/>
      </c>
      <c r="AV236" s="149" t="str">
        <f t="shared" si="47"/>
        <v/>
      </c>
      <c r="AW236" s="149" t="str">
        <f t="shared" si="48"/>
        <v/>
      </c>
      <c r="AX236" s="149" t="str">
        <f t="shared" si="49"/>
        <v/>
      </c>
    </row>
    <row r="237" spans="1:50" ht="16.5">
      <c r="A237" s="121" t="str">
        <f>+IF(D237="","",MAX(A$1:A236)+1)</f>
        <v/>
      </c>
      <c r="B237" s="1" t="str">
        <f>IF(CMS_Identification!C259="","",CMS_Identification!C259)</f>
        <v/>
      </c>
      <c r="C237" s="1" t="str">
        <f t="shared" si="42"/>
        <v/>
      </c>
      <c r="D237" s="1" t="str">
        <f>IF(COUNTIF(B$2:B237,B237)=1,B237,"")</f>
        <v/>
      </c>
      <c r="T237" s="121" t="str">
        <f>+IF(Y237="","",MAX(T$1:T236)+1)</f>
        <v/>
      </c>
      <c r="U237" s="121" t="str">
        <f>IF(Limit_Deviation_Details_No_CMS!B259="","",Limit_Deviation_Details_No_CMS!B259)</f>
        <v/>
      </c>
      <c r="V237" s="121"/>
      <c r="W237" s="121" t="str">
        <f>IF(Limit_Deviation_Details_No_CMS!C259="","",Limit_Deviation_Details_No_CMS!C259)</f>
        <v/>
      </c>
      <c r="X237" s="121" t="str">
        <f t="shared" si="43"/>
        <v/>
      </c>
      <c r="Y237" s="3" t="str">
        <f>IF(COUNTIF(W$2:W237,W237)=1,W237,"")</f>
        <v/>
      </c>
      <c r="Z237" s="121" t="str">
        <f t="shared" si="50"/>
        <v/>
      </c>
      <c r="AA237" s="121" t="str">
        <f t="shared" si="51"/>
        <v/>
      </c>
      <c r="AB237" s="121" t="str">
        <f t="shared" si="54"/>
        <v/>
      </c>
      <c r="AD237" s="6" t="str">
        <f>+IF(AI237="","",MAX(AD$1:AD236)+1)</f>
        <v/>
      </c>
      <c r="AE237" s="6" t="str">
        <f>IF(CMS_Inoperative_OoC!B259="","",CMS_Inoperative_OoC!B259)</f>
        <v/>
      </c>
      <c r="AF237" s="6" t="str">
        <f>IF(CMS_Inoperative_OoC!C259="","",CMS_Inoperative_OoC!C259)</f>
        <v/>
      </c>
      <c r="AG237" s="6" t="str">
        <f>IF(CMS_Inoperative_OoC!D259="","",CMS_Inoperative_OoC!D259)</f>
        <v/>
      </c>
      <c r="AH237" s="6" t="str">
        <f t="shared" si="52"/>
        <v/>
      </c>
      <c r="AI237" s="3" t="str">
        <f>IF(COUNTIF(AH$2:AH237,AH237)=1,AH237,"")</f>
        <v/>
      </c>
      <c r="AJ237" s="6" t="str">
        <f t="shared" si="44"/>
        <v/>
      </c>
      <c r="AK237" s="6" t="str">
        <f t="shared" si="45"/>
        <v/>
      </c>
      <c r="AL237" s="6" t="str">
        <f t="shared" si="46"/>
        <v/>
      </c>
      <c r="AP237" s="6" t="str">
        <f>+IF(AU237="","",MAX(AP$1:AP236)+1)</f>
        <v/>
      </c>
      <c r="AQ237" s="6" t="str">
        <f>IF(Limit_Deviation_w_CMS_Detail!B259="","",Limit_Deviation_w_CMS_Detail!B259)</f>
        <v/>
      </c>
      <c r="AR237" s="6" t="str">
        <f>IF(Limit_Deviation_w_CMS_Detail!C259="","",Limit_Deviation_w_CMS_Detail!C259)</f>
        <v/>
      </c>
      <c r="AS237" s="6" t="str">
        <f>IF(Limit_Deviation_w_CMS_Detail!D259="","",Limit_Deviation_w_CMS_Detail!D259)</f>
        <v/>
      </c>
      <c r="AT237" s="6" t="str">
        <f t="shared" si="53"/>
        <v/>
      </c>
      <c r="AU237" s="3" t="str">
        <f>IF(COUNTIF(AT$2:AT237,AT237)=1,AT237,"")</f>
        <v/>
      </c>
      <c r="AV237" s="6" t="str">
        <f t="shared" si="47"/>
        <v/>
      </c>
      <c r="AW237" s="6" t="str">
        <f t="shared" si="48"/>
        <v/>
      </c>
      <c r="AX237" s="6" t="str">
        <f t="shared" si="49"/>
        <v/>
      </c>
    </row>
    <row r="238" spans="1:50" ht="16.5">
      <c r="A238" s="120" t="str">
        <f>+IF(D238="","",MAX(A$1:A237)+1)</f>
        <v/>
      </c>
      <c r="B238" s="127" t="str">
        <f>IF(CMS_Identification!C260="","",CMS_Identification!C260)</f>
        <v/>
      </c>
      <c r="C238" s="127" t="str">
        <f t="shared" si="42"/>
        <v/>
      </c>
      <c r="D238" s="127" t="str">
        <f>IF(COUNTIF(B$2:B238,B238)=1,B238,"")</f>
        <v/>
      </c>
      <c r="T238" s="120" t="str">
        <f>+IF(Y238="","",MAX(T$1:T237)+1)</f>
        <v/>
      </c>
      <c r="U238" s="120" t="str">
        <f>IF(Limit_Deviation_Details_No_CMS!B260="","",Limit_Deviation_Details_No_CMS!B260)</f>
        <v/>
      </c>
      <c r="V238" s="120"/>
      <c r="W238" s="120" t="str">
        <f>IF(Limit_Deviation_Details_No_CMS!C260="","",Limit_Deviation_Details_No_CMS!C260)</f>
        <v/>
      </c>
      <c r="X238" s="120" t="str">
        <f t="shared" si="43"/>
        <v/>
      </c>
      <c r="Y238" s="138" t="str">
        <f>IF(COUNTIF(W$2:W238,W238)=1,W238,"")</f>
        <v/>
      </c>
      <c r="Z238" s="120" t="str">
        <f t="shared" si="50"/>
        <v/>
      </c>
      <c r="AA238" s="120" t="str">
        <f t="shared" si="51"/>
        <v/>
      </c>
      <c r="AB238" s="120" t="str">
        <f t="shared" si="54"/>
        <v/>
      </c>
      <c r="AD238" s="140" t="str">
        <f>+IF(AI238="","",MAX(AD$1:AD237)+1)</f>
        <v/>
      </c>
      <c r="AE238" s="140" t="str">
        <f>IF(CMS_Inoperative_OoC!B260="","",CMS_Inoperative_OoC!B260)</f>
        <v/>
      </c>
      <c r="AF238" s="140" t="str">
        <f>IF(CMS_Inoperative_OoC!C260="","",CMS_Inoperative_OoC!C260)</f>
        <v/>
      </c>
      <c r="AG238" s="140" t="str">
        <f>IF(CMS_Inoperative_OoC!D260="","",CMS_Inoperative_OoC!D260)</f>
        <v/>
      </c>
      <c r="AH238" s="140" t="str">
        <f t="shared" si="52"/>
        <v/>
      </c>
      <c r="AI238" s="144" t="str">
        <f>IF(COUNTIF(AH$2:AH238,AH238)=1,AH238,"")</f>
        <v/>
      </c>
      <c r="AJ238" s="140" t="str">
        <f t="shared" si="44"/>
        <v/>
      </c>
      <c r="AK238" s="140" t="str">
        <f t="shared" si="45"/>
        <v/>
      </c>
      <c r="AL238" s="140" t="str">
        <f t="shared" si="46"/>
        <v/>
      </c>
      <c r="AP238" s="149" t="str">
        <f>+IF(AU238="","",MAX(AP$1:AP237)+1)</f>
        <v/>
      </c>
      <c r="AQ238" s="149" t="str">
        <f>IF(Limit_Deviation_w_CMS_Detail!B260="","",Limit_Deviation_w_CMS_Detail!B260)</f>
        <v/>
      </c>
      <c r="AR238" s="149" t="str">
        <f>IF(Limit_Deviation_w_CMS_Detail!C260="","",Limit_Deviation_w_CMS_Detail!C260)</f>
        <v/>
      </c>
      <c r="AS238" s="149" t="str">
        <f>IF(Limit_Deviation_w_CMS_Detail!D260="","",Limit_Deviation_w_CMS_Detail!D260)</f>
        <v/>
      </c>
      <c r="AT238" s="149" t="str">
        <f t="shared" si="53"/>
        <v/>
      </c>
      <c r="AU238" s="150" t="str">
        <f>IF(COUNTIF(AT$2:AT238,AT238)=1,AT238,"")</f>
        <v/>
      </c>
      <c r="AV238" s="149" t="str">
        <f t="shared" si="47"/>
        <v/>
      </c>
      <c r="AW238" s="149" t="str">
        <f t="shared" si="48"/>
        <v/>
      </c>
      <c r="AX238" s="149" t="str">
        <f t="shared" si="49"/>
        <v/>
      </c>
    </row>
    <row r="239" spans="1:50" ht="16.5">
      <c r="A239" s="121" t="str">
        <f>+IF(D239="","",MAX(A$1:A238)+1)</f>
        <v/>
      </c>
      <c r="B239" s="1" t="str">
        <f>IF(CMS_Identification!C261="","",CMS_Identification!C261)</f>
        <v/>
      </c>
      <c r="C239" s="1" t="str">
        <f t="shared" si="42"/>
        <v/>
      </c>
      <c r="D239" s="1" t="str">
        <f>IF(COUNTIF(B$2:B239,B239)=1,B239,"")</f>
        <v/>
      </c>
      <c r="T239" s="121" t="str">
        <f>+IF(Y239="","",MAX(T$1:T238)+1)</f>
        <v/>
      </c>
      <c r="U239" s="121" t="str">
        <f>IF(Limit_Deviation_Details_No_CMS!B261="","",Limit_Deviation_Details_No_CMS!B261)</f>
        <v/>
      </c>
      <c r="V239" s="121"/>
      <c r="W239" s="121" t="str">
        <f>IF(Limit_Deviation_Details_No_CMS!C261="","",Limit_Deviation_Details_No_CMS!C261)</f>
        <v/>
      </c>
      <c r="X239" s="121" t="str">
        <f t="shared" si="43"/>
        <v/>
      </c>
      <c r="Y239" s="3" t="str">
        <f>IF(COUNTIF(W$2:W239,W239)=1,W239,"")</f>
        <v/>
      </c>
      <c r="Z239" s="121" t="str">
        <f t="shared" si="50"/>
        <v/>
      </c>
      <c r="AA239" s="121" t="str">
        <f t="shared" si="51"/>
        <v/>
      </c>
      <c r="AB239" s="121" t="str">
        <f t="shared" si="54"/>
        <v/>
      </c>
      <c r="AD239" s="6" t="str">
        <f>+IF(AI239="","",MAX(AD$1:AD238)+1)</f>
        <v/>
      </c>
      <c r="AE239" s="6" t="str">
        <f>IF(CMS_Inoperative_OoC!B261="","",CMS_Inoperative_OoC!B261)</f>
        <v/>
      </c>
      <c r="AF239" s="6" t="str">
        <f>IF(CMS_Inoperative_OoC!C261="","",CMS_Inoperative_OoC!C261)</f>
        <v/>
      </c>
      <c r="AG239" s="6" t="str">
        <f>IF(CMS_Inoperative_OoC!D261="","",CMS_Inoperative_OoC!D261)</f>
        <v/>
      </c>
      <c r="AH239" s="6" t="str">
        <f t="shared" si="52"/>
        <v/>
      </c>
      <c r="AI239" s="3" t="str">
        <f>IF(COUNTIF(AH$2:AH239,AH239)=1,AH239,"")</f>
        <v/>
      </c>
      <c r="AJ239" s="6" t="str">
        <f t="shared" si="44"/>
        <v/>
      </c>
      <c r="AK239" s="6" t="str">
        <f t="shared" si="45"/>
        <v/>
      </c>
      <c r="AL239" s="6" t="str">
        <f t="shared" si="46"/>
        <v/>
      </c>
      <c r="AP239" s="6" t="str">
        <f>+IF(AU239="","",MAX(AP$1:AP238)+1)</f>
        <v/>
      </c>
      <c r="AQ239" s="6" t="str">
        <f>IF(Limit_Deviation_w_CMS_Detail!B261="","",Limit_Deviation_w_CMS_Detail!B261)</f>
        <v/>
      </c>
      <c r="AR239" s="6" t="str">
        <f>IF(Limit_Deviation_w_CMS_Detail!C261="","",Limit_Deviation_w_CMS_Detail!C261)</f>
        <v/>
      </c>
      <c r="AS239" s="6" t="str">
        <f>IF(Limit_Deviation_w_CMS_Detail!D261="","",Limit_Deviation_w_CMS_Detail!D261)</f>
        <v/>
      </c>
      <c r="AT239" s="6" t="str">
        <f t="shared" si="53"/>
        <v/>
      </c>
      <c r="AU239" s="3" t="str">
        <f>IF(COUNTIF(AT$2:AT239,AT239)=1,AT239,"")</f>
        <v/>
      </c>
      <c r="AV239" s="6" t="str">
        <f t="shared" si="47"/>
        <v/>
      </c>
      <c r="AW239" s="6" t="str">
        <f t="shared" si="48"/>
        <v/>
      </c>
      <c r="AX239" s="6" t="str">
        <f t="shared" si="49"/>
        <v/>
      </c>
    </row>
    <row r="240" spans="1:50" ht="16.5">
      <c r="A240" s="120" t="str">
        <f>+IF(D240="","",MAX(A$1:A239)+1)</f>
        <v/>
      </c>
      <c r="B240" s="127" t="str">
        <f>IF(CMS_Identification!C262="","",CMS_Identification!C262)</f>
        <v/>
      </c>
      <c r="C240" s="127" t="str">
        <f t="shared" si="42"/>
        <v/>
      </c>
      <c r="D240" s="127" t="str">
        <f>IF(COUNTIF(B$2:B240,B240)=1,B240,"")</f>
        <v/>
      </c>
      <c r="T240" s="120" t="str">
        <f>+IF(Y240="","",MAX(T$1:T239)+1)</f>
        <v/>
      </c>
      <c r="U240" s="120" t="str">
        <f>IF(Limit_Deviation_Details_No_CMS!B262="","",Limit_Deviation_Details_No_CMS!B262)</f>
        <v/>
      </c>
      <c r="V240" s="120"/>
      <c r="W240" s="120" t="str">
        <f>IF(Limit_Deviation_Details_No_CMS!C262="","",Limit_Deviation_Details_No_CMS!C262)</f>
        <v/>
      </c>
      <c r="X240" s="120" t="str">
        <f t="shared" si="43"/>
        <v/>
      </c>
      <c r="Y240" s="138" t="str">
        <f>IF(COUNTIF(W$2:W240,W240)=1,W240,"")</f>
        <v/>
      </c>
      <c r="Z240" s="120" t="str">
        <f t="shared" si="50"/>
        <v/>
      </c>
      <c r="AA240" s="120" t="str">
        <f t="shared" si="51"/>
        <v/>
      </c>
      <c r="AB240" s="120" t="str">
        <f t="shared" si="54"/>
        <v/>
      </c>
      <c r="AD240" s="140" t="str">
        <f>+IF(AI240="","",MAX(AD$1:AD239)+1)</f>
        <v/>
      </c>
      <c r="AE240" s="140" t="str">
        <f>IF(CMS_Inoperative_OoC!B262="","",CMS_Inoperative_OoC!B262)</f>
        <v/>
      </c>
      <c r="AF240" s="140" t="str">
        <f>IF(CMS_Inoperative_OoC!C262="","",CMS_Inoperative_OoC!C262)</f>
        <v/>
      </c>
      <c r="AG240" s="140" t="str">
        <f>IF(CMS_Inoperative_OoC!D262="","",CMS_Inoperative_OoC!D262)</f>
        <v/>
      </c>
      <c r="AH240" s="140" t="str">
        <f t="shared" si="52"/>
        <v/>
      </c>
      <c r="AI240" s="144" t="str">
        <f>IF(COUNTIF(AH$2:AH240,AH240)=1,AH240,"")</f>
        <v/>
      </c>
      <c r="AJ240" s="140" t="str">
        <f t="shared" si="44"/>
        <v/>
      </c>
      <c r="AK240" s="140" t="str">
        <f t="shared" si="45"/>
        <v/>
      </c>
      <c r="AL240" s="140" t="str">
        <f t="shared" si="46"/>
        <v/>
      </c>
      <c r="AP240" s="149" t="str">
        <f>+IF(AU240="","",MAX(AP$1:AP239)+1)</f>
        <v/>
      </c>
      <c r="AQ240" s="149" t="str">
        <f>IF(Limit_Deviation_w_CMS_Detail!B262="","",Limit_Deviation_w_CMS_Detail!B262)</f>
        <v/>
      </c>
      <c r="AR240" s="149" t="str">
        <f>IF(Limit_Deviation_w_CMS_Detail!C262="","",Limit_Deviation_w_CMS_Detail!C262)</f>
        <v/>
      </c>
      <c r="AS240" s="149" t="str">
        <f>IF(Limit_Deviation_w_CMS_Detail!D262="","",Limit_Deviation_w_CMS_Detail!D262)</f>
        <v/>
      </c>
      <c r="AT240" s="149" t="str">
        <f t="shared" si="53"/>
        <v/>
      </c>
      <c r="AU240" s="150" t="str">
        <f>IF(COUNTIF(AT$2:AT240,AT240)=1,AT240,"")</f>
        <v/>
      </c>
      <c r="AV240" s="149" t="str">
        <f t="shared" si="47"/>
        <v/>
      </c>
      <c r="AW240" s="149" t="str">
        <f t="shared" si="48"/>
        <v/>
      </c>
      <c r="AX240" s="149" t="str">
        <f t="shared" si="49"/>
        <v/>
      </c>
    </row>
    <row r="241" spans="1:50" ht="16.5">
      <c r="A241" s="121" t="str">
        <f>+IF(D241="","",MAX(A$1:A240)+1)</f>
        <v/>
      </c>
      <c r="B241" s="1" t="str">
        <f>IF(CMS_Identification!C263="","",CMS_Identification!C263)</f>
        <v/>
      </c>
      <c r="C241" s="1" t="str">
        <f t="shared" si="42"/>
        <v/>
      </c>
      <c r="D241" s="1" t="str">
        <f>IF(COUNTIF(B$2:B241,B241)=1,B241,"")</f>
        <v/>
      </c>
      <c r="T241" s="121" t="str">
        <f>+IF(Y241="","",MAX(T$1:T240)+1)</f>
        <v/>
      </c>
      <c r="U241" s="121" t="str">
        <f>IF(Limit_Deviation_Details_No_CMS!B263="","",Limit_Deviation_Details_No_CMS!B263)</f>
        <v/>
      </c>
      <c r="V241" s="121"/>
      <c r="W241" s="121" t="str">
        <f>IF(Limit_Deviation_Details_No_CMS!C263="","",Limit_Deviation_Details_No_CMS!C263)</f>
        <v/>
      </c>
      <c r="X241" s="121" t="str">
        <f t="shared" si="43"/>
        <v/>
      </c>
      <c r="Y241" s="3" t="str">
        <f>IF(COUNTIF(W$2:W241,W241)=1,W241,"")</f>
        <v/>
      </c>
      <c r="Z241" s="121" t="str">
        <f t="shared" si="50"/>
        <v/>
      </c>
      <c r="AA241" s="121" t="str">
        <f t="shared" si="51"/>
        <v/>
      </c>
      <c r="AB241" s="121" t="str">
        <f t="shared" si="54"/>
        <v/>
      </c>
      <c r="AD241" s="6" t="str">
        <f>+IF(AI241="","",MAX(AD$1:AD240)+1)</f>
        <v/>
      </c>
      <c r="AE241" s="6" t="str">
        <f>IF(CMS_Inoperative_OoC!B263="","",CMS_Inoperative_OoC!B263)</f>
        <v/>
      </c>
      <c r="AF241" s="6" t="str">
        <f>IF(CMS_Inoperative_OoC!C263="","",CMS_Inoperative_OoC!C263)</f>
        <v/>
      </c>
      <c r="AG241" s="6" t="str">
        <f>IF(CMS_Inoperative_OoC!D263="","",CMS_Inoperative_OoC!D263)</f>
        <v/>
      </c>
      <c r="AH241" s="6" t="str">
        <f t="shared" si="52"/>
        <v/>
      </c>
      <c r="AI241" s="3" t="str">
        <f>IF(COUNTIF(AH$2:AH241,AH241)=1,AH241,"")</f>
        <v/>
      </c>
      <c r="AJ241" s="6" t="str">
        <f t="shared" si="44"/>
        <v/>
      </c>
      <c r="AK241" s="6" t="str">
        <f t="shared" si="45"/>
        <v/>
      </c>
      <c r="AL241" s="6" t="str">
        <f t="shared" si="46"/>
        <v/>
      </c>
      <c r="AP241" s="6" t="str">
        <f>+IF(AU241="","",MAX(AP$1:AP240)+1)</f>
        <v/>
      </c>
      <c r="AQ241" s="6" t="str">
        <f>IF(Limit_Deviation_w_CMS_Detail!B263="","",Limit_Deviation_w_CMS_Detail!B263)</f>
        <v/>
      </c>
      <c r="AR241" s="6" t="str">
        <f>IF(Limit_Deviation_w_CMS_Detail!C263="","",Limit_Deviation_w_CMS_Detail!C263)</f>
        <v/>
      </c>
      <c r="AS241" s="6" t="str">
        <f>IF(Limit_Deviation_w_CMS_Detail!D263="","",Limit_Deviation_w_CMS_Detail!D263)</f>
        <v/>
      </c>
      <c r="AT241" s="6" t="str">
        <f t="shared" si="53"/>
        <v/>
      </c>
      <c r="AU241" s="3" t="str">
        <f>IF(COUNTIF(AT$2:AT241,AT241)=1,AT241,"")</f>
        <v/>
      </c>
      <c r="AV241" s="6" t="str">
        <f t="shared" si="47"/>
        <v/>
      </c>
      <c r="AW241" s="6" t="str">
        <f t="shared" si="48"/>
        <v/>
      </c>
      <c r="AX241" s="6" t="str">
        <f t="shared" si="49"/>
        <v/>
      </c>
    </row>
    <row r="242" spans="1:50" ht="16.5">
      <c r="A242" s="120" t="str">
        <f>+IF(D242="","",MAX(A$1:A241)+1)</f>
        <v/>
      </c>
      <c r="B242" s="127" t="str">
        <f>IF(CMS_Identification!C264="","",CMS_Identification!C264)</f>
        <v/>
      </c>
      <c r="C242" s="127" t="str">
        <f t="shared" si="42"/>
        <v/>
      </c>
      <c r="D242" s="127" t="str">
        <f>IF(COUNTIF(B$2:B242,B242)=1,B242,"")</f>
        <v/>
      </c>
      <c r="T242" s="120" t="str">
        <f>+IF(Y242="","",MAX(T$1:T241)+1)</f>
        <v/>
      </c>
      <c r="U242" s="120" t="str">
        <f>IF(Limit_Deviation_Details_No_CMS!B264="","",Limit_Deviation_Details_No_CMS!B264)</f>
        <v/>
      </c>
      <c r="V242" s="120"/>
      <c r="W242" s="120" t="str">
        <f>IF(Limit_Deviation_Details_No_CMS!C264="","",Limit_Deviation_Details_No_CMS!C264)</f>
        <v/>
      </c>
      <c r="X242" s="120" t="str">
        <f t="shared" si="43"/>
        <v/>
      </c>
      <c r="Y242" s="138" t="str">
        <f>IF(COUNTIF(W$2:W242,W242)=1,W242,"")</f>
        <v/>
      </c>
      <c r="Z242" s="120" t="str">
        <f t="shared" si="50"/>
        <v/>
      </c>
      <c r="AA242" s="120" t="str">
        <f t="shared" si="51"/>
        <v/>
      </c>
      <c r="AB242" s="120" t="str">
        <f t="shared" si="54"/>
        <v/>
      </c>
      <c r="AD242" s="140" t="str">
        <f>+IF(AI242="","",MAX(AD$1:AD241)+1)</f>
        <v/>
      </c>
      <c r="AE242" s="140" t="str">
        <f>IF(CMS_Inoperative_OoC!B264="","",CMS_Inoperative_OoC!B264)</f>
        <v/>
      </c>
      <c r="AF242" s="140" t="str">
        <f>IF(CMS_Inoperative_OoC!C264="","",CMS_Inoperative_OoC!C264)</f>
        <v/>
      </c>
      <c r="AG242" s="140" t="str">
        <f>IF(CMS_Inoperative_OoC!D264="","",CMS_Inoperative_OoC!D264)</f>
        <v/>
      </c>
      <c r="AH242" s="140" t="str">
        <f t="shared" si="52"/>
        <v/>
      </c>
      <c r="AI242" s="144" t="str">
        <f>IF(COUNTIF(AH$2:AH242,AH242)=1,AH242,"")</f>
        <v/>
      </c>
      <c r="AJ242" s="140" t="str">
        <f t="shared" si="44"/>
        <v/>
      </c>
      <c r="AK242" s="140" t="str">
        <f t="shared" si="45"/>
        <v/>
      </c>
      <c r="AL242" s="140" t="str">
        <f t="shared" si="46"/>
        <v/>
      </c>
      <c r="AP242" s="149" t="str">
        <f>+IF(AU242="","",MAX(AP$1:AP241)+1)</f>
        <v/>
      </c>
      <c r="AQ242" s="149" t="str">
        <f>IF(Limit_Deviation_w_CMS_Detail!B264="","",Limit_Deviation_w_CMS_Detail!B264)</f>
        <v/>
      </c>
      <c r="AR242" s="149" t="str">
        <f>IF(Limit_Deviation_w_CMS_Detail!C264="","",Limit_Deviation_w_CMS_Detail!C264)</f>
        <v/>
      </c>
      <c r="AS242" s="149" t="str">
        <f>IF(Limit_Deviation_w_CMS_Detail!D264="","",Limit_Deviation_w_CMS_Detail!D264)</f>
        <v/>
      </c>
      <c r="AT242" s="149" t="str">
        <f t="shared" si="53"/>
        <v/>
      </c>
      <c r="AU242" s="150" t="str">
        <f>IF(COUNTIF(AT$2:AT242,AT242)=1,AT242,"")</f>
        <v/>
      </c>
      <c r="AV242" s="149" t="str">
        <f t="shared" si="47"/>
        <v/>
      </c>
      <c r="AW242" s="149" t="str">
        <f t="shared" si="48"/>
        <v/>
      </c>
      <c r="AX242" s="149" t="str">
        <f t="shared" si="49"/>
        <v/>
      </c>
    </row>
    <row r="243" spans="1:50" ht="16.5">
      <c r="A243" s="121" t="str">
        <f>+IF(D243="","",MAX(A$1:A242)+1)</f>
        <v/>
      </c>
      <c r="B243" s="1" t="str">
        <f>IF(CMS_Identification!C265="","",CMS_Identification!C265)</f>
        <v/>
      </c>
      <c r="C243" s="1" t="str">
        <f t="shared" si="42"/>
        <v/>
      </c>
      <c r="D243" s="1" t="str">
        <f>IF(COUNTIF(B$2:B243,B243)=1,B243,"")</f>
        <v/>
      </c>
      <c r="T243" s="121" t="str">
        <f>+IF(Y243="","",MAX(T$1:T242)+1)</f>
        <v/>
      </c>
      <c r="U243" s="121" t="str">
        <f>IF(Limit_Deviation_Details_No_CMS!B265="","",Limit_Deviation_Details_No_CMS!B265)</f>
        <v/>
      </c>
      <c r="V243" s="121"/>
      <c r="W243" s="121" t="str">
        <f>IF(Limit_Deviation_Details_No_CMS!C265="","",Limit_Deviation_Details_No_CMS!C265)</f>
        <v/>
      </c>
      <c r="X243" s="121" t="str">
        <f t="shared" si="43"/>
        <v/>
      </c>
      <c r="Y243" s="3" t="str">
        <f>IF(COUNTIF(W$2:W243,W243)=1,W243,"")</f>
        <v/>
      </c>
      <c r="Z243" s="121" t="str">
        <f t="shared" si="50"/>
        <v/>
      </c>
      <c r="AA243" s="121" t="str">
        <f t="shared" si="51"/>
        <v/>
      </c>
      <c r="AB243" s="121" t="str">
        <f t="shared" si="54"/>
        <v/>
      </c>
      <c r="AD243" s="6" t="str">
        <f>+IF(AI243="","",MAX(AD$1:AD242)+1)</f>
        <v/>
      </c>
      <c r="AE243" s="6" t="str">
        <f>IF(CMS_Inoperative_OoC!B265="","",CMS_Inoperative_OoC!B265)</f>
        <v/>
      </c>
      <c r="AF243" s="6" t="str">
        <f>IF(CMS_Inoperative_OoC!C265="","",CMS_Inoperative_OoC!C265)</f>
        <v/>
      </c>
      <c r="AG243" s="6" t="str">
        <f>IF(CMS_Inoperative_OoC!D265="","",CMS_Inoperative_OoC!D265)</f>
        <v/>
      </c>
      <c r="AH243" s="6" t="str">
        <f t="shared" si="52"/>
        <v/>
      </c>
      <c r="AI243" s="3" t="str">
        <f>IF(COUNTIF(AH$2:AH243,AH243)=1,AH243,"")</f>
        <v/>
      </c>
      <c r="AJ243" s="6" t="str">
        <f t="shared" si="44"/>
        <v/>
      </c>
      <c r="AK243" s="6" t="str">
        <f t="shared" si="45"/>
        <v/>
      </c>
      <c r="AL243" s="6" t="str">
        <f t="shared" si="46"/>
        <v/>
      </c>
      <c r="AP243" s="6" t="str">
        <f>+IF(AU243="","",MAX(AP$1:AP242)+1)</f>
        <v/>
      </c>
      <c r="AQ243" s="6" t="str">
        <f>IF(Limit_Deviation_w_CMS_Detail!B265="","",Limit_Deviation_w_CMS_Detail!B265)</f>
        <v/>
      </c>
      <c r="AR243" s="6" t="str">
        <f>IF(Limit_Deviation_w_CMS_Detail!C265="","",Limit_Deviation_w_CMS_Detail!C265)</f>
        <v/>
      </c>
      <c r="AS243" s="6" t="str">
        <f>IF(Limit_Deviation_w_CMS_Detail!D265="","",Limit_Deviation_w_CMS_Detail!D265)</f>
        <v/>
      </c>
      <c r="AT243" s="6" t="str">
        <f t="shared" si="53"/>
        <v/>
      </c>
      <c r="AU243" s="3" t="str">
        <f>IF(COUNTIF(AT$2:AT243,AT243)=1,AT243,"")</f>
        <v/>
      </c>
      <c r="AV243" s="6" t="str">
        <f t="shared" si="47"/>
        <v/>
      </c>
      <c r="AW243" s="6" t="str">
        <f t="shared" si="48"/>
        <v/>
      </c>
      <c r="AX243" s="6" t="str">
        <f t="shared" si="49"/>
        <v/>
      </c>
    </row>
    <row r="244" spans="1:50" ht="16.5">
      <c r="A244" s="120" t="str">
        <f>+IF(D244="","",MAX(A$1:A243)+1)</f>
        <v/>
      </c>
      <c r="B244" s="127" t="str">
        <f>IF(CMS_Identification!C266="","",CMS_Identification!C266)</f>
        <v/>
      </c>
      <c r="C244" s="127" t="str">
        <f t="shared" si="42"/>
        <v/>
      </c>
      <c r="D244" s="127" t="str">
        <f>IF(COUNTIF(B$2:B244,B244)=1,B244,"")</f>
        <v/>
      </c>
      <c r="T244" s="120" t="str">
        <f>+IF(Y244="","",MAX(T$1:T243)+1)</f>
        <v/>
      </c>
      <c r="U244" s="120" t="str">
        <f>IF(Limit_Deviation_Details_No_CMS!B266="","",Limit_Deviation_Details_No_CMS!B266)</f>
        <v/>
      </c>
      <c r="V244" s="120"/>
      <c r="W244" s="120" t="str">
        <f>IF(Limit_Deviation_Details_No_CMS!C266="","",Limit_Deviation_Details_No_CMS!C266)</f>
        <v/>
      </c>
      <c r="X244" s="120" t="str">
        <f t="shared" si="43"/>
        <v/>
      </c>
      <c r="Y244" s="138" t="str">
        <f>IF(COUNTIF(W$2:W244,W244)=1,W244,"")</f>
        <v/>
      </c>
      <c r="Z244" s="120" t="str">
        <f t="shared" si="50"/>
        <v/>
      </c>
      <c r="AA244" s="120" t="str">
        <f t="shared" si="51"/>
        <v/>
      </c>
      <c r="AB244" s="120" t="str">
        <f t="shared" si="54"/>
        <v/>
      </c>
      <c r="AD244" s="140" t="str">
        <f>+IF(AI244="","",MAX(AD$1:AD243)+1)</f>
        <v/>
      </c>
      <c r="AE244" s="140" t="str">
        <f>IF(CMS_Inoperative_OoC!B266="","",CMS_Inoperative_OoC!B266)</f>
        <v/>
      </c>
      <c r="AF244" s="140" t="str">
        <f>IF(CMS_Inoperative_OoC!C266="","",CMS_Inoperative_OoC!C266)</f>
        <v/>
      </c>
      <c r="AG244" s="140" t="str">
        <f>IF(CMS_Inoperative_OoC!D266="","",CMS_Inoperative_OoC!D266)</f>
        <v/>
      </c>
      <c r="AH244" s="140" t="str">
        <f t="shared" si="52"/>
        <v/>
      </c>
      <c r="AI244" s="144" t="str">
        <f>IF(COUNTIF(AH$2:AH244,AH244)=1,AH244,"")</f>
        <v/>
      </c>
      <c r="AJ244" s="140" t="str">
        <f t="shared" si="44"/>
        <v/>
      </c>
      <c r="AK244" s="140" t="str">
        <f t="shared" si="45"/>
        <v/>
      </c>
      <c r="AL244" s="140" t="str">
        <f t="shared" si="46"/>
        <v/>
      </c>
      <c r="AP244" s="149" t="str">
        <f>+IF(AU244="","",MAX(AP$1:AP243)+1)</f>
        <v/>
      </c>
      <c r="AQ244" s="149" t="str">
        <f>IF(Limit_Deviation_w_CMS_Detail!B266="","",Limit_Deviation_w_CMS_Detail!B266)</f>
        <v/>
      </c>
      <c r="AR244" s="149" t="str">
        <f>IF(Limit_Deviation_w_CMS_Detail!C266="","",Limit_Deviation_w_CMS_Detail!C266)</f>
        <v/>
      </c>
      <c r="AS244" s="149" t="str">
        <f>IF(Limit_Deviation_w_CMS_Detail!D266="","",Limit_Deviation_w_CMS_Detail!D266)</f>
        <v/>
      </c>
      <c r="AT244" s="149" t="str">
        <f t="shared" si="53"/>
        <v/>
      </c>
      <c r="AU244" s="150" t="str">
        <f>IF(COUNTIF(AT$2:AT244,AT244)=1,AT244,"")</f>
        <v/>
      </c>
      <c r="AV244" s="149" t="str">
        <f t="shared" si="47"/>
        <v/>
      </c>
      <c r="AW244" s="149" t="str">
        <f t="shared" si="48"/>
        <v/>
      </c>
      <c r="AX244" s="149" t="str">
        <f t="shared" si="49"/>
        <v/>
      </c>
    </row>
    <row r="245" spans="1:50" ht="16.5">
      <c r="A245" s="121" t="str">
        <f>+IF(D245="","",MAX(A$1:A244)+1)</f>
        <v/>
      </c>
      <c r="B245" s="1" t="str">
        <f>IF(CMS_Identification!C267="","",CMS_Identification!C267)</f>
        <v/>
      </c>
      <c r="C245" s="1" t="str">
        <f t="shared" si="42"/>
        <v/>
      </c>
      <c r="D245" s="1" t="str">
        <f>IF(COUNTIF(B$2:B245,B245)=1,B245,"")</f>
        <v/>
      </c>
      <c r="T245" s="121" t="str">
        <f>+IF(Y245="","",MAX(T$1:T244)+1)</f>
        <v/>
      </c>
      <c r="U245" s="121" t="str">
        <f>IF(Limit_Deviation_Details_No_CMS!B267="","",Limit_Deviation_Details_No_CMS!B267)</f>
        <v/>
      </c>
      <c r="V245" s="121"/>
      <c r="W245" s="121" t="str">
        <f>IF(Limit_Deviation_Details_No_CMS!C267="","",Limit_Deviation_Details_No_CMS!C267)</f>
        <v/>
      </c>
      <c r="X245" s="121" t="str">
        <f t="shared" si="43"/>
        <v/>
      </c>
      <c r="Y245" s="3" t="str">
        <f>IF(COUNTIF(W$2:W245,W245)=1,W245,"")</f>
        <v/>
      </c>
      <c r="Z245" s="121" t="str">
        <f t="shared" si="50"/>
        <v/>
      </c>
      <c r="AA245" s="121" t="str">
        <f t="shared" si="51"/>
        <v/>
      </c>
      <c r="AB245" s="121" t="str">
        <f t="shared" si="54"/>
        <v/>
      </c>
      <c r="AD245" s="6" t="str">
        <f>+IF(AI245="","",MAX(AD$1:AD244)+1)</f>
        <v/>
      </c>
      <c r="AE245" s="6" t="str">
        <f>IF(CMS_Inoperative_OoC!B267="","",CMS_Inoperative_OoC!B267)</f>
        <v/>
      </c>
      <c r="AF245" s="6" t="str">
        <f>IF(CMS_Inoperative_OoC!C267="","",CMS_Inoperative_OoC!C267)</f>
        <v/>
      </c>
      <c r="AG245" s="6" t="str">
        <f>IF(CMS_Inoperative_OoC!D267="","",CMS_Inoperative_OoC!D267)</f>
        <v/>
      </c>
      <c r="AH245" s="6" t="str">
        <f t="shared" si="52"/>
        <v/>
      </c>
      <c r="AI245" s="3" t="str">
        <f>IF(COUNTIF(AH$2:AH245,AH245)=1,AH245,"")</f>
        <v/>
      </c>
      <c r="AJ245" s="6" t="str">
        <f t="shared" si="44"/>
        <v/>
      </c>
      <c r="AK245" s="6" t="str">
        <f t="shared" si="45"/>
        <v/>
      </c>
      <c r="AL245" s="6" t="str">
        <f t="shared" si="46"/>
        <v/>
      </c>
      <c r="AP245" s="6" t="str">
        <f>+IF(AU245="","",MAX(AP$1:AP244)+1)</f>
        <v/>
      </c>
      <c r="AQ245" s="6" t="str">
        <f>IF(Limit_Deviation_w_CMS_Detail!B267="","",Limit_Deviation_w_CMS_Detail!B267)</f>
        <v/>
      </c>
      <c r="AR245" s="6" t="str">
        <f>IF(Limit_Deviation_w_CMS_Detail!C267="","",Limit_Deviation_w_CMS_Detail!C267)</f>
        <v/>
      </c>
      <c r="AS245" s="6" t="str">
        <f>IF(Limit_Deviation_w_CMS_Detail!D267="","",Limit_Deviation_w_CMS_Detail!D267)</f>
        <v/>
      </c>
      <c r="AT245" s="6" t="str">
        <f t="shared" si="53"/>
        <v/>
      </c>
      <c r="AU245" s="3" t="str">
        <f>IF(COUNTIF(AT$2:AT245,AT245)=1,AT245,"")</f>
        <v/>
      </c>
      <c r="AV245" s="6" t="str">
        <f t="shared" si="47"/>
        <v/>
      </c>
      <c r="AW245" s="6" t="str">
        <f t="shared" si="48"/>
        <v/>
      </c>
      <c r="AX245" s="6" t="str">
        <f t="shared" si="49"/>
        <v/>
      </c>
    </row>
    <row r="246" spans="1:50" ht="16.5">
      <c r="A246" s="120" t="str">
        <f>+IF(D246="","",MAX(A$1:A245)+1)</f>
        <v/>
      </c>
      <c r="B246" s="127" t="str">
        <f>IF(CMS_Identification!C268="","",CMS_Identification!C268)</f>
        <v/>
      </c>
      <c r="C246" s="127" t="str">
        <f t="shared" si="42"/>
        <v/>
      </c>
      <c r="D246" s="127" t="str">
        <f>IF(COUNTIF(B$2:B246,B246)=1,B246,"")</f>
        <v/>
      </c>
      <c r="T246" s="120" t="str">
        <f>+IF(Y246="","",MAX(T$1:T245)+1)</f>
        <v/>
      </c>
      <c r="U246" s="120" t="str">
        <f>IF(Limit_Deviation_Details_No_CMS!B268="","",Limit_Deviation_Details_No_CMS!B268)</f>
        <v/>
      </c>
      <c r="V246" s="120"/>
      <c r="W246" s="120" t="str">
        <f>IF(Limit_Deviation_Details_No_CMS!C268="","",Limit_Deviation_Details_No_CMS!C268)</f>
        <v/>
      </c>
      <c r="X246" s="120" t="str">
        <f t="shared" si="43"/>
        <v/>
      </c>
      <c r="Y246" s="138" t="str">
        <f>IF(COUNTIF(W$2:W246,W246)=1,W246,"")</f>
        <v/>
      </c>
      <c r="Z246" s="120" t="str">
        <f t="shared" si="50"/>
        <v/>
      </c>
      <c r="AA246" s="120" t="str">
        <f t="shared" si="51"/>
        <v/>
      </c>
      <c r="AB246" s="120" t="str">
        <f t="shared" si="54"/>
        <v/>
      </c>
      <c r="AD246" s="140" t="str">
        <f>+IF(AI246="","",MAX(AD$1:AD245)+1)</f>
        <v/>
      </c>
      <c r="AE246" s="140" t="str">
        <f>IF(CMS_Inoperative_OoC!B268="","",CMS_Inoperative_OoC!B268)</f>
        <v/>
      </c>
      <c r="AF246" s="140" t="str">
        <f>IF(CMS_Inoperative_OoC!C268="","",CMS_Inoperative_OoC!C268)</f>
        <v/>
      </c>
      <c r="AG246" s="140" t="str">
        <f>IF(CMS_Inoperative_OoC!D268="","",CMS_Inoperative_OoC!D268)</f>
        <v/>
      </c>
      <c r="AH246" s="140" t="str">
        <f t="shared" si="52"/>
        <v/>
      </c>
      <c r="AI246" s="144" t="str">
        <f>IF(COUNTIF(AH$2:AH246,AH246)=1,AH246,"")</f>
        <v/>
      </c>
      <c r="AJ246" s="140" t="str">
        <f t="shared" si="44"/>
        <v/>
      </c>
      <c r="AK246" s="140" t="str">
        <f t="shared" si="45"/>
        <v/>
      </c>
      <c r="AL246" s="140" t="str">
        <f t="shared" si="46"/>
        <v/>
      </c>
      <c r="AP246" s="149" t="str">
        <f>+IF(AU246="","",MAX(AP$1:AP245)+1)</f>
        <v/>
      </c>
      <c r="AQ246" s="149" t="str">
        <f>IF(Limit_Deviation_w_CMS_Detail!B268="","",Limit_Deviation_w_CMS_Detail!B268)</f>
        <v/>
      </c>
      <c r="AR246" s="149" t="str">
        <f>IF(Limit_Deviation_w_CMS_Detail!C268="","",Limit_Deviation_w_CMS_Detail!C268)</f>
        <v/>
      </c>
      <c r="AS246" s="149" t="str">
        <f>IF(Limit_Deviation_w_CMS_Detail!D268="","",Limit_Deviation_w_CMS_Detail!D268)</f>
        <v/>
      </c>
      <c r="AT246" s="149" t="str">
        <f t="shared" si="53"/>
        <v/>
      </c>
      <c r="AU246" s="150" t="str">
        <f>IF(COUNTIF(AT$2:AT246,AT246)=1,AT246,"")</f>
        <v/>
      </c>
      <c r="AV246" s="149" t="str">
        <f t="shared" si="47"/>
        <v/>
      </c>
      <c r="AW246" s="149" t="str">
        <f t="shared" si="48"/>
        <v/>
      </c>
      <c r="AX246" s="149" t="str">
        <f t="shared" si="49"/>
        <v/>
      </c>
    </row>
    <row r="247" spans="1:50" ht="16.5">
      <c r="A247" s="121" t="str">
        <f>+IF(D247="","",MAX(A$1:A246)+1)</f>
        <v/>
      </c>
      <c r="B247" s="1" t="str">
        <f>IF(CMS_Identification!C269="","",CMS_Identification!C269)</f>
        <v/>
      </c>
      <c r="C247" s="1" t="str">
        <f t="shared" si="42"/>
        <v/>
      </c>
      <c r="D247" s="1" t="str">
        <f>IF(COUNTIF(B$2:B247,B247)=1,B247,"")</f>
        <v/>
      </c>
      <c r="T247" s="121" t="str">
        <f>+IF(Y247="","",MAX(T$1:T246)+1)</f>
        <v/>
      </c>
      <c r="U247" s="121" t="str">
        <f>IF(Limit_Deviation_Details_No_CMS!B269="","",Limit_Deviation_Details_No_CMS!B269)</f>
        <v/>
      </c>
      <c r="V247" s="121"/>
      <c r="W247" s="121" t="str">
        <f>IF(Limit_Deviation_Details_No_CMS!C269="","",Limit_Deviation_Details_No_CMS!C269)</f>
        <v/>
      </c>
      <c r="X247" s="121" t="str">
        <f t="shared" si="43"/>
        <v/>
      </c>
      <c r="Y247" s="3" t="str">
        <f>IF(COUNTIF(W$2:W247,W247)=1,W247,"")</f>
        <v/>
      </c>
      <c r="Z247" s="121" t="str">
        <f t="shared" si="50"/>
        <v/>
      </c>
      <c r="AA247" s="121" t="str">
        <f t="shared" si="51"/>
        <v/>
      </c>
      <c r="AB247" s="121" t="str">
        <f t="shared" si="54"/>
        <v/>
      </c>
      <c r="AD247" s="6" t="str">
        <f>+IF(AI247="","",MAX(AD$1:AD246)+1)</f>
        <v/>
      </c>
      <c r="AE247" s="6" t="str">
        <f>IF(CMS_Inoperative_OoC!B269="","",CMS_Inoperative_OoC!B269)</f>
        <v/>
      </c>
      <c r="AF247" s="6" t="str">
        <f>IF(CMS_Inoperative_OoC!C269="","",CMS_Inoperative_OoC!C269)</f>
        <v/>
      </c>
      <c r="AG247" s="6" t="str">
        <f>IF(CMS_Inoperative_OoC!D269="","",CMS_Inoperative_OoC!D269)</f>
        <v/>
      </c>
      <c r="AH247" s="6" t="str">
        <f t="shared" si="52"/>
        <v/>
      </c>
      <c r="AI247" s="3" t="str">
        <f>IF(COUNTIF(AH$2:AH247,AH247)=1,AH247,"")</f>
        <v/>
      </c>
      <c r="AJ247" s="6" t="str">
        <f t="shared" si="44"/>
        <v/>
      </c>
      <c r="AK247" s="6" t="str">
        <f t="shared" si="45"/>
        <v/>
      </c>
      <c r="AL247" s="6" t="str">
        <f t="shared" si="46"/>
        <v/>
      </c>
      <c r="AP247" s="6" t="str">
        <f>+IF(AU247="","",MAX(AP$1:AP246)+1)</f>
        <v/>
      </c>
      <c r="AQ247" s="6" t="str">
        <f>IF(Limit_Deviation_w_CMS_Detail!B269="","",Limit_Deviation_w_CMS_Detail!B269)</f>
        <v/>
      </c>
      <c r="AR247" s="6" t="str">
        <f>IF(Limit_Deviation_w_CMS_Detail!C269="","",Limit_Deviation_w_CMS_Detail!C269)</f>
        <v/>
      </c>
      <c r="AS247" s="6" t="str">
        <f>IF(Limit_Deviation_w_CMS_Detail!D269="","",Limit_Deviation_w_CMS_Detail!D269)</f>
        <v/>
      </c>
      <c r="AT247" s="6" t="str">
        <f t="shared" si="53"/>
        <v/>
      </c>
      <c r="AU247" s="3" t="str">
        <f>IF(COUNTIF(AT$2:AT247,AT247)=1,AT247,"")</f>
        <v/>
      </c>
      <c r="AV247" s="6" t="str">
        <f t="shared" si="47"/>
        <v/>
      </c>
      <c r="AW247" s="6" t="str">
        <f t="shared" si="48"/>
        <v/>
      </c>
      <c r="AX247" s="6" t="str">
        <f t="shared" si="49"/>
        <v/>
      </c>
    </row>
    <row r="248" spans="1:50" ht="16.5">
      <c r="A248" s="120" t="str">
        <f>+IF(D248="","",MAX(A$1:A247)+1)</f>
        <v/>
      </c>
      <c r="B248" s="127" t="str">
        <f>IF(CMS_Identification!C270="","",CMS_Identification!C270)</f>
        <v/>
      </c>
      <c r="C248" s="127" t="str">
        <f t="shared" si="42"/>
        <v/>
      </c>
      <c r="D248" s="127" t="str">
        <f>IF(COUNTIF(B$2:B248,B248)=1,B248,"")</f>
        <v/>
      </c>
      <c r="T248" s="120" t="str">
        <f>+IF(Y248="","",MAX(T$1:T247)+1)</f>
        <v/>
      </c>
      <c r="U248" s="120" t="str">
        <f>IF(Limit_Deviation_Details_No_CMS!B270="","",Limit_Deviation_Details_No_CMS!B270)</f>
        <v/>
      </c>
      <c r="V248" s="120"/>
      <c r="W248" s="120" t="str">
        <f>IF(Limit_Deviation_Details_No_CMS!C270="","",Limit_Deviation_Details_No_CMS!C270)</f>
        <v/>
      </c>
      <c r="X248" s="120" t="str">
        <f t="shared" si="43"/>
        <v/>
      </c>
      <c r="Y248" s="138" t="str">
        <f>IF(COUNTIF(W$2:W248,W248)=1,W248,"")</f>
        <v/>
      </c>
      <c r="Z248" s="120" t="str">
        <f t="shared" si="50"/>
        <v/>
      </c>
      <c r="AA248" s="120" t="str">
        <f t="shared" si="51"/>
        <v/>
      </c>
      <c r="AB248" s="120" t="str">
        <f t="shared" si="54"/>
        <v/>
      </c>
      <c r="AD248" s="140" t="str">
        <f>+IF(AI248="","",MAX(AD$1:AD247)+1)</f>
        <v/>
      </c>
      <c r="AE248" s="140" t="str">
        <f>IF(CMS_Inoperative_OoC!B270="","",CMS_Inoperative_OoC!B270)</f>
        <v/>
      </c>
      <c r="AF248" s="140" t="str">
        <f>IF(CMS_Inoperative_OoC!C270="","",CMS_Inoperative_OoC!C270)</f>
        <v/>
      </c>
      <c r="AG248" s="140" t="str">
        <f>IF(CMS_Inoperative_OoC!D270="","",CMS_Inoperative_OoC!D270)</f>
        <v/>
      </c>
      <c r="AH248" s="140" t="str">
        <f t="shared" si="52"/>
        <v/>
      </c>
      <c r="AI248" s="144" t="str">
        <f>IF(COUNTIF(AH$2:AH248,AH248)=1,AH248,"")</f>
        <v/>
      </c>
      <c r="AJ248" s="140" t="str">
        <f t="shared" si="44"/>
        <v/>
      </c>
      <c r="AK248" s="140" t="str">
        <f t="shared" si="45"/>
        <v/>
      </c>
      <c r="AL248" s="140" t="str">
        <f t="shared" si="46"/>
        <v/>
      </c>
      <c r="AP248" s="149" t="str">
        <f>+IF(AU248="","",MAX(AP$1:AP247)+1)</f>
        <v/>
      </c>
      <c r="AQ248" s="149" t="str">
        <f>IF(Limit_Deviation_w_CMS_Detail!B270="","",Limit_Deviation_w_CMS_Detail!B270)</f>
        <v/>
      </c>
      <c r="AR248" s="149" t="str">
        <f>IF(Limit_Deviation_w_CMS_Detail!C270="","",Limit_Deviation_w_CMS_Detail!C270)</f>
        <v/>
      </c>
      <c r="AS248" s="149" t="str">
        <f>IF(Limit_Deviation_w_CMS_Detail!D270="","",Limit_Deviation_w_CMS_Detail!D270)</f>
        <v/>
      </c>
      <c r="AT248" s="149" t="str">
        <f t="shared" si="53"/>
        <v/>
      </c>
      <c r="AU248" s="150" t="str">
        <f>IF(COUNTIF(AT$2:AT248,AT248)=1,AT248,"")</f>
        <v/>
      </c>
      <c r="AV248" s="149" t="str">
        <f t="shared" si="47"/>
        <v/>
      </c>
      <c r="AW248" s="149" t="str">
        <f t="shared" si="48"/>
        <v/>
      </c>
      <c r="AX248" s="149" t="str">
        <f t="shared" si="49"/>
        <v/>
      </c>
    </row>
    <row r="249" spans="1:50" ht="16.5">
      <c r="A249" s="121" t="str">
        <f>+IF(D249="","",MAX(A$1:A248)+1)</f>
        <v/>
      </c>
      <c r="B249" s="1" t="str">
        <f>IF(CMS_Identification!C271="","",CMS_Identification!C271)</f>
        <v/>
      </c>
      <c r="C249" s="1" t="str">
        <f t="shared" si="42"/>
        <v/>
      </c>
      <c r="D249" s="1" t="str">
        <f>IF(COUNTIF(B$2:B249,B249)=1,B249,"")</f>
        <v/>
      </c>
      <c r="T249" s="121" t="str">
        <f>+IF(Y249="","",MAX(T$1:T248)+1)</f>
        <v/>
      </c>
      <c r="U249" s="121" t="str">
        <f>IF(Limit_Deviation_Details_No_CMS!B271="","",Limit_Deviation_Details_No_CMS!B271)</f>
        <v/>
      </c>
      <c r="V249" s="121"/>
      <c r="W249" s="121" t="str">
        <f>IF(Limit_Deviation_Details_No_CMS!C271="","",Limit_Deviation_Details_No_CMS!C271)</f>
        <v/>
      </c>
      <c r="X249" s="121" t="str">
        <f t="shared" si="43"/>
        <v/>
      </c>
      <c r="Y249" s="3" t="str">
        <f>IF(COUNTIF(W$2:W249,W249)=1,W249,"")</f>
        <v/>
      </c>
      <c r="Z249" s="121" t="str">
        <f t="shared" si="50"/>
        <v/>
      </c>
      <c r="AA249" s="121" t="str">
        <f t="shared" si="51"/>
        <v/>
      </c>
      <c r="AB249" s="121" t="str">
        <f t="shared" si="54"/>
        <v/>
      </c>
      <c r="AD249" s="6" t="str">
        <f>+IF(AI249="","",MAX(AD$1:AD248)+1)</f>
        <v/>
      </c>
      <c r="AE249" s="6" t="str">
        <f>IF(CMS_Inoperative_OoC!B271="","",CMS_Inoperative_OoC!B271)</f>
        <v/>
      </c>
      <c r="AF249" s="6" t="str">
        <f>IF(CMS_Inoperative_OoC!C271="","",CMS_Inoperative_OoC!C271)</f>
        <v/>
      </c>
      <c r="AG249" s="6" t="str">
        <f>IF(CMS_Inoperative_OoC!D271="","",CMS_Inoperative_OoC!D271)</f>
        <v/>
      </c>
      <c r="AH249" s="6" t="str">
        <f t="shared" si="52"/>
        <v/>
      </c>
      <c r="AI249" s="3" t="str">
        <f>IF(COUNTIF(AH$2:AH249,AH249)=1,AH249,"")</f>
        <v/>
      </c>
      <c r="AJ249" s="6" t="str">
        <f t="shared" si="44"/>
        <v/>
      </c>
      <c r="AK249" s="6" t="str">
        <f t="shared" si="45"/>
        <v/>
      </c>
      <c r="AL249" s="6" t="str">
        <f t="shared" si="46"/>
        <v/>
      </c>
      <c r="AP249" s="6" t="str">
        <f>+IF(AU249="","",MAX(AP$1:AP248)+1)</f>
        <v/>
      </c>
      <c r="AQ249" s="6" t="str">
        <f>IF(Limit_Deviation_w_CMS_Detail!B271="","",Limit_Deviation_w_CMS_Detail!B271)</f>
        <v/>
      </c>
      <c r="AR249" s="6" t="str">
        <f>IF(Limit_Deviation_w_CMS_Detail!C271="","",Limit_Deviation_w_CMS_Detail!C271)</f>
        <v/>
      </c>
      <c r="AS249" s="6" t="str">
        <f>IF(Limit_Deviation_w_CMS_Detail!D271="","",Limit_Deviation_w_CMS_Detail!D271)</f>
        <v/>
      </c>
      <c r="AT249" s="6" t="str">
        <f t="shared" si="53"/>
        <v/>
      </c>
      <c r="AU249" s="3" t="str">
        <f>IF(COUNTIF(AT$2:AT249,AT249)=1,AT249,"")</f>
        <v/>
      </c>
      <c r="AV249" s="6" t="str">
        <f t="shared" si="47"/>
        <v/>
      </c>
      <c r="AW249" s="6" t="str">
        <f t="shared" si="48"/>
        <v/>
      </c>
      <c r="AX249" s="6" t="str">
        <f t="shared" si="49"/>
        <v/>
      </c>
    </row>
    <row r="250" spans="1:50" ht="16.5">
      <c r="A250" s="120" t="str">
        <f>+IF(D250="","",MAX(A$1:A249)+1)</f>
        <v/>
      </c>
      <c r="B250" s="127" t="str">
        <f>IF(CMS_Identification!C272="","",CMS_Identification!C272)</f>
        <v/>
      </c>
      <c r="C250" s="127" t="str">
        <f t="shared" si="42"/>
        <v/>
      </c>
      <c r="D250" s="127" t="str">
        <f>IF(COUNTIF(B$2:B250,B250)=1,B250,"")</f>
        <v/>
      </c>
      <c r="T250" s="120" t="str">
        <f>+IF(Y250="","",MAX(T$1:T249)+1)</f>
        <v/>
      </c>
      <c r="U250" s="120" t="str">
        <f>IF(Limit_Deviation_Details_No_CMS!B272="","",Limit_Deviation_Details_No_CMS!B272)</f>
        <v/>
      </c>
      <c r="V250" s="120"/>
      <c r="W250" s="120" t="str">
        <f>IF(Limit_Deviation_Details_No_CMS!C272="","",Limit_Deviation_Details_No_CMS!C272)</f>
        <v/>
      </c>
      <c r="X250" s="120" t="str">
        <f t="shared" si="43"/>
        <v/>
      </c>
      <c r="Y250" s="138" t="str">
        <f>IF(COUNTIF(W$2:W250,W250)=1,W250,"")</f>
        <v/>
      </c>
      <c r="Z250" s="120" t="str">
        <f t="shared" si="50"/>
        <v/>
      </c>
      <c r="AA250" s="120" t="str">
        <f t="shared" si="51"/>
        <v/>
      </c>
      <c r="AB250" s="120" t="str">
        <f t="shared" si="54"/>
        <v/>
      </c>
      <c r="AD250" s="140" t="str">
        <f>+IF(AI250="","",MAX(AD$1:AD249)+1)</f>
        <v/>
      </c>
      <c r="AE250" s="140" t="str">
        <f>IF(CMS_Inoperative_OoC!B272="","",CMS_Inoperative_OoC!B272)</f>
        <v/>
      </c>
      <c r="AF250" s="140" t="str">
        <f>IF(CMS_Inoperative_OoC!C272="","",CMS_Inoperative_OoC!C272)</f>
        <v/>
      </c>
      <c r="AG250" s="140" t="str">
        <f>IF(CMS_Inoperative_OoC!D272="","",CMS_Inoperative_OoC!D272)</f>
        <v/>
      </c>
      <c r="AH250" s="140" t="str">
        <f t="shared" si="52"/>
        <v/>
      </c>
      <c r="AI250" s="144" t="str">
        <f>IF(COUNTIF(AH$2:AH250,AH250)=1,AH250,"")</f>
        <v/>
      </c>
      <c r="AJ250" s="140" t="str">
        <f t="shared" si="44"/>
        <v/>
      </c>
      <c r="AK250" s="140" t="str">
        <f t="shared" si="45"/>
        <v/>
      </c>
      <c r="AL250" s="140" t="str">
        <f t="shared" si="46"/>
        <v/>
      </c>
      <c r="AP250" s="149" t="str">
        <f>+IF(AU250="","",MAX(AP$1:AP249)+1)</f>
        <v/>
      </c>
      <c r="AQ250" s="149" t="str">
        <f>IF(Limit_Deviation_w_CMS_Detail!B272="","",Limit_Deviation_w_CMS_Detail!B272)</f>
        <v/>
      </c>
      <c r="AR250" s="149" t="str">
        <f>IF(Limit_Deviation_w_CMS_Detail!C272="","",Limit_Deviation_w_CMS_Detail!C272)</f>
        <v/>
      </c>
      <c r="AS250" s="149" t="str">
        <f>IF(Limit_Deviation_w_CMS_Detail!D272="","",Limit_Deviation_w_CMS_Detail!D272)</f>
        <v/>
      </c>
      <c r="AT250" s="149" t="str">
        <f t="shared" si="53"/>
        <v/>
      </c>
      <c r="AU250" s="150" t="str">
        <f>IF(COUNTIF(AT$2:AT250,AT250)=1,AT250,"")</f>
        <v/>
      </c>
      <c r="AV250" s="149" t="str">
        <f t="shared" si="47"/>
        <v/>
      </c>
      <c r="AW250" s="149" t="str">
        <f t="shared" si="48"/>
        <v/>
      </c>
      <c r="AX250" s="149" t="str">
        <f t="shared" si="49"/>
        <v/>
      </c>
    </row>
    <row r="251" spans="1:50" ht="16.5">
      <c r="A251" s="121" t="str">
        <f>+IF(D251="","",MAX(A$1:A250)+1)</f>
        <v/>
      </c>
      <c r="B251" s="1" t="str">
        <f>IF(CMS_Identification!C273="","",CMS_Identification!C273)</f>
        <v/>
      </c>
      <c r="C251" s="1" t="str">
        <f t="shared" si="42"/>
        <v/>
      </c>
      <c r="D251" s="1" t="str">
        <f>IF(COUNTIF(B$2:B251,B251)=1,B251,"")</f>
        <v/>
      </c>
      <c r="T251" s="121" t="str">
        <f>+IF(Y251="","",MAX(T$1:T250)+1)</f>
        <v/>
      </c>
      <c r="U251" s="121" t="str">
        <f>IF(Limit_Deviation_Details_No_CMS!B273="","",Limit_Deviation_Details_No_CMS!B273)</f>
        <v/>
      </c>
      <c r="V251" s="121"/>
      <c r="W251" s="121" t="str">
        <f>IF(Limit_Deviation_Details_No_CMS!C273="","",Limit_Deviation_Details_No_CMS!C273)</f>
        <v/>
      </c>
      <c r="X251" s="121" t="str">
        <f t="shared" si="43"/>
        <v/>
      </c>
      <c r="Y251" s="3" t="str">
        <f>IF(COUNTIF(W$2:W251,W251)=1,W251,"")</f>
        <v/>
      </c>
      <c r="Z251" s="121" t="str">
        <f t="shared" si="50"/>
        <v/>
      </c>
      <c r="AA251" s="121" t="str">
        <f t="shared" si="51"/>
        <v/>
      </c>
      <c r="AB251" s="121" t="str">
        <f t="shared" si="54"/>
        <v/>
      </c>
      <c r="AD251" s="6" t="str">
        <f>+IF(AI251="","",MAX(AD$1:AD250)+1)</f>
        <v/>
      </c>
      <c r="AE251" s="6" t="str">
        <f>IF(CMS_Inoperative_OoC!B273="","",CMS_Inoperative_OoC!B273)</f>
        <v/>
      </c>
      <c r="AF251" s="6" t="str">
        <f>IF(CMS_Inoperative_OoC!C273="","",CMS_Inoperative_OoC!C273)</f>
        <v/>
      </c>
      <c r="AG251" s="6" t="str">
        <f>IF(CMS_Inoperative_OoC!D273="","",CMS_Inoperative_OoC!D273)</f>
        <v/>
      </c>
      <c r="AH251" s="6" t="str">
        <f t="shared" si="52"/>
        <v/>
      </c>
      <c r="AI251" s="3" t="str">
        <f>IF(COUNTIF(AH$2:AH251,AH251)=1,AH251,"")</f>
        <v/>
      </c>
      <c r="AJ251" s="6" t="str">
        <f t="shared" si="44"/>
        <v/>
      </c>
      <c r="AK251" s="6" t="str">
        <f t="shared" si="45"/>
        <v/>
      </c>
      <c r="AL251" s="6" t="str">
        <f t="shared" si="46"/>
        <v/>
      </c>
      <c r="AP251" s="6" t="str">
        <f>+IF(AU251="","",MAX(AP$1:AP250)+1)</f>
        <v/>
      </c>
      <c r="AQ251" s="6" t="str">
        <f>IF(Limit_Deviation_w_CMS_Detail!B273="","",Limit_Deviation_w_CMS_Detail!B273)</f>
        <v/>
      </c>
      <c r="AR251" s="6" t="str">
        <f>IF(Limit_Deviation_w_CMS_Detail!C273="","",Limit_Deviation_w_CMS_Detail!C273)</f>
        <v/>
      </c>
      <c r="AS251" s="6" t="str">
        <f>IF(Limit_Deviation_w_CMS_Detail!D273="","",Limit_Deviation_w_CMS_Detail!D273)</f>
        <v/>
      </c>
      <c r="AT251" s="6" t="str">
        <f t="shared" si="53"/>
        <v/>
      </c>
      <c r="AU251" s="3" t="str">
        <f>IF(COUNTIF(AT$2:AT251,AT251)=1,AT251,"")</f>
        <v/>
      </c>
      <c r="AV251" s="6" t="str">
        <f t="shared" si="47"/>
        <v/>
      </c>
      <c r="AW251" s="6" t="str">
        <f t="shared" si="48"/>
        <v/>
      </c>
      <c r="AX251" s="6" t="str">
        <f t="shared" si="49"/>
        <v/>
      </c>
    </row>
    <row r="252" spans="1:50" ht="16.5">
      <c r="A252" s="120" t="str">
        <f>+IF(D252="","",MAX(A$1:A251)+1)</f>
        <v/>
      </c>
      <c r="B252" s="127" t="str">
        <f>IF(CMS_Identification!C274="","",CMS_Identification!C274)</f>
        <v/>
      </c>
      <c r="C252" s="127" t="str">
        <f t="shared" si="42"/>
        <v/>
      </c>
      <c r="D252" s="127" t="str">
        <f>IF(COUNTIF(B$2:B252,B252)=1,B252,"")</f>
        <v/>
      </c>
      <c r="T252" s="120" t="str">
        <f>+IF(Y252="","",MAX(T$1:T251)+1)</f>
        <v/>
      </c>
      <c r="U252" s="120" t="str">
        <f>IF(Limit_Deviation_Details_No_CMS!B274="","",Limit_Deviation_Details_No_CMS!B274)</f>
        <v/>
      </c>
      <c r="V252" s="120"/>
      <c r="W252" s="120" t="str">
        <f>IF(Limit_Deviation_Details_No_CMS!C274="","",Limit_Deviation_Details_No_CMS!C274)</f>
        <v/>
      </c>
      <c r="X252" s="120" t="str">
        <f t="shared" si="43"/>
        <v/>
      </c>
      <c r="Y252" s="138" t="str">
        <f>IF(COUNTIF(W$2:W252,W252)=1,W252,"")</f>
        <v/>
      </c>
      <c r="Z252" s="120" t="str">
        <f t="shared" si="50"/>
        <v/>
      </c>
      <c r="AA252" s="120" t="str">
        <f t="shared" si="51"/>
        <v/>
      </c>
      <c r="AB252" s="120" t="str">
        <f t="shared" si="54"/>
        <v/>
      </c>
      <c r="AD252" s="140" t="str">
        <f>+IF(AI252="","",MAX(AD$1:AD251)+1)</f>
        <v/>
      </c>
      <c r="AE252" s="140" t="str">
        <f>IF(CMS_Inoperative_OoC!B274="","",CMS_Inoperative_OoC!B274)</f>
        <v/>
      </c>
      <c r="AF252" s="140" t="str">
        <f>IF(CMS_Inoperative_OoC!C274="","",CMS_Inoperative_OoC!C274)</f>
        <v/>
      </c>
      <c r="AG252" s="140" t="str">
        <f>IF(CMS_Inoperative_OoC!D274="","",CMS_Inoperative_OoC!D274)</f>
        <v/>
      </c>
      <c r="AH252" s="140" t="str">
        <f t="shared" si="52"/>
        <v/>
      </c>
      <c r="AI252" s="144" t="str">
        <f>IF(COUNTIF(AH$2:AH252,AH252)=1,AH252,"")</f>
        <v/>
      </c>
      <c r="AJ252" s="140" t="str">
        <f t="shared" si="44"/>
        <v/>
      </c>
      <c r="AK252" s="140" t="str">
        <f t="shared" si="45"/>
        <v/>
      </c>
      <c r="AL252" s="140" t="str">
        <f t="shared" si="46"/>
        <v/>
      </c>
      <c r="AP252" s="149" t="str">
        <f>+IF(AU252="","",MAX(AP$1:AP251)+1)</f>
        <v/>
      </c>
      <c r="AQ252" s="149" t="str">
        <f>IF(Limit_Deviation_w_CMS_Detail!B274="","",Limit_Deviation_w_CMS_Detail!B274)</f>
        <v/>
      </c>
      <c r="AR252" s="149" t="str">
        <f>IF(Limit_Deviation_w_CMS_Detail!C274="","",Limit_Deviation_w_CMS_Detail!C274)</f>
        <v/>
      </c>
      <c r="AS252" s="149" t="str">
        <f>IF(Limit_Deviation_w_CMS_Detail!D274="","",Limit_Deviation_w_CMS_Detail!D274)</f>
        <v/>
      </c>
      <c r="AT252" s="149" t="str">
        <f t="shared" si="53"/>
        <v/>
      </c>
      <c r="AU252" s="150" t="str">
        <f>IF(COUNTIF(AT$2:AT252,AT252)=1,AT252,"")</f>
        <v/>
      </c>
      <c r="AV252" s="149" t="str">
        <f t="shared" si="47"/>
        <v/>
      </c>
      <c r="AW252" s="149" t="str">
        <f t="shared" si="48"/>
        <v/>
      </c>
      <c r="AX252" s="149" t="str">
        <f t="shared" si="49"/>
        <v/>
      </c>
    </row>
    <row r="253" spans="1:50" ht="16.5">
      <c r="A253" s="121" t="str">
        <f>+IF(D253="","",MAX(A$1:A252)+1)</f>
        <v/>
      </c>
      <c r="B253" s="1" t="str">
        <f>IF(CMS_Identification!C275="","",CMS_Identification!C275)</f>
        <v/>
      </c>
      <c r="C253" s="1" t="str">
        <f t="shared" si="42"/>
        <v/>
      </c>
      <c r="D253" s="1" t="str">
        <f>IF(COUNTIF(B$2:B253,B253)=1,B253,"")</f>
        <v/>
      </c>
      <c r="T253" s="121" t="str">
        <f>+IF(Y253="","",MAX(T$1:T252)+1)</f>
        <v/>
      </c>
      <c r="U253" s="121" t="str">
        <f>IF(Limit_Deviation_Details_No_CMS!B275="","",Limit_Deviation_Details_No_CMS!B275)</f>
        <v/>
      </c>
      <c r="V253" s="121"/>
      <c r="W253" s="121" t="str">
        <f>IF(Limit_Deviation_Details_No_CMS!C275="","",Limit_Deviation_Details_No_CMS!C275)</f>
        <v/>
      </c>
      <c r="X253" s="121" t="str">
        <f t="shared" si="43"/>
        <v/>
      </c>
      <c r="Y253" s="3" t="str">
        <f>IF(COUNTIF(W$2:W253,W253)=1,W253,"")</f>
        <v/>
      </c>
      <c r="Z253" s="121" t="str">
        <f t="shared" si="50"/>
        <v/>
      </c>
      <c r="AA253" s="121" t="str">
        <f t="shared" si="51"/>
        <v/>
      </c>
      <c r="AB253" s="121" t="str">
        <f t="shared" si="54"/>
        <v/>
      </c>
      <c r="AD253" s="6" t="str">
        <f>+IF(AI253="","",MAX(AD$1:AD252)+1)</f>
        <v/>
      </c>
      <c r="AE253" s="6" t="str">
        <f>IF(CMS_Inoperative_OoC!B275="","",CMS_Inoperative_OoC!B275)</f>
        <v/>
      </c>
      <c r="AF253" s="6" t="str">
        <f>IF(CMS_Inoperative_OoC!C275="","",CMS_Inoperative_OoC!C275)</f>
        <v/>
      </c>
      <c r="AG253" s="6" t="str">
        <f>IF(CMS_Inoperative_OoC!D275="","",CMS_Inoperative_OoC!D275)</f>
        <v/>
      </c>
      <c r="AH253" s="6" t="str">
        <f t="shared" si="52"/>
        <v/>
      </c>
      <c r="AI253" s="3" t="str">
        <f>IF(COUNTIF(AH$2:AH253,AH253)=1,AH253,"")</f>
        <v/>
      </c>
      <c r="AJ253" s="6" t="str">
        <f t="shared" si="44"/>
        <v/>
      </c>
      <c r="AK253" s="6" t="str">
        <f t="shared" si="45"/>
        <v/>
      </c>
      <c r="AL253" s="6" t="str">
        <f t="shared" si="46"/>
        <v/>
      </c>
      <c r="AP253" s="6" t="str">
        <f>+IF(AU253="","",MAX(AP$1:AP252)+1)</f>
        <v/>
      </c>
      <c r="AQ253" s="6" t="str">
        <f>IF(Limit_Deviation_w_CMS_Detail!B275="","",Limit_Deviation_w_CMS_Detail!B275)</f>
        <v/>
      </c>
      <c r="AR253" s="6" t="str">
        <f>IF(Limit_Deviation_w_CMS_Detail!C275="","",Limit_Deviation_w_CMS_Detail!C275)</f>
        <v/>
      </c>
      <c r="AS253" s="6" t="str">
        <f>IF(Limit_Deviation_w_CMS_Detail!D275="","",Limit_Deviation_w_CMS_Detail!D275)</f>
        <v/>
      </c>
      <c r="AT253" s="6" t="str">
        <f t="shared" si="53"/>
        <v/>
      </c>
      <c r="AU253" s="3" t="str">
        <f>IF(COUNTIF(AT$2:AT253,AT253)=1,AT253,"")</f>
        <v/>
      </c>
      <c r="AV253" s="6" t="str">
        <f t="shared" si="47"/>
        <v/>
      </c>
      <c r="AW253" s="6" t="str">
        <f t="shared" si="48"/>
        <v/>
      </c>
      <c r="AX253" s="6" t="str">
        <f t="shared" si="49"/>
        <v/>
      </c>
    </row>
    <row r="254" spans="1:50" ht="16.5">
      <c r="A254" s="120" t="str">
        <f>+IF(D254="","",MAX(A$1:A253)+1)</f>
        <v/>
      </c>
      <c r="B254" s="127" t="str">
        <f>IF(CMS_Identification!C276="","",CMS_Identification!C276)</f>
        <v/>
      </c>
      <c r="C254" s="127" t="str">
        <f t="shared" si="42"/>
        <v/>
      </c>
      <c r="D254" s="127" t="str">
        <f>IF(COUNTIF(B$2:B254,B254)=1,B254,"")</f>
        <v/>
      </c>
      <c r="T254" s="120" t="str">
        <f>+IF(Y254="","",MAX(T$1:T253)+1)</f>
        <v/>
      </c>
      <c r="U254" s="120" t="str">
        <f>IF(Limit_Deviation_Details_No_CMS!B276="","",Limit_Deviation_Details_No_CMS!B276)</f>
        <v/>
      </c>
      <c r="V254" s="120"/>
      <c r="W254" s="120" t="str">
        <f>IF(Limit_Deviation_Details_No_CMS!C276="","",Limit_Deviation_Details_No_CMS!C276)</f>
        <v/>
      </c>
      <c r="X254" s="120" t="str">
        <f t="shared" si="43"/>
        <v/>
      </c>
      <c r="Y254" s="138" t="str">
        <f>IF(COUNTIF(W$2:W254,W254)=1,W254,"")</f>
        <v/>
      </c>
      <c r="Z254" s="120" t="str">
        <f t="shared" si="50"/>
        <v/>
      </c>
      <c r="AA254" s="120" t="str">
        <f t="shared" si="51"/>
        <v/>
      </c>
      <c r="AB254" s="120" t="str">
        <f t="shared" si="54"/>
        <v/>
      </c>
      <c r="AD254" s="140" t="str">
        <f>+IF(AI254="","",MAX(AD$1:AD253)+1)</f>
        <v/>
      </c>
      <c r="AE254" s="140" t="str">
        <f>IF(CMS_Inoperative_OoC!B276="","",CMS_Inoperative_OoC!B276)</f>
        <v/>
      </c>
      <c r="AF254" s="140" t="str">
        <f>IF(CMS_Inoperative_OoC!C276="","",CMS_Inoperative_OoC!C276)</f>
        <v/>
      </c>
      <c r="AG254" s="140" t="str">
        <f>IF(CMS_Inoperative_OoC!D276="","",CMS_Inoperative_OoC!D276)</f>
        <v/>
      </c>
      <c r="AH254" s="140" t="str">
        <f t="shared" si="52"/>
        <v/>
      </c>
      <c r="AI254" s="144" t="str">
        <f>IF(COUNTIF(AH$2:AH254,AH254)=1,AH254,"")</f>
        <v/>
      </c>
      <c r="AJ254" s="140" t="str">
        <f t="shared" si="44"/>
        <v/>
      </c>
      <c r="AK254" s="140" t="str">
        <f t="shared" si="45"/>
        <v/>
      </c>
      <c r="AL254" s="140" t="str">
        <f t="shared" si="46"/>
        <v/>
      </c>
      <c r="AP254" s="149" t="str">
        <f>+IF(AU254="","",MAX(AP$1:AP253)+1)</f>
        <v/>
      </c>
      <c r="AQ254" s="149" t="str">
        <f>IF(Limit_Deviation_w_CMS_Detail!B276="","",Limit_Deviation_w_CMS_Detail!B276)</f>
        <v/>
      </c>
      <c r="AR254" s="149" t="str">
        <f>IF(Limit_Deviation_w_CMS_Detail!C276="","",Limit_Deviation_w_CMS_Detail!C276)</f>
        <v/>
      </c>
      <c r="AS254" s="149" t="str">
        <f>IF(Limit_Deviation_w_CMS_Detail!D276="","",Limit_Deviation_w_CMS_Detail!D276)</f>
        <v/>
      </c>
      <c r="AT254" s="149" t="str">
        <f t="shared" si="53"/>
        <v/>
      </c>
      <c r="AU254" s="150" t="str">
        <f>IF(COUNTIF(AT$2:AT254,AT254)=1,AT254,"")</f>
        <v/>
      </c>
      <c r="AV254" s="149" t="str">
        <f t="shared" si="47"/>
        <v/>
      </c>
      <c r="AW254" s="149" t="str">
        <f t="shared" si="48"/>
        <v/>
      </c>
      <c r="AX254" s="149" t="str">
        <f t="shared" si="49"/>
        <v/>
      </c>
    </row>
    <row r="255" spans="1:50" ht="16.5">
      <c r="A255" s="121" t="str">
        <f>+IF(D255="","",MAX(A$1:A254)+1)</f>
        <v/>
      </c>
      <c r="B255" s="1" t="str">
        <f>IF(CMS_Identification!C277="","",CMS_Identification!C277)</f>
        <v/>
      </c>
      <c r="C255" s="1" t="str">
        <f t="shared" si="42"/>
        <v/>
      </c>
      <c r="D255" s="1" t="str">
        <f>IF(COUNTIF(B$2:B255,B255)=1,B255,"")</f>
        <v/>
      </c>
      <c r="T255" s="121" t="str">
        <f>+IF(Y255="","",MAX(T$1:T254)+1)</f>
        <v/>
      </c>
      <c r="U255" s="121" t="str">
        <f>IF(Limit_Deviation_Details_No_CMS!B277="","",Limit_Deviation_Details_No_CMS!B277)</f>
        <v/>
      </c>
      <c r="V255" s="121"/>
      <c r="W255" s="121" t="str">
        <f>IF(Limit_Deviation_Details_No_CMS!C277="","",Limit_Deviation_Details_No_CMS!C277)</f>
        <v/>
      </c>
      <c r="X255" s="121" t="str">
        <f t="shared" si="43"/>
        <v/>
      </c>
      <c r="Y255" s="3" t="str">
        <f>IF(COUNTIF(W$2:W255,W255)=1,W255,"")</f>
        <v/>
      </c>
      <c r="Z255" s="121" t="str">
        <f t="shared" si="50"/>
        <v/>
      </c>
      <c r="AA255" s="121" t="str">
        <f t="shared" si="51"/>
        <v/>
      </c>
      <c r="AB255" s="121" t="str">
        <f t="shared" si="54"/>
        <v/>
      </c>
      <c r="AD255" s="6" t="str">
        <f>+IF(AI255="","",MAX(AD$1:AD254)+1)</f>
        <v/>
      </c>
      <c r="AE255" s="6" t="str">
        <f>IF(CMS_Inoperative_OoC!B277="","",CMS_Inoperative_OoC!B277)</f>
        <v/>
      </c>
      <c r="AF255" s="6" t="str">
        <f>IF(CMS_Inoperative_OoC!C277="","",CMS_Inoperative_OoC!C277)</f>
        <v/>
      </c>
      <c r="AG255" s="6" t="str">
        <f>IF(CMS_Inoperative_OoC!D277="","",CMS_Inoperative_OoC!D277)</f>
        <v/>
      </c>
      <c r="AH255" s="6" t="str">
        <f t="shared" si="52"/>
        <v/>
      </c>
      <c r="AI255" s="3" t="str">
        <f>IF(COUNTIF(AH$2:AH255,AH255)=1,AH255,"")</f>
        <v/>
      </c>
      <c r="AJ255" s="6" t="str">
        <f t="shared" si="44"/>
        <v/>
      </c>
      <c r="AK255" s="6" t="str">
        <f t="shared" si="45"/>
        <v/>
      </c>
      <c r="AL255" s="6" t="str">
        <f t="shared" si="46"/>
        <v/>
      </c>
      <c r="AP255" s="6" t="str">
        <f>+IF(AU255="","",MAX(AP$1:AP254)+1)</f>
        <v/>
      </c>
      <c r="AQ255" s="6" t="str">
        <f>IF(Limit_Deviation_w_CMS_Detail!B277="","",Limit_Deviation_w_CMS_Detail!B277)</f>
        <v/>
      </c>
      <c r="AR255" s="6" t="str">
        <f>IF(Limit_Deviation_w_CMS_Detail!C277="","",Limit_Deviation_w_CMS_Detail!C277)</f>
        <v/>
      </c>
      <c r="AS255" s="6" t="str">
        <f>IF(Limit_Deviation_w_CMS_Detail!D277="","",Limit_Deviation_w_CMS_Detail!D277)</f>
        <v/>
      </c>
      <c r="AT255" s="6" t="str">
        <f t="shared" si="53"/>
        <v/>
      </c>
      <c r="AU255" s="3" t="str">
        <f>IF(COUNTIF(AT$2:AT255,AT255)=1,AT255,"")</f>
        <v/>
      </c>
      <c r="AV255" s="6" t="str">
        <f t="shared" si="47"/>
        <v/>
      </c>
      <c r="AW255" s="6" t="str">
        <f t="shared" si="48"/>
        <v/>
      </c>
      <c r="AX255" s="6" t="str">
        <f t="shared" si="49"/>
        <v/>
      </c>
    </row>
    <row r="256" spans="1:50" ht="16.5">
      <c r="A256" s="120" t="str">
        <f>+IF(D256="","",MAX(A$1:A255)+1)</f>
        <v/>
      </c>
      <c r="B256" s="127" t="str">
        <f>IF(CMS_Identification!C278="","",CMS_Identification!C278)</f>
        <v/>
      </c>
      <c r="C256" s="127" t="str">
        <f t="shared" si="42"/>
        <v/>
      </c>
      <c r="D256" s="127" t="str">
        <f>IF(COUNTIF(B$2:B256,B256)=1,B256,"")</f>
        <v/>
      </c>
      <c r="T256" s="120" t="str">
        <f>+IF(Y256="","",MAX(T$1:T255)+1)</f>
        <v/>
      </c>
      <c r="U256" s="120" t="str">
        <f>IF(Limit_Deviation_Details_No_CMS!B278="","",Limit_Deviation_Details_No_CMS!B278)</f>
        <v/>
      </c>
      <c r="V256" s="120"/>
      <c r="W256" s="120" t="str">
        <f>IF(Limit_Deviation_Details_No_CMS!C278="","",Limit_Deviation_Details_No_CMS!C278)</f>
        <v/>
      </c>
      <c r="X256" s="120" t="str">
        <f t="shared" si="43"/>
        <v/>
      </c>
      <c r="Y256" s="138" t="str">
        <f>IF(COUNTIF(W$2:W256,W256)=1,W256,"")</f>
        <v/>
      </c>
      <c r="Z256" s="120" t="str">
        <f t="shared" si="50"/>
        <v/>
      </c>
      <c r="AA256" s="120" t="str">
        <f t="shared" si="51"/>
        <v/>
      </c>
      <c r="AB256" s="120" t="str">
        <f t="shared" si="54"/>
        <v/>
      </c>
      <c r="AD256" s="140" t="str">
        <f>+IF(AI256="","",MAX(AD$1:AD255)+1)</f>
        <v/>
      </c>
      <c r="AE256" s="140" t="str">
        <f>IF(CMS_Inoperative_OoC!B278="","",CMS_Inoperative_OoC!B278)</f>
        <v/>
      </c>
      <c r="AF256" s="140" t="str">
        <f>IF(CMS_Inoperative_OoC!C278="","",CMS_Inoperative_OoC!C278)</f>
        <v/>
      </c>
      <c r="AG256" s="140" t="str">
        <f>IF(CMS_Inoperative_OoC!D278="","",CMS_Inoperative_OoC!D278)</f>
        <v/>
      </c>
      <c r="AH256" s="140" t="str">
        <f t="shared" si="52"/>
        <v/>
      </c>
      <c r="AI256" s="144" t="str">
        <f>IF(COUNTIF(AH$2:AH256,AH256)=1,AH256,"")</f>
        <v/>
      </c>
      <c r="AJ256" s="140" t="str">
        <f t="shared" si="44"/>
        <v/>
      </c>
      <c r="AK256" s="140" t="str">
        <f t="shared" si="45"/>
        <v/>
      </c>
      <c r="AL256" s="140" t="str">
        <f t="shared" si="46"/>
        <v/>
      </c>
      <c r="AP256" s="149" t="str">
        <f>+IF(AU256="","",MAX(AP$1:AP255)+1)</f>
        <v/>
      </c>
      <c r="AQ256" s="149" t="str">
        <f>IF(Limit_Deviation_w_CMS_Detail!B278="","",Limit_Deviation_w_CMS_Detail!B278)</f>
        <v/>
      </c>
      <c r="AR256" s="149" t="str">
        <f>IF(Limit_Deviation_w_CMS_Detail!C278="","",Limit_Deviation_w_CMS_Detail!C278)</f>
        <v/>
      </c>
      <c r="AS256" s="149" t="str">
        <f>IF(Limit_Deviation_w_CMS_Detail!D278="","",Limit_Deviation_w_CMS_Detail!D278)</f>
        <v/>
      </c>
      <c r="AT256" s="149" t="str">
        <f t="shared" si="53"/>
        <v/>
      </c>
      <c r="AU256" s="150" t="str">
        <f>IF(COUNTIF(AT$2:AT256,AT256)=1,AT256,"")</f>
        <v/>
      </c>
      <c r="AV256" s="149" t="str">
        <f t="shared" si="47"/>
        <v/>
      </c>
      <c r="AW256" s="149" t="str">
        <f t="shared" si="48"/>
        <v/>
      </c>
      <c r="AX256" s="149" t="str">
        <f t="shared" si="49"/>
        <v/>
      </c>
    </row>
    <row r="257" spans="1:50" ht="16.5">
      <c r="A257" s="121" t="str">
        <f>+IF(D257="","",MAX(A$1:A256)+1)</f>
        <v/>
      </c>
      <c r="B257" s="1" t="str">
        <f>IF(CMS_Identification!C279="","",CMS_Identification!C279)</f>
        <v/>
      </c>
      <c r="C257" s="1" t="str">
        <f t="shared" si="42"/>
        <v/>
      </c>
      <c r="D257" s="1" t="str">
        <f>IF(COUNTIF(B$2:B257,B257)=1,B257,"")</f>
        <v/>
      </c>
      <c r="T257" s="121" t="str">
        <f>+IF(Y257="","",MAX(T$1:T256)+1)</f>
        <v/>
      </c>
      <c r="U257" s="121" t="str">
        <f>IF(Limit_Deviation_Details_No_CMS!B279="","",Limit_Deviation_Details_No_CMS!B279)</f>
        <v/>
      </c>
      <c r="V257" s="121"/>
      <c r="W257" s="121" t="str">
        <f>IF(Limit_Deviation_Details_No_CMS!C279="","",Limit_Deviation_Details_No_CMS!C279)</f>
        <v/>
      </c>
      <c r="X257" s="121" t="str">
        <f t="shared" si="43"/>
        <v/>
      </c>
      <c r="Y257" s="3" t="str">
        <f>IF(COUNTIF(W$2:W257,W257)=1,W257,"")</f>
        <v/>
      </c>
      <c r="Z257" s="121" t="str">
        <f t="shared" si="50"/>
        <v/>
      </c>
      <c r="AA257" s="121" t="str">
        <f t="shared" si="51"/>
        <v/>
      </c>
      <c r="AB257" s="121" t="str">
        <f t="shared" si="54"/>
        <v/>
      </c>
      <c r="AD257" s="6" t="str">
        <f>+IF(AI257="","",MAX(AD$1:AD256)+1)</f>
        <v/>
      </c>
      <c r="AE257" s="6" t="str">
        <f>IF(CMS_Inoperative_OoC!B279="","",CMS_Inoperative_OoC!B279)</f>
        <v/>
      </c>
      <c r="AF257" s="6" t="str">
        <f>IF(CMS_Inoperative_OoC!C279="","",CMS_Inoperative_OoC!C279)</f>
        <v/>
      </c>
      <c r="AG257" s="6" t="str">
        <f>IF(CMS_Inoperative_OoC!D279="","",CMS_Inoperative_OoC!D279)</f>
        <v/>
      </c>
      <c r="AH257" s="6" t="str">
        <f t="shared" si="52"/>
        <v/>
      </c>
      <c r="AI257" s="3" t="str">
        <f>IF(COUNTIF(AH$2:AH257,AH257)=1,AH257,"")</f>
        <v/>
      </c>
      <c r="AJ257" s="6" t="str">
        <f t="shared" si="44"/>
        <v/>
      </c>
      <c r="AK257" s="6" t="str">
        <f t="shared" si="45"/>
        <v/>
      </c>
      <c r="AL257" s="6" t="str">
        <f t="shared" si="46"/>
        <v/>
      </c>
      <c r="AP257" s="6" t="str">
        <f>+IF(AU257="","",MAX(AP$1:AP256)+1)</f>
        <v/>
      </c>
      <c r="AQ257" s="6" t="str">
        <f>IF(Limit_Deviation_w_CMS_Detail!B279="","",Limit_Deviation_w_CMS_Detail!B279)</f>
        <v/>
      </c>
      <c r="AR257" s="6" t="str">
        <f>IF(Limit_Deviation_w_CMS_Detail!C279="","",Limit_Deviation_w_CMS_Detail!C279)</f>
        <v/>
      </c>
      <c r="AS257" s="6" t="str">
        <f>IF(Limit_Deviation_w_CMS_Detail!D279="","",Limit_Deviation_w_CMS_Detail!D279)</f>
        <v/>
      </c>
      <c r="AT257" s="6" t="str">
        <f t="shared" si="53"/>
        <v/>
      </c>
      <c r="AU257" s="3" t="str">
        <f>IF(COUNTIF(AT$2:AT257,AT257)=1,AT257,"")</f>
        <v/>
      </c>
      <c r="AV257" s="6" t="str">
        <f t="shared" si="47"/>
        <v/>
      </c>
      <c r="AW257" s="6" t="str">
        <f t="shared" si="48"/>
        <v/>
      </c>
      <c r="AX257" s="6" t="str">
        <f t="shared" si="49"/>
        <v/>
      </c>
    </row>
    <row r="258" spans="1:50" ht="16.5">
      <c r="A258" s="120" t="str">
        <f>+IF(D258="","",MAX(A$1:A257)+1)</f>
        <v/>
      </c>
      <c r="B258" s="127" t="str">
        <f>IF(CMS_Identification!C280="","",CMS_Identification!C280)</f>
        <v/>
      </c>
      <c r="C258" s="127" t="str">
        <f t="shared" ref="C258:C321" si="55">+IFERROR(INDEX(B$2:B$501,MATCH(ROW()-ROW($C$1),A$2:A$501,0)),"")</f>
        <v/>
      </c>
      <c r="D258" s="127" t="str">
        <f>IF(COUNTIF(B$2:B258,B258)=1,B258,"")</f>
        <v/>
      </c>
      <c r="T258" s="120" t="str">
        <f>+IF(Y258="","",MAX(T$1:T257)+1)</f>
        <v/>
      </c>
      <c r="U258" s="120" t="str">
        <f>IF(Limit_Deviation_Details_No_CMS!B280="","",Limit_Deviation_Details_No_CMS!B280)</f>
        <v/>
      </c>
      <c r="V258" s="120"/>
      <c r="W258" s="120" t="str">
        <f>IF(Limit_Deviation_Details_No_CMS!C280="","",Limit_Deviation_Details_No_CMS!C280)</f>
        <v/>
      </c>
      <c r="X258" s="120" t="str">
        <f t="shared" ref="X258:X321" si="56">U258&amp;V258&amp;W259</f>
        <v/>
      </c>
      <c r="Y258" s="138" t="str">
        <f>IF(COUNTIF(W$2:W258,W258)=1,W258,"")</f>
        <v/>
      </c>
      <c r="Z258" s="120" t="str">
        <f t="shared" si="50"/>
        <v/>
      </c>
      <c r="AA258" s="120" t="str">
        <f t="shared" si="51"/>
        <v/>
      </c>
      <c r="AB258" s="120" t="str">
        <f t="shared" si="54"/>
        <v/>
      </c>
      <c r="AD258" s="140" t="str">
        <f>+IF(AI258="","",MAX(AD$1:AD257)+1)</f>
        <v/>
      </c>
      <c r="AE258" s="140" t="str">
        <f>IF(CMS_Inoperative_OoC!B280="","",CMS_Inoperative_OoC!B280)</f>
        <v/>
      </c>
      <c r="AF258" s="140" t="str">
        <f>IF(CMS_Inoperative_OoC!C280="","",CMS_Inoperative_OoC!C280)</f>
        <v/>
      </c>
      <c r="AG258" s="140" t="str">
        <f>IF(CMS_Inoperative_OoC!D280="","",CMS_Inoperative_OoC!D280)</f>
        <v/>
      </c>
      <c r="AH258" s="140" t="str">
        <f t="shared" si="52"/>
        <v/>
      </c>
      <c r="AI258" s="144" t="str">
        <f>IF(COUNTIF(AH$2:AH258,AH258)=1,AH258,"")</f>
        <v/>
      </c>
      <c r="AJ258" s="140" t="str">
        <f t="shared" ref="AJ258:AJ321" si="57">+IFERROR(INDEX(AE$2:AE$955,MATCH(ROW()-ROW(IA$1),AD$2:AD$955,0)),"")</f>
        <v/>
      </c>
      <c r="AK258" s="140" t="str">
        <f t="shared" ref="AK258:AK321" si="58">+IFERROR(INDEX(AF$2:AF$955,MATCH(ROW()-ROW(AI$1),AD$2:AD$955,0)),"")</f>
        <v/>
      </c>
      <c r="AL258" s="140" t="str">
        <f t="shared" ref="AL258:AL321" si="59">+IFERROR(INDEX(AG$2:AG$955,MATCH(ROW()-ROW(AI$1),AD$2:AD$955,0)),"")</f>
        <v/>
      </c>
      <c r="AP258" s="149" t="str">
        <f>+IF(AU258="","",MAX(AP$1:AP257)+1)</f>
        <v/>
      </c>
      <c r="AQ258" s="149" t="str">
        <f>IF(Limit_Deviation_w_CMS_Detail!B280="","",Limit_Deviation_w_CMS_Detail!B280)</f>
        <v/>
      </c>
      <c r="AR258" s="149" t="str">
        <f>IF(Limit_Deviation_w_CMS_Detail!C280="","",Limit_Deviation_w_CMS_Detail!C280)</f>
        <v/>
      </c>
      <c r="AS258" s="149" t="str">
        <f>IF(Limit_Deviation_w_CMS_Detail!D280="","",Limit_Deviation_w_CMS_Detail!D280)</f>
        <v/>
      </c>
      <c r="AT258" s="149" t="str">
        <f t="shared" si="53"/>
        <v/>
      </c>
      <c r="AU258" s="150" t="str">
        <f>IF(COUNTIF(AT$2:AT258,AT258)=1,AT258,"")</f>
        <v/>
      </c>
      <c r="AV258" s="149" t="str">
        <f t="shared" ref="AV258:AV321" si="60">+IFERROR(INDEX(AQ$2:AQ$955,MATCH(ROW()-ROW(IM$1),AP$2:AP$955,0)),"")</f>
        <v/>
      </c>
      <c r="AW258" s="149" t="str">
        <f t="shared" ref="AW258:AW321" si="61">+IFERROR(INDEX(AR$2:AR$955,MATCH(ROW()-ROW(AU$1),AP$2:AP$955,0)),"")</f>
        <v/>
      </c>
      <c r="AX258" s="149" t="str">
        <f t="shared" ref="AX258:AX321" si="62">+IFERROR(INDEX(AS$2:AS$955,MATCH(ROW()-ROW(AU$1),AP$2:AP$955,0)),"")</f>
        <v/>
      </c>
    </row>
    <row r="259" spans="1:50" ht="16.5">
      <c r="A259" s="121" t="str">
        <f>+IF(D259="","",MAX(A$1:A258)+1)</f>
        <v/>
      </c>
      <c r="B259" s="1" t="str">
        <f>IF(CMS_Identification!C281="","",CMS_Identification!C281)</f>
        <v/>
      </c>
      <c r="C259" s="1" t="str">
        <f t="shared" si="55"/>
        <v/>
      </c>
      <c r="D259" s="1" t="str">
        <f>IF(COUNTIF(B$2:B259,B259)=1,B259,"")</f>
        <v/>
      </c>
      <c r="T259" s="121" t="str">
        <f>+IF(Y259="","",MAX(T$1:T258)+1)</f>
        <v/>
      </c>
      <c r="U259" s="121" t="str">
        <f>IF(Limit_Deviation_Details_No_CMS!B281="","",Limit_Deviation_Details_No_CMS!B281)</f>
        <v/>
      </c>
      <c r="V259" s="121"/>
      <c r="W259" s="121" t="str">
        <f>IF(Limit_Deviation_Details_No_CMS!C281="","",Limit_Deviation_Details_No_CMS!C281)</f>
        <v/>
      </c>
      <c r="X259" s="121" t="str">
        <f t="shared" si="56"/>
        <v/>
      </c>
      <c r="Y259" s="3" t="str">
        <f>IF(COUNTIF(W$2:W259,W259)=1,W259,"")</f>
        <v/>
      </c>
      <c r="Z259" s="121" t="str">
        <f t="shared" ref="Z259:Z322" si="63">+IFERROR(INDEX(U$2:U$955,MATCH(ROW()-ROW($Z$1),T$2:T$955,0)),"")</f>
        <v/>
      </c>
      <c r="AA259" s="121" t="str">
        <f t="shared" ref="AA259:AA322" si="64">+IFERROR(INDEX(V$2:V$955,MATCH(ROW()-ROW($Z$1),T$2:T$955,0)),"")</f>
        <v/>
      </c>
      <c r="AB259" s="121" t="str">
        <f t="shared" si="54"/>
        <v/>
      </c>
      <c r="AD259" s="6" t="str">
        <f>+IF(AI259="","",MAX(AD$1:AD258)+1)</f>
        <v/>
      </c>
      <c r="AE259" s="6" t="str">
        <f>IF(CMS_Inoperative_OoC!B281="","",CMS_Inoperative_OoC!B281)</f>
        <v/>
      </c>
      <c r="AF259" s="6" t="str">
        <f>IF(CMS_Inoperative_OoC!C281="","",CMS_Inoperative_OoC!C281)</f>
        <v/>
      </c>
      <c r="AG259" s="6" t="str">
        <f>IF(CMS_Inoperative_OoC!D281="","",CMS_Inoperative_OoC!D281)</f>
        <v/>
      </c>
      <c r="AH259" s="6" t="str">
        <f t="shared" ref="AH259:AH322" si="65">AE259&amp;AF259&amp;AG259</f>
        <v/>
      </c>
      <c r="AI259" s="3" t="str">
        <f>IF(COUNTIF(AH$2:AH259,AH259)=1,AH259,"")</f>
        <v/>
      </c>
      <c r="AJ259" s="6" t="str">
        <f t="shared" si="57"/>
        <v/>
      </c>
      <c r="AK259" s="6" t="str">
        <f t="shared" si="58"/>
        <v/>
      </c>
      <c r="AL259" s="6" t="str">
        <f t="shared" si="59"/>
        <v/>
      </c>
      <c r="AP259" s="6" t="str">
        <f>+IF(AU259="","",MAX(AP$1:AP258)+1)</f>
        <v/>
      </c>
      <c r="AQ259" s="6" t="str">
        <f>IF(Limit_Deviation_w_CMS_Detail!B281="","",Limit_Deviation_w_CMS_Detail!B281)</f>
        <v/>
      </c>
      <c r="AR259" s="6" t="str">
        <f>IF(Limit_Deviation_w_CMS_Detail!C281="","",Limit_Deviation_w_CMS_Detail!C281)</f>
        <v/>
      </c>
      <c r="AS259" s="6" t="str">
        <f>IF(Limit_Deviation_w_CMS_Detail!D281="","",Limit_Deviation_w_CMS_Detail!D281)</f>
        <v/>
      </c>
      <c r="AT259" s="6" t="str">
        <f t="shared" ref="AT259:AT322" si="66">AQ259&amp;AR259&amp;AS259</f>
        <v/>
      </c>
      <c r="AU259" s="3" t="str">
        <f>IF(COUNTIF(AT$2:AT259,AT259)=1,AT259,"")</f>
        <v/>
      </c>
      <c r="AV259" s="6" t="str">
        <f t="shared" si="60"/>
        <v/>
      </c>
      <c r="AW259" s="6" t="str">
        <f t="shared" si="61"/>
        <v/>
      </c>
      <c r="AX259" s="6" t="str">
        <f t="shared" si="62"/>
        <v/>
      </c>
    </row>
    <row r="260" spans="1:50" ht="16.5">
      <c r="A260" s="120" t="str">
        <f>+IF(D260="","",MAX(A$1:A259)+1)</f>
        <v/>
      </c>
      <c r="B260" s="127" t="str">
        <f>IF(CMS_Identification!C282="","",CMS_Identification!C282)</f>
        <v/>
      </c>
      <c r="C260" s="127" t="str">
        <f t="shared" si="55"/>
        <v/>
      </c>
      <c r="D260" s="127" t="str">
        <f>IF(COUNTIF(B$2:B260,B260)=1,B260,"")</f>
        <v/>
      </c>
      <c r="T260" s="120" t="str">
        <f>+IF(Y260="","",MAX(T$1:T259)+1)</f>
        <v/>
      </c>
      <c r="U260" s="120" t="str">
        <f>IF(Limit_Deviation_Details_No_CMS!B282="","",Limit_Deviation_Details_No_CMS!B282)</f>
        <v/>
      </c>
      <c r="V260" s="120"/>
      <c r="W260" s="120" t="str">
        <f>IF(Limit_Deviation_Details_No_CMS!C282="","",Limit_Deviation_Details_No_CMS!C282)</f>
        <v/>
      </c>
      <c r="X260" s="120" t="str">
        <f t="shared" si="56"/>
        <v/>
      </c>
      <c r="Y260" s="138" t="str">
        <f>IF(COUNTIF(W$2:W260,W260)=1,W260,"")</f>
        <v/>
      </c>
      <c r="Z260" s="120" t="str">
        <f t="shared" si="63"/>
        <v/>
      </c>
      <c r="AA260" s="120" t="str">
        <f t="shared" si="64"/>
        <v/>
      </c>
      <c r="AB260" s="120" t="str">
        <f t="shared" ref="AB260:AB323" si="67">+IFERROR(INDEX(W$2:W$955,MATCH(ROW()-ROW($Z$1),T$2:T$955,0)),"")</f>
        <v/>
      </c>
      <c r="AD260" s="140" t="str">
        <f>+IF(AI260="","",MAX(AD$1:AD259)+1)</f>
        <v/>
      </c>
      <c r="AE260" s="140" t="str">
        <f>IF(CMS_Inoperative_OoC!B282="","",CMS_Inoperative_OoC!B282)</f>
        <v/>
      </c>
      <c r="AF260" s="140" t="str">
        <f>IF(CMS_Inoperative_OoC!C282="","",CMS_Inoperative_OoC!C282)</f>
        <v/>
      </c>
      <c r="AG260" s="140" t="str">
        <f>IF(CMS_Inoperative_OoC!D282="","",CMS_Inoperative_OoC!D282)</f>
        <v/>
      </c>
      <c r="AH260" s="140" t="str">
        <f t="shared" si="65"/>
        <v/>
      </c>
      <c r="AI260" s="144" t="str">
        <f>IF(COUNTIF(AH$2:AH260,AH260)=1,AH260,"")</f>
        <v/>
      </c>
      <c r="AJ260" s="140" t="str">
        <f t="shared" si="57"/>
        <v/>
      </c>
      <c r="AK260" s="140" t="str">
        <f t="shared" si="58"/>
        <v/>
      </c>
      <c r="AL260" s="140" t="str">
        <f t="shared" si="59"/>
        <v/>
      </c>
      <c r="AP260" s="149" t="str">
        <f>+IF(AU260="","",MAX(AP$1:AP259)+1)</f>
        <v/>
      </c>
      <c r="AQ260" s="149" t="str">
        <f>IF(Limit_Deviation_w_CMS_Detail!B282="","",Limit_Deviation_w_CMS_Detail!B282)</f>
        <v/>
      </c>
      <c r="AR260" s="149" t="str">
        <f>IF(Limit_Deviation_w_CMS_Detail!C282="","",Limit_Deviation_w_CMS_Detail!C282)</f>
        <v/>
      </c>
      <c r="AS260" s="149" t="str">
        <f>IF(Limit_Deviation_w_CMS_Detail!D282="","",Limit_Deviation_w_CMS_Detail!D282)</f>
        <v/>
      </c>
      <c r="AT260" s="149" t="str">
        <f t="shared" si="66"/>
        <v/>
      </c>
      <c r="AU260" s="150" t="str">
        <f>IF(COUNTIF(AT$2:AT260,AT260)=1,AT260,"")</f>
        <v/>
      </c>
      <c r="AV260" s="149" t="str">
        <f t="shared" si="60"/>
        <v/>
      </c>
      <c r="AW260" s="149" t="str">
        <f t="shared" si="61"/>
        <v/>
      </c>
      <c r="AX260" s="149" t="str">
        <f t="shared" si="62"/>
        <v/>
      </c>
    </row>
    <row r="261" spans="1:50" ht="16.5">
      <c r="A261" s="121" t="str">
        <f>+IF(D261="","",MAX(A$1:A260)+1)</f>
        <v/>
      </c>
      <c r="B261" s="1" t="str">
        <f>IF(CMS_Identification!C283="","",CMS_Identification!C283)</f>
        <v/>
      </c>
      <c r="C261" s="1" t="str">
        <f t="shared" si="55"/>
        <v/>
      </c>
      <c r="D261" s="1" t="str">
        <f>IF(COUNTIF(B$2:B261,B261)=1,B261,"")</f>
        <v/>
      </c>
      <c r="T261" s="121" t="str">
        <f>+IF(Y261="","",MAX(T$1:T260)+1)</f>
        <v/>
      </c>
      <c r="U261" s="121" t="str">
        <f>IF(Limit_Deviation_Details_No_CMS!B283="","",Limit_Deviation_Details_No_CMS!B283)</f>
        <v/>
      </c>
      <c r="V261" s="121"/>
      <c r="W261" s="121" t="str">
        <f>IF(Limit_Deviation_Details_No_CMS!C283="","",Limit_Deviation_Details_No_CMS!C283)</f>
        <v/>
      </c>
      <c r="X261" s="121" t="str">
        <f t="shared" si="56"/>
        <v/>
      </c>
      <c r="Y261" s="3" t="str">
        <f>IF(COUNTIF(W$2:W261,W261)=1,W261,"")</f>
        <v/>
      </c>
      <c r="Z261" s="121" t="str">
        <f t="shared" si="63"/>
        <v/>
      </c>
      <c r="AA261" s="121" t="str">
        <f t="shared" si="64"/>
        <v/>
      </c>
      <c r="AB261" s="121" t="str">
        <f t="shared" si="67"/>
        <v/>
      </c>
      <c r="AD261" s="6" t="str">
        <f>+IF(AI261="","",MAX(AD$1:AD260)+1)</f>
        <v/>
      </c>
      <c r="AE261" s="6" t="str">
        <f>IF(CMS_Inoperative_OoC!B283="","",CMS_Inoperative_OoC!B283)</f>
        <v/>
      </c>
      <c r="AF261" s="6" t="str">
        <f>IF(CMS_Inoperative_OoC!C283="","",CMS_Inoperative_OoC!C283)</f>
        <v/>
      </c>
      <c r="AG261" s="6" t="str">
        <f>IF(CMS_Inoperative_OoC!D283="","",CMS_Inoperative_OoC!D283)</f>
        <v/>
      </c>
      <c r="AH261" s="6" t="str">
        <f t="shared" si="65"/>
        <v/>
      </c>
      <c r="AI261" s="3" t="str">
        <f>IF(COUNTIF(AH$2:AH261,AH261)=1,AH261,"")</f>
        <v/>
      </c>
      <c r="AJ261" s="6" t="str">
        <f t="shared" si="57"/>
        <v/>
      </c>
      <c r="AK261" s="6" t="str">
        <f t="shared" si="58"/>
        <v/>
      </c>
      <c r="AL261" s="6" t="str">
        <f t="shared" si="59"/>
        <v/>
      </c>
      <c r="AP261" s="6" t="str">
        <f>+IF(AU261="","",MAX(AP$1:AP260)+1)</f>
        <v/>
      </c>
      <c r="AQ261" s="6" t="str">
        <f>IF(Limit_Deviation_w_CMS_Detail!B283="","",Limit_Deviation_w_CMS_Detail!B283)</f>
        <v/>
      </c>
      <c r="AR261" s="6" t="str">
        <f>IF(Limit_Deviation_w_CMS_Detail!C283="","",Limit_Deviation_w_CMS_Detail!C283)</f>
        <v/>
      </c>
      <c r="AS261" s="6" t="str">
        <f>IF(Limit_Deviation_w_CMS_Detail!D283="","",Limit_Deviation_w_CMS_Detail!D283)</f>
        <v/>
      </c>
      <c r="AT261" s="6" t="str">
        <f t="shared" si="66"/>
        <v/>
      </c>
      <c r="AU261" s="3" t="str">
        <f>IF(COUNTIF(AT$2:AT261,AT261)=1,AT261,"")</f>
        <v/>
      </c>
      <c r="AV261" s="6" t="str">
        <f t="shared" si="60"/>
        <v/>
      </c>
      <c r="AW261" s="6" t="str">
        <f t="shared" si="61"/>
        <v/>
      </c>
      <c r="AX261" s="6" t="str">
        <f t="shared" si="62"/>
        <v/>
      </c>
    </row>
    <row r="262" spans="1:50" ht="16.5">
      <c r="A262" s="120" t="str">
        <f>+IF(D262="","",MAX(A$1:A261)+1)</f>
        <v/>
      </c>
      <c r="B262" s="127" t="str">
        <f>IF(CMS_Identification!C284="","",CMS_Identification!C284)</f>
        <v/>
      </c>
      <c r="C262" s="127" t="str">
        <f t="shared" si="55"/>
        <v/>
      </c>
      <c r="D262" s="127" t="str">
        <f>IF(COUNTIF(B$2:B262,B262)=1,B262,"")</f>
        <v/>
      </c>
      <c r="T262" s="120" t="str">
        <f>+IF(Y262="","",MAX(T$1:T261)+1)</f>
        <v/>
      </c>
      <c r="U262" s="120" t="str">
        <f>IF(Limit_Deviation_Details_No_CMS!B284="","",Limit_Deviation_Details_No_CMS!B284)</f>
        <v/>
      </c>
      <c r="V262" s="120"/>
      <c r="W262" s="120" t="str">
        <f>IF(Limit_Deviation_Details_No_CMS!C284="","",Limit_Deviation_Details_No_CMS!C284)</f>
        <v/>
      </c>
      <c r="X262" s="120" t="str">
        <f t="shared" si="56"/>
        <v/>
      </c>
      <c r="Y262" s="138" t="str">
        <f>IF(COUNTIF(W$2:W262,W262)=1,W262,"")</f>
        <v/>
      </c>
      <c r="Z262" s="120" t="str">
        <f t="shared" si="63"/>
        <v/>
      </c>
      <c r="AA262" s="120" t="str">
        <f t="shared" si="64"/>
        <v/>
      </c>
      <c r="AB262" s="120" t="str">
        <f t="shared" si="67"/>
        <v/>
      </c>
      <c r="AD262" s="140" t="str">
        <f>+IF(AI262="","",MAX(AD$1:AD261)+1)</f>
        <v/>
      </c>
      <c r="AE262" s="140" t="str">
        <f>IF(CMS_Inoperative_OoC!B284="","",CMS_Inoperative_OoC!B284)</f>
        <v/>
      </c>
      <c r="AF262" s="140" t="str">
        <f>IF(CMS_Inoperative_OoC!C284="","",CMS_Inoperative_OoC!C284)</f>
        <v/>
      </c>
      <c r="AG262" s="140" t="str">
        <f>IF(CMS_Inoperative_OoC!D284="","",CMS_Inoperative_OoC!D284)</f>
        <v/>
      </c>
      <c r="AH262" s="140" t="str">
        <f t="shared" si="65"/>
        <v/>
      </c>
      <c r="AI262" s="144" t="str">
        <f>IF(COUNTIF(AH$2:AH262,AH262)=1,AH262,"")</f>
        <v/>
      </c>
      <c r="AJ262" s="140" t="str">
        <f t="shared" si="57"/>
        <v/>
      </c>
      <c r="AK262" s="140" t="str">
        <f t="shared" si="58"/>
        <v/>
      </c>
      <c r="AL262" s="140" t="str">
        <f t="shared" si="59"/>
        <v/>
      </c>
      <c r="AP262" s="149" t="str">
        <f>+IF(AU262="","",MAX(AP$1:AP261)+1)</f>
        <v/>
      </c>
      <c r="AQ262" s="149" t="str">
        <f>IF(Limit_Deviation_w_CMS_Detail!B284="","",Limit_Deviation_w_CMS_Detail!B284)</f>
        <v/>
      </c>
      <c r="AR262" s="149" t="str">
        <f>IF(Limit_Deviation_w_CMS_Detail!C284="","",Limit_Deviation_w_CMS_Detail!C284)</f>
        <v/>
      </c>
      <c r="AS262" s="149" t="str">
        <f>IF(Limit_Deviation_w_CMS_Detail!D284="","",Limit_Deviation_w_CMS_Detail!D284)</f>
        <v/>
      </c>
      <c r="AT262" s="149" t="str">
        <f t="shared" si="66"/>
        <v/>
      </c>
      <c r="AU262" s="150" t="str">
        <f>IF(COUNTIF(AT$2:AT262,AT262)=1,AT262,"")</f>
        <v/>
      </c>
      <c r="AV262" s="149" t="str">
        <f t="shared" si="60"/>
        <v/>
      </c>
      <c r="AW262" s="149" t="str">
        <f t="shared" si="61"/>
        <v/>
      </c>
      <c r="AX262" s="149" t="str">
        <f t="shared" si="62"/>
        <v/>
      </c>
    </row>
    <row r="263" spans="1:50" ht="16.5">
      <c r="A263" s="121" t="str">
        <f>+IF(D263="","",MAX(A$1:A262)+1)</f>
        <v/>
      </c>
      <c r="B263" s="1" t="str">
        <f>IF(CMS_Identification!C285="","",CMS_Identification!C285)</f>
        <v/>
      </c>
      <c r="C263" s="1" t="str">
        <f t="shared" si="55"/>
        <v/>
      </c>
      <c r="D263" s="1" t="str">
        <f>IF(COUNTIF(B$2:B263,B263)=1,B263,"")</f>
        <v/>
      </c>
      <c r="T263" s="121" t="str">
        <f>+IF(Y263="","",MAX(T$1:T262)+1)</f>
        <v/>
      </c>
      <c r="U263" s="121" t="str">
        <f>IF(Limit_Deviation_Details_No_CMS!B285="","",Limit_Deviation_Details_No_CMS!B285)</f>
        <v/>
      </c>
      <c r="V263" s="121"/>
      <c r="W263" s="121" t="str">
        <f>IF(Limit_Deviation_Details_No_CMS!C285="","",Limit_Deviation_Details_No_CMS!C285)</f>
        <v/>
      </c>
      <c r="X263" s="121" t="str">
        <f t="shared" si="56"/>
        <v/>
      </c>
      <c r="Y263" s="3" t="str">
        <f>IF(COUNTIF(W$2:W263,W263)=1,W263,"")</f>
        <v/>
      </c>
      <c r="Z263" s="121" t="str">
        <f t="shared" si="63"/>
        <v/>
      </c>
      <c r="AA263" s="121" t="str">
        <f t="shared" si="64"/>
        <v/>
      </c>
      <c r="AB263" s="121" t="str">
        <f t="shared" si="67"/>
        <v/>
      </c>
      <c r="AD263" s="6" t="str">
        <f>+IF(AI263="","",MAX(AD$1:AD262)+1)</f>
        <v/>
      </c>
      <c r="AE263" s="6" t="str">
        <f>IF(CMS_Inoperative_OoC!B285="","",CMS_Inoperative_OoC!B285)</f>
        <v/>
      </c>
      <c r="AF263" s="6" t="str">
        <f>IF(CMS_Inoperative_OoC!C285="","",CMS_Inoperative_OoC!C285)</f>
        <v/>
      </c>
      <c r="AG263" s="6" t="str">
        <f>IF(CMS_Inoperative_OoC!D285="","",CMS_Inoperative_OoC!D285)</f>
        <v/>
      </c>
      <c r="AH263" s="6" t="str">
        <f t="shared" si="65"/>
        <v/>
      </c>
      <c r="AI263" s="3" t="str">
        <f>IF(COUNTIF(AH$2:AH263,AH263)=1,AH263,"")</f>
        <v/>
      </c>
      <c r="AJ263" s="6" t="str">
        <f t="shared" si="57"/>
        <v/>
      </c>
      <c r="AK263" s="6" t="str">
        <f t="shared" si="58"/>
        <v/>
      </c>
      <c r="AL263" s="6" t="str">
        <f t="shared" si="59"/>
        <v/>
      </c>
      <c r="AP263" s="6" t="str">
        <f>+IF(AU263="","",MAX(AP$1:AP262)+1)</f>
        <v/>
      </c>
      <c r="AQ263" s="6" t="str">
        <f>IF(Limit_Deviation_w_CMS_Detail!B285="","",Limit_Deviation_w_CMS_Detail!B285)</f>
        <v/>
      </c>
      <c r="AR263" s="6" t="str">
        <f>IF(Limit_Deviation_w_CMS_Detail!C285="","",Limit_Deviation_w_CMS_Detail!C285)</f>
        <v/>
      </c>
      <c r="AS263" s="6" t="str">
        <f>IF(Limit_Deviation_w_CMS_Detail!D285="","",Limit_Deviation_w_CMS_Detail!D285)</f>
        <v/>
      </c>
      <c r="AT263" s="6" t="str">
        <f t="shared" si="66"/>
        <v/>
      </c>
      <c r="AU263" s="3" t="str">
        <f>IF(COUNTIF(AT$2:AT263,AT263)=1,AT263,"")</f>
        <v/>
      </c>
      <c r="AV263" s="6" t="str">
        <f t="shared" si="60"/>
        <v/>
      </c>
      <c r="AW263" s="6" t="str">
        <f t="shared" si="61"/>
        <v/>
      </c>
      <c r="AX263" s="6" t="str">
        <f t="shared" si="62"/>
        <v/>
      </c>
    </row>
    <row r="264" spans="1:50" ht="16.5">
      <c r="A264" s="120" t="str">
        <f>+IF(D264="","",MAX(A$1:A263)+1)</f>
        <v/>
      </c>
      <c r="B264" s="127" t="str">
        <f>IF(CMS_Identification!C286="","",CMS_Identification!C286)</f>
        <v/>
      </c>
      <c r="C264" s="127" t="str">
        <f t="shared" si="55"/>
        <v/>
      </c>
      <c r="D264" s="127" t="str">
        <f>IF(COUNTIF(B$2:B264,B264)=1,B264,"")</f>
        <v/>
      </c>
      <c r="T264" s="120" t="str">
        <f>+IF(Y264="","",MAX(T$1:T263)+1)</f>
        <v/>
      </c>
      <c r="U264" s="120" t="str">
        <f>IF(Limit_Deviation_Details_No_CMS!B286="","",Limit_Deviation_Details_No_CMS!B286)</f>
        <v/>
      </c>
      <c r="V264" s="120"/>
      <c r="W264" s="120" t="str">
        <f>IF(Limit_Deviation_Details_No_CMS!C286="","",Limit_Deviation_Details_No_CMS!C286)</f>
        <v/>
      </c>
      <c r="X264" s="120" t="str">
        <f t="shared" si="56"/>
        <v/>
      </c>
      <c r="Y264" s="138" t="str">
        <f>IF(COUNTIF(W$2:W264,W264)=1,W264,"")</f>
        <v/>
      </c>
      <c r="Z264" s="120" t="str">
        <f t="shared" si="63"/>
        <v/>
      </c>
      <c r="AA264" s="120" t="str">
        <f t="shared" si="64"/>
        <v/>
      </c>
      <c r="AB264" s="120" t="str">
        <f t="shared" si="67"/>
        <v/>
      </c>
      <c r="AD264" s="140" t="str">
        <f>+IF(AI264="","",MAX(AD$1:AD263)+1)</f>
        <v/>
      </c>
      <c r="AE264" s="140" t="str">
        <f>IF(CMS_Inoperative_OoC!B286="","",CMS_Inoperative_OoC!B286)</f>
        <v/>
      </c>
      <c r="AF264" s="140" t="str">
        <f>IF(CMS_Inoperative_OoC!C286="","",CMS_Inoperative_OoC!C286)</f>
        <v/>
      </c>
      <c r="AG264" s="140" t="str">
        <f>IF(CMS_Inoperative_OoC!D286="","",CMS_Inoperative_OoC!D286)</f>
        <v/>
      </c>
      <c r="AH264" s="140" t="str">
        <f t="shared" si="65"/>
        <v/>
      </c>
      <c r="AI264" s="144" t="str">
        <f>IF(COUNTIF(AH$2:AH264,AH264)=1,AH264,"")</f>
        <v/>
      </c>
      <c r="AJ264" s="140" t="str">
        <f t="shared" si="57"/>
        <v/>
      </c>
      <c r="AK264" s="140" t="str">
        <f t="shared" si="58"/>
        <v/>
      </c>
      <c r="AL264" s="140" t="str">
        <f t="shared" si="59"/>
        <v/>
      </c>
      <c r="AP264" s="149" t="str">
        <f>+IF(AU264="","",MAX(AP$1:AP263)+1)</f>
        <v/>
      </c>
      <c r="AQ264" s="149" t="str">
        <f>IF(Limit_Deviation_w_CMS_Detail!B286="","",Limit_Deviation_w_CMS_Detail!B286)</f>
        <v/>
      </c>
      <c r="AR264" s="149" t="str">
        <f>IF(Limit_Deviation_w_CMS_Detail!C286="","",Limit_Deviation_w_CMS_Detail!C286)</f>
        <v/>
      </c>
      <c r="AS264" s="149" t="str">
        <f>IF(Limit_Deviation_w_CMS_Detail!D286="","",Limit_Deviation_w_CMS_Detail!D286)</f>
        <v/>
      </c>
      <c r="AT264" s="149" t="str">
        <f t="shared" si="66"/>
        <v/>
      </c>
      <c r="AU264" s="150" t="str">
        <f>IF(COUNTIF(AT$2:AT264,AT264)=1,AT264,"")</f>
        <v/>
      </c>
      <c r="AV264" s="149" t="str">
        <f t="shared" si="60"/>
        <v/>
      </c>
      <c r="AW264" s="149" t="str">
        <f t="shared" si="61"/>
        <v/>
      </c>
      <c r="AX264" s="149" t="str">
        <f t="shared" si="62"/>
        <v/>
      </c>
    </row>
    <row r="265" spans="1:50" ht="16.5">
      <c r="A265" s="121" t="str">
        <f>+IF(D265="","",MAX(A$1:A264)+1)</f>
        <v/>
      </c>
      <c r="B265" s="1" t="str">
        <f>IF(CMS_Identification!C287="","",CMS_Identification!C287)</f>
        <v/>
      </c>
      <c r="C265" s="1" t="str">
        <f t="shared" si="55"/>
        <v/>
      </c>
      <c r="D265" s="1" t="str">
        <f>IF(COUNTIF(B$2:B265,B265)=1,B265,"")</f>
        <v/>
      </c>
      <c r="T265" s="121" t="str">
        <f>+IF(Y265="","",MAX(T$1:T264)+1)</f>
        <v/>
      </c>
      <c r="U265" s="121" t="str">
        <f>IF(Limit_Deviation_Details_No_CMS!B287="","",Limit_Deviation_Details_No_CMS!B287)</f>
        <v/>
      </c>
      <c r="V265" s="121"/>
      <c r="W265" s="121" t="str">
        <f>IF(Limit_Deviation_Details_No_CMS!C287="","",Limit_Deviation_Details_No_CMS!C287)</f>
        <v/>
      </c>
      <c r="X265" s="121" t="str">
        <f t="shared" si="56"/>
        <v/>
      </c>
      <c r="Y265" s="3" t="str">
        <f>IF(COUNTIF(W$2:W265,W265)=1,W265,"")</f>
        <v/>
      </c>
      <c r="Z265" s="121" t="str">
        <f t="shared" si="63"/>
        <v/>
      </c>
      <c r="AA265" s="121" t="str">
        <f t="shared" si="64"/>
        <v/>
      </c>
      <c r="AB265" s="121" t="str">
        <f t="shared" si="67"/>
        <v/>
      </c>
      <c r="AD265" s="6" t="str">
        <f>+IF(AI265="","",MAX(AD$1:AD264)+1)</f>
        <v/>
      </c>
      <c r="AE265" s="6" t="str">
        <f>IF(CMS_Inoperative_OoC!B287="","",CMS_Inoperative_OoC!B287)</f>
        <v/>
      </c>
      <c r="AF265" s="6" t="str">
        <f>IF(CMS_Inoperative_OoC!C287="","",CMS_Inoperative_OoC!C287)</f>
        <v/>
      </c>
      <c r="AG265" s="6" t="str">
        <f>IF(CMS_Inoperative_OoC!D287="","",CMS_Inoperative_OoC!D287)</f>
        <v/>
      </c>
      <c r="AH265" s="6" t="str">
        <f t="shared" si="65"/>
        <v/>
      </c>
      <c r="AI265" s="3" t="str">
        <f>IF(COUNTIF(AH$2:AH265,AH265)=1,AH265,"")</f>
        <v/>
      </c>
      <c r="AJ265" s="6" t="str">
        <f t="shared" si="57"/>
        <v/>
      </c>
      <c r="AK265" s="6" t="str">
        <f t="shared" si="58"/>
        <v/>
      </c>
      <c r="AL265" s="6" t="str">
        <f t="shared" si="59"/>
        <v/>
      </c>
      <c r="AP265" s="6" t="str">
        <f>+IF(AU265="","",MAX(AP$1:AP264)+1)</f>
        <v/>
      </c>
      <c r="AQ265" s="6" t="str">
        <f>IF(Limit_Deviation_w_CMS_Detail!B287="","",Limit_Deviation_w_CMS_Detail!B287)</f>
        <v/>
      </c>
      <c r="AR265" s="6" t="str">
        <f>IF(Limit_Deviation_w_CMS_Detail!C287="","",Limit_Deviation_w_CMS_Detail!C287)</f>
        <v/>
      </c>
      <c r="AS265" s="6" t="str">
        <f>IF(Limit_Deviation_w_CMS_Detail!D287="","",Limit_Deviation_w_CMS_Detail!D287)</f>
        <v/>
      </c>
      <c r="AT265" s="6" t="str">
        <f t="shared" si="66"/>
        <v/>
      </c>
      <c r="AU265" s="3" t="str">
        <f>IF(COUNTIF(AT$2:AT265,AT265)=1,AT265,"")</f>
        <v/>
      </c>
      <c r="AV265" s="6" t="str">
        <f t="shared" si="60"/>
        <v/>
      </c>
      <c r="AW265" s="6" t="str">
        <f t="shared" si="61"/>
        <v/>
      </c>
      <c r="AX265" s="6" t="str">
        <f t="shared" si="62"/>
        <v/>
      </c>
    </row>
    <row r="266" spans="1:50" ht="16.5">
      <c r="A266" s="120" t="str">
        <f>+IF(D266="","",MAX(A$1:A265)+1)</f>
        <v/>
      </c>
      <c r="B266" s="127" t="str">
        <f>IF(CMS_Identification!C288="","",CMS_Identification!C288)</f>
        <v/>
      </c>
      <c r="C266" s="127" t="str">
        <f t="shared" si="55"/>
        <v/>
      </c>
      <c r="D266" s="127" t="str">
        <f>IF(COUNTIF(B$2:B266,B266)=1,B266,"")</f>
        <v/>
      </c>
      <c r="T266" s="120" t="str">
        <f>+IF(Y266="","",MAX(T$1:T265)+1)</f>
        <v/>
      </c>
      <c r="U266" s="120" t="str">
        <f>IF(Limit_Deviation_Details_No_CMS!B288="","",Limit_Deviation_Details_No_CMS!B288)</f>
        <v/>
      </c>
      <c r="V266" s="120"/>
      <c r="W266" s="120" t="str">
        <f>IF(Limit_Deviation_Details_No_CMS!C288="","",Limit_Deviation_Details_No_CMS!C288)</f>
        <v/>
      </c>
      <c r="X266" s="120" t="str">
        <f t="shared" si="56"/>
        <v/>
      </c>
      <c r="Y266" s="138" t="str">
        <f>IF(COUNTIF(W$2:W266,W266)=1,W266,"")</f>
        <v/>
      </c>
      <c r="Z266" s="120" t="str">
        <f t="shared" si="63"/>
        <v/>
      </c>
      <c r="AA266" s="120" t="str">
        <f t="shared" si="64"/>
        <v/>
      </c>
      <c r="AB266" s="120" t="str">
        <f t="shared" si="67"/>
        <v/>
      </c>
      <c r="AD266" s="140" t="str">
        <f>+IF(AI266="","",MAX(AD$1:AD265)+1)</f>
        <v/>
      </c>
      <c r="AE266" s="140" t="str">
        <f>IF(CMS_Inoperative_OoC!B288="","",CMS_Inoperative_OoC!B288)</f>
        <v/>
      </c>
      <c r="AF266" s="140" t="str">
        <f>IF(CMS_Inoperative_OoC!C288="","",CMS_Inoperative_OoC!C288)</f>
        <v/>
      </c>
      <c r="AG266" s="140" t="str">
        <f>IF(CMS_Inoperative_OoC!D288="","",CMS_Inoperative_OoC!D288)</f>
        <v/>
      </c>
      <c r="AH266" s="140" t="str">
        <f t="shared" si="65"/>
        <v/>
      </c>
      <c r="AI266" s="144" t="str">
        <f>IF(COUNTIF(AH$2:AH266,AH266)=1,AH266,"")</f>
        <v/>
      </c>
      <c r="AJ266" s="140" t="str">
        <f t="shared" si="57"/>
        <v/>
      </c>
      <c r="AK266" s="140" t="str">
        <f t="shared" si="58"/>
        <v/>
      </c>
      <c r="AL266" s="140" t="str">
        <f t="shared" si="59"/>
        <v/>
      </c>
      <c r="AP266" s="149" t="str">
        <f>+IF(AU266="","",MAX(AP$1:AP265)+1)</f>
        <v/>
      </c>
      <c r="AQ266" s="149" t="str">
        <f>IF(Limit_Deviation_w_CMS_Detail!B288="","",Limit_Deviation_w_CMS_Detail!B288)</f>
        <v/>
      </c>
      <c r="AR266" s="149" t="str">
        <f>IF(Limit_Deviation_w_CMS_Detail!C288="","",Limit_Deviation_w_CMS_Detail!C288)</f>
        <v/>
      </c>
      <c r="AS266" s="149" t="str">
        <f>IF(Limit_Deviation_w_CMS_Detail!D288="","",Limit_Deviation_w_CMS_Detail!D288)</f>
        <v/>
      </c>
      <c r="AT266" s="149" t="str">
        <f t="shared" si="66"/>
        <v/>
      </c>
      <c r="AU266" s="150" t="str">
        <f>IF(COUNTIF(AT$2:AT266,AT266)=1,AT266,"")</f>
        <v/>
      </c>
      <c r="AV266" s="149" t="str">
        <f t="shared" si="60"/>
        <v/>
      </c>
      <c r="AW266" s="149" t="str">
        <f t="shared" si="61"/>
        <v/>
      </c>
      <c r="AX266" s="149" t="str">
        <f t="shared" si="62"/>
        <v/>
      </c>
    </row>
    <row r="267" spans="1:50" ht="16.5">
      <c r="A267" s="121" t="str">
        <f>+IF(D267="","",MAX(A$1:A266)+1)</f>
        <v/>
      </c>
      <c r="B267" s="1" t="str">
        <f>IF(CMS_Identification!C289="","",CMS_Identification!C289)</f>
        <v/>
      </c>
      <c r="C267" s="1" t="str">
        <f t="shared" si="55"/>
        <v/>
      </c>
      <c r="D267" s="1" t="str">
        <f>IF(COUNTIF(B$2:B267,B267)=1,B267,"")</f>
        <v/>
      </c>
      <c r="T267" s="121" t="str">
        <f>+IF(Y267="","",MAX(T$1:T266)+1)</f>
        <v/>
      </c>
      <c r="U267" s="121" t="str">
        <f>IF(Limit_Deviation_Details_No_CMS!B289="","",Limit_Deviation_Details_No_CMS!B289)</f>
        <v/>
      </c>
      <c r="V267" s="121"/>
      <c r="W267" s="121" t="str">
        <f>IF(Limit_Deviation_Details_No_CMS!C289="","",Limit_Deviation_Details_No_CMS!C289)</f>
        <v/>
      </c>
      <c r="X267" s="121" t="str">
        <f t="shared" si="56"/>
        <v/>
      </c>
      <c r="Y267" s="3" t="str">
        <f>IF(COUNTIF(W$2:W267,W267)=1,W267,"")</f>
        <v/>
      </c>
      <c r="Z267" s="121" t="str">
        <f t="shared" si="63"/>
        <v/>
      </c>
      <c r="AA267" s="121" t="str">
        <f t="shared" si="64"/>
        <v/>
      </c>
      <c r="AB267" s="121" t="str">
        <f t="shared" si="67"/>
        <v/>
      </c>
      <c r="AD267" s="6" t="str">
        <f>+IF(AI267="","",MAX(AD$1:AD266)+1)</f>
        <v/>
      </c>
      <c r="AE267" s="6" t="str">
        <f>IF(CMS_Inoperative_OoC!B289="","",CMS_Inoperative_OoC!B289)</f>
        <v/>
      </c>
      <c r="AF267" s="6" t="str">
        <f>IF(CMS_Inoperative_OoC!C289="","",CMS_Inoperative_OoC!C289)</f>
        <v/>
      </c>
      <c r="AG267" s="6" t="str">
        <f>IF(CMS_Inoperative_OoC!D289="","",CMS_Inoperative_OoC!D289)</f>
        <v/>
      </c>
      <c r="AH267" s="6" t="str">
        <f t="shared" si="65"/>
        <v/>
      </c>
      <c r="AI267" s="3" t="str">
        <f>IF(COUNTIF(AH$2:AH267,AH267)=1,AH267,"")</f>
        <v/>
      </c>
      <c r="AJ267" s="6" t="str">
        <f t="shared" si="57"/>
        <v/>
      </c>
      <c r="AK267" s="6" t="str">
        <f t="shared" si="58"/>
        <v/>
      </c>
      <c r="AL267" s="6" t="str">
        <f t="shared" si="59"/>
        <v/>
      </c>
      <c r="AP267" s="6" t="str">
        <f>+IF(AU267="","",MAX(AP$1:AP266)+1)</f>
        <v/>
      </c>
      <c r="AQ267" s="6" t="str">
        <f>IF(Limit_Deviation_w_CMS_Detail!B289="","",Limit_Deviation_w_CMS_Detail!B289)</f>
        <v/>
      </c>
      <c r="AR267" s="6" t="str">
        <f>IF(Limit_Deviation_w_CMS_Detail!C289="","",Limit_Deviation_w_CMS_Detail!C289)</f>
        <v/>
      </c>
      <c r="AS267" s="6" t="str">
        <f>IF(Limit_Deviation_w_CMS_Detail!D289="","",Limit_Deviation_w_CMS_Detail!D289)</f>
        <v/>
      </c>
      <c r="AT267" s="6" t="str">
        <f t="shared" si="66"/>
        <v/>
      </c>
      <c r="AU267" s="3" t="str">
        <f>IF(COUNTIF(AT$2:AT267,AT267)=1,AT267,"")</f>
        <v/>
      </c>
      <c r="AV267" s="6" t="str">
        <f t="shared" si="60"/>
        <v/>
      </c>
      <c r="AW267" s="6" t="str">
        <f t="shared" si="61"/>
        <v/>
      </c>
      <c r="AX267" s="6" t="str">
        <f t="shared" si="62"/>
        <v/>
      </c>
    </row>
    <row r="268" spans="1:50" ht="16.5">
      <c r="A268" s="120" t="str">
        <f>+IF(D268="","",MAX(A$1:A267)+1)</f>
        <v/>
      </c>
      <c r="B268" s="127" t="str">
        <f>IF(CMS_Identification!C290="","",CMS_Identification!C290)</f>
        <v/>
      </c>
      <c r="C268" s="127" t="str">
        <f t="shared" si="55"/>
        <v/>
      </c>
      <c r="D268" s="127" t="str">
        <f>IF(COUNTIF(B$2:B268,B268)=1,B268,"")</f>
        <v/>
      </c>
      <c r="T268" s="120" t="str">
        <f>+IF(Y268="","",MAX(T$1:T267)+1)</f>
        <v/>
      </c>
      <c r="U268" s="120" t="str">
        <f>IF(Limit_Deviation_Details_No_CMS!B290="","",Limit_Deviation_Details_No_CMS!B290)</f>
        <v/>
      </c>
      <c r="V268" s="120"/>
      <c r="W268" s="120" t="str">
        <f>IF(Limit_Deviation_Details_No_CMS!C290="","",Limit_Deviation_Details_No_CMS!C290)</f>
        <v/>
      </c>
      <c r="X268" s="120" t="str">
        <f t="shared" si="56"/>
        <v/>
      </c>
      <c r="Y268" s="138" t="str">
        <f>IF(COUNTIF(W$2:W268,W268)=1,W268,"")</f>
        <v/>
      </c>
      <c r="Z268" s="120" t="str">
        <f t="shared" si="63"/>
        <v/>
      </c>
      <c r="AA268" s="120" t="str">
        <f t="shared" si="64"/>
        <v/>
      </c>
      <c r="AB268" s="120" t="str">
        <f t="shared" si="67"/>
        <v/>
      </c>
      <c r="AD268" s="140" t="str">
        <f>+IF(AI268="","",MAX(AD$1:AD267)+1)</f>
        <v/>
      </c>
      <c r="AE268" s="140" t="str">
        <f>IF(CMS_Inoperative_OoC!B290="","",CMS_Inoperative_OoC!B290)</f>
        <v/>
      </c>
      <c r="AF268" s="140" t="str">
        <f>IF(CMS_Inoperative_OoC!C290="","",CMS_Inoperative_OoC!C290)</f>
        <v/>
      </c>
      <c r="AG268" s="140" t="str">
        <f>IF(CMS_Inoperative_OoC!D290="","",CMS_Inoperative_OoC!D290)</f>
        <v/>
      </c>
      <c r="AH268" s="140" t="str">
        <f t="shared" si="65"/>
        <v/>
      </c>
      <c r="AI268" s="144" t="str">
        <f>IF(COUNTIF(AH$2:AH268,AH268)=1,AH268,"")</f>
        <v/>
      </c>
      <c r="AJ268" s="140" t="str">
        <f t="shared" si="57"/>
        <v/>
      </c>
      <c r="AK268" s="140" t="str">
        <f t="shared" si="58"/>
        <v/>
      </c>
      <c r="AL268" s="140" t="str">
        <f t="shared" si="59"/>
        <v/>
      </c>
      <c r="AP268" s="149" t="str">
        <f>+IF(AU268="","",MAX(AP$1:AP267)+1)</f>
        <v/>
      </c>
      <c r="AQ268" s="149" t="str">
        <f>IF(Limit_Deviation_w_CMS_Detail!B290="","",Limit_Deviation_w_CMS_Detail!B290)</f>
        <v/>
      </c>
      <c r="AR268" s="149" t="str">
        <f>IF(Limit_Deviation_w_CMS_Detail!C290="","",Limit_Deviation_w_CMS_Detail!C290)</f>
        <v/>
      </c>
      <c r="AS268" s="149" t="str">
        <f>IF(Limit_Deviation_w_CMS_Detail!D290="","",Limit_Deviation_w_CMS_Detail!D290)</f>
        <v/>
      </c>
      <c r="AT268" s="149" t="str">
        <f t="shared" si="66"/>
        <v/>
      </c>
      <c r="AU268" s="150" t="str">
        <f>IF(COUNTIF(AT$2:AT268,AT268)=1,AT268,"")</f>
        <v/>
      </c>
      <c r="AV268" s="149" t="str">
        <f t="shared" si="60"/>
        <v/>
      </c>
      <c r="AW268" s="149" t="str">
        <f t="shared" si="61"/>
        <v/>
      </c>
      <c r="AX268" s="149" t="str">
        <f t="shared" si="62"/>
        <v/>
      </c>
    </row>
    <row r="269" spans="1:50" ht="16.5">
      <c r="A269" s="121" t="str">
        <f>+IF(D269="","",MAX(A$1:A268)+1)</f>
        <v/>
      </c>
      <c r="B269" s="1" t="str">
        <f>IF(CMS_Identification!C291="","",CMS_Identification!C291)</f>
        <v/>
      </c>
      <c r="C269" s="1" t="str">
        <f t="shared" si="55"/>
        <v/>
      </c>
      <c r="D269" s="1" t="str">
        <f>IF(COUNTIF(B$2:B269,B269)=1,B269,"")</f>
        <v/>
      </c>
      <c r="T269" s="121" t="str">
        <f>+IF(Y269="","",MAX(T$1:T268)+1)</f>
        <v/>
      </c>
      <c r="U269" s="121" t="str">
        <f>IF(Limit_Deviation_Details_No_CMS!B291="","",Limit_Deviation_Details_No_CMS!B291)</f>
        <v/>
      </c>
      <c r="V269" s="121"/>
      <c r="W269" s="121" t="str">
        <f>IF(Limit_Deviation_Details_No_CMS!C291="","",Limit_Deviation_Details_No_CMS!C291)</f>
        <v/>
      </c>
      <c r="X269" s="121" t="str">
        <f t="shared" si="56"/>
        <v/>
      </c>
      <c r="Y269" s="3" t="str">
        <f>IF(COUNTIF(W$2:W269,W269)=1,W269,"")</f>
        <v/>
      </c>
      <c r="Z269" s="121" t="str">
        <f t="shared" si="63"/>
        <v/>
      </c>
      <c r="AA269" s="121" t="str">
        <f t="shared" si="64"/>
        <v/>
      </c>
      <c r="AB269" s="121" t="str">
        <f t="shared" si="67"/>
        <v/>
      </c>
      <c r="AD269" s="6" t="str">
        <f>+IF(AI269="","",MAX(AD$1:AD268)+1)</f>
        <v/>
      </c>
      <c r="AE269" s="6" t="str">
        <f>IF(CMS_Inoperative_OoC!B291="","",CMS_Inoperative_OoC!B291)</f>
        <v/>
      </c>
      <c r="AF269" s="6" t="str">
        <f>IF(CMS_Inoperative_OoC!C291="","",CMS_Inoperative_OoC!C291)</f>
        <v/>
      </c>
      <c r="AG269" s="6" t="str">
        <f>IF(CMS_Inoperative_OoC!D291="","",CMS_Inoperative_OoC!D291)</f>
        <v/>
      </c>
      <c r="AH269" s="6" t="str">
        <f t="shared" si="65"/>
        <v/>
      </c>
      <c r="AI269" s="3" t="str">
        <f>IF(COUNTIF(AH$2:AH269,AH269)=1,AH269,"")</f>
        <v/>
      </c>
      <c r="AJ269" s="6" t="str">
        <f t="shared" si="57"/>
        <v/>
      </c>
      <c r="AK269" s="6" t="str">
        <f t="shared" si="58"/>
        <v/>
      </c>
      <c r="AL269" s="6" t="str">
        <f t="shared" si="59"/>
        <v/>
      </c>
      <c r="AP269" s="6" t="str">
        <f>+IF(AU269="","",MAX(AP$1:AP268)+1)</f>
        <v/>
      </c>
      <c r="AQ269" s="6" t="str">
        <f>IF(Limit_Deviation_w_CMS_Detail!B291="","",Limit_Deviation_w_CMS_Detail!B291)</f>
        <v/>
      </c>
      <c r="AR269" s="6" t="str">
        <f>IF(Limit_Deviation_w_CMS_Detail!C291="","",Limit_Deviation_w_CMS_Detail!C291)</f>
        <v/>
      </c>
      <c r="AS269" s="6" t="str">
        <f>IF(Limit_Deviation_w_CMS_Detail!D291="","",Limit_Deviation_w_CMS_Detail!D291)</f>
        <v/>
      </c>
      <c r="AT269" s="6" t="str">
        <f t="shared" si="66"/>
        <v/>
      </c>
      <c r="AU269" s="3" t="str">
        <f>IF(COUNTIF(AT$2:AT269,AT269)=1,AT269,"")</f>
        <v/>
      </c>
      <c r="AV269" s="6" t="str">
        <f t="shared" si="60"/>
        <v/>
      </c>
      <c r="AW269" s="6" t="str">
        <f t="shared" si="61"/>
        <v/>
      </c>
      <c r="AX269" s="6" t="str">
        <f t="shared" si="62"/>
        <v/>
      </c>
    </row>
    <row r="270" spans="1:50" ht="16.5">
      <c r="A270" s="120" t="str">
        <f>+IF(D270="","",MAX(A$1:A269)+1)</f>
        <v/>
      </c>
      <c r="B270" s="127" t="str">
        <f>IF(CMS_Identification!C292="","",CMS_Identification!C292)</f>
        <v/>
      </c>
      <c r="C270" s="127" t="str">
        <f t="shared" si="55"/>
        <v/>
      </c>
      <c r="D270" s="127" t="str">
        <f>IF(COUNTIF(B$2:B270,B270)=1,B270,"")</f>
        <v/>
      </c>
      <c r="T270" s="120" t="str">
        <f>+IF(Y270="","",MAX(T$1:T269)+1)</f>
        <v/>
      </c>
      <c r="U270" s="120" t="str">
        <f>IF(Limit_Deviation_Details_No_CMS!B292="","",Limit_Deviation_Details_No_CMS!B292)</f>
        <v/>
      </c>
      <c r="V270" s="120"/>
      <c r="W270" s="120" t="str">
        <f>IF(Limit_Deviation_Details_No_CMS!C292="","",Limit_Deviation_Details_No_CMS!C292)</f>
        <v/>
      </c>
      <c r="X270" s="120" t="str">
        <f t="shared" si="56"/>
        <v/>
      </c>
      <c r="Y270" s="138" t="str">
        <f>IF(COUNTIF(W$2:W270,W270)=1,W270,"")</f>
        <v/>
      </c>
      <c r="Z270" s="120" t="str">
        <f t="shared" si="63"/>
        <v/>
      </c>
      <c r="AA270" s="120" t="str">
        <f t="shared" si="64"/>
        <v/>
      </c>
      <c r="AB270" s="120" t="str">
        <f t="shared" si="67"/>
        <v/>
      </c>
      <c r="AD270" s="140" t="str">
        <f>+IF(AI270="","",MAX(AD$1:AD269)+1)</f>
        <v/>
      </c>
      <c r="AE270" s="140" t="str">
        <f>IF(CMS_Inoperative_OoC!B292="","",CMS_Inoperative_OoC!B292)</f>
        <v/>
      </c>
      <c r="AF270" s="140" t="str">
        <f>IF(CMS_Inoperative_OoC!C292="","",CMS_Inoperative_OoC!C292)</f>
        <v/>
      </c>
      <c r="AG270" s="140" t="str">
        <f>IF(CMS_Inoperative_OoC!D292="","",CMS_Inoperative_OoC!D292)</f>
        <v/>
      </c>
      <c r="AH270" s="140" t="str">
        <f t="shared" si="65"/>
        <v/>
      </c>
      <c r="AI270" s="144" t="str">
        <f>IF(COUNTIF(AH$2:AH270,AH270)=1,AH270,"")</f>
        <v/>
      </c>
      <c r="AJ270" s="140" t="str">
        <f t="shared" si="57"/>
        <v/>
      </c>
      <c r="AK270" s="140" t="str">
        <f t="shared" si="58"/>
        <v/>
      </c>
      <c r="AL270" s="140" t="str">
        <f t="shared" si="59"/>
        <v/>
      </c>
      <c r="AP270" s="149" t="str">
        <f>+IF(AU270="","",MAX(AP$1:AP269)+1)</f>
        <v/>
      </c>
      <c r="AQ270" s="149" t="str">
        <f>IF(Limit_Deviation_w_CMS_Detail!B292="","",Limit_Deviation_w_CMS_Detail!B292)</f>
        <v/>
      </c>
      <c r="AR270" s="149" t="str">
        <f>IF(Limit_Deviation_w_CMS_Detail!C292="","",Limit_Deviation_w_CMS_Detail!C292)</f>
        <v/>
      </c>
      <c r="AS270" s="149" t="str">
        <f>IF(Limit_Deviation_w_CMS_Detail!D292="","",Limit_Deviation_w_CMS_Detail!D292)</f>
        <v/>
      </c>
      <c r="AT270" s="149" t="str">
        <f t="shared" si="66"/>
        <v/>
      </c>
      <c r="AU270" s="150" t="str">
        <f>IF(COUNTIF(AT$2:AT270,AT270)=1,AT270,"")</f>
        <v/>
      </c>
      <c r="AV270" s="149" t="str">
        <f t="shared" si="60"/>
        <v/>
      </c>
      <c r="AW270" s="149" t="str">
        <f t="shared" si="61"/>
        <v/>
      </c>
      <c r="AX270" s="149" t="str">
        <f t="shared" si="62"/>
        <v/>
      </c>
    </row>
    <row r="271" spans="1:50" ht="16.5">
      <c r="A271" s="121" t="str">
        <f>+IF(D271="","",MAX(A$1:A270)+1)</f>
        <v/>
      </c>
      <c r="B271" s="1" t="str">
        <f>IF(CMS_Identification!C293="","",CMS_Identification!C293)</f>
        <v/>
      </c>
      <c r="C271" s="1" t="str">
        <f t="shared" si="55"/>
        <v/>
      </c>
      <c r="D271" s="1" t="str">
        <f>IF(COUNTIF(B$2:B271,B271)=1,B271,"")</f>
        <v/>
      </c>
      <c r="T271" s="121" t="str">
        <f>+IF(Y271="","",MAX(T$1:T270)+1)</f>
        <v/>
      </c>
      <c r="U271" s="121" t="str">
        <f>IF(Limit_Deviation_Details_No_CMS!B293="","",Limit_Deviation_Details_No_CMS!B293)</f>
        <v/>
      </c>
      <c r="V271" s="121"/>
      <c r="W271" s="121" t="str">
        <f>IF(Limit_Deviation_Details_No_CMS!C293="","",Limit_Deviation_Details_No_CMS!C293)</f>
        <v/>
      </c>
      <c r="X271" s="121" t="str">
        <f t="shared" si="56"/>
        <v/>
      </c>
      <c r="Y271" s="3" t="str">
        <f>IF(COUNTIF(W$2:W271,W271)=1,W271,"")</f>
        <v/>
      </c>
      <c r="Z271" s="121" t="str">
        <f t="shared" si="63"/>
        <v/>
      </c>
      <c r="AA271" s="121" t="str">
        <f t="shared" si="64"/>
        <v/>
      </c>
      <c r="AB271" s="121" t="str">
        <f t="shared" si="67"/>
        <v/>
      </c>
      <c r="AD271" s="6" t="str">
        <f>+IF(AI271="","",MAX(AD$1:AD270)+1)</f>
        <v/>
      </c>
      <c r="AE271" s="6" t="str">
        <f>IF(CMS_Inoperative_OoC!B293="","",CMS_Inoperative_OoC!B293)</f>
        <v/>
      </c>
      <c r="AF271" s="6" t="str">
        <f>IF(CMS_Inoperative_OoC!C293="","",CMS_Inoperative_OoC!C293)</f>
        <v/>
      </c>
      <c r="AG271" s="6" t="str">
        <f>IF(CMS_Inoperative_OoC!D293="","",CMS_Inoperative_OoC!D293)</f>
        <v/>
      </c>
      <c r="AH271" s="6" t="str">
        <f t="shared" si="65"/>
        <v/>
      </c>
      <c r="AI271" s="3" t="str">
        <f>IF(COUNTIF(AH$2:AH271,AH271)=1,AH271,"")</f>
        <v/>
      </c>
      <c r="AJ271" s="6" t="str">
        <f t="shared" si="57"/>
        <v/>
      </c>
      <c r="AK271" s="6" t="str">
        <f t="shared" si="58"/>
        <v/>
      </c>
      <c r="AL271" s="6" t="str">
        <f t="shared" si="59"/>
        <v/>
      </c>
      <c r="AP271" s="6" t="str">
        <f>+IF(AU271="","",MAX(AP$1:AP270)+1)</f>
        <v/>
      </c>
      <c r="AQ271" s="6" t="str">
        <f>IF(Limit_Deviation_w_CMS_Detail!B293="","",Limit_Deviation_w_CMS_Detail!B293)</f>
        <v/>
      </c>
      <c r="AR271" s="6" t="str">
        <f>IF(Limit_Deviation_w_CMS_Detail!C293="","",Limit_Deviation_w_CMS_Detail!C293)</f>
        <v/>
      </c>
      <c r="AS271" s="6" t="str">
        <f>IF(Limit_Deviation_w_CMS_Detail!D293="","",Limit_Deviation_w_CMS_Detail!D293)</f>
        <v/>
      </c>
      <c r="AT271" s="6" t="str">
        <f t="shared" si="66"/>
        <v/>
      </c>
      <c r="AU271" s="3" t="str">
        <f>IF(COUNTIF(AT$2:AT271,AT271)=1,AT271,"")</f>
        <v/>
      </c>
      <c r="AV271" s="6" t="str">
        <f t="shared" si="60"/>
        <v/>
      </c>
      <c r="AW271" s="6" t="str">
        <f t="shared" si="61"/>
        <v/>
      </c>
      <c r="AX271" s="6" t="str">
        <f t="shared" si="62"/>
        <v/>
      </c>
    </row>
    <row r="272" spans="1:50" ht="16.5">
      <c r="A272" s="120" t="str">
        <f>+IF(D272="","",MAX(A$1:A271)+1)</f>
        <v/>
      </c>
      <c r="B272" s="127" t="str">
        <f>IF(CMS_Identification!C294="","",CMS_Identification!C294)</f>
        <v/>
      </c>
      <c r="C272" s="127" t="str">
        <f t="shared" si="55"/>
        <v/>
      </c>
      <c r="D272" s="127" t="str">
        <f>IF(COUNTIF(B$2:B272,B272)=1,B272,"")</f>
        <v/>
      </c>
      <c r="T272" s="120" t="str">
        <f>+IF(Y272="","",MAX(T$1:T271)+1)</f>
        <v/>
      </c>
      <c r="U272" s="120" t="str">
        <f>IF(Limit_Deviation_Details_No_CMS!B294="","",Limit_Deviation_Details_No_CMS!B294)</f>
        <v/>
      </c>
      <c r="V272" s="120"/>
      <c r="W272" s="120" t="str">
        <f>IF(Limit_Deviation_Details_No_CMS!C294="","",Limit_Deviation_Details_No_CMS!C294)</f>
        <v/>
      </c>
      <c r="X272" s="120" t="str">
        <f t="shared" si="56"/>
        <v/>
      </c>
      <c r="Y272" s="138" t="str">
        <f>IF(COUNTIF(W$2:W272,W272)=1,W272,"")</f>
        <v/>
      </c>
      <c r="Z272" s="120" t="str">
        <f t="shared" si="63"/>
        <v/>
      </c>
      <c r="AA272" s="120" t="str">
        <f t="shared" si="64"/>
        <v/>
      </c>
      <c r="AB272" s="120" t="str">
        <f t="shared" si="67"/>
        <v/>
      </c>
      <c r="AD272" s="140" t="str">
        <f>+IF(AI272="","",MAX(AD$1:AD271)+1)</f>
        <v/>
      </c>
      <c r="AE272" s="140" t="str">
        <f>IF(CMS_Inoperative_OoC!B294="","",CMS_Inoperative_OoC!B294)</f>
        <v/>
      </c>
      <c r="AF272" s="140" t="str">
        <f>IF(CMS_Inoperative_OoC!C294="","",CMS_Inoperative_OoC!C294)</f>
        <v/>
      </c>
      <c r="AG272" s="140" t="str">
        <f>IF(CMS_Inoperative_OoC!D294="","",CMS_Inoperative_OoC!D294)</f>
        <v/>
      </c>
      <c r="AH272" s="140" t="str">
        <f t="shared" si="65"/>
        <v/>
      </c>
      <c r="AI272" s="144" t="str">
        <f>IF(COUNTIF(AH$2:AH272,AH272)=1,AH272,"")</f>
        <v/>
      </c>
      <c r="AJ272" s="140" t="str">
        <f t="shared" si="57"/>
        <v/>
      </c>
      <c r="AK272" s="140" t="str">
        <f t="shared" si="58"/>
        <v/>
      </c>
      <c r="AL272" s="140" t="str">
        <f t="shared" si="59"/>
        <v/>
      </c>
      <c r="AP272" s="149" t="str">
        <f>+IF(AU272="","",MAX(AP$1:AP271)+1)</f>
        <v/>
      </c>
      <c r="AQ272" s="149" t="str">
        <f>IF(Limit_Deviation_w_CMS_Detail!B294="","",Limit_Deviation_w_CMS_Detail!B294)</f>
        <v/>
      </c>
      <c r="AR272" s="149" t="str">
        <f>IF(Limit_Deviation_w_CMS_Detail!C294="","",Limit_Deviation_w_CMS_Detail!C294)</f>
        <v/>
      </c>
      <c r="AS272" s="149" t="str">
        <f>IF(Limit_Deviation_w_CMS_Detail!D294="","",Limit_Deviation_w_CMS_Detail!D294)</f>
        <v/>
      </c>
      <c r="AT272" s="149" t="str">
        <f t="shared" si="66"/>
        <v/>
      </c>
      <c r="AU272" s="150" t="str">
        <f>IF(COUNTIF(AT$2:AT272,AT272)=1,AT272,"")</f>
        <v/>
      </c>
      <c r="AV272" s="149" t="str">
        <f t="shared" si="60"/>
        <v/>
      </c>
      <c r="AW272" s="149" t="str">
        <f t="shared" si="61"/>
        <v/>
      </c>
      <c r="AX272" s="149" t="str">
        <f t="shared" si="62"/>
        <v/>
      </c>
    </row>
    <row r="273" spans="1:50" ht="16.5">
      <c r="A273" s="121" t="str">
        <f>+IF(D273="","",MAX(A$1:A272)+1)</f>
        <v/>
      </c>
      <c r="B273" s="1" t="str">
        <f>IF(CMS_Identification!C295="","",CMS_Identification!C295)</f>
        <v/>
      </c>
      <c r="C273" s="1" t="str">
        <f t="shared" si="55"/>
        <v/>
      </c>
      <c r="D273" s="1" t="str">
        <f>IF(COUNTIF(B$2:B273,B273)=1,B273,"")</f>
        <v/>
      </c>
      <c r="T273" s="121" t="str">
        <f>+IF(Y273="","",MAX(T$1:T272)+1)</f>
        <v/>
      </c>
      <c r="U273" s="121" t="str">
        <f>IF(Limit_Deviation_Details_No_CMS!B295="","",Limit_Deviation_Details_No_CMS!B295)</f>
        <v/>
      </c>
      <c r="V273" s="121"/>
      <c r="W273" s="121" t="str">
        <f>IF(Limit_Deviation_Details_No_CMS!C295="","",Limit_Deviation_Details_No_CMS!C295)</f>
        <v/>
      </c>
      <c r="X273" s="121" t="str">
        <f t="shared" si="56"/>
        <v/>
      </c>
      <c r="Y273" s="3" t="str">
        <f>IF(COUNTIF(W$2:W273,W273)=1,W273,"")</f>
        <v/>
      </c>
      <c r="Z273" s="121" t="str">
        <f t="shared" si="63"/>
        <v/>
      </c>
      <c r="AA273" s="121" t="str">
        <f t="shared" si="64"/>
        <v/>
      </c>
      <c r="AB273" s="121" t="str">
        <f t="shared" si="67"/>
        <v/>
      </c>
      <c r="AD273" s="6" t="str">
        <f>+IF(AI273="","",MAX(AD$1:AD272)+1)</f>
        <v/>
      </c>
      <c r="AE273" s="6" t="str">
        <f>IF(CMS_Inoperative_OoC!B295="","",CMS_Inoperative_OoC!B295)</f>
        <v/>
      </c>
      <c r="AF273" s="6" t="str">
        <f>IF(CMS_Inoperative_OoC!C295="","",CMS_Inoperative_OoC!C295)</f>
        <v/>
      </c>
      <c r="AG273" s="6" t="str">
        <f>IF(CMS_Inoperative_OoC!D295="","",CMS_Inoperative_OoC!D295)</f>
        <v/>
      </c>
      <c r="AH273" s="6" t="str">
        <f t="shared" si="65"/>
        <v/>
      </c>
      <c r="AI273" s="3" t="str">
        <f>IF(COUNTIF(AH$2:AH273,AH273)=1,AH273,"")</f>
        <v/>
      </c>
      <c r="AJ273" s="6" t="str">
        <f t="shared" si="57"/>
        <v/>
      </c>
      <c r="AK273" s="6" t="str">
        <f t="shared" si="58"/>
        <v/>
      </c>
      <c r="AL273" s="6" t="str">
        <f t="shared" si="59"/>
        <v/>
      </c>
      <c r="AP273" s="6" t="str">
        <f>+IF(AU273="","",MAX(AP$1:AP272)+1)</f>
        <v/>
      </c>
      <c r="AQ273" s="6" t="str">
        <f>IF(Limit_Deviation_w_CMS_Detail!B295="","",Limit_Deviation_w_CMS_Detail!B295)</f>
        <v/>
      </c>
      <c r="AR273" s="6" t="str">
        <f>IF(Limit_Deviation_w_CMS_Detail!C295="","",Limit_Deviation_w_CMS_Detail!C295)</f>
        <v/>
      </c>
      <c r="AS273" s="6" t="str">
        <f>IF(Limit_Deviation_w_CMS_Detail!D295="","",Limit_Deviation_w_CMS_Detail!D295)</f>
        <v/>
      </c>
      <c r="AT273" s="6" t="str">
        <f t="shared" si="66"/>
        <v/>
      </c>
      <c r="AU273" s="3" t="str">
        <f>IF(COUNTIF(AT$2:AT273,AT273)=1,AT273,"")</f>
        <v/>
      </c>
      <c r="AV273" s="6" t="str">
        <f t="shared" si="60"/>
        <v/>
      </c>
      <c r="AW273" s="6" t="str">
        <f t="shared" si="61"/>
        <v/>
      </c>
      <c r="AX273" s="6" t="str">
        <f t="shared" si="62"/>
        <v/>
      </c>
    </row>
    <row r="274" spans="1:50" ht="16.5">
      <c r="A274" s="120" t="str">
        <f>+IF(D274="","",MAX(A$1:A273)+1)</f>
        <v/>
      </c>
      <c r="B274" s="127" t="str">
        <f>IF(CMS_Identification!C296="","",CMS_Identification!C296)</f>
        <v/>
      </c>
      <c r="C274" s="127" t="str">
        <f t="shared" si="55"/>
        <v/>
      </c>
      <c r="D274" s="127" t="str">
        <f>IF(COUNTIF(B$2:B274,B274)=1,B274,"")</f>
        <v/>
      </c>
      <c r="T274" s="120" t="str">
        <f>+IF(Y274="","",MAX(T$1:T273)+1)</f>
        <v/>
      </c>
      <c r="U274" s="120" t="str">
        <f>IF(Limit_Deviation_Details_No_CMS!B296="","",Limit_Deviation_Details_No_CMS!B296)</f>
        <v/>
      </c>
      <c r="V274" s="120"/>
      <c r="W274" s="120" t="str">
        <f>IF(Limit_Deviation_Details_No_CMS!C296="","",Limit_Deviation_Details_No_CMS!C296)</f>
        <v/>
      </c>
      <c r="X274" s="120" t="str">
        <f t="shared" si="56"/>
        <v/>
      </c>
      <c r="Y274" s="138" t="str">
        <f>IF(COUNTIF(W$2:W274,W274)=1,W274,"")</f>
        <v/>
      </c>
      <c r="Z274" s="120" t="str">
        <f t="shared" si="63"/>
        <v/>
      </c>
      <c r="AA274" s="120" t="str">
        <f t="shared" si="64"/>
        <v/>
      </c>
      <c r="AB274" s="120" t="str">
        <f t="shared" si="67"/>
        <v/>
      </c>
      <c r="AD274" s="140" t="str">
        <f>+IF(AI274="","",MAX(AD$1:AD273)+1)</f>
        <v/>
      </c>
      <c r="AE274" s="140" t="str">
        <f>IF(CMS_Inoperative_OoC!B296="","",CMS_Inoperative_OoC!B296)</f>
        <v/>
      </c>
      <c r="AF274" s="140" t="str">
        <f>IF(CMS_Inoperative_OoC!C296="","",CMS_Inoperative_OoC!C296)</f>
        <v/>
      </c>
      <c r="AG274" s="140" t="str">
        <f>IF(CMS_Inoperative_OoC!D296="","",CMS_Inoperative_OoC!D296)</f>
        <v/>
      </c>
      <c r="AH274" s="140" t="str">
        <f t="shared" si="65"/>
        <v/>
      </c>
      <c r="AI274" s="144" t="str">
        <f>IF(COUNTIF(AH$2:AH274,AH274)=1,AH274,"")</f>
        <v/>
      </c>
      <c r="AJ274" s="140" t="str">
        <f t="shared" si="57"/>
        <v/>
      </c>
      <c r="AK274" s="140" t="str">
        <f t="shared" si="58"/>
        <v/>
      </c>
      <c r="AL274" s="140" t="str">
        <f t="shared" si="59"/>
        <v/>
      </c>
      <c r="AP274" s="149" t="str">
        <f>+IF(AU274="","",MAX(AP$1:AP273)+1)</f>
        <v/>
      </c>
      <c r="AQ274" s="149" t="str">
        <f>IF(Limit_Deviation_w_CMS_Detail!B296="","",Limit_Deviation_w_CMS_Detail!B296)</f>
        <v/>
      </c>
      <c r="AR274" s="149" t="str">
        <f>IF(Limit_Deviation_w_CMS_Detail!C296="","",Limit_Deviation_w_CMS_Detail!C296)</f>
        <v/>
      </c>
      <c r="AS274" s="149" t="str">
        <f>IF(Limit_Deviation_w_CMS_Detail!D296="","",Limit_Deviation_w_CMS_Detail!D296)</f>
        <v/>
      </c>
      <c r="AT274" s="149" t="str">
        <f t="shared" si="66"/>
        <v/>
      </c>
      <c r="AU274" s="150" t="str">
        <f>IF(COUNTIF(AT$2:AT274,AT274)=1,AT274,"")</f>
        <v/>
      </c>
      <c r="AV274" s="149" t="str">
        <f t="shared" si="60"/>
        <v/>
      </c>
      <c r="AW274" s="149" t="str">
        <f t="shared" si="61"/>
        <v/>
      </c>
      <c r="AX274" s="149" t="str">
        <f t="shared" si="62"/>
        <v/>
      </c>
    </row>
    <row r="275" spans="1:50" ht="16.5">
      <c r="A275" s="121" t="str">
        <f>+IF(D275="","",MAX(A$1:A274)+1)</f>
        <v/>
      </c>
      <c r="B275" s="1" t="str">
        <f>IF(CMS_Identification!C297="","",CMS_Identification!C297)</f>
        <v/>
      </c>
      <c r="C275" s="1" t="str">
        <f t="shared" si="55"/>
        <v/>
      </c>
      <c r="D275" s="1" t="str">
        <f>IF(COUNTIF(B$2:B275,B275)=1,B275,"")</f>
        <v/>
      </c>
      <c r="T275" s="121" t="str">
        <f>+IF(Y275="","",MAX(T$1:T274)+1)</f>
        <v/>
      </c>
      <c r="U275" s="121" t="str">
        <f>IF(Limit_Deviation_Details_No_CMS!B297="","",Limit_Deviation_Details_No_CMS!B297)</f>
        <v/>
      </c>
      <c r="V275" s="121"/>
      <c r="W275" s="121" t="str">
        <f>IF(Limit_Deviation_Details_No_CMS!C297="","",Limit_Deviation_Details_No_CMS!C297)</f>
        <v/>
      </c>
      <c r="X275" s="121" t="str">
        <f t="shared" si="56"/>
        <v/>
      </c>
      <c r="Y275" s="3" t="str">
        <f>IF(COUNTIF(W$2:W275,W275)=1,W275,"")</f>
        <v/>
      </c>
      <c r="Z275" s="121" t="str">
        <f t="shared" si="63"/>
        <v/>
      </c>
      <c r="AA275" s="121" t="str">
        <f t="shared" si="64"/>
        <v/>
      </c>
      <c r="AB275" s="121" t="str">
        <f t="shared" si="67"/>
        <v/>
      </c>
      <c r="AD275" s="6" t="str">
        <f>+IF(AI275="","",MAX(AD$1:AD274)+1)</f>
        <v/>
      </c>
      <c r="AE275" s="6" t="str">
        <f>IF(CMS_Inoperative_OoC!B297="","",CMS_Inoperative_OoC!B297)</f>
        <v/>
      </c>
      <c r="AF275" s="6" t="str">
        <f>IF(CMS_Inoperative_OoC!C297="","",CMS_Inoperative_OoC!C297)</f>
        <v/>
      </c>
      <c r="AG275" s="6" t="str">
        <f>IF(CMS_Inoperative_OoC!D297="","",CMS_Inoperative_OoC!D297)</f>
        <v/>
      </c>
      <c r="AH275" s="6" t="str">
        <f t="shared" si="65"/>
        <v/>
      </c>
      <c r="AI275" s="3" t="str">
        <f>IF(COUNTIF(AH$2:AH275,AH275)=1,AH275,"")</f>
        <v/>
      </c>
      <c r="AJ275" s="6" t="str">
        <f t="shared" si="57"/>
        <v/>
      </c>
      <c r="AK275" s="6" t="str">
        <f t="shared" si="58"/>
        <v/>
      </c>
      <c r="AL275" s="6" t="str">
        <f t="shared" si="59"/>
        <v/>
      </c>
      <c r="AP275" s="6" t="str">
        <f>+IF(AU275="","",MAX(AP$1:AP274)+1)</f>
        <v/>
      </c>
      <c r="AQ275" s="6" t="str">
        <f>IF(Limit_Deviation_w_CMS_Detail!B297="","",Limit_Deviation_w_CMS_Detail!B297)</f>
        <v/>
      </c>
      <c r="AR275" s="6" t="str">
        <f>IF(Limit_Deviation_w_CMS_Detail!C297="","",Limit_Deviation_w_CMS_Detail!C297)</f>
        <v/>
      </c>
      <c r="AS275" s="6" t="str">
        <f>IF(Limit_Deviation_w_CMS_Detail!D297="","",Limit_Deviation_w_CMS_Detail!D297)</f>
        <v/>
      </c>
      <c r="AT275" s="6" t="str">
        <f t="shared" si="66"/>
        <v/>
      </c>
      <c r="AU275" s="3" t="str">
        <f>IF(COUNTIF(AT$2:AT275,AT275)=1,AT275,"")</f>
        <v/>
      </c>
      <c r="AV275" s="6" t="str">
        <f t="shared" si="60"/>
        <v/>
      </c>
      <c r="AW275" s="6" t="str">
        <f t="shared" si="61"/>
        <v/>
      </c>
      <c r="AX275" s="6" t="str">
        <f t="shared" si="62"/>
        <v/>
      </c>
    </row>
    <row r="276" spans="1:50" ht="16.5">
      <c r="A276" s="120" t="str">
        <f>+IF(D276="","",MAX(A$1:A275)+1)</f>
        <v/>
      </c>
      <c r="B276" s="127" t="str">
        <f>IF(CMS_Identification!C298="","",CMS_Identification!C298)</f>
        <v/>
      </c>
      <c r="C276" s="127" t="str">
        <f t="shared" si="55"/>
        <v/>
      </c>
      <c r="D276" s="127" t="str">
        <f>IF(COUNTIF(B$2:B276,B276)=1,B276,"")</f>
        <v/>
      </c>
      <c r="T276" s="120" t="str">
        <f>+IF(Y276="","",MAX(T$1:T275)+1)</f>
        <v/>
      </c>
      <c r="U276" s="120" t="str">
        <f>IF(Limit_Deviation_Details_No_CMS!B298="","",Limit_Deviation_Details_No_CMS!B298)</f>
        <v/>
      </c>
      <c r="V276" s="120"/>
      <c r="W276" s="120" t="str">
        <f>IF(Limit_Deviation_Details_No_CMS!C298="","",Limit_Deviation_Details_No_CMS!C298)</f>
        <v/>
      </c>
      <c r="X276" s="120" t="str">
        <f t="shared" si="56"/>
        <v/>
      </c>
      <c r="Y276" s="138" t="str">
        <f>IF(COUNTIF(W$2:W276,W276)=1,W276,"")</f>
        <v/>
      </c>
      <c r="Z276" s="120" t="str">
        <f t="shared" si="63"/>
        <v/>
      </c>
      <c r="AA276" s="120" t="str">
        <f t="shared" si="64"/>
        <v/>
      </c>
      <c r="AB276" s="120" t="str">
        <f t="shared" si="67"/>
        <v/>
      </c>
      <c r="AD276" s="140" t="str">
        <f>+IF(AI276="","",MAX(AD$1:AD275)+1)</f>
        <v/>
      </c>
      <c r="AE276" s="140" t="str">
        <f>IF(CMS_Inoperative_OoC!B298="","",CMS_Inoperative_OoC!B298)</f>
        <v/>
      </c>
      <c r="AF276" s="140" t="str">
        <f>IF(CMS_Inoperative_OoC!C298="","",CMS_Inoperative_OoC!C298)</f>
        <v/>
      </c>
      <c r="AG276" s="140" t="str">
        <f>IF(CMS_Inoperative_OoC!D298="","",CMS_Inoperative_OoC!D298)</f>
        <v/>
      </c>
      <c r="AH276" s="140" t="str">
        <f t="shared" si="65"/>
        <v/>
      </c>
      <c r="AI276" s="144" t="str">
        <f>IF(COUNTIF(AH$2:AH276,AH276)=1,AH276,"")</f>
        <v/>
      </c>
      <c r="AJ276" s="140" t="str">
        <f t="shared" si="57"/>
        <v/>
      </c>
      <c r="AK276" s="140" t="str">
        <f t="shared" si="58"/>
        <v/>
      </c>
      <c r="AL276" s="140" t="str">
        <f t="shared" si="59"/>
        <v/>
      </c>
      <c r="AP276" s="149" t="str">
        <f>+IF(AU276="","",MAX(AP$1:AP275)+1)</f>
        <v/>
      </c>
      <c r="AQ276" s="149" t="str">
        <f>IF(Limit_Deviation_w_CMS_Detail!B298="","",Limit_Deviation_w_CMS_Detail!B298)</f>
        <v/>
      </c>
      <c r="AR276" s="149" t="str">
        <f>IF(Limit_Deviation_w_CMS_Detail!C298="","",Limit_Deviation_w_CMS_Detail!C298)</f>
        <v/>
      </c>
      <c r="AS276" s="149" t="str">
        <f>IF(Limit_Deviation_w_CMS_Detail!D298="","",Limit_Deviation_w_CMS_Detail!D298)</f>
        <v/>
      </c>
      <c r="AT276" s="149" t="str">
        <f t="shared" si="66"/>
        <v/>
      </c>
      <c r="AU276" s="150" t="str">
        <f>IF(COUNTIF(AT$2:AT276,AT276)=1,AT276,"")</f>
        <v/>
      </c>
      <c r="AV276" s="149" t="str">
        <f t="shared" si="60"/>
        <v/>
      </c>
      <c r="AW276" s="149" t="str">
        <f t="shared" si="61"/>
        <v/>
      </c>
      <c r="AX276" s="149" t="str">
        <f t="shared" si="62"/>
        <v/>
      </c>
    </row>
    <row r="277" spans="1:50" ht="16.5">
      <c r="A277" s="121" t="str">
        <f>+IF(D277="","",MAX(A$1:A276)+1)</f>
        <v/>
      </c>
      <c r="B277" s="1" t="str">
        <f>IF(CMS_Identification!C299="","",CMS_Identification!C299)</f>
        <v/>
      </c>
      <c r="C277" s="1" t="str">
        <f t="shared" si="55"/>
        <v/>
      </c>
      <c r="D277" s="1" t="str">
        <f>IF(COUNTIF(B$2:B277,B277)=1,B277,"")</f>
        <v/>
      </c>
      <c r="T277" s="121" t="str">
        <f>+IF(Y277="","",MAX(T$1:T276)+1)</f>
        <v/>
      </c>
      <c r="U277" s="121" t="str">
        <f>IF(Limit_Deviation_Details_No_CMS!B299="","",Limit_Deviation_Details_No_CMS!B299)</f>
        <v/>
      </c>
      <c r="V277" s="121"/>
      <c r="W277" s="121" t="str">
        <f>IF(Limit_Deviation_Details_No_CMS!C299="","",Limit_Deviation_Details_No_CMS!C299)</f>
        <v/>
      </c>
      <c r="X277" s="121" t="str">
        <f t="shared" si="56"/>
        <v/>
      </c>
      <c r="Y277" s="3" t="str">
        <f>IF(COUNTIF(W$2:W277,W277)=1,W277,"")</f>
        <v/>
      </c>
      <c r="Z277" s="121" t="str">
        <f t="shared" si="63"/>
        <v/>
      </c>
      <c r="AA277" s="121" t="str">
        <f t="shared" si="64"/>
        <v/>
      </c>
      <c r="AB277" s="121" t="str">
        <f t="shared" si="67"/>
        <v/>
      </c>
      <c r="AD277" s="6" t="str">
        <f>+IF(AI277="","",MAX(AD$1:AD276)+1)</f>
        <v/>
      </c>
      <c r="AE277" s="6" t="str">
        <f>IF(CMS_Inoperative_OoC!B299="","",CMS_Inoperative_OoC!B299)</f>
        <v/>
      </c>
      <c r="AF277" s="6" t="str">
        <f>IF(CMS_Inoperative_OoC!C299="","",CMS_Inoperative_OoC!C299)</f>
        <v/>
      </c>
      <c r="AG277" s="6" t="str">
        <f>IF(CMS_Inoperative_OoC!D299="","",CMS_Inoperative_OoC!D299)</f>
        <v/>
      </c>
      <c r="AH277" s="6" t="str">
        <f t="shared" si="65"/>
        <v/>
      </c>
      <c r="AI277" s="3" t="str">
        <f>IF(COUNTIF(AH$2:AH277,AH277)=1,AH277,"")</f>
        <v/>
      </c>
      <c r="AJ277" s="6" t="str">
        <f t="shared" si="57"/>
        <v/>
      </c>
      <c r="AK277" s="6" t="str">
        <f t="shared" si="58"/>
        <v/>
      </c>
      <c r="AL277" s="6" t="str">
        <f t="shared" si="59"/>
        <v/>
      </c>
      <c r="AP277" s="6" t="str">
        <f>+IF(AU277="","",MAX(AP$1:AP276)+1)</f>
        <v/>
      </c>
      <c r="AQ277" s="6" t="str">
        <f>IF(Limit_Deviation_w_CMS_Detail!B299="","",Limit_Deviation_w_CMS_Detail!B299)</f>
        <v/>
      </c>
      <c r="AR277" s="6" t="str">
        <f>IF(Limit_Deviation_w_CMS_Detail!C299="","",Limit_Deviation_w_CMS_Detail!C299)</f>
        <v/>
      </c>
      <c r="AS277" s="6" t="str">
        <f>IF(Limit_Deviation_w_CMS_Detail!D299="","",Limit_Deviation_w_CMS_Detail!D299)</f>
        <v/>
      </c>
      <c r="AT277" s="6" t="str">
        <f t="shared" si="66"/>
        <v/>
      </c>
      <c r="AU277" s="3" t="str">
        <f>IF(COUNTIF(AT$2:AT277,AT277)=1,AT277,"")</f>
        <v/>
      </c>
      <c r="AV277" s="6" t="str">
        <f t="shared" si="60"/>
        <v/>
      </c>
      <c r="AW277" s="6" t="str">
        <f t="shared" si="61"/>
        <v/>
      </c>
      <c r="AX277" s="6" t="str">
        <f t="shared" si="62"/>
        <v/>
      </c>
    </row>
    <row r="278" spans="1:50" ht="16.5">
      <c r="A278" s="120" t="str">
        <f>+IF(D278="","",MAX(A$1:A277)+1)</f>
        <v/>
      </c>
      <c r="B278" s="127" t="str">
        <f>IF(CMS_Identification!C300="","",CMS_Identification!C300)</f>
        <v/>
      </c>
      <c r="C278" s="127" t="str">
        <f t="shared" si="55"/>
        <v/>
      </c>
      <c r="D278" s="127" t="str">
        <f>IF(COUNTIF(B$2:B278,B278)=1,B278,"")</f>
        <v/>
      </c>
      <c r="T278" s="120" t="str">
        <f>+IF(Y278="","",MAX(T$1:T277)+1)</f>
        <v/>
      </c>
      <c r="U278" s="120" t="str">
        <f>IF(Limit_Deviation_Details_No_CMS!B300="","",Limit_Deviation_Details_No_CMS!B300)</f>
        <v/>
      </c>
      <c r="V278" s="120"/>
      <c r="W278" s="120" t="str">
        <f>IF(Limit_Deviation_Details_No_CMS!C300="","",Limit_Deviation_Details_No_CMS!C300)</f>
        <v/>
      </c>
      <c r="X278" s="120" t="str">
        <f t="shared" si="56"/>
        <v/>
      </c>
      <c r="Y278" s="138" t="str">
        <f>IF(COUNTIF(W$2:W278,W278)=1,W278,"")</f>
        <v/>
      </c>
      <c r="Z278" s="120" t="str">
        <f t="shared" si="63"/>
        <v/>
      </c>
      <c r="AA278" s="120" t="str">
        <f t="shared" si="64"/>
        <v/>
      </c>
      <c r="AB278" s="120" t="str">
        <f t="shared" si="67"/>
        <v/>
      </c>
      <c r="AD278" s="140" t="str">
        <f>+IF(AI278="","",MAX(AD$1:AD277)+1)</f>
        <v/>
      </c>
      <c r="AE278" s="140" t="str">
        <f>IF(CMS_Inoperative_OoC!B300="","",CMS_Inoperative_OoC!B300)</f>
        <v/>
      </c>
      <c r="AF278" s="140" t="str">
        <f>IF(CMS_Inoperative_OoC!C300="","",CMS_Inoperative_OoC!C300)</f>
        <v/>
      </c>
      <c r="AG278" s="140" t="str">
        <f>IF(CMS_Inoperative_OoC!D300="","",CMS_Inoperative_OoC!D300)</f>
        <v/>
      </c>
      <c r="AH278" s="140" t="str">
        <f t="shared" si="65"/>
        <v/>
      </c>
      <c r="AI278" s="144" t="str">
        <f>IF(COUNTIF(AH$2:AH278,AH278)=1,AH278,"")</f>
        <v/>
      </c>
      <c r="AJ278" s="140" t="str">
        <f t="shared" si="57"/>
        <v/>
      </c>
      <c r="AK278" s="140" t="str">
        <f t="shared" si="58"/>
        <v/>
      </c>
      <c r="AL278" s="140" t="str">
        <f t="shared" si="59"/>
        <v/>
      </c>
      <c r="AP278" s="149" t="str">
        <f>+IF(AU278="","",MAX(AP$1:AP277)+1)</f>
        <v/>
      </c>
      <c r="AQ278" s="149" t="str">
        <f>IF(Limit_Deviation_w_CMS_Detail!B300="","",Limit_Deviation_w_CMS_Detail!B300)</f>
        <v/>
      </c>
      <c r="AR278" s="149" t="str">
        <f>IF(Limit_Deviation_w_CMS_Detail!C300="","",Limit_Deviation_w_CMS_Detail!C300)</f>
        <v/>
      </c>
      <c r="AS278" s="149" t="str">
        <f>IF(Limit_Deviation_w_CMS_Detail!D300="","",Limit_Deviation_w_CMS_Detail!D300)</f>
        <v/>
      </c>
      <c r="AT278" s="149" t="str">
        <f t="shared" si="66"/>
        <v/>
      </c>
      <c r="AU278" s="150" t="str">
        <f>IF(COUNTIF(AT$2:AT278,AT278)=1,AT278,"")</f>
        <v/>
      </c>
      <c r="AV278" s="149" t="str">
        <f t="shared" si="60"/>
        <v/>
      </c>
      <c r="AW278" s="149" t="str">
        <f t="shared" si="61"/>
        <v/>
      </c>
      <c r="AX278" s="149" t="str">
        <f t="shared" si="62"/>
        <v/>
      </c>
    </row>
    <row r="279" spans="1:50" ht="16.5">
      <c r="A279" s="121" t="str">
        <f>+IF(D279="","",MAX(A$1:A278)+1)</f>
        <v/>
      </c>
      <c r="B279" s="1" t="str">
        <f>IF(CMS_Identification!C301="","",CMS_Identification!C301)</f>
        <v/>
      </c>
      <c r="C279" s="1" t="str">
        <f t="shared" si="55"/>
        <v/>
      </c>
      <c r="D279" s="1" t="str">
        <f>IF(COUNTIF(B$2:B279,B279)=1,B279,"")</f>
        <v/>
      </c>
      <c r="T279" s="121" t="str">
        <f>+IF(Y279="","",MAX(T$1:T278)+1)</f>
        <v/>
      </c>
      <c r="U279" s="121" t="str">
        <f>IF(Limit_Deviation_Details_No_CMS!B301="","",Limit_Deviation_Details_No_CMS!B301)</f>
        <v/>
      </c>
      <c r="V279" s="121"/>
      <c r="W279" s="121" t="str">
        <f>IF(Limit_Deviation_Details_No_CMS!C301="","",Limit_Deviation_Details_No_CMS!C301)</f>
        <v/>
      </c>
      <c r="X279" s="121" t="str">
        <f t="shared" si="56"/>
        <v/>
      </c>
      <c r="Y279" s="3" t="str">
        <f>IF(COUNTIF(W$2:W279,W279)=1,W279,"")</f>
        <v/>
      </c>
      <c r="Z279" s="121" t="str">
        <f t="shared" si="63"/>
        <v/>
      </c>
      <c r="AA279" s="121" t="str">
        <f t="shared" si="64"/>
        <v/>
      </c>
      <c r="AB279" s="121" t="str">
        <f t="shared" si="67"/>
        <v/>
      </c>
      <c r="AD279" s="6" t="str">
        <f>+IF(AI279="","",MAX(AD$1:AD278)+1)</f>
        <v/>
      </c>
      <c r="AE279" s="6" t="str">
        <f>IF(CMS_Inoperative_OoC!B301="","",CMS_Inoperative_OoC!B301)</f>
        <v/>
      </c>
      <c r="AF279" s="6" t="str">
        <f>IF(CMS_Inoperative_OoC!C301="","",CMS_Inoperative_OoC!C301)</f>
        <v/>
      </c>
      <c r="AG279" s="6" t="str">
        <f>IF(CMS_Inoperative_OoC!D301="","",CMS_Inoperative_OoC!D301)</f>
        <v/>
      </c>
      <c r="AH279" s="6" t="str">
        <f t="shared" si="65"/>
        <v/>
      </c>
      <c r="AI279" s="3" t="str">
        <f>IF(COUNTIF(AH$2:AH279,AH279)=1,AH279,"")</f>
        <v/>
      </c>
      <c r="AJ279" s="6" t="str">
        <f t="shared" si="57"/>
        <v/>
      </c>
      <c r="AK279" s="6" t="str">
        <f t="shared" si="58"/>
        <v/>
      </c>
      <c r="AL279" s="6" t="str">
        <f t="shared" si="59"/>
        <v/>
      </c>
      <c r="AP279" s="6" t="str">
        <f>+IF(AU279="","",MAX(AP$1:AP278)+1)</f>
        <v/>
      </c>
      <c r="AQ279" s="6" t="str">
        <f>IF(Limit_Deviation_w_CMS_Detail!B301="","",Limit_Deviation_w_CMS_Detail!B301)</f>
        <v/>
      </c>
      <c r="AR279" s="6" t="str">
        <f>IF(Limit_Deviation_w_CMS_Detail!C301="","",Limit_Deviation_w_CMS_Detail!C301)</f>
        <v/>
      </c>
      <c r="AS279" s="6" t="str">
        <f>IF(Limit_Deviation_w_CMS_Detail!D301="","",Limit_Deviation_w_CMS_Detail!D301)</f>
        <v/>
      </c>
      <c r="AT279" s="6" t="str">
        <f t="shared" si="66"/>
        <v/>
      </c>
      <c r="AU279" s="3" t="str">
        <f>IF(COUNTIF(AT$2:AT279,AT279)=1,AT279,"")</f>
        <v/>
      </c>
      <c r="AV279" s="6" t="str">
        <f t="shared" si="60"/>
        <v/>
      </c>
      <c r="AW279" s="6" t="str">
        <f t="shared" si="61"/>
        <v/>
      </c>
      <c r="AX279" s="6" t="str">
        <f t="shared" si="62"/>
        <v/>
      </c>
    </row>
    <row r="280" spans="1:50" ht="16.5">
      <c r="A280" s="120" t="str">
        <f>+IF(D280="","",MAX(A$1:A279)+1)</f>
        <v/>
      </c>
      <c r="B280" s="127" t="str">
        <f>IF(CMS_Identification!C302="","",CMS_Identification!C302)</f>
        <v/>
      </c>
      <c r="C280" s="127" t="str">
        <f t="shared" si="55"/>
        <v/>
      </c>
      <c r="D280" s="127" t="str">
        <f>IF(COUNTIF(B$2:B280,B280)=1,B280,"")</f>
        <v/>
      </c>
      <c r="T280" s="120" t="str">
        <f>+IF(Y280="","",MAX(T$1:T279)+1)</f>
        <v/>
      </c>
      <c r="U280" s="120" t="str">
        <f>IF(Limit_Deviation_Details_No_CMS!B302="","",Limit_Deviation_Details_No_CMS!B302)</f>
        <v/>
      </c>
      <c r="V280" s="120"/>
      <c r="W280" s="120" t="str">
        <f>IF(Limit_Deviation_Details_No_CMS!C302="","",Limit_Deviation_Details_No_CMS!C302)</f>
        <v/>
      </c>
      <c r="X280" s="120" t="str">
        <f t="shared" si="56"/>
        <v/>
      </c>
      <c r="Y280" s="138" t="str">
        <f>IF(COUNTIF(W$2:W280,W280)=1,W280,"")</f>
        <v/>
      </c>
      <c r="Z280" s="120" t="str">
        <f t="shared" si="63"/>
        <v/>
      </c>
      <c r="AA280" s="120" t="str">
        <f t="shared" si="64"/>
        <v/>
      </c>
      <c r="AB280" s="120" t="str">
        <f t="shared" si="67"/>
        <v/>
      </c>
      <c r="AD280" s="140" t="str">
        <f>+IF(AI280="","",MAX(AD$1:AD279)+1)</f>
        <v/>
      </c>
      <c r="AE280" s="140" t="str">
        <f>IF(CMS_Inoperative_OoC!B302="","",CMS_Inoperative_OoC!B302)</f>
        <v/>
      </c>
      <c r="AF280" s="140" t="str">
        <f>IF(CMS_Inoperative_OoC!C302="","",CMS_Inoperative_OoC!C302)</f>
        <v/>
      </c>
      <c r="AG280" s="140" t="str">
        <f>IF(CMS_Inoperative_OoC!D302="","",CMS_Inoperative_OoC!D302)</f>
        <v/>
      </c>
      <c r="AH280" s="140" t="str">
        <f t="shared" si="65"/>
        <v/>
      </c>
      <c r="AI280" s="144" t="str">
        <f>IF(COUNTIF(AH$2:AH280,AH280)=1,AH280,"")</f>
        <v/>
      </c>
      <c r="AJ280" s="140" t="str">
        <f t="shared" si="57"/>
        <v/>
      </c>
      <c r="AK280" s="140" t="str">
        <f t="shared" si="58"/>
        <v/>
      </c>
      <c r="AL280" s="140" t="str">
        <f t="shared" si="59"/>
        <v/>
      </c>
      <c r="AP280" s="149" t="str">
        <f>+IF(AU280="","",MAX(AP$1:AP279)+1)</f>
        <v/>
      </c>
      <c r="AQ280" s="149" t="str">
        <f>IF(Limit_Deviation_w_CMS_Detail!B302="","",Limit_Deviation_w_CMS_Detail!B302)</f>
        <v/>
      </c>
      <c r="AR280" s="149" t="str">
        <f>IF(Limit_Deviation_w_CMS_Detail!C302="","",Limit_Deviation_w_CMS_Detail!C302)</f>
        <v/>
      </c>
      <c r="AS280" s="149" t="str">
        <f>IF(Limit_Deviation_w_CMS_Detail!D302="","",Limit_Deviation_w_CMS_Detail!D302)</f>
        <v/>
      </c>
      <c r="AT280" s="149" t="str">
        <f t="shared" si="66"/>
        <v/>
      </c>
      <c r="AU280" s="150" t="str">
        <f>IF(COUNTIF(AT$2:AT280,AT280)=1,AT280,"")</f>
        <v/>
      </c>
      <c r="AV280" s="149" t="str">
        <f t="shared" si="60"/>
        <v/>
      </c>
      <c r="AW280" s="149" t="str">
        <f t="shared" si="61"/>
        <v/>
      </c>
      <c r="AX280" s="149" t="str">
        <f t="shared" si="62"/>
        <v/>
      </c>
    </row>
    <row r="281" spans="1:50" ht="16.5">
      <c r="A281" s="121" t="str">
        <f>+IF(D281="","",MAX(A$1:A280)+1)</f>
        <v/>
      </c>
      <c r="B281" s="1" t="str">
        <f>IF(CMS_Identification!C303="","",CMS_Identification!C303)</f>
        <v/>
      </c>
      <c r="C281" s="1" t="str">
        <f t="shared" si="55"/>
        <v/>
      </c>
      <c r="D281" s="1" t="str">
        <f>IF(COUNTIF(B$2:B281,B281)=1,B281,"")</f>
        <v/>
      </c>
      <c r="T281" s="121" t="str">
        <f>+IF(Y281="","",MAX(T$1:T280)+1)</f>
        <v/>
      </c>
      <c r="U281" s="121" t="str">
        <f>IF(Limit_Deviation_Details_No_CMS!B303="","",Limit_Deviation_Details_No_CMS!B303)</f>
        <v/>
      </c>
      <c r="V281" s="121"/>
      <c r="W281" s="121" t="str">
        <f>IF(Limit_Deviation_Details_No_CMS!C303="","",Limit_Deviation_Details_No_CMS!C303)</f>
        <v/>
      </c>
      <c r="X281" s="121" t="str">
        <f t="shared" si="56"/>
        <v/>
      </c>
      <c r="Y281" s="3" t="str">
        <f>IF(COUNTIF(W$2:W281,W281)=1,W281,"")</f>
        <v/>
      </c>
      <c r="Z281" s="121" t="str">
        <f t="shared" si="63"/>
        <v/>
      </c>
      <c r="AA281" s="121" t="str">
        <f t="shared" si="64"/>
        <v/>
      </c>
      <c r="AB281" s="121" t="str">
        <f t="shared" si="67"/>
        <v/>
      </c>
      <c r="AD281" s="6" t="str">
        <f>+IF(AI281="","",MAX(AD$1:AD280)+1)</f>
        <v/>
      </c>
      <c r="AE281" s="6" t="str">
        <f>IF(CMS_Inoperative_OoC!B303="","",CMS_Inoperative_OoC!B303)</f>
        <v/>
      </c>
      <c r="AF281" s="6" t="str">
        <f>IF(CMS_Inoperative_OoC!C303="","",CMS_Inoperative_OoC!C303)</f>
        <v/>
      </c>
      <c r="AG281" s="6" t="str">
        <f>IF(CMS_Inoperative_OoC!D303="","",CMS_Inoperative_OoC!D303)</f>
        <v/>
      </c>
      <c r="AH281" s="6" t="str">
        <f t="shared" si="65"/>
        <v/>
      </c>
      <c r="AI281" s="3" t="str">
        <f>IF(COUNTIF(AH$2:AH281,AH281)=1,AH281,"")</f>
        <v/>
      </c>
      <c r="AJ281" s="6" t="str">
        <f t="shared" si="57"/>
        <v/>
      </c>
      <c r="AK281" s="6" t="str">
        <f t="shared" si="58"/>
        <v/>
      </c>
      <c r="AL281" s="6" t="str">
        <f t="shared" si="59"/>
        <v/>
      </c>
      <c r="AP281" s="6" t="str">
        <f>+IF(AU281="","",MAX(AP$1:AP280)+1)</f>
        <v/>
      </c>
      <c r="AQ281" s="6" t="str">
        <f>IF(Limit_Deviation_w_CMS_Detail!B303="","",Limit_Deviation_w_CMS_Detail!B303)</f>
        <v/>
      </c>
      <c r="AR281" s="6" t="str">
        <f>IF(Limit_Deviation_w_CMS_Detail!C303="","",Limit_Deviation_w_CMS_Detail!C303)</f>
        <v/>
      </c>
      <c r="AS281" s="6" t="str">
        <f>IF(Limit_Deviation_w_CMS_Detail!D303="","",Limit_Deviation_w_CMS_Detail!D303)</f>
        <v/>
      </c>
      <c r="AT281" s="6" t="str">
        <f t="shared" si="66"/>
        <v/>
      </c>
      <c r="AU281" s="3" t="str">
        <f>IF(COUNTIF(AT$2:AT281,AT281)=1,AT281,"")</f>
        <v/>
      </c>
      <c r="AV281" s="6" t="str">
        <f t="shared" si="60"/>
        <v/>
      </c>
      <c r="AW281" s="6" t="str">
        <f t="shared" si="61"/>
        <v/>
      </c>
      <c r="AX281" s="6" t="str">
        <f t="shared" si="62"/>
        <v/>
      </c>
    </row>
    <row r="282" spans="1:50" ht="16.5">
      <c r="A282" s="120" t="str">
        <f>+IF(D282="","",MAX(A$1:A281)+1)</f>
        <v/>
      </c>
      <c r="B282" s="127" t="str">
        <f>IF(CMS_Identification!C304="","",CMS_Identification!C304)</f>
        <v/>
      </c>
      <c r="C282" s="127" t="str">
        <f t="shared" si="55"/>
        <v/>
      </c>
      <c r="D282" s="127" t="str">
        <f>IF(COUNTIF(B$2:B282,B282)=1,B282,"")</f>
        <v/>
      </c>
      <c r="T282" s="120" t="str">
        <f>+IF(Y282="","",MAX(T$1:T281)+1)</f>
        <v/>
      </c>
      <c r="U282" s="120" t="str">
        <f>IF(Limit_Deviation_Details_No_CMS!B304="","",Limit_Deviation_Details_No_CMS!B304)</f>
        <v/>
      </c>
      <c r="V282" s="120"/>
      <c r="W282" s="120" t="str">
        <f>IF(Limit_Deviation_Details_No_CMS!C304="","",Limit_Deviation_Details_No_CMS!C304)</f>
        <v/>
      </c>
      <c r="X282" s="120" t="str">
        <f t="shared" si="56"/>
        <v/>
      </c>
      <c r="Y282" s="138" t="str">
        <f>IF(COUNTIF(W$2:W282,W282)=1,W282,"")</f>
        <v/>
      </c>
      <c r="Z282" s="120" t="str">
        <f t="shared" si="63"/>
        <v/>
      </c>
      <c r="AA282" s="120" t="str">
        <f t="shared" si="64"/>
        <v/>
      </c>
      <c r="AB282" s="120" t="str">
        <f t="shared" si="67"/>
        <v/>
      </c>
      <c r="AD282" s="140" t="str">
        <f>+IF(AI282="","",MAX(AD$1:AD281)+1)</f>
        <v/>
      </c>
      <c r="AE282" s="140" t="str">
        <f>IF(CMS_Inoperative_OoC!B304="","",CMS_Inoperative_OoC!B304)</f>
        <v/>
      </c>
      <c r="AF282" s="140" t="str">
        <f>IF(CMS_Inoperative_OoC!C304="","",CMS_Inoperative_OoC!C304)</f>
        <v/>
      </c>
      <c r="AG282" s="140" t="str">
        <f>IF(CMS_Inoperative_OoC!D304="","",CMS_Inoperative_OoC!D304)</f>
        <v/>
      </c>
      <c r="AH282" s="140" t="str">
        <f t="shared" si="65"/>
        <v/>
      </c>
      <c r="AI282" s="144" t="str">
        <f>IF(COUNTIF(AH$2:AH282,AH282)=1,AH282,"")</f>
        <v/>
      </c>
      <c r="AJ282" s="140" t="str">
        <f t="shared" si="57"/>
        <v/>
      </c>
      <c r="AK282" s="140" t="str">
        <f t="shared" si="58"/>
        <v/>
      </c>
      <c r="AL282" s="140" t="str">
        <f t="shared" si="59"/>
        <v/>
      </c>
      <c r="AP282" s="149" t="str">
        <f>+IF(AU282="","",MAX(AP$1:AP281)+1)</f>
        <v/>
      </c>
      <c r="AQ282" s="149" t="str">
        <f>IF(Limit_Deviation_w_CMS_Detail!B304="","",Limit_Deviation_w_CMS_Detail!B304)</f>
        <v/>
      </c>
      <c r="AR282" s="149" t="str">
        <f>IF(Limit_Deviation_w_CMS_Detail!C304="","",Limit_Deviation_w_CMS_Detail!C304)</f>
        <v/>
      </c>
      <c r="AS282" s="149" t="str">
        <f>IF(Limit_Deviation_w_CMS_Detail!D304="","",Limit_Deviation_w_CMS_Detail!D304)</f>
        <v/>
      </c>
      <c r="AT282" s="149" t="str">
        <f t="shared" si="66"/>
        <v/>
      </c>
      <c r="AU282" s="150" t="str">
        <f>IF(COUNTIF(AT$2:AT282,AT282)=1,AT282,"")</f>
        <v/>
      </c>
      <c r="AV282" s="149" t="str">
        <f t="shared" si="60"/>
        <v/>
      </c>
      <c r="AW282" s="149" t="str">
        <f t="shared" si="61"/>
        <v/>
      </c>
      <c r="AX282" s="149" t="str">
        <f t="shared" si="62"/>
        <v/>
      </c>
    </row>
    <row r="283" spans="1:50" ht="16.5">
      <c r="A283" s="121" t="str">
        <f>+IF(D283="","",MAX(A$1:A282)+1)</f>
        <v/>
      </c>
      <c r="B283" s="1" t="str">
        <f>IF(CMS_Identification!C305="","",CMS_Identification!C305)</f>
        <v/>
      </c>
      <c r="C283" s="1" t="str">
        <f t="shared" si="55"/>
        <v/>
      </c>
      <c r="D283" s="1" t="str">
        <f>IF(COUNTIF(B$2:B283,B283)=1,B283,"")</f>
        <v/>
      </c>
      <c r="T283" s="121" t="str">
        <f>+IF(Y283="","",MAX(T$1:T282)+1)</f>
        <v/>
      </c>
      <c r="U283" s="121" t="str">
        <f>IF(Limit_Deviation_Details_No_CMS!B305="","",Limit_Deviation_Details_No_CMS!B305)</f>
        <v/>
      </c>
      <c r="V283" s="121"/>
      <c r="W283" s="121" t="str">
        <f>IF(Limit_Deviation_Details_No_CMS!C305="","",Limit_Deviation_Details_No_CMS!C305)</f>
        <v/>
      </c>
      <c r="X283" s="121" t="str">
        <f t="shared" si="56"/>
        <v/>
      </c>
      <c r="Y283" s="3" t="str">
        <f>IF(COUNTIF(W$2:W283,W283)=1,W283,"")</f>
        <v/>
      </c>
      <c r="Z283" s="121" t="str">
        <f t="shared" si="63"/>
        <v/>
      </c>
      <c r="AA283" s="121" t="str">
        <f t="shared" si="64"/>
        <v/>
      </c>
      <c r="AB283" s="121" t="str">
        <f t="shared" si="67"/>
        <v/>
      </c>
      <c r="AD283" s="6" t="str">
        <f>+IF(AI283="","",MAX(AD$1:AD282)+1)</f>
        <v/>
      </c>
      <c r="AE283" s="6" t="str">
        <f>IF(CMS_Inoperative_OoC!B305="","",CMS_Inoperative_OoC!B305)</f>
        <v/>
      </c>
      <c r="AF283" s="6" t="str">
        <f>IF(CMS_Inoperative_OoC!C305="","",CMS_Inoperative_OoC!C305)</f>
        <v/>
      </c>
      <c r="AG283" s="6" t="str">
        <f>IF(CMS_Inoperative_OoC!D305="","",CMS_Inoperative_OoC!D305)</f>
        <v/>
      </c>
      <c r="AH283" s="6" t="str">
        <f t="shared" si="65"/>
        <v/>
      </c>
      <c r="AI283" s="3" t="str">
        <f>IF(COUNTIF(AH$2:AH283,AH283)=1,AH283,"")</f>
        <v/>
      </c>
      <c r="AJ283" s="6" t="str">
        <f t="shared" si="57"/>
        <v/>
      </c>
      <c r="AK283" s="6" t="str">
        <f t="shared" si="58"/>
        <v/>
      </c>
      <c r="AL283" s="6" t="str">
        <f t="shared" si="59"/>
        <v/>
      </c>
      <c r="AP283" s="6" t="str">
        <f>+IF(AU283="","",MAX(AP$1:AP282)+1)</f>
        <v/>
      </c>
      <c r="AQ283" s="6" t="str">
        <f>IF(Limit_Deviation_w_CMS_Detail!B305="","",Limit_Deviation_w_CMS_Detail!B305)</f>
        <v/>
      </c>
      <c r="AR283" s="6" t="str">
        <f>IF(Limit_Deviation_w_CMS_Detail!C305="","",Limit_Deviation_w_CMS_Detail!C305)</f>
        <v/>
      </c>
      <c r="AS283" s="6" t="str">
        <f>IF(Limit_Deviation_w_CMS_Detail!D305="","",Limit_Deviation_w_CMS_Detail!D305)</f>
        <v/>
      </c>
      <c r="AT283" s="6" t="str">
        <f t="shared" si="66"/>
        <v/>
      </c>
      <c r="AU283" s="3" t="str">
        <f>IF(COUNTIF(AT$2:AT283,AT283)=1,AT283,"")</f>
        <v/>
      </c>
      <c r="AV283" s="6" t="str">
        <f t="shared" si="60"/>
        <v/>
      </c>
      <c r="AW283" s="6" t="str">
        <f t="shared" si="61"/>
        <v/>
      </c>
      <c r="AX283" s="6" t="str">
        <f t="shared" si="62"/>
        <v/>
      </c>
    </row>
    <row r="284" spans="1:50" ht="16.5">
      <c r="A284" s="120" t="str">
        <f>+IF(D284="","",MAX(A$1:A283)+1)</f>
        <v/>
      </c>
      <c r="B284" s="127" t="str">
        <f>IF(CMS_Identification!C306="","",CMS_Identification!C306)</f>
        <v/>
      </c>
      <c r="C284" s="127" t="str">
        <f t="shared" si="55"/>
        <v/>
      </c>
      <c r="D284" s="127" t="str">
        <f>IF(COUNTIF(B$2:B284,B284)=1,B284,"")</f>
        <v/>
      </c>
      <c r="T284" s="120" t="str">
        <f>+IF(Y284="","",MAX(T$1:T283)+1)</f>
        <v/>
      </c>
      <c r="U284" s="120" t="str">
        <f>IF(Limit_Deviation_Details_No_CMS!B306="","",Limit_Deviation_Details_No_CMS!B306)</f>
        <v/>
      </c>
      <c r="V284" s="120"/>
      <c r="W284" s="120" t="str">
        <f>IF(Limit_Deviation_Details_No_CMS!C306="","",Limit_Deviation_Details_No_CMS!C306)</f>
        <v/>
      </c>
      <c r="X284" s="120" t="str">
        <f t="shared" si="56"/>
        <v/>
      </c>
      <c r="Y284" s="138" t="str">
        <f>IF(COUNTIF(W$2:W284,W284)=1,W284,"")</f>
        <v/>
      </c>
      <c r="Z284" s="120" t="str">
        <f t="shared" si="63"/>
        <v/>
      </c>
      <c r="AA284" s="120" t="str">
        <f t="shared" si="64"/>
        <v/>
      </c>
      <c r="AB284" s="120" t="str">
        <f t="shared" si="67"/>
        <v/>
      </c>
      <c r="AD284" s="140" t="str">
        <f>+IF(AI284="","",MAX(AD$1:AD283)+1)</f>
        <v/>
      </c>
      <c r="AE284" s="140" t="str">
        <f>IF(CMS_Inoperative_OoC!B306="","",CMS_Inoperative_OoC!B306)</f>
        <v/>
      </c>
      <c r="AF284" s="140" t="str">
        <f>IF(CMS_Inoperative_OoC!C306="","",CMS_Inoperative_OoC!C306)</f>
        <v/>
      </c>
      <c r="AG284" s="140" t="str">
        <f>IF(CMS_Inoperative_OoC!D306="","",CMS_Inoperative_OoC!D306)</f>
        <v/>
      </c>
      <c r="AH284" s="140" t="str">
        <f t="shared" si="65"/>
        <v/>
      </c>
      <c r="AI284" s="144" t="str">
        <f>IF(COUNTIF(AH$2:AH284,AH284)=1,AH284,"")</f>
        <v/>
      </c>
      <c r="AJ284" s="140" t="str">
        <f t="shared" si="57"/>
        <v/>
      </c>
      <c r="AK284" s="140" t="str">
        <f t="shared" si="58"/>
        <v/>
      </c>
      <c r="AL284" s="140" t="str">
        <f t="shared" si="59"/>
        <v/>
      </c>
      <c r="AP284" s="149" t="str">
        <f>+IF(AU284="","",MAX(AP$1:AP283)+1)</f>
        <v/>
      </c>
      <c r="AQ284" s="149" t="str">
        <f>IF(Limit_Deviation_w_CMS_Detail!B306="","",Limit_Deviation_w_CMS_Detail!B306)</f>
        <v/>
      </c>
      <c r="AR284" s="149" t="str">
        <f>IF(Limit_Deviation_w_CMS_Detail!C306="","",Limit_Deviation_w_CMS_Detail!C306)</f>
        <v/>
      </c>
      <c r="AS284" s="149" t="str">
        <f>IF(Limit_Deviation_w_CMS_Detail!D306="","",Limit_Deviation_w_CMS_Detail!D306)</f>
        <v/>
      </c>
      <c r="AT284" s="149" t="str">
        <f t="shared" si="66"/>
        <v/>
      </c>
      <c r="AU284" s="150" t="str">
        <f>IF(COUNTIF(AT$2:AT284,AT284)=1,AT284,"")</f>
        <v/>
      </c>
      <c r="AV284" s="149" t="str">
        <f t="shared" si="60"/>
        <v/>
      </c>
      <c r="AW284" s="149" t="str">
        <f t="shared" si="61"/>
        <v/>
      </c>
      <c r="AX284" s="149" t="str">
        <f t="shared" si="62"/>
        <v/>
      </c>
    </row>
    <row r="285" spans="1:50" ht="16.5">
      <c r="A285" s="121" t="str">
        <f>+IF(D285="","",MAX(A$1:A284)+1)</f>
        <v/>
      </c>
      <c r="B285" s="1" t="str">
        <f>IF(CMS_Identification!C307="","",CMS_Identification!C307)</f>
        <v/>
      </c>
      <c r="C285" s="1" t="str">
        <f t="shared" si="55"/>
        <v/>
      </c>
      <c r="D285" s="1" t="str">
        <f>IF(COUNTIF(B$2:B285,B285)=1,B285,"")</f>
        <v/>
      </c>
      <c r="T285" s="121" t="str">
        <f>+IF(Y285="","",MAX(T$1:T284)+1)</f>
        <v/>
      </c>
      <c r="U285" s="121" t="str">
        <f>IF(Limit_Deviation_Details_No_CMS!B307="","",Limit_Deviation_Details_No_CMS!B307)</f>
        <v/>
      </c>
      <c r="V285" s="121"/>
      <c r="W285" s="121" t="str">
        <f>IF(Limit_Deviation_Details_No_CMS!C307="","",Limit_Deviation_Details_No_CMS!C307)</f>
        <v/>
      </c>
      <c r="X285" s="121" t="str">
        <f t="shared" si="56"/>
        <v/>
      </c>
      <c r="Y285" s="3" t="str">
        <f>IF(COUNTIF(W$2:W285,W285)=1,W285,"")</f>
        <v/>
      </c>
      <c r="Z285" s="121" t="str">
        <f t="shared" si="63"/>
        <v/>
      </c>
      <c r="AA285" s="121" t="str">
        <f t="shared" si="64"/>
        <v/>
      </c>
      <c r="AB285" s="121" t="str">
        <f t="shared" si="67"/>
        <v/>
      </c>
      <c r="AD285" s="6" t="str">
        <f>+IF(AI285="","",MAX(AD$1:AD284)+1)</f>
        <v/>
      </c>
      <c r="AE285" s="6" t="str">
        <f>IF(CMS_Inoperative_OoC!B307="","",CMS_Inoperative_OoC!B307)</f>
        <v/>
      </c>
      <c r="AF285" s="6" t="str">
        <f>IF(CMS_Inoperative_OoC!C307="","",CMS_Inoperative_OoC!C307)</f>
        <v/>
      </c>
      <c r="AG285" s="6" t="str">
        <f>IF(CMS_Inoperative_OoC!D307="","",CMS_Inoperative_OoC!D307)</f>
        <v/>
      </c>
      <c r="AH285" s="6" t="str">
        <f t="shared" si="65"/>
        <v/>
      </c>
      <c r="AI285" s="3" t="str">
        <f>IF(COUNTIF(AH$2:AH285,AH285)=1,AH285,"")</f>
        <v/>
      </c>
      <c r="AJ285" s="6" t="str">
        <f t="shared" si="57"/>
        <v/>
      </c>
      <c r="AK285" s="6" t="str">
        <f t="shared" si="58"/>
        <v/>
      </c>
      <c r="AL285" s="6" t="str">
        <f t="shared" si="59"/>
        <v/>
      </c>
      <c r="AP285" s="6" t="str">
        <f>+IF(AU285="","",MAX(AP$1:AP284)+1)</f>
        <v/>
      </c>
      <c r="AQ285" s="6" t="str">
        <f>IF(Limit_Deviation_w_CMS_Detail!B307="","",Limit_Deviation_w_CMS_Detail!B307)</f>
        <v/>
      </c>
      <c r="AR285" s="6" t="str">
        <f>IF(Limit_Deviation_w_CMS_Detail!C307="","",Limit_Deviation_w_CMS_Detail!C307)</f>
        <v/>
      </c>
      <c r="AS285" s="6" t="str">
        <f>IF(Limit_Deviation_w_CMS_Detail!D307="","",Limit_Deviation_w_CMS_Detail!D307)</f>
        <v/>
      </c>
      <c r="AT285" s="6" t="str">
        <f t="shared" si="66"/>
        <v/>
      </c>
      <c r="AU285" s="3" t="str">
        <f>IF(COUNTIF(AT$2:AT285,AT285)=1,AT285,"")</f>
        <v/>
      </c>
      <c r="AV285" s="6" t="str">
        <f t="shared" si="60"/>
        <v/>
      </c>
      <c r="AW285" s="6" t="str">
        <f t="shared" si="61"/>
        <v/>
      </c>
      <c r="AX285" s="6" t="str">
        <f t="shared" si="62"/>
        <v/>
      </c>
    </row>
    <row r="286" spans="1:50" ht="16.5">
      <c r="A286" s="120" t="str">
        <f>+IF(D286="","",MAX(A$1:A285)+1)</f>
        <v/>
      </c>
      <c r="B286" s="127" t="str">
        <f>IF(CMS_Identification!C308="","",CMS_Identification!C308)</f>
        <v/>
      </c>
      <c r="C286" s="127" t="str">
        <f t="shared" si="55"/>
        <v/>
      </c>
      <c r="D286" s="127" t="str">
        <f>IF(COUNTIF(B$2:B286,B286)=1,B286,"")</f>
        <v/>
      </c>
      <c r="T286" s="120" t="str">
        <f>+IF(Y286="","",MAX(T$1:T285)+1)</f>
        <v/>
      </c>
      <c r="U286" s="120" t="str">
        <f>IF(Limit_Deviation_Details_No_CMS!B308="","",Limit_Deviation_Details_No_CMS!B308)</f>
        <v/>
      </c>
      <c r="V286" s="120"/>
      <c r="W286" s="120" t="str">
        <f>IF(Limit_Deviation_Details_No_CMS!C308="","",Limit_Deviation_Details_No_CMS!C308)</f>
        <v/>
      </c>
      <c r="X286" s="120" t="str">
        <f t="shared" si="56"/>
        <v/>
      </c>
      <c r="Y286" s="138" t="str">
        <f>IF(COUNTIF(W$2:W286,W286)=1,W286,"")</f>
        <v/>
      </c>
      <c r="Z286" s="120" t="str">
        <f t="shared" si="63"/>
        <v/>
      </c>
      <c r="AA286" s="120" t="str">
        <f t="shared" si="64"/>
        <v/>
      </c>
      <c r="AB286" s="120" t="str">
        <f t="shared" si="67"/>
        <v/>
      </c>
      <c r="AD286" s="140" t="str">
        <f>+IF(AI286="","",MAX(AD$1:AD285)+1)</f>
        <v/>
      </c>
      <c r="AE286" s="140" t="str">
        <f>IF(CMS_Inoperative_OoC!B308="","",CMS_Inoperative_OoC!B308)</f>
        <v/>
      </c>
      <c r="AF286" s="140" t="str">
        <f>IF(CMS_Inoperative_OoC!C308="","",CMS_Inoperative_OoC!C308)</f>
        <v/>
      </c>
      <c r="AG286" s="140" t="str">
        <f>IF(CMS_Inoperative_OoC!D308="","",CMS_Inoperative_OoC!D308)</f>
        <v/>
      </c>
      <c r="AH286" s="140" t="str">
        <f t="shared" si="65"/>
        <v/>
      </c>
      <c r="AI286" s="144" t="str">
        <f>IF(COUNTIF(AH$2:AH286,AH286)=1,AH286,"")</f>
        <v/>
      </c>
      <c r="AJ286" s="140" t="str">
        <f t="shared" si="57"/>
        <v/>
      </c>
      <c r="AK286" s="140" t="str">
        <f t="shared" si="58"/>
        <v/>
      </c>
      <c r="AL286" s="140" t="str">
        <f t="shared" si="59"/>
        <v/>
      </c>
      <c r="AP286" s="149" t="str">
        <f>+IF(AU286="","",MAX(AP$1:AP285)+1)</f>
        <v/>
      </c>
      <c r="AQ286" s="149" t="str">
        <f>IF(Limit_Deviation_w_CMS_Detail!B308="","",Limit_Deviation_w_CMS_Detail!B308)</f>
        <v/>
      </c>
      <c r="AR286" s="149" t="str">
        <f>IF(Limit_Deviation_w_CMS_Detail!C308="","",Limit_Deviation_w_CMS_Detail!C308)</f>
        <v/>
      </c>
      <c r="AS286" s="149" t="str">
        <f>IF(Limit_Deviation_w_CMS_Detail!D308="","",Limit_Deviation_w_CMS_Detail!D308)</f>
        <v/>
      </c>
      <c r="AT286" s="149" t="str">
        <f t="shared" si="66"/>
        <v/>
      </c>
      <c r="AU286" s="150" t="str">
        <f>IF(COUNTIF(AT$2:AT286,AT286)=1,AT286,"")</f>
        <v/>
      </c>
      <c r="AV286" s="149" t="str">
        <f t="shared" si="60"/>
        <v/>
      </c>
      <c r="AW286" s="149" t="str">
        <f t="shared" si="61"/>
        <v/>
      </c>
      <c r="AX286" s="149" t="str">
        <f t="shared" si="62"/>
        <v/>
      </c>
    </row>
    <row r="287" spans="1:50" ht="16.5">
      <c r="A287" s="121" t="str">
        <f>+IF(D287="","",MAX(A$1:A286)+1)</f>
        <v/>
      </c>
      <c r="B287" s="1" t="str">
        <f>IF(CMS_Identification!C309="","",CMS_Identification!C309)</f>
        <v/>
      </c>
      <c r="C287" s="1" t="str">
        <f t="shared" si="55"/>
        <v/>
      </c>
      <c r="D287" s="1" t="str">
        <f>IF(COUNTIF(B$2:B287,B287)=1,B287,"")</f>
        <v/>
      </c>
      <c r="T287" s="121" t="str">
        <f>+IF(Y287="","",MAX(T$1:T286)+1)</f>
        <v/>
      </c>
      <c r="U287" s="121" t="str">
        <f>IF(Limit_Deviation_Details_No_CMS!B309="","",Limit_Deviation_Details_No_CMS!B309)</f>
        <v/>
      </c>
      <c r="V287" s="121"/>
      <c r="W287" s="121" t="str">
        <f>IF(Limit_Deviation_Details_No_CMS!C309="","",Limit_Deviation_Details_No_CMS!C309)</f>
        <v/>
      </c>
      <c r="X287" s="121" t="str">
        <f t="shared" si="56"/>
        <v/>
      </c>
      <c r="Y287" s="3" t="str">
        <f>IF(COUNTIF(W$2:W287,W287)=1,W287,"")</f>
        <v/>
      </c>
      <c r="Z287" s="121" t="str">
        <f t="shared" si="63"/>
        <v/>
      </c>
      <c r="AA287" s="121" t="str">
        <f t="shared" si="64"/>
        <v/>
      </c>
      <c r="AB287" s="121" t="str">
        <f t="shared" si="67"/>
        <v/>
      </c>
      <c r="AD287" s="6" t="str">
        <f>+IF(AI287="","",MAX(AD$1:AD286)+1)</f>
        <v/>
      </c>
      <c r="AE287" s="6" t="str">
        <f>IF(CMS_Inoperative_OoC!B309="","",CMS_Inoperative_OoC!B309)</f>
        <v/>
      </c>
      <c r="AF287" s="6" t="str">
        <f>IF(CMS_Inoperative_OoC!C309="","",CMS_Inoperative_OoC!C309)</f>
        <v/>
      </c>
      <c r="AG287" s="6" t="str">
        <f>IF(CMS_Inoperative_OoC!D309="","",CMS_Inoperative_OoC!D309)</f>
        <v/>
      </c>
      <c r="AH287" s="6" t="str">
        <f t="shared" si="65"/>
        <v/>
      </c>
      <c r="AI287" s="3" t="str">
        <f>IF(COUNTIF(AH$2:AH287,AH287)=1,AH287,"")</f>
        <v/>
      </c>
      <c r="AJ287" s="6" t="str">
        <f t="shared" si="57"/>
        <v/>
      </c>
      <c r="AK287" s="6" t="str">
        <f t="shared" si="58"/>
        <v/>
      </c>
      <c r="AL287" s="6" t="str">
        <f t="shared" si="59"/>
        <v/>
      </c>
      <c r="AP287" s="6" t="str">
        <f>+IF(AU287="","",MAX(AP$1:AP286)+1)</f>
        <v/>
      </c>
      <c r="AQ287" s="6" t="str">
        <f>IF(Limit_Deviation_w_CMS_Detail!B309="","",Limit_Deviation_w_CMS_Detail!B309)</f>
        <v/>
      </c>
      <c r="AR287" s="6" t="str">
        <f>IF(Limit_Deviation_w_CMS_Detail!C309="","",Limit_Deviation_w_CMS_Detail!C309)</f>
        <v/>
      </c>
      <c r="AS287" s="6" t="str">
        <f>IF(Limit_Deviation_w_CMS_Detail!D309="","",Limit_Deviation_w_CMS_Detail!D309)</f>
        <v/>
      </c>
      <c r="AT287" s="6" t="str">
        <f t="shared" si="66"/>
        <v/>
      </c>
      <c r="AU287" s="3" t="str">
        <f>IF(COUNTIF(AT$2:AT287,AT287)=1,AT287,"")</f>
        <v/>
      </c>
      <c r="AV287" s="6" t="str">
        <f t="shared" si="60"/>
        <v/>
      </c>
      <c r="AW287" s="6" t="str">
        <f t="shared" si="61"/>
        <v/>
      </c>
      <c r="AX287" s="6" t="str">
        <f t="shared" si="62"/>
        <v/>
      </c>
    </row>
    <row r="288" spans="1:50" ht="16.5">
      <c r="A288" s="120" t="str">
        <f>+IF(D288="","",MAX(A$1:A287)+1)</f>
        <v/>
      </c>
      <c r="B288" s="127" t="str">
        <f>IF(CMS_Identification!C310="","",CMS_Identification!C310)</f>
        <v/>
      </c>
      <c r="C288" s="127" t="str">
        <f t="shared" si="55"/>
        <v/>
      </c>
      <c r="D288" s="127" t="str">
        <f>IF(COUNTIF(B$2:B288,B288)=1,B288,"")</f>
        <v/>
      </c>
      <c r="T288" s="120" t="str">
        <f>+IF(Y288="","",MAX(T$1:T287)+1)</f>
        <v/>
      </c>
      <c r="U288" s="120" t="str">
        <f>IF(Limit_Deviation_Details_No_CMS!B310="","",Limit_Deviation_Details_No_CMS!B310)</f>
        <v/>
      </c>
      <c r="V288" s="120"/>
      <c r="W288" s="120" t="str">
        <f>IF(Limit_Deviation_Details_No_CMS!C310="","",Limit_Deviation_Details_No_CMS!C310)</f>
        <v/>
      </c>
      <c r="X288" s="120" t="str">
        <f t="shared" si="56"/>
        <v/>
      </c>
      <c r="Y288" s="138" t="str">
        <f>IF(COUNTIF(W$2:W288,W288)=1,W288,"")</f>
        <v/>
      </c>
      <c r="Z288" s="120" t="str">
        <f t="shared" si="63"/>
        <v/>
      </c>
      <c r="AA288" s="120" t="str">
        <f t="shared" si="64"/>
        <v/>
      </c>
      <c r="AB288" s="120" t="str">
        <f t="shared" si="67"/>
        <v/>
      </c>
      <c r="AD288" s="140" t="str">
        <f>+IF(AI288="","",MAX(AD$1:AD287)+1)</f>
        <v/>
      </c>
      <c r="AE288" s="140" t="str">
        <f>IF(CMS_Inoperative_OoC!B310="","",CMS_Inoperative_OoC!B310)</f>
        <v/>
      </c>
      <c r="AF288" s="140" t="str">
        <f>IF(CMS_Inoperative_OoC!C310="","",CMS_Inoperative_OoC!C310)</f>
        <v/>
      </c>
      <c r="AG288" s="140" t="str">
        <f>IF(CMS_Inoperative_OoC!D310="","",CMS_Inoperative_OoC!D310)</f>
        <v/>
      </c>
      <c r="AH288" s="140" t="str">
        <f t="shared" si="65"/>
        <v/>
      </c>
      <c r="AI288" s="144" t="str">
        <f>IF(COUNTIF(AH$2:AH288,AH288)=1,AH288,"")</f>
        <v/>
      </c>
      <c r="AJ288" s="140" t="str">
        <f t="shared" si="57"/>
        <v/>
      </c>
      <c r="AK288" s="140" t="str">
        <f t="shared" si="58"/>
        <v/>
      </c>
      <c r="AL288" s="140" t="str">
        <f t="shared" si="59"/>
        <v/>
      </c>
      <c r="AP288" s="149" t="str">
        <f>+IF(AU288="","",MAX(AP$1:AP287)+1)</f>
        <v/>
      </c>
      <c r="AQ288" s="149" t="str">
        <f>IF(Limit_Deviation_w_CMS_Detail!B310="","",Limit_Deviation_w_CMS_Detail!B310)</f>
        <v/>
      </c>
      <c r="AR288" s="149" t="str">
        <f>IF(Limit_Deviation_w_CMS_Detail!C310="","",Limit_Deviation_w_CMS_Detail!C310)</f>
        <v/>
      </c>
      <c r="AS288" s="149" t="str">
        <f>IF(Limit_Deviation_w_CMS_Detail!D310="","",Limit_Deviation_w_CMS_Detail!D310)</f>
        <v/>
      </c>
      <c r="AT288" s="149" t="str">
        <f t="shared" si="66"/>
        <v/>
      </c>
      <c r="AU288" s="150" t="str">
        <f>IF(COUNTIF(AT$2:AT288,AT288)=1,AT288,"")</f>
        <v/>
      </c>
      <c r="AV288" s="149" t="str">
        <f t="shared" si="60"/>
        <v/>
      </c>
      <c r="AW288" s="149" t="str">
        <f t="shared" si="61"/>
        <v/>
      </c>
      <c r="AX288" s="149" t="str">
        <f t="shared" si="62"/>
        <v/>
      </c>
    </row>
    <row r="289" spans="1:50" ht="16.5">
      <c r="A289" s="121" t="str">
        <f>+IF(D289="","",MAX(A$1:A288)+1)</f>
        <v/>
      </c>
      <c r="B289" s="1" t="str">
        <f>IF(CMS_Identification!C311="","",CMS_Identification!C311)</f>
        <v/>
      </c>
      <c r="C289" s="1" t="str">
        <f t="shared" si="55"/>
        <v/>
      </c>
      <c r="D289" s="1" t="str">
        <f>IF(COUNTIF(B$2:B289,B289)=1,B289,"")</f>
        <v/>
      </c>
      <c r="T289" s="121" t="str">
        <f>+IF(Y289="","",MAX(T$1:T288)+1)</f>
        <v/>
      </c>
      <c r="U289" s="121" t="str">
        <f>IF(Limit_Deviation_Details_No_CMS!B311="","",Limit_Deviation_Details_No_CMS!B311)</f>
        <v/>
      </c>
      <c r="V289" s="121"/>
      <c r="W289" s="121" t="str">
        <f>IF(Limit_Deviation_Details_No_CMS!C311="","",Limit_Deviation_Details_No_CMS!C311)</f>
        <v/>
      </c>
      <c r="X289" s="121" t="str">
        <f t="shared" si="56"/>
        <v/>
      </c>
      <c r="Y289" s="3" t="str">
        <f>IF(COUNTIF(W$2:W289,W289)=1,W289,"")</f>
        <v/>
      </c>
      <c r="Z289" s="121" t="str">
        <f t="shared" si="63"/>
        <v/>
      </c>
      <c r="AA289" s="121" t="str">
        <f t="shared" si="64"/>
        <v/>
      </c>
      <c r="AB289" s="121" t="str">
        <f t="shared" si="67"/>
        <v/>
      </c>
      <c r="AD289" s="6" t="str">
        <f>+IF(AI289="","",MAX(AD$1:AD288)+1)</f>
        <v/>
      </c>
      <c r="AE289" s="6" t="str">
        <f>IF(CMS_Inoperative_OoC!B311="","",CMS_Inoperative_OoC!B311)</f>
        <v/>
      </c>
      <c r="AF289" s="6" t="str">
        <f>IF(CMS_Inoperative_OoC!C311="","",CMS_Inoperative_OoC!C311)</f>
        <v/>
      </c>
      <c r="AG289" s="6" t="str">
        <f>IF(CMS_Inoperative_OoC!D311="","",CMS_Inoperative_OoC!D311)</f>
        <v/>
      </c>
      <c r="AH289" s="6" t="str">
        <f t="shared" si="65"/>
        <v/>
      </c>
      <c r="AI289" s="3" t="str">
        <f>IF(COUNTIF(AH$2:AH289,AH289)=1,AH289,"")</f>
        <v/>
      </c>
      <c r="AJ289" s="6" t="str">
        <f t="shared" si="57"/>
        <v/>
      </c>
      <c r="AK289" s="6" t="str">
        <f t="shared" si="58"/>
        <v/>
      </c>
      <c r="AL289" s="6" t="str">
        <f t="shared" si="59"/>
        <v/>
      </c>
      <c r="AP289" s="6" t="str">
        <f>+IF(AU289="","",MAX(AP$1:AP288)+1)</f>
        <v/>
      </c>
      <c r="AQ289" s="6" t="str">
        <f>IF(Limit_Deviation_w_CMS_Detail!B311="","",Limit_Deviation_w_CMS_Detail!B311)</f>
        <v/>
      </c>
      <c r="AR289" s="6" t="str">
        <f>IF(Limit_Deviation_w_CMS_Detail!C311="","",Limit_Deviation_w_CMS_Detail!C311)</f>
        <v/>
      </c>
      <c r="AS289" s="6" t="str">
        <f>IF(Limit_Deviation_w_CMS_Detail!D311="","",Limit_Deviation_w_CMS_Detail!D311)</f>
        <v/>
      </c>
      <c r="AT289" s="6" t="str">
        <f t="shared" si="66"/>
        <v/>
      </c>
      <c r="AU289" s="3" t="str">
        <f>IF(COUNTIF(AT$2:AT289,AT289)=1,AT289,"")</f>
        <v/>
      </c>
      <c r="AV289" s="6" t="str">
        <f t="shared" si="60"/>
        <v/>
      </c>
      <c r="AW289" s="6" t="str">
        <f t="shared" si="61"/>
        <v/>
      </c>
      <c r="AX289" s="6" t="str">
        <f t="shared" si="62"/>
        <v/>
      </c>
    </row>
    <row r="290" spans="1:50" ht="16.5">
      <c r="A290" s="120" t="str">
        <f>+IF(D290="","",MAX(A$1:A289)+1)</f>
        <v/>
      </c>
      <c r="B290" s="127" t="str">
        <f>IF(CMS_Identification!C312="","",CMS_Identification!C312)</f>
        <v/>
      </c>
      <c r="C290" s="127" t="str">
        <f t="shared" si="55"/>
        <v/>
      </c>
      <c r="D290" s="127" t="str">
        <f>IF(COUNTIF(B$2:B290,B290)=1,B290,"")</f>
        <v/>
      </c>
      <c r="T290" s="120" t="str">
        <f>+IF(Y290="","",MAX(T$1:T289)+1)</f>
        <v/>
      </c>
      <c r="U290" s="120" t="str">
        <f>IF(Limit_Deviation_Details_No_CMS!B312="","",Limit_Deviation_Details_No_CMS!B312)</f>
        <v/>
      </c>
      <c r="V290" s="120"/>
      <c r="W290" s="120" t="str">
        <f>IF(Limit_Deviation_Details_No_CMS!C312="","",Limit_Deviation_Details_No_CMS!C312)</f>
        <v/>
      </c>
      <c r="X290" s="120" t="str">
        <f t="shared" si="56"/>
        <v/>
      </c>
      <c r="Y290" s="138" t="str">
        <f>IF(COUNTIF(W$2:W290,W290)=1,W290,"")</f>
        <v/>
      </c>
      <c r="Z290" s="120" t="str">
        <f t="shared" si="63"/>
        <v/>
      </c>
      <c r="AA290" s="120" t="str">
        <f t="shared" si="64"/>
        <v/>
      </c>
      <c r="AB290" s="120" t="str">
        <f t="shared" si="67"/>
        <v/>
      </c>
      <c r="AD290" s="140" t="str">
        <f>+IF(AI290="","",MAX(AD$1:AD289)+1)</f>
        <v/>
      </c>
      <c r="AE290" s="140" t="str">
        <f>IF(CMS_Inoperative_OoC!B312="","",CMS_Inoperative_OoC!B312)</f>
        <v/>
      </c>
      <c r="AF290" s="140" t="str">
        <f>IF(CMS_Inoperative_OoC!C312="","",CMS_Inoperative_OoC!C312)</f>
        <v/>
      </c>
      <c r="AG290" s="140" t="str">
        <f>IF(CMS_Inoperative_OoC!D312="","",CMS_Inoperative_OoC!D312)</f>
        <v/>
      </c>
      <c r="AH290" s="140" t="str">
        <f t="shared" si="65"/>
        <v/>
      </c>
      <c r="AI290" s="144" t="str">
        <f>IF(COUNTIF(AH$2:AH290,AH290)=1,AH290,"")</f>
        <v/>
      </c>
      <c r="AJ290" s="140" t="str">
        <f t="shared" si="57"/>
        <v/>
      </c>
      <c r="AK290" s="140" t="str">
        <f t="shared" si="58"/>
        <v/>
      </c>
      <c r="AL290" s="140" t="str">
        <f t="shared" si="59"/>
        <v/>
      </c>
      <c r="AP290" s="149" t="str">
        <f>+IF(AU290="","",MAX(AP$1:AP289)+1)</f>
        <v/>
      </c>
      <c r="AQ290" s="149" t="str">
        <f>IF(Limit_Deviation_w_CMS_Detail!B312="","",Limit_Deviation_w_CMS_Detail!B312)</f>
        <v/>
      </c>
      <c r="AR290" s="149" t="str">
        <f>IF(Limit_Deviation_w_CMS_Detail!C312="","",Limit_Deviation_w_CMS_Detail!C312)</f>
        <v/>
      </c>
      <c r="AS290" s="149" t="str">
        <f>IF(Limit_Deviation_w_CMS_Detail!D312="","",Limit_Deviation_w_CMS_Detail!D312)</f>
        <v/>
      </c>
      <c r="AT290" s="149" t="str">
        <f t="shared" si="66"/>
        <v/>
      </c>
      <c r="AU290" s="150" t="str">
        <f>IF(COUNTIF(AT$2:AT290,AT290)=1,AT290,"")</f>
        <v/>
      </c>
      <c r="AV290" s="149" t="str">
        <f t="shared" si="60"/>
        <v/>
      </c>
      <c r="AW290" s="149" t="str">
        <f t="shared" si="61"/>
        <v/>
      </c>
      <c r="AX290" s="149" t="str">
        <f t="shared" si="62"/>
        <v/>
      </c>
    </row>
    <row r="291" spans="1:50" ht="16.5">
      <c r="A291" s="121" t="str">
        <f>+IF(D291="","",MAX(A$1:A290)+1)</f>
        <v/>
      </c>
      <c r="B291" s="1" t="str">
        <f>IF(CMS_Identification!C313="","",CMS_Identification!C313)</f>
        <v/>
      </c>
      <c r="C291" s="1" t="str">
        <f t="shared" si="55"/>
        <v/>
      </c>
      <c r="D291" s="1" t="str">
        <f>IF(COUNTIF(B$2:B291,B291)=1,B291,"")</f>
        <v/>
      </c>
      <c r="T291" s="121" t="str">
        <f>+IF(Y291="","",MAX(T$1:T290)+1)</f>
        <v/>
      </c>
      <c r="U291" s="121" t="str">
        <f>IF(Limit_Deviation_Details_No_CMS!B313="","",Limit_Deviation_Details_No_CMS!B313)</f>
        <v/>
      </c>
      <c r="V291" s="121"/>
      <c r="W291" s="121" t="str">
        <f>IF(Limit_Deviation_Details_No_CMS!C313="","",Limit_Deviation_Details_No_CMS!C313)</f>
        <v/>
      </c>
      <c r="X291" s="121" t="str">
        <f t="shared" si="56"/>
        <v/>
      </c>
      <c r="Y291" s="3" t="str">
        <f>IF(COUNTIF(W$2:W291,W291)=1,W291,"")</f>
        <v/>
      </c>
      <c r="Z291" s="121" t="str">
        <f t="shared" si="63"/>
        <v/>
      </c>
      <c r="AA291" s="121" t="str">
        <f t="shared" si="64"/>
        <v/>
      </c>
      <c r="AB291" s="121" t="str">
        <f t="shared" si="67"/>
        <v/>
      </c>
      <c r="AD291" s="6" t="str">
        <f>+IF(AI291="","",MAX(AD$1:AD290)+1)</f>
        <v/>
      </c>
      <c r="AE291" s="6" t="str">
        <f>IF(CMS_Inoperative_OoC!B313="","",CMS_Inoperative_OoC!B313)</f>
        <v/>
      </c>
      <c r="AF291" s="6" t="str">
        <f>IF(CMS_Inoperative_OoC!C313="","",CMS_Inoperative_OoC!C313)</f>
        <v/>
      </c>
      <c r="AG291" s="6" t="str">
        <f>IF(CMS_Inoperative_OoC!D313="","",CMS_Inoperative_OoC!D313)</f>
        <v/>
      </c>
      <c r="AH291" s="6" t="str">
        <f t="shared" si="65"/>
        <v/>
      </c>
      <c r="AI291" s="3" t="str">
        <f>IF(COUNTIF(AH$2:AH291,AH291)=1,AH291,"")</f>
        <v/>
      </c>
      <c r="AJ291" s="6" t="str">
        <f t="shared" si="57"/>
        <v/>
      </c>
      <c r="AK291" s="6" t="str">
        <f t="shared" si="58"/>
        <v/>
      </c>
      <c r="AL291" s="6" t="str">
        <f t="shared" si="59"/>
        <v/>
      </c>
      <c r="AP291" s="6" t="str">
        <f>+IF(AU291="","",MAX(AP$1:AP290)+1)</f>
        <v/>
      </c>
      <c r="AQ291" s="6" t="str">
        <f>IF(Limit_Deviation_w_CMS_Detail!B313="","",Limit_Deviation_w_CMS_Detail!B313)</f>
        <v/>
      </c>
      <c r="AR291" s="6" t="str">
        <f>IF(Limit_Deviation_w_CMS_Detail!C313="","",Limit_Deviation_w_CMS_Detail!C313)</f>
        <v/>
      </c>
      <c r="AS291" s="6" t="str">
        <f>IF(Limit_Deviation_w_CMS_Detail!D313="","",Limit_Deviation_w_CMS_Detail!D313)</f>
        <v/>
      </c>
      <c r="AT291" s="6" t="str">
        <f t="shared" si="66"/>
        <v/>
      </c>
      <c r="AU291" s="3" t="str">
        <f>IF(COUNTIF(AT$2:AT291,AT291)=1,AT291,"")</f>
        <v/>
      </c>
      <c r="AV291" s="6" t="str">
        <f t="shared" si="60"/>
        <v/>
      </c>
      <c r="AW291" s="6" t="str">
        <f t="shared" si="61"/>
        <v/>
      </c>
      <c r="AX291" s="6" t="str">
        <f t="shared" si="62"/>
        <v/>
      </c>
    </row>
    <row r="292" spans="1:50" ht="16.5">
      <c r="A292" s="120" t="str">
        <f>+IF(D292="","",MAX(A$1:A291)+1)</f>
        <v/>
      </c>
      <c r="B292" s="127" t="str">
        <f>IF(CMS_Identification!C314="","",CMS_Identification!C314)</f>
        <v/>
      </c>
      <c r="C292" s="127" t="str">
        <f t="shared" si="55"/>
        <v/>
      </c>
      <c r="D292" s="127" t="str">
        <f>IF(COUNTIF(B$2:B292,B292)=1,B292,"")</f>
        <v/>
      </c>
      <c r="T292" s="120" t="str">
        <f>+IF(Y292="","",MAX(T$1:T291)+1)</f>
        <v/>
      </c>
      <c r="U292" s="120" t="str">
        <f>IF(Limit_Deviation_Details_No_CMS!B314="","",Limit_Deviation_Details_No_CMS!B314)</f>
        <v/>
      </c>
      <c r="V292" s="120"/>
      <c r="W292" s="120" t="str">
        <f>IF(Limit_Deviation_Details_No_CMS!C314="","",Limit_Deviation_Details_No_CMS!C314)</f>
        <v/>
      </c>
      <c r="X292" s="120" t="str">
        <f t="shared" si="56"/>
        <v/>
      </c>
      <c r="Y292" s="138" t="str">
        <f>IF(COUNTIF(W$2:W292,W292)=1,W292,"")</f>
        <v/>
      </c>
      <c r="Z292" s="120" t="str">
        <f t="shared" si="63"/>
        <v/>
      </c>
      <c r="AA292" s="120" t="str">
        <f t="shared" si="64"/>
        <v/>
      </c>
      <c r="AB292" s="120" t="str">
        <f t="shared" si="67"/>
        <v/>
      </c>
      <c r="AD292" s="140" t="str">
        <f>+IF(AI292="","",MAX(AD$1:AD291)+1)</f>
        <v/>
      </c>
      <c r="AE292" s="140" t="str">
        <f>IF(CMS_Inoperative_OoC!B314="","",CMS_Inoperative_OoC!B314)</f>
        <v/>
      </c>
      <c r="AF292" s="140" t="str">
        <f>IF(CMS_Inoperative_OoC!C314="","",CMS_Inoperative_OoC!C314)</f>
        <v/>
      </c>
      <c r="AG292" s="140" t="str">
        <f>IF(CMS_Inoperative_OoC!D314="","",CMS_Inoperative_OoC!D314)</f>
        <v/>
      </c>
      <c r="AH292" s="140" t="str">
        <f t="shared" si="65"/>
        <v/>
      </c>
      <c r="AI292" s="144" t="str">
        <f>IF(COUNTIF(AH$2:AH292,AH292)=1,AH292,"")</f>
        <v/>
      </c>
      <c r="AJ292" s="140" t="str">
        <f t="shared" si="57"/>
        <v/>
      </c>
      <c r="AK292" s="140" t="str">
        <f t="shared" si="58"/>
        <v/>
      </c>
      <c r="AL292" s="140" t="str">
        <f t="shared" si="59"/>
        <v/>
      </c>
      <c r="AP292" s="149" t="str">
        <f>+IF(AU292="","",MAX(AP$1:AP291)+1)</f>
        <v/>
      </c>
      <c r="AQ292" s="149" t="str">
        <f>IF(Limit_Deviation_w_CMS_Detail!B314="","",Limit_Deviation_w_CMS_Detail!B314)</f>
        <v/>
      </c>
      <c r="AR292" s="149" t="str">
        <f>IF(Limit_Deviation_w_CMS_Detail!C314="","",Limit_Deviation_w_CMS_Detail!C314)</f>
        <v/>
      </c>
      <c r="AS292" s="149" t="str">
        <f>IF(Limit_Deviation_w_CMS_Detail!D314="","",Limit_Deviation_w_CMS_Detail!D314)</f>
        <v/>
      </c>
      <c r="AT292" s="149" t="str">
        <f t="shared" si="66"/>
        <v/>
      </c>
      <c r="AU292" s="150" t="str">
        <f>IF(COUNTIF(AT$2:AT292,AT292)=1,AT292,"")</f>
        <v/>
      </c>
      <c r="AV292" s="149" t="str">
        <f t="shared" si="60"/>
        <v/>
      </c>
      <c r="AW292" s="149" t="str">
        <f t="shared" si="61"/>
        <v/>
      </c>
      <c r="AX292" s="149" t="str">
        <f t="shared" si="62"/>
        <v/>
      </c>
    </row>
    <row r="293" spans="1:50" ht="16.5">
      <c r="A293" s="121" t="str">
        <f>+IF(D293="","",MAX(A$1:A292)+1)</f>
        <v/>
      </c>
      <c r="B293" s="1" t="str">
        <f>IF(CMS_Identification!C315="","",CMS_Identification!C315)</f>
        <v/>
      </c>
      <c r="C293" s="1" t="str">
        <f t="shared" si="55"/>
        <v/>
      </c>
      <c r="D293" s="1" t="str">
        <f>IF(COUNTIF(B$2:B293,B293)=1,B293,"")</f>
        <v/>
      </c>
      <c r="T293" s="121" t="str">
        <f>+IF(Y293="","",MAX(T$1:T292)+1)</f>
        <v/>
      </c>
      <c r="U293" s="121" t="str">
        <f>IF(Limit_Deviation_Details_No_CMS!B315="","",Limit_Deviation_Details_No_CMS!B315)</f>
        <v/>
      </c>
      <c r="V293" s="121"/>
      <c r="W293" s="121" t="str">
        <f>IF(Limit_Deviation_Details_No_CMS!C315="","",Limit_Deviation_Details_No_CMS!C315)</f>
        <v/>
      </c>
      <c r="X293" s="121" t="str">
        <f t="shared" si="56"/>
        <v/>
      </c>
      <c r="Y293" s="3" t="str">
        <f>IF(COUNTIF(W$2:W293,W293)=1,W293,"")</f>
        <v/>
      </c>
      <c r="Z293" s="121" t="str">
        <f t="shared" si="63"/>
        <v/>
      </c>
      <c r="AA293" s="121" t="str">
        <f t="shared" si="64"/>
        <v/>
      </c>
      <c r="AB293" s="121" t="str">
        <f t="shared" si="67"/>
        <v/>
      </c>
      <c r="AD293" s="6" t="str">
        <f>+IF(AI293="","",MAX(AD$1:AD292)+1)</f>
        <v/>
      </c>
      <c r="AE293" s="6" t="str">
        <f>IF(CMS_Inoperative_OoC!B315="","",CMS_Inoperative_OoC!B315)</f>
        <v/>
      </c>
      <c r="AF293" s="6" t="str">
        <f>IF(CMS_Inoperative_OoC!C315="","",CMS_Inoperative_OoC!C315)</f>
        <v/>
      </c>
      <c r="AG293" s="6" t="str">
        <f>IF(CMS_Inoperative_OoC!D315="","",CMS_Inoperative_OoC!D315)</f>
        <v/>
      </c>
      <c r="AH293" s="6" t="str">
        <f t="shared" si="65"/>
        <v/>
      </c>
      <c r="AI293" s="3" t="str">
        <f>IF(COUNTIF(AH$2:AH293,AH293)=1,AH293,"")</f>
        <v/>
      </c>
      <c r="AJ293" s="6" t="str">
        <f t="shared" si="57"/>
        <v/>
      </c>
      <c r="AK293" s="6" t="str">
        <f t="shared" si="58"/>
        <v/>
      </c>
      <c r="AL293" s="6" t="str">
        <f t="shared" si="59"/>
        <v/>
      </c>
      <c r="AP293" s="6" t="str">
        <f>+IF(AU293="","",MAX(AP$1:AP292)+1)</f>
        <v/>
      </c>
      <c r="AQ293" s="6" t="str">
        <f>IF(Limit_Deviation_w_CMS_Detail!B315="","",Limit_Deviation_w_CMS_Detail!B315)</f>
        <v/>
      </c>
      <c r="AR293" s="6" t="str">
        <f>IF(Limit_Deviation_w_CMS_Detail!C315="","",Limit_Deviation_w_CMS_Detail!C315)</f>
        <v/>
      </c>
      <c r="AS293" s="6" t="str">
        <f>IF(Limit_Deviation_w_CMS_Detail!D315="","",Limit_Deviation_w_CMS_Detail!D315)</f>
        <v/>
      </c>
      <c r="AT293" s="6" t="str">
        <f t="shared" si="66"/>
        <v/>
      </c>
      <c r="AU293" s="3" t="str">
        <f>IF(COUNTIF(AT$2:AT293,AT293)=1,AT293,"")</f>
        <v/>
      </c>
      <c r="AV293" s="6" t="str">
        <f t="shared" si="60"/>
        <v/>
      </c>
      <c r="AW293" s="6" t="str">
        <f t="shared" si="61"/>
        <v/>
      </c>
      <c r="AX293" s="6" t="str">
        <f t="shared" si="62"/>
        <v/>
      </c>
    </row>
    <row r="294" spans="1:50" ht="16.5">
      <c r="A294" s="120" t="str">
        <f>+IF(D294="","",MAX(A$1:A293)+1)</f>
        <v/>
      </c>
      <c r="B294" s="127" t="str">
        <f>IF(CMS_Identification!C316="","",CMS_Identification!C316)</f>
        <v/>
      </c>
      <c r="C294" s="127" t="str">
        <f t="shared" si="55"/>
        <v/>
      </c>
      <c r="D294" s="127" t="str">
        <f>IF(COUNTIF(B$2:B294,B294)=1,B294,"")</f>
        <v/>
      </c>
      <c r="T294" s="120" t="str">
        <f>+IF(Y294="","",MAX(T$1:T293)+1)</f>
        <v/>
      </c>
      <c r="U294" s="120" t="str">
        <f>IF(Limit_Deviation_Details_No_CMS!B316="","",Limit_Deviation_Details_No_CMS!B316)</f>
        <v/>
      </c>
      <c r="V294" s="120"/>
      <c r="W294" s="120" t="str">
        <f>IF(Limit_Deviation_Details_No_CMS!C316="","",Limit_Deviation_Details_No_CMS!C316)</f>
        <v/>
      </c>
      <c r="X294" s="120" t="str">
        <f t="shared" si="56"/>
        <v/>
      </c>
      <c r="Y294" s="138" t="str">
        <f>IF(COUNTIF(W$2:W294,W294)=1,W294,"")</f>
        <v/>
      </c>
      <c r="Z294" s="120" t="str">
        <f t="shared" si="63"/>
        <v/>
      </c>
      <c r="AA294" s="120" t="str">
        <f t="shared" si="64"/>
        <v/>
      </c>
      <c r="AB294" s="120" t="str">
        <f t="shared" si="67"/>
        <v/>
      </c>
      <c r="AD294" s="140" t="str">
        <f>+IF(AI294="","",MAX(AD$1:AD293)+1)</f>
        <v/>
      </c>
      <c r="AE294" s="140" t="str">
        <f>IF(CMS_Inoperative_OoC!B316="","",CMS_Inoperative_OoC!B316)</f>
        <v/>
      </c>
      <c r="AF294" s="140" t="str">
        <f>IF(CMS_Inoperative_OoC!C316="","",CMS_Inoperative_OoC!C316)</f>
        <v/>
      </c>
      <c r="AG294" s="140" t="str">
        <f>IF(CMS_Inoperative_OoC!D316="","",CMS_Inoperative_OoC!D316)</f>
        <v/>
      </c>
      <c r="AH294" s="140" t="str">
        <f t="shared" si="65"/>
        <v/>
      </c>
      <c r="AI294" s="144" t="str">
        <f>IF(COUNTIF(AH$2:AH294,AH294)=1,AH294,"")</f>
        <v/>
      </c>
      <c r="AJ294" s="140" t="str">
        <f t="shared" si="57"/>
        <v/>
      </c>
      <c r="AK294" s="140" t="str">
        <f t="shared" si="58"/>
        <v/>
      </c>
      <c r="AL294" s="140" t="str">
        <f t="shared" si="59"/>
        <v/>
      </c>
      <c r="AP294" s="149" t="str">
        <f>+IF(AU294="","",MAX(AP$1:AP293)+1)</f>
        <v/>
      </c>
      <c r="AQ294" s="149" t="str">
        <f>IF(Limit_Deviation_w_CMS_Detail!B316="","",Limit_Deviation_w_CMS_Detail!B316)</f>
        <v/>
      </c>
      <c r="AR294" s="149" t="str">
        <f>IF(Limit_Deviation_w_CMS_Detail!C316="","",Limit_Deviation_w_CMS_Detail!C316)</f>
        <v/>
      </c>
      <c r="AS294" s="149" t="str">
        <f>IF(Limit_Deviation_w_CMS_Detail!D316="","",Limit_Deviation_w_CMS_Detail!D316)</f>
        <v/>
      </c>
      <c r="AT294" s="149" t="str">
        <f t="shared" si="66"/>
        <v/>
      </c>
      <c r="AU294" s="150" t="str">
        <f>IF(COUNTIF(AT$2:AT294,AT294)=1,AT294,"")</f>
        <v/>
      </c>
      <c r="AV294" s="149" t="str">
        <f t="shared" si="60"/>
        <v/>
      </c>
      <c r="AW294" s="149" t="str">
        <f t="shared" si="61"/>
        <v/>
      </c>
      <c r="AX294" s="149" t="str">
        <f t="shared" si="62"/>
        <v/>
      </c>
    </row>
    <row r="295" spans="1:50" ht="16.5">
      <c r="A295" s="121" t="str">
        <f>+IF(D295="","",MAX(A$1:A294)+1)</f>
        <v/>
      </c>
      <c r="B295" s="1" t="str">
        <f>IF(CMS_Identification!C317="","",CMS_Identification!C317)</f>
        <v/>
      </c>
      <c r="C295" s="1" t="str">
        <f t="shared" si="55"/>
        <v/>
      </c>
      <c r="D295" s="1" t="str">
        <f>IF(COUNTIF(B$2:B295,B295)=1,B295,"")</f>
        <v/>
      </c>
      <c r="T295" s="121" t="str">
        <f>+IF(Y295="","",MAX(T$1:T294)+1)</f>
        <v/>
      </c>
      <c r="U295" s="121" t="str">
        <f>IF(Limit_Deviation_Details_No_CMS!B317="","",Limit_Deviation_Details_No_CMS!B317)</f>
        <v/>
      </c>
      <c r="V295" s="121"/>
      <c r="W295" s="121" t="str">
        <f>IF(Limit_Deviation_Details_No_CMS!C317="","",Limit_Deviation_Details_No_CMS!C317)</f>
        <v/>
      </c>
      <c r="X295" s="121" t="str">
        <f t="shared" si="56"/>
        <v/>
      </c>
      <c r="Y295" s="3" t="str">
        <f>IF(COUNTIF(W$2:W295,W295)=1,W295,"")</f>
        <v/>
      </c>
      <c r="Z295" s="121" t="str">
        <f t="shared" si="63"/>
        <v/>
      </c>
      <c r="AA295" s="121" t="str">
        <f t="shared" si="64"/>
        <v/>
      </c>
      <c r="AB295" s="121" t="str">
        <f t="shared" si="67"/>
        <v/>
      </c>
      <c r="AD295" s="6" t="str">
        <f>+IF(AI295="","",MAX(AD$1:AD294)+1)</f>
        <v/>
      </c>
      <c r="AE295" s="6" t="str">
        <f>IF(CMS_Inoperative_OoC!B317="","",CMS_Inoperative_OoC!B317)</f>
        <v/>
      </c>
      <c r="AF295" s="6" t="str">
        <f>IF(CMS_Inoperative_OoC!C317="","",CMS_Inoperative_OoC!C317)</f>
        <v/>
      </c>
      <c r="AG295" s="6" t="str">
        <f>IF(CMS_Inoperative_OoC!D317="","",CMS_Inoperative_OoC!D317)</f>
        <v/>
      </c>
      <c r="AH295" s="6" t="str">
        <f t="shared" si="65"/>
        <v/>
      </c>
      <c r="AI295" s="3" t="str">
        <f>IF(COUNTIF(AH$2:AH295,AH295)=1,AH295,"")</f>
        <v/>
      </c>
      <c r="AJ295" s="6" t="str">
        <f t="shared" si="57"/>
        <v/>
      </c>
      <c r="AK295" s="6" t="str">
        <f t="shared" si="58"/>
        <v/>
      </c>
      <c r="AL295" s="6" t="str">
        <f t="shared" si="59"/>
        <v/>
      </c>
      <c r="AP295" s="6" t="str">
        <f>+IF(AU295="","",MAX(AP$1:AP294)+1)</f>
        <v/>
      </c>
      <c r="AQ295" s="6" t="str">
        <f>IF(Limit_Deviation_w_CMS_Detail!B317="","",Limit_Deviation_w_CMS_Detail!B317)</f>
        <v/>
      </c>
      <c r="AR295" s="6" t="str">
        <f>IF(Limit_Deviation_w_CMS_Detail!C317="","",Limit_Deviation_w_CMS_Detail!C317)</f>
        <v/>
      </c>
      <c r="AS295" s="6" t="str">
        <f>IF(Limit_Deviation_w_CMS_Detail!D317="","",Limit_Deviation_w_CMS_Detail!D317)</f>
        <v/>
      </c>
      <c r="AT295" s="6" t="str">
        <f t="shared" si="66"/>
        <v/>
      </c>
      <c r="AU295" s="3" t="str">
        <f>IF(COUNTIF(AT$2:AT295,AT295)=1,AT295,"")</f>
        <v/>
      </c>
      <c r="AV295" s="6" t="str">
        <f t="shared" si="60"/>
        <v/>
      </c>
      <c r="AW295" s="6" t="str">
        <f t="shared" si="61"/>
        <v/>
      </c>
      <c r="AX295" s="6" t="str">
        <f t="shared" si="62"/>
        <v/>
      </c>
    </row>
    <row r="296" spans="1:50" ht="16.5">
      <c r="A296" s="120" t="str">
        <f>+IF(D296="","",MAX(A$1:A295)+1)</f>
        <v/>
      </c>
      <c r="B296" s="127" t="str">
        <f>IF(CMS_Identification!C318="","",CMS_Identification!C318)</f>
        <v/>
      </c>
      <c r="C296" s="127" t="str">
        <f t="shared" si="55"/>
        <v/>
      </c>
      <c r="D296" s="127" t="str">
        <f>IF(COUNTIF(B$2:B296,B296)=1,B296,"")</f>
        <v/>
      </c>
      <c r="T296" s="120" t="str">
        <f>+IF(Y296="","",MAX(T$1:T295)+1)</f>
        <v/>
      </c>
      <c r="U296" s="120" t="str">
        <f>IF(Limit_Deviation_Details_No_CMS!B318="","",Limit_Deviation_Details_No_CMS!B318)</f>
        <v/>
      </c>
      <c r="V296" s="120"/>
      <c r="W296" s="120" t="str">
        <f>IF(Limit_Deviation_Details_No_CMS!C318="","",Limit_Deviation_Details_No_CMS!C318)</f>
        <v/>
      </c>
      <c r="X296" s="120" t="str">
        <f t="shared" si="56"/>
        <v/>
      </c>
      <c r="Y296" s="138" t="str">
        <f>IF(COUNTIF(W$2:W296,W296)=1,W296,"")</f>
        <v/>
      </c>
      <c r="Z296" s="120" t="str">
        <f t="shared" si="63"/>
        <v/>
      </c>
      <c r="AA296" s="120" t="str">
        <f t="shared" si="64"/>
        <v/>
      </c>
      <c r="AB296" s="120" t="str">
        <f t="shared" si="67"/>
        <v/>
      </c>
      <c r="AD296" s="140" t="str">
        <f>+IF(AI296="","",MAX(AD$1:AD295)+1)</f>
        <v/>
      </c>
      <c r="AE296" s="140" t="str">
        <f>IF(CMS_Inoperative_OoC!B318="","",CMS_Inoperative_OoC!B318)</f>
        <v/>
      </c>
      <c r="AF296" s="140" t="str">
        <f>IF(CMS_Inoperative_OoC!C318="","",CMS_Inoperative_OoC!C318)</f>
        <v/>
      </c>
      <c r="AG296" s="140" t="str">
        <f>IF(CMS_Inoperative_OoC!D318="","",CMS_Inoperative_OoC!D318)</f>
        <v/>
      </c>
      <c r="AH296" s="140" t="str">
        <f t="shared" si="65"/>
        <v/>
      </c>
      <c r="AI296" s="144" t="str">
        <f>IF(COUNTIF(AH$2:AH296,AH296)=1,AH296,"")</f>
        <v/>
      </c>
      <c r="AJ296" s="140" t="str">
        <f t="shared" si="57"/>
        <v/>
      </c>
      <c r="AK296" s="140" t="str">
        <f t="shared" si="58"/>
        <v/>
      </c>
      <c r="AL296" s="140" t="str">
        <f t="shared" si="59"/>
        <v/>
      </c>
      <c r="AP296" s="149" t="str">
        <f>+IF(AU296="","",MAX(AP$1:AP295)+1)</f>
        <v/>
      </c>
      <c r="AQ296" s="149" t="str">
        <f>IF(Limit_Deviation_w_CMS_Detail!B318="","",Limit_Deviation_w_CMS_Detail!B318)</f>
        <v/>
      </c>
      <c r="AR296" s="149" t="str">
        <f>IF(Limit_Deviation_w_CMS_Detail!C318="","",Limit_Deviation_w_CMS_Detail!C318)</f>
        <v/>
      </c>
      <c r="AS296" s="149" t="str">
        <f>IF(Limit_Deviation_w_CMS_Detail!D318="","",Limit_Deviation_w_CMS_Detail!D318)</f>
        <v/>
      </c>
      <c r="AT296" s="149" t="str">
        <f t="shared" si="66"/>
        <v/>
      </c>
      <c r="AU296" s="150" t="str">
        <f>IF(COUNTIF(AT$2:AT296,AT296)=1,AT296,"")</f>
        <v/>
      </c>
      <c r="AV296" s="149" t="str">
        <f t="shared" si="60"/>
        <v/>
      </c>
      <c r="AW296" s="149" t="str">
        <f t="shared" si="61"/>
        <v/>
      </c>
      <c r="AX296" s="149" t="str">
        <f t="shared" si="62"/>
        <v/>
      </c>
    </row>
    <row r="297" spans="1:50" ht="16.5">
      <c r="A297" s="121" t="str">
        <f>+IF(D297="","",MAX(A$1:A296)+1)</f>
        <v/>
      </c>
      <c r="B297" s="1" t="str">
        <f>IF(CMS_Identification!C319="","",CMS_Identification!C319)</f>
        <v/>
      </c>
      <c r="C297" s="1" t="str">
        <f t="shared" si="55"/>
        <v/>
      </c>
      <c r="D297" s="1" t="str">
        <f>IF(COUNTIF(B$2:B297,B297)=1,B297,"")</f>
        <v/>
      </c>
      <c r="T297" s="121" t="str">
        <f>+IF(Y297="","",MAX(T$1:T296)+1)</f>
        <v/>
      </c>
      <c r="U297" s="121" t="str">
        <f>IF(Limit_Deviation_Details_No_CMS!B319="","",Limit_Deviation_Details_No_CMS!B319)</f>
        <v/>
      </c>
      <c r="V297" s="121"/>
      <c r="W297" s="121" t="str">
        <f>IF(Limit_Deviation_Details_No_CMS!C319="","",Limit_Deviation_Details_No_CMS!C319)</f>
        <v/>
      </c>
      <c r="X297" s="121" t="str">
        <f t="shared" si="56"/>
        <v/>
      </c>
      <c r="Y297" s="3" t="str">
        <f>IF(COUNTIF(W$2:W297,W297)=1,W297,"")</f>
        <v/>
      </c>
      <c r="Z297" s="121" t="str">
        <f t="shared" si="63"/>
        <v/>
      </c>
      <c r="AA297" s="121" t="str">
        <f t="shared" si="64"/>
        <v/>
      </c>
      <c r="AB297" s="121" t="str">
        <f t="shared" si="67"/>
        <v/>
      </c>
      <c r="AD297" s="6" t="str">
        <f>+IF(AI297="","",MAX(AD$1:AD296)+1)</f>
        <v/>
      </c>
      <c r="AE297" s="6" t="str">
        <f>IF(CMS_Inoperative_OoC!B319="","",CMS_Inoperative_OoC!B319)</f>
        <v/>
      </c>
      <c r="AF297" s="6" t="str">
        <f>IF(CMS_Inoperative_OoC!C319="","",CMS_Inoperative_OoC!C319)</f>
        <v/>
      </c>
      <c r="AG297" s="6" t="str">
        <f>IF(CMS_Inoperative_OoC!D319="","",CMS_Inoperative_OoC!D319)</f>
        <v/>
      </c>
      <c r="AH297" s="6" t="str">
        <f t="shared" si="65"/>
        <v/>
      </c>
      <c r="AI297" s="3" t="str">
        <f>IF(COUNTIF(AH$2:AH297,AH297)=1,AH297,"")</f>
        <v/>
      </c>
      <c r="AJ297" s="6" t="str">
        <f t="shared" si="57"/>
        <v/>
      </c>
      <c r="AK297" s="6" t="str">
        <f t="shared" si="58"/>
        <v/>
      </c>
      <c r="AL297" s="6" t="str">
        <f t="shared" si="59"/>
        <v/>
      </c>
      <c r="AP297" s="6" t="str">
        <f>+IF(AU297="","",MAX(AP$1:AP296)+1)</f>
        <v/>
      </c>
      <c r="AQ297" s="6" t="str">
        <f>IF(Limit_Deviation_w_CMS_Detail!B319="","",Limit_Deviation_w_CMS_Detail!B319)</f>
        <v/>
      </c>
      <c r="AR297" s="6" t="str">
        <f>IF(Limit_Deviation_w_CMS_Detail!C319="","",Limit_Deviation_w_CMS_Detail!C319)</f>
        <v/>
      </c>
      <c r="AS297" s="6" t="str">
        <f>IF(Limit_Deviation_w_CMS_Detail!D319="","",Limit_Deviation_w_CMS_Detail!D319)</f>
        <v/>
      </c>
      <c r="AT297" s="6" t="str">
        <f t="shared" si="66"/>
        <v/>
      </c>
      <c r="AU297" s="3" t="str">
        <f>IF(COUNTIF(AT$2:AT297,AT297)=1,AT297,"")</f>
        <v/>
      </c>
      <c r="AV297" s="6" t="str">
        <f t="shared" si="60"/>
        <v/>
      </c>
      <c r="AW297" s="6" t="str">
        <f t="shared" si="61"/>
        <v/>
      </c>
      <c r="AX297" s="6" t="str">
        <f t="shared" si="62"/>
        <v/>
      </c>
    </row>
    <row r="298" spans="1:50" ht="16.5">
      <c r="A298" s="120" t="str">
        <f>+IF(D298="","",MAX(A$1:A297)+1)</f>
        <v/>
      </c>
      <c r="B298" s="127" t="str">
        <f>IF(CMS_Identification!C320="","",CMS_Identification!C320)</f>
        <v/>
      </c>
      <c r="C298" s="127" t="str">
        <f t="shared" si="55"/>
        <v/>
      </c>
      <c r="D298" s="127" t="str">
        <f>IF(COUNTIF(B$2:B298,B298)=1,B298,"")</f>
        <v/>
      </c>
      <c r="T298" s="120" t="str">
        <f>+IF(Y298="","",MAX(T$1:T297)+1)</f>
        <v/>
      </c>
      <c r="U298" s="120" t="str">
        <f>IF(Limit_Deviation_Details_No_CMS!B320="","",Limit_Deviation_Details_No_CMS!B320)</f>
        <v/>
      </c>
      <c r="V298" s="120"/>
      <c r="W298" s="120" t="str">
        <f>IF(Limit_Deviation_Details_No_CMS!C320="","",Limit_Deviation_Details_No_CMS!C320)</f>
        <v/>
      </c>
      <c r="X298" s="120" t="str">
        <f t="shared" si="56"/>
        <v/>
      </c>
      <c r="Y298" s="138" t="str">
        <f>IF(COUNTIF(W$2:W298,W298)=1,W298,"")</f>
        <v/>
      </c>
      <c r="Z298" s="120" t="str">
        <f t="shared" si="63"/>
        <v/>
      </c>
      <c r="AA298" s="120" t="str">
        <f t="shared" si="64"/>
        <v/>
      </c>
      <c r="AB298" s="120" t="str">
        <f t="shared" si="67"/>
        <v/>
      </c>
      <c r="AD298" s="140" t="str">
        <f>+IF(AI298="","",MAX(AD$1:AD297)+1)</f>
        <v/>
      </c>
      <c r="AE298" s="140" t="str">
        <f>IF(CMS_Inoperative_OoC!B320="","",CMS_Inoperative_OoC!B320)</f>
        <v/>
      </c>
      <c r="AF298" s="140" t="str">
        <f>IF(CMS_Inoperative_OoC!C320="","",CMS_Inoperative_OoC!C320)</f>
        <v/>
      </c>
      <c r="AG298" s="140" t="str">
        <f>IF(CMS_Inoperative_OoC!D320="","",CMS_Inoperative_OoC!D320)</f>
        <v/>
      </c>
      <c r="AH298" s="140" t="str">
        <f t="shared" si="65"/>
        <v/>
      </c>
      <c r="AI298" s="144" t="str">
        <f>IF(COUNTIF(AH$2:AH298,AH298)=1,AH298,"")</f>
        <v/>
      </c>
      <c r="AJ298" s="140" t="str">
        <f t="shared" si="57"/>
        <v/>
      </c>
      <c r="AK298" s="140" t="str">
        <f t="shared" si="58"/>
        <v/>
      </c>
      <c r="AL298" s="140" t="str">
        <f t="shared" si="59"/>
        <v/>
      </c>
      <c r="AP298" s="149" t="str">
        <f>+IF(AU298="","",MAX(AP$1:AP297)+1)</f>
        <v/>
      </c>
      <c r="AQ298" s="149" t="str">
        <f>IF(Limit_Deviation_w_CMS_Detail!B320="","",Limit_Deviation_w_CMS_Detail!B320)</f>
        <v/>
      </c>
      <c r="AR298" s="149" t="str">
        <f>IF(Limit_Deviation_w_CMS_Detail!C320="","",Limit_Deviation_w_CMS_Detail!C320)</f>
        <v/>
      </c>
      <c r="AS298" s="149" t="str">
        <f>IF(Limit_Deviation_w_CMS_Detail!D320="","",Limit_Deviation_w_CMS_Detail!D320)</f>
        <v/>
      </c>
      <c r="AT298" s="149" t="str">
        <f t="shared" si="66"/>
        <v/>
      </c>
      <c r="AU298" s="150" t="str">
        <f>IF(COUNTIF(AT$2:AT298,AT298)=1,AT298,"")</f>
        <v/>
      </c>
      <c r="AV298" s="149" t="str">
        <f t="shared" si="60"/>
        <v/>
      </c>
      <c r="AW298" s="149" t="str">
        <f t="shared" si="61"/>
        <v/>
      </c>
      <c r="AX298" s="149" t="str">
        <f t="shared" si="62"/>
        <v/>
      </c>
    </row>
    <row r="299" spans="1:50" ht="16.5">
      <c r="A299" s="121" t="str">
        <f>+IF(D299="","",MAX(A$1:A298)+1)</f>
        <v/>
      </c>
      <c r="B299" s="1" t="str">
        <f>IF(CMS_Identification!C321="","",CMS_Identification!C321)</f>
        <v/>
      </c>
      <c r="C299" s="1" t="str">
        <f t="shared" si="55"/>
        <v/>
      </c>
      <c r="D299" s="1" t="str">
        <f>IF(COUNTIF(B$2:B299,B299)=1,B299,"")</f>
        <v/>
      </c>
      <c r="T299" s="121" t="str">
        <f>+IF(Y299="","",MAX(T$1:T298)+1)</f>
        <v/>
      </c>
      <c r="U299" s="121" t="str">
        <f>IF(Limit_Deviation_Details_No_CMS!B321="","",Limit_Deviation_Details_No_CMS!B321)</f>
        <v/>
      </c>
      <c r="V299" s="121"/>
      <c r="W299" s="121" t="str">
        <f>IF(Limit_Deviation_Details_No_CMS!C321="","",Limit_Deviation_Details_No_CMS!C321)</f>
        <v/>
      </c>
      <c r="X299" s="121" t="str">
        <f t="shared" si="56"/>
        <v/>
      </c>
      <c r="Y299" s="3" t="str">
        <f>IF(COUNTIF(W$2:W299,W299)=1,W299,"")</f>
        <v/>
      </c>
      <c r="Z299" s="121" t="str">
        <f t="shared" si="63"/>
        <v/>
      </c>
      <c r="AA299" s="121" t="str">
        <f t="shared" si="64"/>
        <v/>
      </c>
      <c r="AB299" s="121" t="str">
        <f t="shared" si="67"/>
        <v/>
      </c>
      <c r="AD299" s="6" t="str">
        <f>+IF(AI299="","",MAX(AD$1:AD298)+1)</f>
        <v/>
      </c>
      <c r="AE299" s="6" t="str">
        <f>IF(CMS_Inoperative_OoC!B321="","",CMS_Inoperative_OoC!B321)</f>
        <v/>
      </c>
      <c r="AF299" s="6" t="str">
        <f>IF(CMS_Inoperative_OoC!C321="","",CMS_Inoperative_OoC!C321)</f>
        <v/>
      </c>
      <c r="AG299" s="6" t="str">
        <f>IF(CMS_Inoperative_OoC!D321="","",CMS_Inoperative_OoC!D321)</f>
        <v/>
      </c>
      <c r="AH299" s="6" t="str">
        <f t="shared" si="65"/>
        <v/>
      </c>
      <c r="AI299" s="3" t="str">
        <f>IF(COUNTIF(AH$2:AH299,AH299)=1,AH299,"")</f>
        <v/>
      </c>
      <c r="AJ299" s="6" t="str">
        <f t="shared" si="57"/>
        <v/>
      </c>
      <c r="AK299" s="6" t="str">
        <f t="shared" si="58"/>
        <v/>
      </c>
      <c r="AL299" s="6" t="str">
        <f t="shared" si="59"/>
        <v/>
      </c>
      <c r="AP299" s="6" t="str">
        <f>+IF(AU299="","",MAX(AP$1:AP298)+1)</f>
        <v/>
      </c>
      <c r="AQ299" s="6" t="str">
        <f>IF(Limit_Deviation_w_CMS_Detail!B321="","",Limit_Deviation_w_CMS_Detail!B321)</f>
        <v/>
      </c>
      <c r="AR299" s="6" t="str">
        <f>IF(Limit_Deviation_w_CMS_Detail!C321="","",Limit_Deviation_w_CMS_Detail!C321)</f>
        <v/>
      </c>
      <c r="AS299" s="6" t="str">
        <f>IF(Limit_Deviation_w_CMS_Detail!D321="","",Limit_Deviation_w_CMS_Detail!D321)</f>
        <v/>
      </c>
      <c r="AT299" s="6" t="str">
        <f t="shared" si="66"/>
        <v/>
      </c>
      <c r="AU299" s="3" t="str">
        <f>IF(COUNTIF(AT$2:AT299,AT299)=1,AT299,"")</f>
        <v/>
      </c>
      <c r="AV299" s="6" t="str">
        <f t="shared" si="60"/>
        <v/>
      </c>
      <c r="AW299" s="6" t="str">
        <f t="shared" si="61"/>
        <v/>
      </c>
      <c r="AX299" s="6" t="str">
        <f t="shared" si="62"/>
        <v/>
      </c>
    </row>
    <row r="300" spans="1:50" ht="16.5">
      <c r="A300" s="120" t="str">
        <f>+IF(D300="","",MAX(A$1:A299)+1)</f>
        <v/>
      </c>
      <c r="B300" s="127" t="str">
        <f>IF(CMS_Identification!C322="","",CMS_Identification!C322)</f>
        <v/>
      </c>
      <c r="C300" s="127" t="str">
        <f t="shared" si="55"/>
        <v/>
      </c>
      <c r="D300" s="127" t="str">
        <f>IF(COUNTIF(B$2:B300,B300)=1,B300,"")</f>
        <v/>
      </c>
      <c r="T300" s="120" t="str">
        <f>+IF(Y300="","",MAX(T$1:T299)+1)</f>
        <v/>
      </c>
      <c r="U300" s="120" t="str">
        <f>IF(Limit_Deviation_Details_No_CMS!B322="","",Limit_Deviation_Details_No_CMS!B322)</f>
        <v/>
      </c>
      <c r="V300" s="120"/>
      <c r="W300" s="120" t="str">
        <f>IF(Limit_Deviation_Details_No_CMS!C322="","",Limit_Deviation_Details_No_CMS!C322)</f>
        <v/>
      </c>
      <c r="X300" s="120" t="str">
        <f t="shared" si="56"/>
        <v/>
      </c>
      <c r="Y300" s="138" t="str">
        <f>IF(COUNTIF(W$2:W300,W300)=1,W300,"")</f>
        <v/>
      </c>
      <c r="Z300" s="120" t="str">
        <f t="shared" si="63"/>
        <v/>
      </c>
      <c r="AA300" s="120" t="str">
        <f t="shared" si="64"/>
        <v/>
      </c>
      <c r="AB300" s="120" t="str">
        <f t="shared" si="67"/>
        <v/>
      </c>
      <c r="AD300" s="140" t="str">
        <f>+IF(AI300="","",MAX(AD$1:AD299)+1)</f>
        <v/>
      </c>
      <c r="AE300" s="140" t="str">
        <f>IF(CMS_Inoperative_OoC!B322="","",CMS_Inoperative_OoC!B322)</f>
        <v/>
      </c>
      <c r="AF300" s="140" t="str">
        <f>IF(CMS_Inoperative_OoC!C322="","",CMS_Inoperative_OoC!C322)</f>
        <v/>
      </c>
      <c r="AG300" s="140" t="str">
        <f>IF(CMS_Inoperative_OoC!D322="","",CMS_Inoperative_OoC!D322)</f>
        <v/>
      </c>
      <c r="AH300" s="140" t="str">
        <f t="shared" si="65"/>
        <v/>
      </c>
      <c r="AI300" s="144" t="str">
        <f>IF(COUNTIF(AH$2:AH300,AH300)=1,AH300,"")</f>
        <v/>
      </c>
      <c r="AJ300" s="140" t="str">
        <f t="shared" si="57"/>
        <v/>
      </c>
      <c r="AK300" s="140" t="str">
        <f t="shared" si="58"/>
        <v/>
      </c>
      <c r="AL300" s="140" t="str">
        <f t="shared" si="59"/>
        <v/>
      </c>
      <c r="AP300" s="149" t="str">
        <f>+IF(AU300="","",MAX(AP$1:AP299)+1)</f>
        <v/>
      </c>
      <c r="AQ300" s="149" t="str">
        <f>IF(Limit_Deviation_w_CMS_Detail!B322="","",Limit_Deviation_w_CMS_Detail!B322)</f>
        <v/>
      </c>
      <c r="AR300" s="149" t="str">
        <f>IF(Limit_Deviation_w_CMS_Detail!C322="","",Limit_Deviation_w_CMS_Detail!C322)</f>
        <v/>
      </c>
      <c r="AS300" s="149" t="str">
        <f>IF(Limit_Deviation_w_CMS_Detail!D322="","",Limit_Deviation_w_CMS_Detail!D322)</f>
        <v/>
      </c>
      <c r="AT300" s="149" t="str">
        <f t="shared" si="66"/>
        <v/>
      </c>
      <c r="AU300" s="150" t="str">
        <f>IF(COUNTIF(AT$2:AT300,AT300)=1,AT300,"")</f>
        <v/>
      </c>
      <c r="AV300" s="149" t="str">
        <f t="shared" si="60"/>
        <v/>
      </c>
      <c r="AW300" s="149" t="str">
        <f t="shared" si="61"/>
        <v/>
      </c>
      <c r="AX300" s="149" t="str">
        <f t="shared" si="62"/>
        <v/>
      </c>
    </row>
    <row r="301" spans="1:50" ht="16.5">
      <c r="A301" s="121" t="str">
        <f>+IF(D301="","",MAX(A$1:A300)+1)</f>
        <v/>
      </c>
      <c r="B301" s="1" t="str">
        <f>IF(CMS_Identification!C323="","",CMS_Identification!C323)</f>
        <v/>
      </c>
      <c r="C301" s="1" t="str">
        <f t="shared" si="55"/>
        <v/>
      </c>
      <c r="D301" s="1" t="str">
        <f>IF(COUNTIF(B$2:B301,B301)=1,B301,"")</f>
        <v/>
      </c>
      <c r="T301" s="121" t="str">
        <f>+IF(Y301="","",MAX(T$1:T300)+1)</f>
        <v/>
      </c>
      <c r="U301" s="121" t="str">
        <f>IF(Limit_Deviation_Details_No_CMS!B323="","",Limit_Deviation_Details_No_CMS!B323)</f>
        <v/>
      </c>
      <c r="V301" s="121"/>
      <c r="W301" s="121" t="str">
        <f>IF(Limit_Deviation_Details_No_CMS!C323="","",Limit_Deviation_Details_No_CMS!C323)</f>
        <v/>
      </c>
      <c r="X301" s="121" t="str">
        <f t="shared" si="56"/>
        <v/>
      </c>
      <c r="Y301" s="3" t="str">
        <f>IF(COUNTIF(W$2:W301,W301)=1,W301,"")</f>
        <v/>
      </c>
      <c r="Z301" s="121" t="str">
        <f t="shared" si="63"/>
        <v/>
      </c>
      <c r="AA301" s="121" t="str">
        <f t="shared" si="64"/>
        <v/>
      </c>
      <c r="AB301" s="121" t="str">
        <f t="shared" si="67"/>
        <v/>
      </c>
      <c r="AD301" s="6" t="str">
        <f>+IF(AI301="","",MAX(AD$1:AD300)+1)</f>
        <v/>
      </c>
      <c r="AE301" s="6" t="str">
        <f>IF(CMS_Inoperative_OoC!B323="","",CMS_Inoperative_OoC!B323)</f>
        <v/>
      </c>
      <c r="AF301" s="6" t="str">
        <f>IF(CMS_Inoperative_OoC!C323="","",CMS_Inoperative_OoC!C323)</f>
        <v/>
      </c>
      <c r="AG301" s="6" t="str">
        <f>IF(CMS_Inoperative_OoC!D323="","",CMS_Inoperative_OoC!D323)</f>
        <v/>
      </c>
      <c r="AH301" s="6" t="str">
        <f t="shared" si="65"/>
        <v/>
      </c>
      <c r="AI301" s="3" t="str">
        <f>IF(COUNTIF(AH$2:AH301,AH301)=1,AH301,"")</f>
        <v/>
      </c>
      <c r="AJ301" s="6" t="str">
        <f t="shared" si="57"/>
        <v/>
      </c>
      <c r="AK301" s="6" t="str">
        <f t="shared" si="58"/>
        <v/>
      </c>
      <c r="AL301" s="6" t="str">
        <f t="shared" si="59"/>
        <v/>
      </c>
      <c r="AP301" s="6" t="str">
        <f>+IF(AU301="","",MAX(AP$1:AP300)+1)</f>
        <v/>
      </c>
      <c r="AQ301" s="6" t="str">
        <f>IF(Limit_Deviation_w_CMS_Detail!B323="","",Limit_Deviation_w_CMS_Detail!B323)</f>
        <v/>
      </c>
      <c r="AR301" s="6" t="str">
        <f>IF(Limit_Deviation_w_CMS_Detail!C323="","",Limit_Deviation_w_CMS_Detail!C323)</f>
        <v/>
      </c>
      <c r="AS301" s="6" t="str">
        <f>IF(Limit_Deviation_w_CMS_Detail!D323="","",Limit_Deviation_w_CMS_Detail!D323)</f>
        <v/>
      </c>
      <c r="AT301" s="6" t="str">
        <f t="shared" si="66"/>
        <v/>
      </c>
      <c r="AU301" s="3" t="str">
        <f>IF(COUNTIF(AT$2:AT301,AT301)=1,AT301,"")</f>
        <v/>
      </c>
      <c r="AV301" s="6" t="str">
        <f t="shared" si="60"/>
        <v/>
      </c>
      <c r="AW301" s="6" t="str">
        <f t="shared" si="61"/>
        <v/>
      </c>
      <c r="AX301" s="6" t="str">
        <f t="shared" si="62"/>
        <v/>
      </c>
    </row>
    <row r="302" spans="1:50" ht="16.5">
      <c r="A302" s="120" t="str">
        <f>+IF(D302="","",MAX(A$1:A301)+1)</f>
        <v/>
      </c>
      <c r="B302" s="127" t="str">
        <f>IF(CMS_Identification!C324="","",CMS_Identification!C324)</f>
        <v/>
      </c>
      <c r="C302" s="127" t="str">
        <f t="shared" si="55"/>
        <v/>
      </c>
      <c r="D302" s="127" t="str">
        <f>IF(COUNTIF(B$2:B302,B302)=1,B302,"")</f>
        <v/>
      </c>
      <c r="T302" s="120" t="str">
        <f>+IF(Y302="","",MAX(T$1:T301)+1)</f>
        <v/>
      </c>
      <c r="U302" s="120" t="str">
        <f>IF(Limit_Deviation_Details_No_CMS!B324="","",Limit_Deviation_Details_No_CMS!B324)</f>
        <v/>
      </c>
      <c r="V302" s="120"/>
      <c r="W302" s="120" t="str">
        <f>IF(Limit_Deviation_Details_No_CMS!C324="","",Limit_Deviation_Details_No_CMS!C324)</f>
        <v/>
      </c>
      <c r="X302" s="120" t="str">
        <f t="shared" si="56"/>
        <v/>
      </c>
      <c r="Y302" s="138" t="str">
        <f>IF(COUNTIF(W$2:W302,W302)=1,W302,"")</f>
        <v/>
      </c>
      <c r="Z302" s="120" t="str">
        <f t="shared" si="63"/>
        <v/>
      </c>
      <c r="AA302" s="120" t="str">
        <f t="shared" si="64"/>
        <v/>
      </c>
      <c r="AB302" s="120" t="str">
        <f t="shared" si="67"/>
        <v/>
      </c>
      <c r="AD302" s="140" t="str">
        <f>+IF(AI302="","",MAX(AD$1:AD301)+1)</f>
        <v/>
      </c>
      <c r="AE302" s="140" t="str">
        <f>IF(CMS_Inoperative_OoC!B324="","",CMS_Inoperative_OoC!B324)</f>
        <v/>
      </c>
      <c r="AF302" s="140" t="str">
        <f>IF(CMS_Inoperative_OoC!C324="","",CMS_Inoperative_OoC!C324)</f>
        <v/>
      </c>
      <c r="AG302" s="140" t="str">
        <f>IF(CMS_Inoperative_OoC!D324="","",CMS_Inoperative_OoC!D324)</f>
        <v/>
      </c>
      <c r="AH302" s="140" t="str">
        <f t="shared" si="65"/>
        <v/>
      </c>
      <c r="AI302" s="144" t="str">
        <f>IF(COUNTIF(AH$2:AH302,AH302)=1,AH302,"")</f>
        <v/>
      </c>
      <c r="AJ302" s="140" t="str">
        <f t="shared" si="57"/>
        <v/>
      </c>
      <c r="AK302" s="140" t="str">
        <f t="shared" si="58"/>
        <v/>
      </c>
      <c r="AL302" s="140" t="str">
        <f t="shared" si="59"/>
        <v/>
      </c>
      <c r="AP302" s="149" t="str">
        <f>+IF(AU302="","",MAX(AP$1:AP301)+1)</f>
        <v/>
      </c>
      <c r="AQ302" s="149" t="str">
        <f>IF(Limit_Deviation_w_CMS_Detail!B324="","",Limit_Deviation_w_CMS_Detail!B324)</f>
        <v/>
      </c>
      <c r="AR302" s="149" t="str">
        <f>IF(Limit_Deviation_w_CMS_Detail!C324="","",Limit_Deviation_w_CMS_Detail!C324)</f>
        <v/>
      </c>
      <c r="AS302" s="149" t="str">
        <f>IF(Limit_Deviation_w_CMS_Detail!D324="","",Limit_Deviation_w_CMS_Detail!D324)</f>
        <v/>
      </c>
      <c r="AT302" s="149" t="str">
        <f t="shared" si="66"/>
        <v/>
      </c>
      <c r="AU302" s="150" t="str">
        <f>IF(COUNTIF(AT$2:AT302,AT302)=1,AT302,"")</f>
        <v/>
      </c>
      <c r="AV302" s="149" t="str">
        <f t="shared" si="60"/>
        <v/>
      </c>
      <c r="AW302" s="149" t="str">
        <f t="shared" si="61"/>
        <v/>
      </c>
      <c r="AX302" s="149" t="str">
        <f t="shared" si="62"/>
        <v/>
      </c>
    </row>
    <row r="303" spans="1:50" ht="16.5">
      <c r="A303" s="121" t="str">
        <f>+IF(D303="","",MAX(A$1:A302)+1)</f>
        <v/>
      </c>
      <c r="B303" s="1" t="str">
        <f>IF(CMS_Identification!C325="","",CMS_Identification!C325)</f>
        <v/>
      </c>
      <c r="C303" s="1" t="str">
        <f t="shared" si="55"/>
        <v/>
      </c>
      <c r="D303" s="1" t="str">
        <f>IF(COUNTIF(B$2:B303,B303)=1,B303,"")</f>
        <v/>
      </c>
      <c r="T303" s="121" t="str">
        <f>+IF(Y303="","",MAX(T$1:T302)+1)</f>
        <v/>
      </c>
      <c r="U303" s="121" t="str">
        <f>IF(Limit_Deviation_Details_No_CMS!B325="","",Limit_Deviation_Details_No_CMS!B325)</f>
        <v/>
      </c>
      <c r="V303" s="121"/>
      <c r="W303" s="121" t="str">
        <f>IF(Limit_Deviation_Details_No_CMS!C325="","",Limit_Deviation_Details_No_CMS!C325)</f>
        <v/>
      </c>
      <c r="X303" s="121" t="str">
        <f t="shared" si="56"/>
        <v/>
      </c>
      <c r="Y303" s="3" t="str">
        <f>IF(COUNTIF(W$2:W303,W303)=1,W303,"")</f>
        <v/>
      </c>
      <c r="Z303" s="121" t="str">
        <f t="shared" si="63"/>
        <v/>
      </c>
      <c r="AA303" s="121" t="str">
        <f t="shared" si="64"/>
        <v/>
      </c>
      <c r="AB303" s="121" t="str">
        <f t="shared" si="67"/>
        <v/>
      </c>
      <c r="AD303" s="6" t="str">
        <f>+IF(AI303="","",MAX(AD$1:AD302)+1)</f>
        <v/>
      </c>
      <c r="AE303" s="6" t="str">
        <f>IF(CMS_Inoperative_OoC!B325="","",CMS_Inoperative_OoC!B325)</f>
        <v/>
      </c>
      <c r="AF303" s="6" t="str">
        <f>IF(CMS_Inoperative_OoC!C325="","",CMS_Inoperative_OoC!C325)</f>
        <v/>
      </c>
      <c r="AG303" s="6" t="str">
        <f>IF(CMS_Inoperative_OoC!D325="","",CMS_Inoperative_OoC!D325)</f>
        <v/>
      </c>
      <c r="AH303" s="6" t="str">
        <f t="shared" si="65"/>
        <v/>
      </c>
      <c r="AI303" s="3" t="str">
        <f>IF(COUNTIF(AH$2:AH303,AH303)=1,AH303,"")</f>
        <v/>
      </c>
      <c r="AJ303" s="6" t="str">
        <f t="shared" si="57"/>
        <v/>
      </c>
      <c r="AK303" s="6" t="str">
        <f t="shared" si="58"/>
        <v/>
      </c>
      <c r="AL303" s="6" t="str">
        <f t="shared" si="59"/>
        <v/>
      </c>
      <c r="AP303" s="6" t="str">
        <f>+IF(AU303="","",MAX(AP$1:AP302)+1)</f>
        <v/>
      </c>
      <c r="AQ303" s="6" t="str">
        <f>IF(Limit_Deviation_w_CMS_Detail!B325="","",Limit_Deviation_w_CMS_Detail!B325)</f>
        <v/>
      </c>
      <c r="AR303" s="6" t="str">
        <f>IF(Limit_Deviation_w_CMS_Detail!C325="","",Limit_Deviation_w_CMS_Detail!C325)</f>
        <v/>
      </c>
      <c r="AS303" s="6" t="str">
        <f>IF(Limit_Deviation_w_CMS_Detail!D325="","",Limit_Deviation_w_CMS_Detail!D325)</f>
        <v/>
      </c>
      <c r="AT303" s="6" t="str">
        <f t="shared" si="66"/>
        <v/>
      </c>
      <c r="AU303" s="3" t="str">
        <f>IF(COUNTIF(AT$2:AT303,AT303)=1,AT303,"")</f>
        <v/>
      </c>
      <c r="AV303" s="6" t="str">
        <f t="shared" si="60"/>
        <v/>
      </c>
      <c r="AW303" s="6" t="str">
        <f t="shared" si="61"/>
        <v/>
      </c>
      <c r="AX303" s="6" t="str">
        <f t="shared" si="62"/>
        <v/>
      </c>
    </row>
    <row r="304" spans="1:50" ht="16.5">
      <c r="A304" s="120" t="str">
        <f>+IF(D304="","",MAX(A$1:A303)+1)</f>
        <v/>
      </c>
      <c r="B304" s="127" t="str">
        <f>IF(CMS_Identification!C326="","",CMS_Identification!C326)</f>
        <v/>
      </c>
      <c r="C304" s="127" t="str">
        <f t="shared" si="55"/>
        <v/>
      </c>
      <c r="D304" s="127" t="str">
        <f>IF(COUNTIF(B$2:B304,B304)=1,B304,"")</f>
        <v/>
      </c>
      <c r="T304" s="120" t="str">
        <f>+IF(Y304="","",MAX(T$1:T303)+1)</f>
        <v/>
      </c>
      <c r="U304" s="120" t="str">
        <f>IF(Limit_Deviation_Details_No_CMS!B326="","",Limit_Deviation_Details_No_CMS!B326)</f>
        <v/>
      </c>
      <c r="V304" s="120"/>
      <c r="W304" s="120" t="str">
        <f>IF(Limit_Deviation_Details_No_CMS!C326="","",Limit_Deviation_Details_No_CMS!C326)</f>
        <v/>
      </c>
      <c r="X304" s="120" t="str">
        <f t="shared" si="56"/>
        <v/>
      </c>
      <c r="Y304" s="138" t="str">
        <f>IF(COUNTIF(W$2:W304,W304)=1,W304,"")</f>
        <v/>
      </c>
      <c r="Z304" s="120" t="str">
        <f t="shared" si="63"/>
        <v/>
      </c>
      <c r="AA304" s="120" t="str">
        <f t="shared" si="64"/>
        <v/>
      </c>
      <c r="AB304" s="120" t="str">
        <f t="shared" si="67"/>
        <v/>
      </c>
      <c r="AD304" s="140" t="str">
        <f>+IF(AI304="","",MAX(AD$1:AD303)+1)</f>
        <v/>
      </c>
      <c r="AE304" s="140" t="str">
        <f>IF(CMS_Inoperative_OoC!B326="","",CMS_Inoperative_OoC!B326)</f>
        <v/>
      </c>
      <c r="AF304" s="140" t="str">
        <f>IF(CMS_Inoperative_OoC!C326="","",CMS_Inoperative_OoC!C326)</f>
        <v/>
      </c>
      <c r="AG304" s="140" t="str">
        <f>IF(CMS_Inoperative_OoC!D326="","",CMS_Inoperative_OoC!D326)</f>
        <v/>
      </c>
      <c r="AH304" s="140" t="str">
        <f t="shared" si="65"/>
        <v/>
      </c>
      <c r="AI304" s="144" t="str">
        <f>IF(COUNTIF(AH$2:AH304,AH304)=1,AH304,"")</f>
        <v/>
      </c>
      <c r="AJ304" s="140" t="str">
        <f t="shared" si="57"/>
        <v/>
      </c>
      <c r="AK304" s="140" t="str">
        <f t="shared" si="58"/>
        <v/>
      </c>
      <c r="AL304" s="140" t="str">
        <f t="shared" si="59"/>
        <v/>
      </c>
      <c r="AP304" s="149" t="str">
        <f>+IF(AU304="","",MAX(AP$1:AP303)+1)</f>
        <v/>
      </c>
      <c r="AQ304" s="149" t="str">
        <f>IF(Limit_Deviation_w_CMS_Detail!B326="","",Limit_Deviation_w_CMS_Detail!B326)</f>
        <v/>
      </c>
      <c r="AR304" s="149" t="str">
        <f>IF(Limit_Deviation_w_CMS_Detail!C326="","",Limit_Deviation_w_CMS_Detail!C326)</f>
        <v/>
      </c>
      <c r="AS304" s="149" t="str">
        <f>IF(Limit_Deviation_w_CMS_Detail!D326="","",Limit_Deviation_w_CMS_Detail!D326)</f>
        <v/>
      </c>
      <c r="AT304" s="149" t="str">
        <f t="shared" si="66"/>
        <v/>
      </c>
      <c r="AU304" s="150" t="str">
        <f>IF(COUNTIF(AT$2:AT304,AT304)=1,AT304,"")</f>
        <v/>
      </c>
      <c r="AV304" s="149" t="str">
        <f t="shared" si="60"/>
        <v/>
      </c>
      <c r="AW304" s="149" t="str">
        <f t="shared" si="61"/>
        <v/>
      </c>
      <c r="AX304" s="149" t="str">
        <f t="shared" si="62"/>
        <v/>
      </c>
    </row>
    <row r="305" spans="1:50" ht="16.5">
      <c r="A305" s="121" t="str">
        <f>+IF(D305="","",MAX(A$1:A304)+1)</f>
        <v/>
      </c>
      <c r="B305" s="1" t="str">
        <f>IF(CMS_Identification!C327="","",CMS_Identification!C327)</f>
        <v/>
      </c>
      <c r="C305" s="1" t="str">
        <f t="shared" si="55"/>
        <v/>
      </c>
      <c r="D305" s="1" t="str">
        <f>IF(COUNTIF(B$2:B305,B305)=1,B305,"")</f>
        <v/>
      </c>
      <c r="T305" s="121" t="str">
        <f>+IF(Y305="","",MAX(T$1:T304)+1)</f>
        <v/>
      </c>
      <c r="U305" s="121" t="str">
        <f>IF(Limit_Deviation_Details_No_CMS!B327="","",Limit_Deviation_Details_No_CMS!B327)</f>
        <v/>
      </c>
      <c r="V305" s="121"/>
      <c r="W305" s="121" t="str">
        <f>IF(Limit_Deviation_Details_No_CMS!C327="","",Limit_Deviation_Details_No_CMS!C327)</f>
        <v/>
      </c>
      <c r="X305" s="121" t="str">
        <f t="shared" si="56"/>
        <v/>
      </c>
      <c r="Y305" s="3" t="str">
        <f>IF(COUNTIF(W$2:W305,W305)=1,W305,"")</f>
        <v/>
      </c>
      <c r="Z305" s="121" t="str">
        <f t="shared" si="63"/>
        <v/>
      </c>
      <c r="AA305" s="121" t="str">
        <f t="shared" si="64"/>
        <v/>
      </c>
      <c r="AB305" s="121" t="str">
        <f t="shared" si="67"/>
        <v/>
      </c>
      <c r="AD305" s="6" t="str">
        <f>+IF(AI305="","",MAX(AD$1:AD304)+1)</f>
        <v/>
      </c>
      <c r="AE305" s="6" t="str">
        <f>IF(CMS_Inoperative_OoC!B327="","",CMS_Inoperative_OoC!B327)</f>
        <v/>
      </c>
      <c r="AF305" s="6" t="str">
        <f>IF(CMS_Inoperative_OoC!C327="","",CMS_Inoperative_OoC!C327)</f>
        <v/>
      </c>
      <c r="AG305" s="6" t="str">
        <f>IF(CMS_Inoperative_OoC!D327="","",CMS_Inoperative_OoC!D327)</f>
        <v/>
      </c>
      <c r="AH305" s="6" t="str">
        <f t="shared" si="65"/>
        <v/>
      </c>
      <c r="AI305" s="3" t="str">
        <f>IF(COUNTIF(AH$2:AH305,AH305)=1,AH305,"")</f>
        <v/>
      </c>
      <c r="AJ305" s="6" t="str">
        <f t="shared" si="57"/>
        <v/>
      </c>
      <c r="AK305" s="6" t="str">
        <f t="shared" si="58"/>
        <v/>
      </c>
      <c r="AL305" s="6" t="str">
        <f t="shared" si="59"/>
        <v/>
      </c>
      <c r="AP305" s="6" t="str">
        <f>+IF(AU305="","",MAX(AP$1:AP304)+1)</f>
        <v/>
      </c>
      <c r="AQ305" s="6" t="str">
        <f>IF(Limit_Deviation_w_CMS_Detail!B327="","",Limit_Deviation_w_CMS_Detail!B327)</f>
        <v/>
      </c>
      <c r="AR305" s="6" t="str">
        <f>IF(Limit_Deviation_w_CMS_Detail!C327="","",Limit_Deviation_w_CMS_Detail!C327)</f>
        <v/>
      </c>
      <c r="AS305" s="6" t="str">
        <f>IF(Limit_Deviation_w_CMS_Detail!D327="","",Limit_Deviation_w_CMS_Detail!D327)</f>
        <v/>
      </c>
      <c r="AT305" s="6" t="str">
        <f t="shared" si="66"/>
        <v/>
      </c>
      <c r="AU305" s="3" t="str">
        <f>IF(COUNTIF(AT$2:AT305,AT305)=1,AT305,"")</f>
        <v/>
      </c>
      <c r="AV305" s="6" t="str">
        <f t="shared" si="60"/>
        <v/>
      </c>
      <c r="AW305" s="6" t="str">
        <f t="shared" si="61"/>
        <v/>
      </c>
      <c r="AX305" s="6" t="str">
        <f t="shared" si="62"/>
        <v/>
      </c>
    </row>
    <row r="306" spans="1:50" ht="16.5">
      <c r="A306" s="120" t="str">
        <f>+IF(D306="","",MAX(A$1:A305)+1)</f>
        <v/>
      </c>
      <c r="B306" s="127" t="str">
        <f>IF(CMS_Identification!C328="","",CMS_Identification!C328)</f>
        <v/>
      </c>
      <c r="C306" s="127" t="str">
        <f t="shared" si="55"/>
        <v/>
      </c>
      <c r="D306" s="127" t="str">
        <f>IF(COUNTIF(B$2:B306,B306)=1,B306,"")</f>
        <v/>
      </c>
      <c r="T306" s="120" t="str">
        <f>+IF(Y306="","",MAX(T$1:T305)+1)</f>
        <v/>
      </c>
      <c r="U306" s="120" t="str">
        <f>IF(Limit_Deviation_Details_No_CMS!B328="","",Limit_Deviation_Details_No_CMS!B328)</f>
        <v/>
      </c>
      <c r="V306" s="120"/>
      <c r="W306" s="120" t="str">
        <f>IF(Limit_Deviation_Details_No_CMS!C328="","",Limit_Deviation_Details_No_CMS!C328)</f>
        <v/>
      </c>
      <c r="X306" s="120" t="str">
        <f t="shared" si="56"/>
        <v/>
      </c>
      <c r="Y306" s="138" t="str">
        <f>IF(COUNTIF(W$2:W306,W306)=1,W306,"")</f>
        <v/>
      </c>
      <c r="Z306" s="120" t="str">
        <f t="shared" si="63"/>
        <v/>
      </c>
      <c r="AA306" s="120" t="str">
        <f t="shared" si="64"/>
        <v/>
      </c>
      <c r="AB306" s="120" t="str">
        <f t="shared" si="67"/>
        <v/>
      </c>
      <c r="AD306" s="140" t="str">
        <f>+IF(AI306="","",MAX(AD$1:AD305)+1)</f>
        <v/>
      </c>
      <c r="AE306" s="140" t="str">
        <f>IF(CMS_Inoperative_OoC!B328="","",CMS_Inoperative_OoC!B328)</f>
        <v/>
      </c>
      <c r="AF306" s="140" t="str">
        <f>IF(CMS_Inoperative_OoC!C328="","",CMS_Inoperative_OoC!C328)</f>
        <v/>
      </c>
      <c r="AG306" s="140" t="str">
        <f>IF(CMS_Inoperative_OoC!D328="","",CMS_Inoperative_OoC!D328)</f>
        <v/>
      </c>
      <c r="AH306" s="140" t="str">
        <f t="shared" si="65"/>
        <v/>
      </c>
      <c r="AI306" s="144" t="str">
        <f>IF(COUNTIF(AH$2:AH306,AH306)=1,AH306,"")</f>
        <v/>
      </c>
      <c r="AJ306" s="140" t="str">
        <f t="shared" si="57"/>
        <v/>
      </c>
      <c r="AK306" s="140" t="str">
        <f t="shared" si="58"/>
        <v/>
      </c>
      <c r="AL306" s="140" t="str">
        <f t="shared" si="59"/>
        <v/>
      </c>
      <c r="AP306" s="149" t="str">
        <f>+IF(AU306="","",MAX(AP$1:AP305)+1)</f>
        <v/>
      </c>
      <c r="AQ306" s="149" t="str">
        <f>IF(Limit_Deviation_w_CMS_Detail!B328="","",Limit_Deviation_w_CMS_Detail!B328)</f>
        <v/>
      </c>
      <c r="AR306" s="149" t="str">
        <f>IF(Limit_Deviation_w_CMS_Detail!C328="","",Limit_Deviation_w_CMS_Detail!C328)</f>
        <v/>
      </c>
      <c r="AS306" s="149" t="str">
        <f>IF(Limit_Deviation_w_CMS_Detail!D328="","",Limit_Deviation_w_CMS_Detail!D328)</f>
        <v/>
      </c>
      <c r="AT306" s="149" t="str">
        <f t="shared" si="66"/>
        <v/>
      </c>
      <c r="AU306" s="150" t="str">
        <f>IF(COUNTIF(AT$2:AT306,AT306)=1,AT306,"")</f>
        <v/>
      </c>
      <c r="AV306" s="149" t="str">
        <f t="shared" si="60"/>
        <v/>
      </c>
      <c r="AW306" s="149" t="str">
        <f t="shared" si="61"/>
        <v/>
      </c>
      <c r="AX306" s="149" t="str">
        <f t="shared" si="62"/>
        <v/>
      </c>
    </row>
    <row r="307" spans="1:50" ht="16.5">
      <c r="A307" s="121" t="str">
        <f>+IF(D307="","",MAX(A$1:A306)+1)</f>
        <v/>
      </c>
      <c r="B307" s="1" t="str">
        <f>IF(CMS_Identification!C329="","",CMS_Identification!C329)</f>
        <v/>
      </c>
      <c r="C307" s="1" t="str">
        <f t="shared" si="55"/>
        <v/>
      </c>
      <c r="D307" s="1" t="str">
        <f>IF(COUNTIF(B$2:B307,B307)=1,B307,"")</f>
        <v/>
      </c>
      <c r="T307" s="121" t="str">
        <f>+IF(Y307="","",MAX(T$1:T306)+1)</f>
        <v/>
      </c>
      <c r="U307" s="121" t="str">
        <f>IF(Limit_Deviation_Details_No_CMS!B329="","",Limit_Deviation_Details_No_CMS!B329)</f>
        <v/>
      </c>
      <c r="V307" s="121"/>
      <c r="W307" s="121" t="str">
        <f>IF(Limit_Deviation_Details_No_CMS!C329="","",Limit_Deviation_Details_No_CMS!C329)</f>
        <v/>
      </c>
      <c r="X307" s="121" t="str">
        <f t="shared" si="56"/>
        <v/>
      </c>
      <c r="Y307" s="3" t="str">
        <f>IF(COUNTIF(W$2:W307,W307)=1,W307,"")</f>
        <v/>
      </c>
      <c r="Z307" s="121" t="str">
        <f t="shared" si="63"/>
        <v/>
      </c>
      <c r="AA307" s="121" t="str">
        <f t="shared" si="64"/>
        <v/>
      </c>
      <c r="AB307" s="121" t="str">
        <f t="shared" si="67"/>
        <v/>
      </c>
      <c r="AD307" s="6" t="str">
        <f>+IF(AI307="","",MAX(AD$1:AD306)+1)</f>
        <v/>
      </c>
      <c r="AE307" s="6" t="str">
        <f>IF(CMS_Inoperative_OoC!B329="","",CMS_Inoperative_OoC!B329)</f>
        <v/>
      </c>
      <c r="AF307" s="6" t="str">
        <f>IF(CMS_Inoperative_OoC!C329="","",CMS_Inoperative_OoC!C329)</f>
        <v/>
      </c>
      <c r="AG307" s="6" t="str">
        <f>IF(CMS_Inoperative_OoC!D329="","",CMS_Inoperative_OoC!D329)</f>
        <v/>
      </c>
      <c r="AH307" s="6" t="str">
        <f t="shared" si="65"/>
        <v/>
      </c>
      <c r="AI307" s="3" t="str">
        <f>IF(COUNTIF(AH$2:AH307,AH307)=1,AH307,"")</f>
        <v/>
      </c>
      <c r="AJ307" s="6" t="str">
        <f t="shared" si="57"/>
        <v/>
      </c>
      <c r="AK307" s="6" t="str">
        <f t="shared" si="58"/>
        <v/>
      </c>
      <c r="AL307" s="6" t="str">
        <f t="shared" si="59"/>
        <v/>
      </c>
      <c r="AP307" s="6" t="str">
        <f>+IF(AU307="","",MAX(AP$1:AP306)+1)</f>
        <v/>
      </c>
      <c r="AQ307" s="6" t="str">
        <f>IF(Limit_Deviation_w_CMS_Detail!B329="","",Limit_Deviation_w_CMS_Detail!B329)</f>
        <v/>
      </c>
      <c r="AR307" s="6" t="str">
        <f>IF(Limit_Deviation_w_CMS_Detail!C329="","",Limit_Deviation_w_CMS_Detail!C329)</f>
        <v/>
      </c>
      <c r="AS307" s="6" t="str">
        <f>IF(Limit_Deviation_w_CMS_Detail!D329="","",Limit_Deviation_w_CMS_Detail!D329)</f>
        <v/>
      </c>
      <c r="AT307" s="6" t="str">
        <f t="shared" si="66"/>
        <v/>
      </c>
      <c r="AU307" s="3" t="str">
        <f>IF(COUNTIF(AT$2:AT307,AT307)=1,AT307,"")</f>
        <v/>
      </c>
      <c r="AV307" s="6" t="str">
        <f t="shared" si="60"/>
        <v/>
      </c>
      <c r="AW307" s="6" t="str">
        <f t="shared" si="61"/>
        <v/>
      </c>
      <c r="AX307" s="6" t="str">
        <f t="shared" si="62"/>
        <v/>
      </c>
    </row>
    <row r="308" spans="1:50" ht="16.5">
      <c r="A308" s="120" t="str">
        <f>+IF(D308="","",MAX(A$1:A307)+1)</f>
        <v/>
      </c>
      <c r="B308" s="127" t="str">
        <f>IF(CMS_Identification!C330="","",CMS_Identification!C330)</f>
        <v/>
      </c>
      <c r="C308" s="127" t="str">
        <f t="shared" si="55"/>
        <v/>
      </c>
      <c r="D308" s="127" t="str">
        <f>IF(COUNTIF(B$2:B308,B308)=1,B308,"")</f>
        <v/>
      </c>
      <c r="T308" s="120" t="str">
        <f>+IF(Y308="","",MAX(T$1:T307)+1)</f>
        <v/>
      </c>
      <c r="U308" s="120" t="str">
        <f>IF(Limit_Deviation_Details_No_CMS!B330="","",Limit_Deviation_Details_No_CMS!B330)</f>
        <v/>
      </c>
      <c r="V308" s="120"/>
      <c r="W308" s="120" t="str">
        <f>IF(Limit_Deviation_Details_No_CMS!C330="","",Limit_Deviation_Details_No_CMS!C330)</f>
        <v/>
      </c>
      <c r="X308" s="120" t="str">
        <f t="shared" si="56"/>
        <v/>
      </c>
      <c r="Y308" s="138" t="str">
        <f>IF(COUNTIF(W$2:W308,W308)=1,W308,"")</f>
        <v/>
      </c>
      <c r="Z308" s="120" t="str">
        <f t="shared" si="63"/>
        <v/>
      </c>
      <c r="AA308" s="120" t="str">
        <f t="shared" si="64"/>
        <v/>
      </c>
      <c r="AB308" s="120" t="str">
        <f t="shared" si="67"/>
        <v/>
      </c>
      <c r="AD308" s="140" t="str">
        <f>+IF(AI308="","",MAX(AD$1:AD307)+1)</f>
        <v/>
      </c>
      <c r="AE308" s="140" t="str">
        <f>IF(CMS_Inoperative_OoC!B330="","",CMS_Inoperative_OoC!B330)</f>
        <v/>
      </c>
      <c r="AF308" s="140" t="str">
        <f>IF(CMS_Inoperative_OoC!C330="","",CMS_Inoperative_OoC!C330)</f>
        <v/>
      </c>
      <c r="AG308" s="140" t="str">
        <f>IF(CMS_Inoperative_OoC!D330="","",CMS_Inoperative_OoC!D330)</f>
        <v/>
      </c>
      <c r="AH308" s="140" t="str">
        <f t="shared" si="65"/>
        <v/>
      </c>
      <c r="AI308" s="144" t="str">
        <f>IF(COUNTIF(AH$2:AH308,AH308)=1,AH308,"")</f>
        <v/>
      </c>
      <c r="AJ308" s="140" t="str">
        <f t="shared" si="57"/>
        <v/>
      </c>
      <c r="AK308" s="140" t="str">
        <f t="shared" si="58"/>
        <v/>
      </c>
      <c r="AL308" s="140" t="str">
        <f t="shared" si="59"/>
        <v/>
      </c>
      <c r="AP308" s="149" t="str">
        <f>+IF(AU308="","",MAX(AP$1:AP307)+1)</f>
        <v/>
      </c>
      <c r="AQ308" s="149" t="str">
        <f>IF(Limit_Deviation_w_CMS_Detail!B330="","",Limit_Deviation_w_CMS_Detail!B330)</f>
        <v/>
      </c>
      <c r="AR308" s="149" t="str">
        <f>IF(Limit_Deviation_w_CMS_Detail!C330="","",Limit_Deviation_w_CMS_Detail!C330)</f>
        <v/>
      </c>
      <c r="AS308" s="149" t="str">
        <f>IF(Limit_Deviation_w_CMS_Detail!D330="","",Limit_Deviation_w_CMS_Detail!D330)</f>
        <v/>
      </c>
      <c r="AT308" s="149" t="str">
        <f t="shared" si="66"/>
        <v/>
      </c>
      <c r="AU308" s="150" t="str">
        <f>IF(COUNTIF(AT$2:AT308,AT308)=1,AT308,"")</f>
        <v/>
      </c>
      <c r="AV308" s="149" t="str">
        <f t="shared" si="60"/>
        <v/>
      </c>
      <c r="AW308" s="149" t="str">
        <f t="shared" si="61"/>
        <v/>
      </c>
      <c r="AX308" s="149" t="str">
        <f t="shared" si="62"/>
        <v/>
      </c>
    </row>
    <row r="309" spans="1:50" ht="16.5">
      <c r="A309" s="121" t="str">
        <f>+IF(D309="","",MAX(A$1:A308)+1)</f>
        <v/>
      </c>
      <c r="B309" s="1" t="str">
        <f>IF(CMS_Identification!C331="","",CMS_Identification!C331)</f>
        <v/>
      </c>
      <c r="C309" s="1" t="str">
        <f t="shared" si="55"/>
        <v/>
      </c>
      <c r="D309" s="1" t="str">
        <f>IF(COUNTIF(B$2:B309,B309)=1,B309,"")</f>
        <v/>
      </c>
      <c r="T309" s="121" t="str">
        <f>+IF(Y309="","",MAX(T$1:T308)+1)</f>
        <v/>
      </c>
      <c r="U309" s="121" t="str">
        <f>IF(Limit_Deviation_Details_No_CMS!B331="","",Limit_Deviation_Details_No_CMS!B331)</f>
        <v/>
      </c>
      <c r="V309" s="121"/>
      <c r="W309" s="121" t="str">
        <f>IF(Limit_Deviation_Details_No_CMS!C331="","",Limit_Deviation_Details_No_CMS!C331)</f>
        <v/>
      </c>
      <c r="X309" s="121" t="str">
        <f t="shared" si="56"/>
        <v/>
      </c>
      <c r="Y309" s="3" t="str">
        <f>IF(COUNTIF(W$2:W309,W309)=1,W309,"")</f>
        <v/>
      </c>
      <c r="Z309" s="121" t="str">
        <f t="shared" si="63"/>
        <v/>
      </c>
      <c r="AA309" s="121" t="str">
        <f t="shared" si="64"/>
        <v/>
      </c>
      <c r="AB309" s="121" t="str">
        <f t="shared" si="67"/>
        <v/>
      </c>
      <c r="AD309" s="6" t="str">
        <f>+IF(AI309="","",MAX(AD$1:AD308)+1)</f>
        <v/>
      </c>
      <c r="AE309" s="6" t="str">
        <f>IF(CMS_Inoperative_OoC!B331="","",CMS_Inoperative_OoC!B331)</f>
        <v/>
      </c>
      <c r="AF309" s="6" t="str">
        <f>IF(CMS_Inoperative_OoC!C331="","",CMS_Inoperative_OoC!C331)</f>
        <v/>
      </c>
      <c r="AG309" s="6" t="str">
        <f>IF(CMS_Inoperative_OoC!D331="","",CMS_Inoperative_OoC!D331)</f>
        <v/>
      </c>
      <c r="AH309" s="6" t="str">
        <f t="shared" si="65"/>
        <v/>
      </c>
      <c r="AI309" s="3" t="str">
        <f>IF(COUNTIF(AH$2:AH309,AH309)=1,AH309,"")</f>
        <v/>
      </c>
      <c r="AJ309" s="6" t="str">
        <f t="shared" si="57"/>
        <v/>
      </c>
      <c r="AK309" s="6" t="str">
        <f t="shared" si="58"/>
        <v/>
      </c>
      <c r="AL309" s="6" t="str">
        <f t="shared" si="59"/>
        <v/>
      </c>
      <c r="AP309" s="6" t="str">
        <f>+IF(AU309="","",MAX(AP$1:AP308)+1)</f>
        <v/>
      </c>
      <c r="AQ309" s="6" t="str">
        <f>IF(Limit_Deviation_w_CMS_Detail!B331="","",Limit_Deviation_w_CMS_Detail!B331)</f>
        <v/>
      </c>
      <c r="AR309" s="6" t="str">
        <f>IF(Limit_Deviation_w_CMS_Detail!C331="","",Limit_Deviation_w_CMS_Detail!C331)</f>
        <v/>
      </c>
      <c r="AS309" s="6" t="str">
        <f>IF(Limit_Deviation_w_CMS_Detail!D331="","",Limit_Deviation_w_CMS_Detail!D331)</f>
        <v/>
      </c>
      <c r="AT309" s="6" t="str">
        <f t="shared" si="66"/>
        <v/>
      </c>
      <c r="AU309" s="3" t="str">
        <f>IF(COUNTIF(AT$2:AT309,AT309)=1,AT309,"")</f>
        <v/>
      </c>
      <c r="AV309" s="6" t="str">
        <f t="shared" si="60"/>
        <v/>
      </c>
      <c r="AW309" s="6" t="str">
        <f t="shared" si="61"/>
        <v/>
      </c>
      <c r="AX309" s="6" t="str">
        <f t="shared" si="62"/>
        <v/>
      </c>
    </row>
    <row r="310" spans="1:50" ht="16.5">
      <c r="A310" s="120" t="str">
        <f>+IF(D310="","",MAX(A$1:A309)+1)</f>
        <v/>
      </c>
      <c r="B310" s="127" t="str">
        <f>IF(CMS_Identification!C332="","",CMS_Identification!C332)</f>
        <v/>
      </c>
      <c r="C310" s="127" t="str">
        <f t="shared" si="55"/>
        <v/>
      </c>
      <c r="D310" s="127" t="str">
        <f>IF(COUNTIF(B$2:B310,B310)=1,B310,"")</f>
        <v/>
      </c>
      <c r="T310" s="120" t="str">
        <f>+IF(Y310="","",MAX(T$1:T309)+1)</f>
        <v/>
      </c>
      <c r="U310" s="120" t="str">
        <f>IF(Limit_Deviation_Details_No_CMS!B332="","",Limit_Deviation_Details_No_CMS!B332)</f>
        <v/>
      </c>
      <c r="V310" s="120"/>
      <c r="W310" s="120" t="str">
        <f>IF(Limit_Deviation_Details_No_CMS!C332="","",Limit_Deviation_Details_No_CMS!C332)</f>
        <v/>
      </c>
      <c r="X310" s="120" t="str">
        <f t="shared" si="56"/>
        <v/>
      </c>
      <c r="Y310" s="138" t="str">
        <f>IF(COUNTIF(W$2:W310,W310)=1,W310,"")</f>
        <v/>
      </c>
      <c r="Z310" s="120" t="str">
        <f t="shared" si="63"/>
        <v/>
      </c>
      <c r="AA310" s="120" t="str">
        <f t="shared" si="64"/>
        <v/>
      </c>
      <c r="AB310" s="120" t="str">
        <f t="shared" si="67"/>
        <v/>
      </c>
      <c r="AD310" s="140" t="str">
        <f>+IF(AI310="","",MAX(AD$1:AD309)+1)</f>
        <v/>
      </c>
      <c r="AE310" s="140" t="str">
        <f>IF(CMS_Inoperative_OoC!B332="","",CMS_Inoperative_OoC!B332)</f>
        <v/>
      </c>
      <c r="AF310" s="140" t="str">
        <f>IF(CMS_Inoperative_OoC!C332="","",CMS_Inoperative_OoC!C332)</f>
        <v/>
      </c>
      <c r="AG310" s="140" t="str">
        <f>IF(CMS_Inoperative_OoC!D332="","",CMS_Inoperative_OoC!D332)</f>
        <v/>
      </c>
      <c r="AH310" s="140" t="str">
        <f t="shared" si="65"/>
        <v/>
      </c>
      <c r="AI310" s="144" t="str">
        <f>IF(COUNTIF(AH$2:AH310,AH310)=1,AH310,"")</f>
        <v/>
      </c>
      <c r="AJ310" s="140" t="str">
        <f t="shared" si="57"/>
        <v/>
      </c>
      <c r="AK310" s="140" t="str">
        <f t="shared" si="58"/>
        <v/>
      </c>
      <c r="AL310" s="140" t="str">
        <f t="shared" si="59"/>
        <v/>
      </c>
      <c r="AP310" s="149" t="str">
        <f>+IF(AU310="","",MAX(AP$1:AP309)+1)</f>
        <v/>
      </c>
      <c r="AQ310" s="149" t="str">
        <f>IF(Limit_Deviation_w_CMS_Detail!B332="","",Limit_Deviation_w_CMS_Detail!B332)</f>
        <v/>
      </c>
      <c r="AR310" s="149" t="str">
        <f>IF(Limit_Deviation_w_CMS_Detail!C332="","",Limit_Deviation_w_CMS_Detail!C332)</f>
        <v/>
      </c>
      <c r="AS310" s="149" t="str">
        <f>IF(Limit_Deviation_w_CMS_Detail!D332="","",Limit_Deviation_w_CMS_Detail!D332)</f>
        <v/>
      </c>
      <c r="AT310" s="149" t="str">
        <f t="shared" si="66"/>
        <v/>
      </c>
      <c r="AU310" s="150" t="str">
        <f>IF(COUNTIF(AT$2:AT310,AT310)=1,AT310,"")</f>
        <v/>
      </c>
      <c r="AV310" s="149" t="str">
        <f t="shared" si="60"/>
        <v/>
      </c>
      <c r="AW310" s="149" t="str">
        <f t="shared" si="61"/>
        <v/>
      </c>
      <c r="AX310" s="149" t="str">
        <f t="shared" si="62"/>
        <v/>
      </c>
    </row>
    <row r="311" spans="1:50" ht="16.5">
      <c r="A311" s="121" t="str">
        <f>+IF(D311="","",MAX(A$1:A310)+1)</f>
        <v/>
      </c>
      <c r="B311" s="1" t="str">
        <f>IF(CMS_Identification!C333="","",CMS_Identification!C333)</f>
        <v/>
      </c>
      <c r="C311" s="1" t="str">
        <f t="shared" si="55"/>
        <v/>
      </c>
      <c r="D311" s="1" t="str">
        <f>IF(COUNTIF(B$2:B311,B311)=1,B311,"")</f>
        <v/>
      </c>
      <c r="T311" s="121" t="str">
        <f>+IF(Y311="","",MAX(T$1:T310)+1)</f>
        <v/>
      </c>
      <c r="U311" s="121" t="str">
        <f>IF(Limit_Deviation_Details_No_CMS!B333="","",Limit_Deviation_Details_No_CMS!B333)</f>
        <v/>
      </c>
      <c r="V311" s="121"/>
      <c r="W311" s="121" t="str">
        <f>IF(Limit_Deviation_Details_No_CMS!C333="","",Limit_Deviation_Details_No_CMS!C333)</f>
        <v/>
      </c>
      <c r="X311" s="121" t="str">
        <f t="shared" si="56"/>
        <v/>
      </c>
      <c r="Y311" s="3" t="str">
        <f>IF(COUNTIF(W$2:W311,W311)=1,W311,"")</f>
        <v/>
      </c>
      <c r="Z311" s="121" t="str">
        <f t="shared" si="63"/>
        <v/>
      </c>
      <c r="AA311" s="121" t="str">
        <f t="shared" si="64"/>
        <v/>
      </c>
      <c r="AB311" s="121" t="str">
        <f t="shared" si="67"/>
        <v/>
      </c>
      <c r="AD311" s="6" t="str">
        <f>+IF(AI311="","",MAX(AD$1:AD310)+1)</f>
        <v/>
      </c>
      <c r="AE311" s="6" t="str">
        <f>IF(CMS_Inoperative_OoC!B333="","",CMS_Inoperative_OoC!B333)</f>
        <v/>
      </c>
      <c r="AF311" s="6" t="str">
        <f>IF(CMS_Inoperative_OoC!C333="","",CMS_Inoperative_OoC!C333)</f>
        <v/>
      </c>
      <c r="AG311" s="6" t="str">
        <f>IF(CMS_Inoperative_OoC!D333="","",CMS_Inoperative_OoC!D333)</f>
        <v/>
      </c>
      <c r="AH311" s="6" t="str">
        <f t="shared" si="65"/>
        <v/>
      </c>
      <c r="AI311" s="3" t="str">
        <f>IF(COUNTIF(AH$2:AH311,AH311)=1,AH311,"")</f>
        <v/>
      </c>
      <c r="AJ311" s="6" t="str">
        <f t="shared" si="57"/>
        <v/>
      </c>
      <c r="AK311" s="6" t="str">
        <f t="shared" si="58"/>
        <v/>
      </c>
      <c r="AL311" s="6" t="str">
        <f t="shared" si="59"/>
        <v/>
      </c>
      <c r="AP311" s="6" t="str">
        <f>+IF(AU311="","",MAX(AP$1:AP310)+1)</f>
        <v/>
      </c>
      <c r="AQ311" s="6" t="str">
        <f>IF(Limit_Deviation_w_CMS_Detail!B333="","",Limit_Deviation_w_CMS_Detail!B333)</f>
        <v/>
      </c>
      <c r="AR311" s="6" t="str">
        <f>IF(Limit_Deviation_w_CMS_Detail!C333="","",Limit_Deviation_w_CMS_Detail!C333)</f>
        <v/>
      </c>
      <c r="AS311" s="6" t="str">
        <f>IF(Limit_Deviation_w_CMS_Detail!D333="","",Limit_Deviation_w_CMS_Detail!D333)</f>
        <v/>
      </c>
      <c r="AT311" s="6" t="str">
        <f t="shared" si="66"/>
        <v/>
      </c>
      <c r="AU311" s="3" t="str">
        <f>IF(COUNTIF(AT$2:AT311,AT311)=1,AT311,"")</f>
        <v/>
      </c>
      <c r="AV311" s="6" t="str">
        <f t="shared" si="60"/>
        <v/>
      </c>
      <c r="AW311" s="6" t="str">
        <f t="shared" si="61"/>
        <v/>
      </c>
      <c r="AX311" s="6" t="str">
        <f t="shared" si="62"/>
        <v/>
      </c>
    </row>
    <row r="312" spans="1:50" ht="16.5">
      <c r="A312" s="120" t="str">
        <f>+IF(D312="","",MAX(A$1:A311)+1)</f>
        <v/>
      </c>
      <c r="B312" s="127" t="str">
        <f>IF(CMS_Identification!C334="","",CMS_Identification!C334)</f>
        <v/>
      </c>
      <c r="C312" s="127" t="str">
        <f t="shared" si="55"/>
        <v/>
      </c>
      <c r="D312" s="127" t="str">
        <f>IF(COUNTIF(B$2:B312,B312)=1,B312,"")</f>
        <v/>
      </c>
      <c r="T312" s="120" t="str">
        <f>+IF(Y312="","",MAX(T$1:T311)+1)</f>
        <v/>
      </c>
      <c r="U312" s="120" t="str">
        <f>IF(Limit_Deviation_Details_No_CMS!B334="","",Limit_Deviation_Details_No_CMS!B334)</f>
        <v/>
      </c>
      <c r="V312" s="120"/>
      <c r="W312" s="120" t="str">
        <f>IF(Limit_Deviation_Details_No_CMS!C334="","",Limit_Deviation_Details_No_CMS!C334)</f>
        <v/>
      </c>
      <c r="X312" s="120" t="str">
        <f t="shared" si="56"/>
        <v/>
      </c>
      <c r="Y312" s="138" t="str">
        <f>IF(COUNTIF(W$2:W312,W312)=1,W312,"")</f>
        <v/>
      </c>
      <c r="Z312" s="120" t="str">
        <f t="shared" si="63"/>
        <v/>
      </c>
      <c r="AA312" s="120" t="str">
        <f t="shared" si="64"/>
        <v/>
      </c>
      <c r="AB312" s="120" t="str">
        <f t="shared" si="67"/>
        <v/>
      </c>
      <c r="AD312" s="140" t="str">
        <f>+IF(AI312="","",MAX(AD$1:AD311)+1)</f>
        <v/>
      </c>
      <c r="AE312" s="140" t="str">
        <f>IF(CMS_Inoperative_OoC!B334="","",CMS_Inoperative_OoC!B334)</f>
        <v/>
      </c>
      <c r="AF312" s="140" t="str">
        <f>IF(CMS_Inoperative_OoC!C334="","",CMS_Inoperative_OoC!C334)</f>
        <v/>
      </c>
      <c r="AG312" s="140" t="str">
        <f>IF(CMS_Inoperative_OoC!D334="","",CMS_Inoperative_OoC!D334)</f>
        <v/>
      </c>
      <c r="AH312" s="140" t="str">
        <f t="shared" si="65"/>
        <v/>
      </c>
      <c r="AI312" s="144" t="str">
        <f>IF(COUNTIF(AH$2:AH312,AH312)=1,AH312,"")</f>
        <v/>
      </c>
      <c r="AJ312" s="140" t="str">
        <f t="shared" si="57"/>
        <v/>
      </c>
      <c r="AK312" s="140" t="str">
        <f t="shared" si="58"/>
        <v/>
      </c>
      <c r="AL312" s="140" t="str">
        <f t="shared" si="59"/>
        <v/>
      </c>
      <c r="AP312" s="149" t="str">
        <f>+IF(AU312="","",MAX(AP$1:AP311)+1)</f>
        <v/>
      </c>
      <c r="AQ312" s="149" t="str">
        <f>IF(Limit_Deviation_w_CMS_Detail!B334="","",Limit_Deviation_w_CMS_Detail!B334)</f>
        <v/>
      </c>
      <c r="AR312" s="149" t="str">
        <f>IF(Limit_Deviation_w_CMS_Detail!C334="","",Limit_Deviation_w_CMS_Detail!C334)</f>
        <v/>
      </c>
      <c r="AS312" s="149" t="str">
        <f>IF(Limit_Deviation_w_CMS_Detail!D334="","",Limit_Deviation_w_CMS_Detail!D334)</f>
        <v/>
      </c>
      <c r="AT312" s="149" t="str">
        <f t="shared" si="66"/>
        <v/>
      </c>
      <c r="AU312" s="150" t="str">
        <f>IF(COUNTIF(AT$2:AT312,AT312)=1,AT312,"")</f>
        <v/>
      </c>
      <c r="AV312" s="149" t="str">
        <f t="shared" si="60"/>
        <v/>
      </c>
      <c r="AW312" s="149" t="str">
        <f t="shared" si="61"/>
        <v/>
      </c>
      <c r="AX312" s="149" t="str">
        <f t="shared" si="62"/>
        <v/>
      </c>
    </row>
    <row r="313" spans="1:50" ht="16.5">
      <c r="A313" s="121" t="str">
        <f>+IF(D313="","",MAX(A$1:A312)+1)</f>
        <v/>
      </c>
      <c r="B313" s="1" t="str">
        <f>IF(CMS_Identification!C335="","",CMS_Identification!C335)</f>
        <v/>
      </c>
      <c r="C313" s="1" t="str">
        <f t="shared" si="55"/>
        <v/>
      </c>
      <c r="D313" s="1" t="str">
        <f>IF(COUNTIF(B$2:B313,B313)=1,B313,"")</f>
        <v/>
      </c>
      <c r="T313" s="121" t="str">
        <f>+IF(Y313="","",MAX(T$1:T312)+1)</f>
        <v/>
      </c>
      <c r="U313" s="121" t="str">
        <f>IF(Limit_Deviation_Details_No_CMS!B335="","",Limit_Deviation_Details_No_CMS!B335)</f>
        <v/>
      </c>
      <c r="V313" s="121"/>
      <c r="W313" s="121" t="str">
        <f>IF(Limit_Deviation_Details_No_CMS!C335="","",Limit_Deviation_Details_No_CMS!C335)</f>
        <v/>
      </c>
      <c r="X313" s="121" t="str">
        <f t="shared" si="56"/>
        <v/>
      </c>
      <c r="Y313" s="3" t="str">
        <f>IF(COUNTIF(W$2:W313,W313)=1,W313,"")</f>
        <v/>
      </c>
      <c r="Z313" s="121" t="str">
        <f t="shared" si="63"/>
        <v/>
      </c>
      <c r="AA313" s="121" t="str">
        <f t="shared" si="64"/>
        <v/>
      </c>
      <c r="AB313" s="121" t="str">
        <f t="shared" si="67"/>
        <v/>
      </c>
      <c r="AD313" s="6" t="str">
        <f>+IF(AI313="","",MAX(AD$1:AD312)+1)</f>
        <v/>
      </c>
      <c r="AE313" s="6" t="str">
        <f>IF(CMS_Inoperative_OoC!B335="","",CMS_Inoperative_OoC!B335)</f>
        <v/>
      </c>
      <c r="AF313" s="6" t="str">
        <f>IF(CMS_Inoperative_OoC!C335="","",CMS_Inoperative_OoC!C335)</f>
        <v/>
      </c>
      <c r="AG313" s="6" t="str">
        <f>IF(CMS_Inoperative_OoC!D335="","",CMS_Inoperative_OoC!D335)</f>
        <v/>
      </c>
      <c r="AH313" s="6" t="str">
        <f t="shared" si="65"/>
        <v/>
      </c>
      <c r="AI313" s="3" t="str">
        <f>IF(COUNTIF(AH$2:AH313,AH313)=1,AH313,"")</f>
        <v/>
      </c>
      <c r="AJ313" s="6" t="str">
        <f t="shared" si="57"/>
        <v/>
      </c>
      <c r="AK313" s="6" t="str">
        <f t="shared" si="58"/>
        <v/>
      </c>
      <c r="AL313" s="6" t="str">
        <f t="shared" si="59"/>
        <v/>
      </c>
      <c r="AP313" s="6" t="str">
        <f>+IF(AU313="","",MAX(AP$1:AP312)+1)</f>
        <v/>
      </c>
      <c r="AQ313" s="6" t="str">
        <f>IF(Limit_Deviation_w_CMS_Detail!B335="","",Limit_Deviation_w_CMS_Detail!B335)</f>
        <v/>
      </c>
      <c r="AR313" s="6" t="str">
        <f>IF(Limit_Deviation_w_CMS_Detail!C335="","",Limit_Deviation_w_CMS_Detail!C335)</f>
        <v/>
      </c>
      <c r="AS313" s="6" t="str">
        <f>IF(Limit_Deviation_w_CMS_Detail!D335="","",Limit_Deviation_w_CMS_Detail!D335)</f>
        <v/>
      </c>
      <c r="AT313" s="6" t="str">
        <f t="shared" si="66"/>
        <v/>
      </c>
      <c r="AU313" s="3" t="str">
        <f>IF(COUNTIF(AT$2:AT313,AT313)=1,AT313,"")</f>
        <v/>
      </c>
      <c r="AV313" s="6" t="str">
        <f t="shared" si="60"/>
        <v/>
      </c>
      <c r="AW313" s="6" t="str">
        <f t="shared" si="61"/>
        <v/>
      </c>
      <c r="AX313" s="6" t="str">
        <f t="shared" si="62"/>
        <v/>
      </c>
    </row>
    <row r="314" spans="1:50" ht="16.5">
      <c r="A314" s="120" t="str">
        <f>+IF(D314="","",MAX(A$1:A313)+1)</f>
        <v/>
      </c>
      <c r="B314" s="127" t="str">
        <f>IF(CMS_Identification!C336="","",CMS_Identification!C336)</f>
        <v/>
      </c>
      <c r="C314" s="127" t="str">
        <f t="shared" si="55"/>
        <v/>
      </c>
      <c r="D314" s="127" t="str">
        <f>IF(COUNTIF(B$2:B314,B314)=1,B314,"")</f>
        <v/>
      </c>
      <c r="T314" s="120" t="str">
        <f>+IF(Y314="","",MAX(T$1:T313)+1)</f>
        <v/>
      </c>
      <c r="U314" s="120" t="str">
        <f>IF(Limit_Deviation_Details_No_CMS!B336="","",Limit_Deviation_Details_No_CMS!B336)</f>
        <v/>
      </c>
      <c r="V314" s="120"/>
      <c r="W314" s="120" t="str">
        <f>IF(Limit_Deviation_Details_No_CMS!C336="","",Limit_Deviation_Details_No_CMS!C336)</f>
        <v/>
      </c>
      <c r="X314" s="120" t="str">
        <f t="shared" si="56"/>
        <v/>
      </c>
      <c r="Y314" s="138" t="str">
        <f>IF(COUNTIF(W$2:W314,W314)=1,W314,"")</f>
        <v/>
      </c>
      <c r="Z314" s="120" t="str">
        <f t="shared" si="63"/>
        <v/>
      </c>
      <c r="AA314" s="120" t="str">
        <f t="shared" si="64"/>
        <v/>
      </c>
      <c r="AB314" s="120" t="str">
        <f t="shared" si="67"/>
        <v/>
      </c>
      <c r="AD314" s="140" t="str">
        <f>+IF(AI314="","",MAX(AD$1:AD313)+1)</f>
        <v/>
      </c>
      <c r="AE314" s="140" t="str">
        <f>IF(CMS_Inoperative_OoC!B336="","",CMS_Inoperative_OoC!B336)</f>
        <v/>
      </c>
      <c r="AF314" s="140" t="str">
        <f>IF(CMS_Inoperative_OoC!C336="","",CMS_Inoperative_OoC!C336)</f>
        <v/>
      </c>
      <c r="AG314" s="140" t="str">
        <f>IF(CMS_Inoperative_OoC!D336="","",CMS_Inoperative_OoC!D336)</f>
        <v/>
      </c>
      <c r="AH314" s="140" t="str">
        <f t="shared" si="65"/>
        <v/>
      </c>
      <c r="AI314" s="144" t="str">
        <f>IF(COUNTIF(AH$2:AH314,AH314)=1,AH314,"")</f>
        <v/>
      </c>
      <c r="AJ314" s="140" t="str">
        <f t="shared" si="57"/>
        <v/>
      </c>
      <c r="AK314" s="140" t="str">
        <f t="shared" si="58"/>
        <v/>
      </c>
      <c r="AL314" s="140" t="str">
        <f t="shared" si="59"/>
        <v/>
      </c>
      <c r="AP314" s="149" t="str">
        <f>+IF(AU314="","",MAX(AP$1:AP313)+1)</f>
        <v/>
      </c>
      <c r="AQ314" s="149" t="str">
        <f>IF(Limit_Deviation_w_CMS_Detail!B336="","",Limit_Deviation_w_CMS_Detail!B336)</f>
        <v/>
      </c>
      <c r="AR314" s="149" t="str">
        <f>IF(Limit_Deviation_w_CMS_Detail!C336="","",Limit_Deviation_w_CMS_Detail!C336)</f>
        <v/>
      </c>
      <c r="AS314" s="149" t="str">
        <f>IF(Limit_Deviation_w_CMS_Detail!D336="","",Limit_Deviation_w_CMS_Detail!D336)</f>
        <v/>
      </c>
      <c r="AT314" s="149" t="str">
        <f t="shared" si="66"/>
        <v/>
      </c>
      <c r="AU314" s="150" t="str">
        <f>IF(COUNTIF(AT$2:AT314,AT314)=1,AT314,"")</f>
        <v/>
      </c>
      <c r="AV314" s="149" t="str">
        <f t="shared" si="60"/>
        <v/>
      </c>
      <c r="AW314" s="149" t="str">
        <f t="shared" si="61"/>
        <v/>
      </c>
      <c r="AX314" s="149" t="str">
        <f t="shared" si="62"/>
        <v/>
      </c>
    </row>
    <row r="315" spans="1:50" ht="16.5">
      <c r="A315" s="121" t="str">
        <f>+IF(D315="","",MAX(A$1:A314)+1)</f>
        <v/>
      </c>
      <c r="B315" s="1" t="str">
        <f>IF(CMS_Identification!C337="","",CMS_Identification!C337)</f>
        <v/>
      </c>
      <c r="C315" s="1" t="str">
        <f t="shared" si="55"/>
        <v/>
      </c>
      <c r="D315" s="1" t="str">
        <f>IF(COUNTIF(B$2:B315,B315)=1,B315,"")</f>
        <v/>
      </c>
      <c r="T315" s="121" t="str">
        <f>+IF(Y315="","",MAX(T$1:T314)+1)</f>
        <v/>
      </c>
      <c r="U315" s="121" t="str">
        <f>IF(Limit_Deviation_Details_No_CMS!B337="","",Limit_Deviation_Details_No_CMS!B337)</f>
        <v/>
      </c>
      <c r="V315" s="121"/>
      <c r="W315" s="121" t="str">
        <f>IF(Limit_Deviation_Details_No_CMS!C337="","",Limit_Deviation_Details_No_CMS!C337)</f>
        <v/>
      </c>
      <c r="X315" s="121" t="str">
        <f t="shared" si="56"/>
        <v/>
      </c>
      <c r="Y315" s="3" t="str">
        <f>IF(COUNTIF(W$2:W315,W315)=1,W315,"")</f>
        <v/>
      </c>
      <c r="Z315" s="121" t="str">
        <f t="shared" si="63"/>
        <v/>
      </c>
      <c r="AA315" s="121" t="str">
        <f t="shared" si="64"/>
        <v/>
      </c>
      <c r="AB315" s="121" t="str">
        <f t="shared" si="67"/>
        <v/>
      </c>
      <c r="AD315" s="6" t="str">
        <f>+IF(AI315="","",MAX(AD$1:AD314)+1)</f>
        <v/>
      </c>
      <c r="AE315" s="6" t="str">
        <f>IF(CMS_Inoperative_OoC!B337="","",CMS_Inoperative_OoC!B337)</f>
        <v/>
      </c>
      <c r="AF315" s="6" t="str">
        <f>IF(CMS_Inoperative_OoC!C337="","",CMS_Inoperative_OoC!C337)</f>
        <v/>
      </c>
      <c r="AG315" s="6" t="str">
        <f>IF(CMS_Inoperative_OoC!D337="","",CMS_Inoperative_OoC!D337)</f>
        <v/>
      </c>
      <c r="AH315" s="6" t="str">
        <f t="shared" si="65"/>
        <v/>
      </c>
      <c r="AI315" s="3" t="str">
        <f>IF(COUNTIF(AH$2:AH315,AH315)=1,AH315,"")</f>
        <v/>
      </c>
      <c r="AJ315" s="6" t="str">
        <f t="shared" si="57"/>
        <v/>
      </c>
      <c r="AK315" s="6" t="str">
        <f t="shared" si="58"/>
        <v/>
      </c>
      <c r="AL315" s="6" t="str">
        <f t="shared" si="59"/>
        <v/>
      </c>
      <c r="AP315" s="6" t="str">
        <f>+IF(AU315="","",MAX(AP$1:AP314)+1)</f>
        <v/>
      </c>
      <c r="AQ315" s="6" t="str">
        <f>IF(Limit_Deviation_w_CMS_Detail!B337="","",Limit_Deviation_w_CMS_Detail!B337)</f>
        <v/>
      </c>
      <c r="AR315" s="6" t="str">
        <f>IF(Limit_Deviation_w_CMS_Detail!C337="","",Limit_Deviation_w_CMS_Detail!C337)</f>
        <v/>
      </c>
      <c r="AS315" s="6" t="str">
        <f>IF(Limit_Deviation_w_CMS_Detail!D337="","",Limit_Deviation_w_CMS_Detail!D337)</f>
        <v/>
      </c>
      <c r="AT315" s="6" t="str">
        <f t="shared" si="66"/>
        <v/>
      </c>
      <c r="AU315" s="3" t="str">
        <f>IF(COUNTIF(AT$2:AT315,AT315)=1,AT315,"")</f>
        <v/>
      </c>
      <c r="AV315" s="6" t="str">
        <f t="shared" si="60"/>
        <v/>
      </c>
      <c r="AW315" s="6" t="str">
        <f t="shared" si="61"/>
        <v/>
      </c>
      <c r="AX315" s="6" t="str">
        <f t="shared" si="62"/>
        <v/>
      </c>
    </row>
    <row r="316" spans="1:50" ht="16.5">
      <c r="A316" s="120" t="str">
        <f>+IF(D316="","",MAX(A$1:A315)+1)</f>
        <v/>
      </c>
      <c r="B316" s="127" t="str">
        <f>IF(CMS_Identification!C338="","",CMS_Identification!C338)</f>
        <v/>
      </c>
      <c r="C316" s="127" t="str">
        <f t="shared" si="55"/>
        <v/>
      </c>
      <c r="D316" s="127" t="str">
        <f>IF(COUNTIF(B$2:B316,B316)=1,B316,"")</f>
        <v/>
      </c>
      <c r="T316" s="120" t="str">
        <f>+IF(Y316="","",MAX(T$1:T315)+1)</f>
        <v/>
      </c>
      <c r="U316" s="120" t="str">
        <f>IF(Limit_Deviation_Details_No_CMS!B338="","",Limit_Deviation_Details_No_CMS!B338)</f>
        <v/>
      </c>
      <c r="V316" s="120"/>
      <c r="W316" s="120" t="str">
        <f>IF(Limit_Deviation_Details_No_CMS!C338="","",Limit_Deviation_Details_No_CMS!C338)</f>
        <v/>
      </c>
      <c r="X316" s="120" t="str">
        <f t="shared" si="56"/>
        <v/>
      </c>
      <c r="Y316" s="138" t="str">
        <f>IF(COUNTIF(W$2:W316,W316)=1,W316,"")</f>
        <v/>
      </c>
      <c r="Z316" s="120" t="str">
        <f t="shared" si="63"/>
        <v/>
      </c>
      <c r="AA316" s="120" t="str">
        <f t="shared" si="64"/>
        <v/>
      </c>
      <c r="AB316" s="120" t="str">
        <f t="shared" si="67"/>
        <v/>
      </c>
      <c r="AD316" s="140" t="str">
        <f>+IF(AI316="","",MAX(AD$1:AD315)+1)</f>
        <v/>
      </c>
      <c r="AE316" s="140" t="str">
        <f>IF(CMS_Inoperative_OoC!B338="","",CMS_Inoperative_OoC!B338)</f>
        <v/>
      </c>
      <c r="AF316" s="140" t="str">
        <f>IF(CMS_Inoperative_OoC!C338="","",CMS_Inoperative_OoC!C338)</f>
        <v/>
      </c>
      <c r="AG316" s="140" t="str">
        <f>IF(CMS_Inoperative_OoC!D338="","",CMS_Inoperative_OoC!D338)</f>
        <v/>
      </c>
      <c r="AH316" s="140" t="str">
        <f t="shared" si="65"/>
        <v/>
      </c>
      <c r="AI316" s="144" t="str">
        <f>IF(COUNTIF(AH$2:AH316,AH316)=1,AH316,"")</f>
        <v/>
      </c>
      <c r="AJ316" s="140" t="str">
        <f t="shared" si="57"/>
        <v/>
      </c>
      <c r="AK316" s="140" t="str">
        <f t="shared" si="58"/>
        <v/>
      </c>
      <c r="AL316" s="140" t="str">
        <f t="shared" si="59"/>
        <v/>
      </c>
      <c r="AP316" s="149" t="str">
        <f>+IF(AU316="","",MAX(AP$1:AP315)+1)</f>
        <v/>
      </c>
      <c r="AQ316" s="149" t="str">
        <f>IF(Limit_Deviation_w_CMS_Detail!B338="","",Limit_Deviation_w_CMS_Detail!B338)</f>
        <v/>
      </c>
      <c r="AR316" s="149" t="str">
        <f>IF(Limit_Deviation_w_CMS_Detail!C338="","",Limit_Deviation_w_CMS_Detail!C338)</f>
        <v/>
      </c>
      <c r="AS316" s="149" t="str">
        <f>IF(Limit_Deviation_w_CMS_Detail!D338="","",Limit_Deviation_w_CMS_Detail!D338)</f>
        <v/>
      </c>
      <c r="AT316" s="149" t="str">
        <f t="shared" si="66"/>
        <v/>
      </c>
      <c r="AU316" s="150" t="str">
        <f>IF(COUNTIF(AT$2:AT316,AT316)=1,AT316,"")</f>
        <v/>
      </c>
      <c r="AV316" s="149" t="str">
        <f t="shared" si="60"/>
        <v/>
      </c>
      <c r="AW316" s="149" t="str">
        <f t="shared" si="61"/>
        <v/>
      </c>
      <c r="AX316" s="149" t="str">
        <f t="shared" si="62"/>
        <v/>
      </c>
    </row>
    <row r="317" spans="1:50" ht="16.5">
      <c r="A317" s="121" t="str">
        <f>+IF(D317="","",MAX(A$1:A316)+1)</f>
        <v/>
      </c>
      <c r="B317" s="1" t="str">
        <f>IF(CMS_Identification!C339="","",CMS_Identification!C339)</f>
        <v/>
      </c>
      <c r="C317" s="1" t="str">
        <f t="shared" si="55"/>
        <v/>
      </c>
      <c r="D317" s="1" t="str">
        <f>IF(COUNTIF(B$2:B317,B317)=1,B317,"")</f>
        <v/>
      </c>
      <c r="T317" s="121" t="str">
        <f>+IF(Y317="","",MAX(T$1:T316)+1)</f>
        <v/>
      </c>
      <c r="U317" s="121" t="str">
        <f>IF(Limit_Deviation_Details_No_CMS!B339="","",Limit_Deviation_Details_No_CMS!B339)</f>
        <v/>
      </c>
      <c r="V317" s="121"/>
      <c r="W317" s="121" t="str">
        <f>IF(Limit_Deviation_Details_No_CMS!C339="","",Limit_Deviation_Details_No_CMS!C339)</f>
        <v/>
      </c>
      <c r="X317" s="121" t="str">
        <f t="shared" si="56"/>
        <v/>
      </c>
      <c r="Y317" s="3" t="str">
        <f>IF(COUNTIF(W$2:W317,W317)=1,W317,"")</f>
        <v/>
      </c>
      <c r="Z317" s="121" t="str">
        <f t="shared" si="63"/>
        <v/>
      </c>
      <c r="AA317" s="121" t="str">
        <f t="shared" si="64"/>
        <v/>
      </c>
      <c r="AB317" s="121" t="str">
        <f t="shared" si="67"/>
        <v/>
      </c>
      <c r="AD317" s="6" t="str">
        <f>+IF(AI317="","",MAX(AD$1:AD316)+1)</f>
        <v/>
      </c>
      <c r="AE317" s="6" t="str">
        <f>IF(CMS_Inoperative_OoC!B339="","",CMS_Inoperative_OoC!B339)</f>
        <v/>
      </c>
      <c r="AF317" s="6" t="str">
        <f>IF(CMS_Inoperative_OoC!C339="","",CMS_Inoperative_OoC!C339)</f>
        <v/>
      </c>
      <c r="AG317" s="6" t="str">
        <f>IF(CMS_Inoperative_OoC!D339="","",CMS_Inoperative_OoC!D339)</f>
        <v/>
      </c>
      <c r="AH317" s="6" t="str">
        <f t="shared" si="65"/>
        <v/>
      </c>
      <c r="AI317" s="3" t="str">
        <f>IF(COUNTIF(AH$2:AH317,AH317)=1,AH317,"")</f>
        <v/>
      </c>
      <c r="AJ317" s="6" t="str">
        <f t="shared" si="57"/>
        <v/>
      </c>
      <c r="AK317" s="6" t="str">
        <f t="shared" si="58"/>
        <v/>
      </c>
      <c r="AL317" s="6" t="str">
        <f t="shared" si="59"/>
        <v/>
      </c>
      <c r="AP317" s="6" t="str">
        <f>+IF(AU317="","",MAX(AP$1:AP316)+1)</f>
        <v/>
      </c>
      <c r="AQ317" s="6" t="str">
        <f>IF(Limit_Deviation_w_CMS_Detail!B339="","",Limit_Deviation_w_CMS_Detail!B339)</f>
        <v/>
      </c>
      <c r="AR317" s="6" t="str">
        <f>IF(Limit_Deviation_w_CMS_Detail!C339="","",Limit_Deviation_w_CMS_Detail!C339)</f>
        <v/>
      </c>
      <c r="AS317" s="6" t="str">
        <f>IF(Limit_Deviation_w_CMS_Detail!D339="","",Limit_Deviation_w_CMS_Detail!D339)</f>
        <v/>
      </c>
      <c r="AT317" s="6" t="str">
        <f t="shared" si="66"/>
        <v/>
      </c>
      <c r="AU317" s="3" t="str">
        <f>IF(COUNTIF(AT$2:AT317,AT317)=1,AT317,"")</f>
        <v/>
      </c>
      <c r="AV317" s="6" t="str">
        <f t="shared" si="60"/>
        <v/>
      </c>
      <c r="AW317" s="6" t="str">
        <f t="shared" si="61"/>
        <v/>
      </c>
      <c r="AX317" s="6" t="str">
        <f t="shared" si="62"/>
        <v/>
      </c>
    </row>
    <row r="318" spans="1:50" ht="16.5">
      <c r="A318" s="120" t="str">
        <f>+IF(D318="","",MAX(A$1:A317)+1)</f>
        <v/>
      </c>
      <c r="B318" s="127" t="str">
        <f>IF(CMS_Identification!C340="","",CMS_Identification!C340)</f>
        <v/>
      </c>
      <c r="C318" s="127" t="str">
        <f t="shared" si="55"/>
        <v/>
      </c>
      <c r="D318" s="127" t="str">
        <f>IF(COUNTIF(B$2:B318,B318)=1,B318,"")</f>
        <v/>
      </c>
      <c r="T318" s="120" t="str">
        <f>+IF(Y318="","",MAX(T$1:T317)+1)</f>
        <v/>
      </c>
      <c r="U318" s="120" t="str">
        <f>IF(Limit_Deviation_Details_No_CMS!B340="","",Limit_Deviation_Details_No_CMS!B340)</f>
        <v/>
      </c>
      <c r="V318" s="120"/>
      <c r="W318" s="120" t="str">
        <f>IF(Limit_Deviation_Details_No_CMS!C340="","",Limit_Deviation_Details_No_CMS!C340)</f>
        <v/>
      </c>
      <c r="X318" s="120" t="str">
        <f t="shared" si="56"/>
        <v/>
      </c>
      <c r="Y318" s="138" t="str">
        <f>IF(COUNTIF(W$2:W318,W318)=1,W318,"")</f>
        <v/>
      </c>
      <c r="Z318" s="120" t="str">
        <f t="shared" si="63"/>
        <v/>
      </c>
      <c r="AA318" s="120" t="str">
        <f t="shared" si="64"/>
        <v/>
      </c>
      <c r="AB318" s="120" t="str">
        <f t="shared" si="67"/>
        <v/>
      </c>
      <c r="AD318" s="140" t="str">
        <f>+IF(AI318="","",MAX(AD$1:AD317)+1)</f>
        <v/>
      </c>
      <c r="AE318" s="140" t="str">
        <f>IF(CMS_Inoperative_OoC!B340="","",CMS_Inoperative_OoC!B340)</f>
        <v/>
      </c>
      <c r="AF318" s="140" t="str">
        <f>IF(CMS_Inoperative_OoC!C340="","",CMS_Inoperative_OoC!C340)</f>
        <v/>
      </c>
      <c r="AG318" s="140" t="str">
        <f>IF(CMS_Inoperative_OoC!D340="","",CMS_Inoperative_OoC!D340)</f>
        <v/>
      </c>
      <c r="AH318" s="140" t="str">
        <f t="shared" si="65"/>
        <v/>
      </c>
      <c r="AI318" s="144" t="str">
        <f>IF(COUNTIF(AH$2:AH318,AH318)=1,AH318,"")</f>
        <v/>
      </c>
      <c r="AJ318" s="140" t="str">
        <f t="shared" si="57"/>
        <v/>
      </c>
      <c r="AK318" s="140" t="str">
        <f t="shared" si="58"/>
        <v/>
      </c>
      <c r="AL318" s="140" t="str">
        <f t="shared" si="59"/>
        <v/>
      </c>
      <c r="AP318" s="149" t="str">
        <f>+IF(AU318="","",MAX(AP$1:AP317)+1)</f>
        <v/>
      </c>
      <c r="AQ318" s="149" t="str">
        <f>IF(Limit_Deviation_w_CMS_Detail!B340="","",Limit_Deviation_w_CMS_Detail!B340)</f>
        <v/>
      </c>
      <c r="AR318" s="149" t="str">
        <f>IF(Limit_Deviation_w_CMS_Detail!C340="","",Limit_Deviation_w_CMS_Detail!C340)</f>
        <v/>
      </c>
      <c r="AS318" s="149" t="str">
        <f>IF(Limit_Deviation_w_CMS_Detail!D340="","",Limit_Deviation_w_CMS_Detail!D340)</f>
        <v/>
      </c>
      <c r="AT318" s="149" t="str">
        <f t="shared" si="66"/>
        <v/>
      </c>
      <c r="AU318" s="150" t="str">
        <f>IF(COUNTIF(AT$2:AT318,AT318)=1,AT318,"")</f>
        <v/>
      </c>
      <c r="AV318" s="149" t="str">
        <f t="shared" si="60"/>
        <v/>
      </c>
      <c r="AW318" s="149" t="str">
        <f t="shared" si="61"/>
        <v/>
      </c>
      <c r="AX318" s="149" t="str">
        <f t="shared" si="62"/>
        <v/>
      </c>
    </row>
    <row r="319" spans="1:50" ht="16.5">
      <c r="A319" s="121" t="str">
        <f>+IF(D319="","",MAX(A$1:A318)+1)</f>
        <v/>
      </c>
      <c r="B319" s="1" t="str">
        <f>IF(CMS_Identification!C341="","",CMS_Identification!C341)</f>
        <v/>
      </c>
      <c r="C319" s="1" t="str">
        <f t="shared" si="55"/>
        <v/>
      </c>
      <c r="D319" s="1" t="str">
        <f>IF(COUNTIF(B$2:B319,B319)=1,B319,"")</f>
        <v/>
      </c>
      <c r="T319" s="121" t="str">
        <f>+IF(Y319="","",MAX(T$1:T318)+1)</f>
        <v/>
      </c>
      <c r="U319" s="121" t="str">
        <f>IF(Limit_Deviation_Details_No_CMS!B341="","",Limit_Deviation_Details_No_CMS!B341)</f>
        <v/>
      </c>
      <c r="V319" s="121"/>
      <c r="W319" s="121" t="str">
        <f>IF(Limit_Deviation_Details_No_CMS!C341="","",Limit_Deviation_Details_No_CMS!C341)</f>
        <v/>
      </c>
      <c r="X319" s="121" t="str">
        <f t="shared" si="56"/>
        <v/>
      </c>
      <c r="Y319" s="3" t="str">
        <f>IF(COUNTIF(W$2:W319,W319)=1,W319,"")</f>
        <v/>
      </c>
      <c r="Z319" s="121" t="str">
        <f t="shared" si="63"/>
        <v/>
      </c>
      <c r="AA319" s="121" t="str">
        <f t="shared" si="64"/>
        <v/>
      </c>
      <c r="AB319" s="121" t="str">
        <f t="shared" si="67"/>
        <v/>
      </c>
      <c r="AD319" s="6" t="str">
        <f>+IF(AI319="","",MAX(AD$1:AD318)+1)</f>
        <v/>
      </c>
      <c r="AE319" s="6" t="str">
        <f>IF(CMS_Inoperative_OoC!B341="","",CMS_Inoperative_OoC!B341)</f>
        <v/>
      </c>
      <c r="AF319" s="6" t="str">
        <f>IF(CMS_Inoperative_OoC!C341="","",CMS_Inoperative_OoC!C341)</f>
        <v/>
      </c>
      <c r="AG319" s="6" t="str">
        <f>IF(CMS_Inoperative_OoC!D341="","",CMS_Inoperative_OoC!D341)</f>
        <v/>
      </c>
      <c r="AH319" s="6" t="str">
        <f t="shared" si="65"/>
        <v/>
      </c>
      <c r="AI319" s="3" t="str">
        <f>IF(COUNTIF(AH$2:AH319,AH319)=1,AH319,"")</f>
        <v/>
      </c>
      <c r="AJ319" s="6" t="str">
        <f t="shared" si="57"/>
        <v/>
      </c>
      <c r="AK319" s="6" t="str">
        <f t="shared" si="58"/>
        <v/>
      </c>
      <c r="AL319" s="6" t="str">
        <f t="shared" si="59"/>
        <v/>
      </c>
      <c r="AP319" s="6" t="str">
        <f>+IF(AU319="","",MAX(AP$1:AP318)+1)</f>
        <v/>
      </c>
      <c r="AQ319" s="6" t="str">
        <f>IF(Limit_Deviation_w_CMS_Detail!B341="","",Limit_Deviation_w_CMS_Detail!B341)</f>
        <v/>
      </c>
      <c r="AR319" s="6" t="str">
        <f>IF(Limit_Deviation_w_CMS_Detail!C341="","",Limit_Deviation_w_CMS_Detail!C341)</f>
        <v/>
      </c>
      <c r="AS319" s="6" t="str">
        <f>IF(Limit_Deviation_w_CMS_Detail!D341="","",Limit_Deviation_w_CMS_Detail!D341)</f>
        <v/>
      </c>
      <c r="AT319" s="6" t="str">
        <f t="shared" si="66"/>
        <v/>
      </c>
      <c r="AU319" s="3" t="str">
        <f>IF(COUNTIF(AT$2:AT319,AT319)=1,AT319,"")</f>
        <v/>
      </c>
      <c r="AV319" s="6" t="str">
        <f t="shared" si="60"/>
        <v/>
      </c>
      <c r="AW319" s="6" t="str">
        <f t="shared" si="61"/>
        <v/>
      </c>
      <c r="AX319" s="6" t="str">
        <f t="shared" si="62"/>
        <v/>
      </c>
    </row>
    <row r="320" spans="1:50" ht="16.5">
      <c r="A320" s="120" t="str">
        <f>+IF(D320="","",MAX(A$1:A319)+1)</f>
        <v/>
      </c>
      <c r="B320" s="127" t="str">
        <f>IF(CMS_Identification!C342="","",CMS_Identification!C342)</f>
        <v/>
      </c>
      <c r="C320" s="127" t="str">
        <f t="shared" si="55"/>
        <v/>
      </c>
      <c r="D320" s="127" t="str">
        <f>IF(COUNTIF(B$2:B320,B320)=1,B320,"")</f>
        <v/>
      </c>
      <c r="T320" s="120" t="str">
        <f>+IF(Y320="","",MAX(T$1:T319)+1)</f>
        <v/>
      </c>
      <c r="U320" s="120" t="str">
        <f>IF(Limit_Deviation_Details_No_CMS!B342="","",Limit_Deviation_Details_No_CMS!B342)</f>
        <v/>
      </c>
      <c r="V320" s="120"/>
      <c r="W320" s="120" t="str">
        <f>IF(Limit_Deviation_Details_No_CMS!C342="","",Limit_Deviation_Details_No_CMS!C342)</f>
        <v/>
      </c>
      <c r="X320" s="120" t="str">
        <f t="shared" si="56"/>
        <v/>
      </c>
      <c r="Y320" s="138" t="str">
        <f>IF(COUNTIF(W$2:W320,W320)=1,W320,"")</f>
        <v/>
      </c>
      <c r="Z320" s="120" t="str">
        <f t="shared" si="63"/>
        <v/>
      </c>
      <c r="AA320" s="120" t="str">
        <f t="shared" si="64"/>
        <v/>
      </c>
      <c r="AB320" s="120" t="str">
        <f t="shared" si="67"/>
        <v/>
      </c>
      <c r="AD320" s="140" t="str">
        <f>+IF(AI320="","",MAX(AD$1:AD319)+1)</f>
        <v/>
      </c>
      <c r="AE320" s="140" t="str">
        <f>IF(CMS_Inoperative_OoC!B342="","",CMS_Inoperative_OoC!B342)</f>
        <v/>
      </c>
      <c r="AF320" s="140" t="str">
        <f>IF(CMS_Inoperative_OoC!C342="","",CMS_Inoperative_OoC!C342)</f>
        <v/>
      </c>
      <c r="AG320" s="140" t="str">
        <f>IF(CMS_Inoperative_OoC!D342="","",CMS_Inoperative_OoC!D342)</f>
        <v/>
      </c>
      <c r="AH320" s="140" t="str">
        <f t="shared" si="65"/>
        <v/>
      </c>
      <c r="AI320" s="144" t="str">
        <f>IF(COUNTIF(AH$2:AH320,AH320)=1,AH320,"")</f>
        <v/>
      </c>
      <c r="AJ320" s="140" t="str">
        <f t="shared" si="57"/>
        <v/>
      </c>
      <c r="AK320" s="140" t="str">
        <f t="shared" si="58"/>
        <v/>
      </c>
      <c r="AL320" s="140" t="str">
        <f t="shared" si="59"/>
        <v/>
      </c>
      <c r="AP320" s="149" t="str">
        <f>+IF(AU320="","",MAX(AP$1:AP319)+1)</f>
        <v/>
      </c>
      <c r="AQ320" s="149" t="str">
        <f>IF(Limit_Deviation_w_CMS_Detail!B342="","",Limit_Deviation_w_CMS_Detail!B342)</f>
        <v/>
      </c>
      <c r="AR320" s="149" t="str">
        <f>IF(Limit_Deviation_w_CMS_Detail!C342="","",Limit_Deviation_w_CMS_Detail!C342)</f>
        <v/>
      </c>
      <c r="AS320" s="149" t="str">
        <f>IF(Limit_Deviation_w_CMS_Detail!D342="","",Limit_Deviation_w_CMS_Detail!D342)</f>
        <v/>
      </c>
      <c r="AT320" s="149" t="str">
        <f t="shared" si="66"/>
        <v/>
      </c>
      <c r="AU320" s="150" t="str">
        <f>IF(COUNTIF(AT$2:AT320,AT320)=1,AT320,"")</f>
        <v/>
      </c>
      <c r="AV320" s="149" t="str">
        <f t="shared" si="60"/>
        <v/>
      </c>
      <c r="AW320" s="149" t="str">
        <f t="shared" si="61"/>
        <v/>
      </c>
      <c r="AX320" s="149" t="str">
        <f t="shared" si="62"/>
        <v/>
      </c>
    </row>
    <row r="321" spans="1:50" ht="16.5">
      <c r="A321" s="121" t="str">
        <f>+IF(D321="","",MAX(A$1:A320)+1)</f>
        <v/>
      </c>
      <c r="B321" s="1" t="str">
        <f>IF(CMS_Identification!C343="","",CMS_Identification!C343)</f>
        <v/>
      </c>
      <c r="C321" s="1" t="str">
        <f t="shared" si="55"/>
        <v/>
      </c>
      <c r="D321" s="1" t="str">
        <f>IF(COUNTIF(B$2:B321,B321)=1,B321,"")</f>
        <v/>
      </c>
      <c r="T321" s="121" t="str">
        <f>+IF(Y321="","",MAX(T$1:T320)+1)</f>
        <v/>
      </c>
      <c r="U321" s="121" t="str">
        <f>IF(Limit_Deviation_Details_No_CMS!B343="","",Limit_Deviation_Details_No_CMS!B343)</f>
        <v/>
      </c>
      <c r="V321" s="121"/>
      <c r="W321" s="121" t="str">
        <f>IF(Limit_Deviation_Details_No_CMS!C343="","",Limit_Deviation_Details_No_CMS!C343)</f>
        <v/>
      </c>
      <c r="X321" s="121" t="str">
        <f t="shared" si="56"/>
        <v/>
      </c>
      <c r="Y321" s="3" t="str">
        <f>IF(COUNTIF(W$2:W321,W321)=1,W321,"")</f>
        <v/>
      </c>
      <c r="Z321" s="121" t="str">
        <f t="shared" si="63"/>
        <v/>
      </c>
      <c r="AA321" s="121" t="str">
        <f t="shared" si="64"/>
        <v/>
      </c>
      <c r="AB321" s="121" t="str">
        <f t="shared" si="67"/>
        <v/>
      </c>
      <c r="AD321" s="6" t="str">
        <f>+IF(AI321="","",MAX(AD$1:AD320)+1)</f>
        <v/>
      </c>
      <c r="AE321" s="6" t="str">
        <f>IF(CMS_Inoperative_OoC!B343="","",CMS_Inoperative_OoC!B343)</f>
        <v/>
      </c>
      <c r="AF321" s="6" t="str">
        <f>IF(CMS_Inoperative_OoC!C343="","",CMS_Inoperative_OoC!C343)</f>
        <v/>
      </c>
      <c r="AG321" s="6" t="str">
        <f>IF(CMS_Inoperative_OoC!D343="","",CMS_Inoperative_OoC!D343)</f>
        <v/>
      </c>
      <c r="AH321" s="6" t="str">
        <f t="shared" si="65"/>
        <v/>
      </c>
      <c r="AI321" s="3" t="str">
        <f>IF(COUNTIF(AH$2:AH321,AH321)=1,AH321,"")</f>
        <v/>
      </c>
      <c r="AJ321" s="6" t="str">
        <f t="shared" si="57"/>
        <v/>
      </c>
      <c r="AK321" s="6" t="str">
        <f t="shared" si="58"/>
        <v/>
      </c>
      <c r="AL321" s="6" t="str">
        <f t="shared" si="59"/>
        <v/>
      </c>
      <c r="AP321" s="6" t="str">
        <f>+IF(AU321="","",MAX(AP$1:AP320)+1)</f>
        <v/>
      </c>
      <c r="AQ321" s="6" t="str">
        <f>IF(Limit_Deviation_w_CMS_Detail!B343="","",Limit_Deviation_w_CMS_Detail!B343)</f>
        <v/>
      </c>
      <c r="AR321" s="6" t="str">
        <f>IF(Limit_Deviation_w_CMS_Detail!C343="","",Limit_Deviation_w_CMS_Detail!C343)</f>
        <v/>
      </c>
      <c r="AS321" s="6" t="str">
        <f>IF(Limit_Deviation_w_CMS_Detail!D343="","",Limit_Deviation_w_CMS_Detail!D343)</f>
        <v/>
      </c>
      <c r="AT321" s="6" t="str">
        <f t="shared" si="66"/>
        <v/>
      </c>
      <c r="AU321" s="3" t="str">
        <f>IF(COUNTIF(AT$2:AT321,AT321)=1,AT321,"")</f>
        <v/>
      </c>
      <c r="AV321" s="6" t="str">
        <f t="shared" si="60"/>
        <v/>
      </c>
      <c r="AW321" s="6" t="str">
        <f t="shared" si="61"/>
        <v/>
      </c>
      <c r="AX321" s="6" t="str">
        <f t="shared" si="62"/>
        <v/>
      </c>
    </row>
    <row r="322" spans="1:50" ht="16.5">
      <c r="A322" s="120" t="str">
        <f>+IF(D322="","",MAX(A$1:A321)+1)</f>
        <v/>
      </c>
      <c r="B322" s="127" t="str">
        <f>IF(CMS_Identification!C344="","",CMS_Identification!C344)</f>
        <v/>
      </c>
      <c r="C322" s="127" t="str">
        <f t="shared" ref="C322:C385" si="68">+IFERROR(INDEX(B$2:B$501,MATCH(ROW()-ROW($C$1),A$2:A$501,0)),"")</f>
        <v/>
      </c>
      <c r="D322" s="127" t="str">
        <f>IF(COUNTIF(B$2:B322,B322)=1,B322,"")</f>
        <v/>
      </c>
      <c r="T322" s="120" t="str">
        <f>+IF(Y322="","",MAX(T$1:T321)+1)</f>
        <v/>
      </c>
      <c r="U322" s="120" t="str">
        <f>IF(Limit_Deviation_Details_No_CMS!B344="","",Limit_Deviation_Details_No_CMS!B344)</f>
        <v/>
      </c>
      <c r="V322" s="120"/>
      <c r="W322" s="120" t="str">
        <f>IF(Limit_Deviation_Details_No_CMS!C344="","",Limit_Deviation_Details_No_CMS!C344)</f>
        <v/>
      </c>
      <c r="X322" s="120" t="str">
        <f t="shared" ref="X322:X385" si="69">U322&amp;V322&amp;W323</f>
        <v/>
      </c>
      <c r="Y322" s="138" t="str">
        <f>IF(COUNTIF(W$2:W322,W322)=1,W322,"")</f>
        <v/>
      </c>
      <c r="Z322" s="120" t="str">
        <f t="shared" si="63"/>
        <v/>
      </c>
      <c r="AA322" s="120" t="str">
        <f t="shared" si="64"/>
        <v/>
      </c>
      <c r="AB322" s="120" t="str">
        <f t="shared" si="67"/>
        <v/>
      </c>
      <c r="AD322" s="140" t="str">
        <f>+IF(AI322="","",MAX(AD$1:AD321)+1)</f>
        <v/>
      </c>
      <c r="AE322" s="140" t="str">
        <f>IF(CMS_Inoperative_OoC!B344="","",CMS_Inoperative_OoC!B344)</f>
        <v/>
      </c>
      <c r="AF322" s="140" t="str">
        <f>IF(CMS_Inoperative_OoC!C344="","",CMS_Inoperative_OoC!C344)</f>
        <v/>
      </c>
      <c r="AG322" s="140" t="str">
        <f>IF(CMS_Inoperative_OoC!D344="","",CMS_Inoperative_OoC!D344)</f>
        <v/>
      </c>
      <c r="AH322" s="140" t="str">
        <f t="shared" si="65"/>
        <v/>
      </c>
      <c r="AI322" s="144" t="str">
        <f>IF(COUNTIF(AH$2:AH322,AH322)=1,AH322,"")</f>
        <v/>
      </c>
      <c r="AJ322" s="140" t="str">
        <f t="shared" ref="AJ322:AJ385" si="70">+IFERROR(INDEX(AE$2:AE$955,MATCH(ROW()-ROW(IA$1),AD$2:AD$955,0)),"")</f>
        <v/>
      </c>
      <c r="AK322" s="140" t="str">
        <f t="shared" ref="AK322:AK385" si="71">+IFERROR(INDEX(AF$2:AF$955,MATCH(ROW()-ROW(AI$1),AD$2:AD$955,0)),"")</f>
        <v/>
      </c>
      <c r="AL322" s="140" t="str">
        <f t="shared" ref="AL322:AL385" si="72">+IFERROR(INDEX(AG$2:AG$955,MATCH(ROW()-ROW(AI$1),AD$2:AD$955,0)),"")</f>
        <v/>
      </c>
      <c r="AP322" s="149" t="str">
        <f>+IF(AU322="","",MAX(AP$1:AP321)+1)</f>
        <v/>
      </c>
      <c r="AQ322" s="149" t="str">
        <f>IF(Limit_Deviation_w_CMS_Detail!B344="","",Limit_Deviation_w_CMS_Detail!B344)</f>
        <v/>
      </c>
      <c r="AR322" s="149" t="str">
        <f>IF(Limit_Deviation_w_CMS_Detail!C344="","",Limit_Deviation_w_CMS_Detail!C344)</f>
        <v/>
      </c>
      <c r="AS322" s="149" t="str">
        <f>IF(Limit_Deviation_w_CMS_Detail!D344="","",Limit_Deviation_w_CMS_Detail!D344)</f>
        <v/>
      </c>
      <c r="AT322" s="149" t="str">
        <f t="shared" si="66"/>
        <v/>
      </c>
      <c r="AU322" s="150" t="str">
        <f>IF(COUNTIF(AT$2:AT322,AT322)=1,AT322,"")</f>
        <v/>
      </c>
      <c r="AV322" s="149" t="str">
        <f t="shared" ref="AV322:AV385" si="73">+IFERROR(INDEX(AQ$2:AQ$955,MATCH(ROW()-ROW(IM$1),AP$2:AP$955,0)),"")</f>
        <v/>
      </c>
      <c r="AW322" s="149" t="str">
        <f t="shared" ref="AW322:AW385" si="74">+IFERROR(INDEX(AR$2:AR$955,MATCH(ROW()-ROW(AU$1),AP$2:AP$955,0)),"")</f>
        <v/>
      </c>
      <c r="AX322" s="149" t="str">
        <f t="shared" ref="AX322:AX385" si="75">+IFERROR(INDEX(AS$2:AS$955,MATCH(ROW()-ROW(AU$1),AP$2:AP$955,0)),"")</f>
        <v/>
      </c>
    </row>
    <row r="323" spans="1:50" ht="16.5">
      <c r="A323" s="121" t="str">
        <f>+IF(D323="","",MAX(A$1:A322)+1)</f>
        <v/>
      </c>
      <c r="B323" s="1" t="str">
        <f>IF(CMS_Identification!C345="","",CMS_Identification!C345)</f>
        <v/>
      </c>
      <c r="C323" s="1" t="str">
        <f t="shared" si="68"/>
        <v/>
      </c>
      <c r="D323" s="1" t="str">
        <f>IF(COUNTIF(B$2:B323,B323)=1,B323,"")</f>
        <v/>
      </c>
      <c r="T323" s="121" t="str">
        <f>+IF(Y323="","",MAX(T$1:T322)+1)</f>
        <v/>
      </c>
      <c r="U323" s="121" t="str">
        <f>IF(Limit_Deviation_Details_No_CMS!B345="","",Limit_Deviation_Details_No_CMS!B345)</f>
        <v/>
      </c>
      <c r="V323" s="121"/>
      <c r="W323" s="121" t="str">
        <f>IF(Limit_Deviation_Details_No_CMS!C345="","",Limit_Deviation_Details_No_CMS!C345)</f>
        <v/>
      </c>
      <c r="X323" s="121" t="str">
        <f t="shared" si="69"/>
        <v/>
      </c>
      <c r="Y323" s="3" t="str">
        <f>IF(COUNTIF(W$2:W323,W323)=1,W323,"")</f>
        <v/>
      </c>
      <c r="Z323" s="121" t="str">
        <f t="shared" ref="Z323:Z386" si="76">+IFERROR(INDEX(U$2:U$955,MATCH(ROW()-ROW($Z$1),T$2:T$955,0)),"")</f>
        <v/>
      </c>
      <c r="AA323" s="121" t="str">
        <f t="shared" ref="AA323:AA386" si="77">+IFERROR(INDEX(V$2:V$955,MATCH(ROW()-ROW($Z$1),T$2:T$955,0)),"")</f>
        <v/>
      </c>
      <c r="AB323" s="121" t="str">
        <f t="shared" si="67"/>
        <v/>
      </c>
      <c r="AD323" s="6" t="str">
        <f>+IF(AI323="","",MAX(AD$1:AD322)+1)</f>
        <v/>
      </c>
      <c r="AE323" s="6" t="str">
        <f>IF(CMS_Inoperative_OoC!B345="","",CMS_Inoperative_OoC!B345)</f>
        <v/>
      </c>
      <c r="AF323" s="6" t="str">
        <f>IF(CMS_Inoperative_OoC!C345="","",CMS_Inoperative_OoC!C345)</f>
        <v/>
      </c>
      <c r="AG323" s="6" t="str">
        <f>IF(CMS_Inoperative_OoC!D345="","",CMS_Inoperative_OoC!D345)</f>
        <v/>
      </c>
      <c r="AH323" s="6" t="str">
        <f t="shared" ref="AH323:AH386" si="78">AE323&amp;AF323&amp;AG323</f>
        <v/>
      </c>
      <c r="AI323" s="3" t="str">
        <f>IF(COUNTIF(AH$2:AH323,AH323)=1,AH323,"")</f>
        <v/>
      </c>
      <c r="AJ323" s="6" t="str">
        <f t="shared" si="70"/>
        <v/>
      </c>
      <c r="AK323" s="6" t="str">
        <f t="shared" si="71"/>
        <v/>
      </c>
      <c r="AL323" s="6" t="str">
        <f t="shared" si="72"/>
        <v/>
      </c>
      <c r="AP323" s="6" t="str">
        <f>+IF(AU323="","",MAX(AP$1:AP322)+1)</f>
        <v/>
      </c>
      <c r="AQ323" s="6" t="str">
        <f>IF(Limit_Deviation_w_CMS_Detail!B345="","",Limit_Deviation_w_CMS_Detail!B345)</f>
        <v/>
      </c>
      <c r="AR323" s="6" t="str">
        <f>IF(Limit_Deviation_w_CMS_Detail!C345="","",Limit_Deviation_w_CMS_Detail!C345)</f>
        <v/>
      </c>
      <c r="AS323" s="6" t="str">
        <f>IF(Limit_Deviation_w_CMS_Detail!D345="","",Limit_Deviation_w_CMS_Detail!D345)</f>
        <v/>
      </c>
      <c r="AT323" s="6" t="str">
        <f t="shared" ref="AT323:AT386" si="79">AQ323&amp;AR323&amp;AS323</f>
        <v/>
      </c>
      <c r="AU323" s="3" t="str">
        <f>IF(COUNTIF(AT$2:AT323,AT323)=1,AT323,"")</f>
        <v/>
      </c>
      <c r="AV323" s="6" t="str">
        <f t="shared" si="73"/>
        <v/>
      </c>
      <c r="AW323" s="6" t="str">
        <f t="shared" si="74"/>
        <v/>
      </c>
      <c r="AX323" s="6" t="str">
        <f t="shared" si="75"/>
        <v/>
      </c>
    </row>
    <row r="324" spans="1:50" ht="16.5">
      <c r="A324" s="120" t="str">
        <f>+IF(D324="","",MAX(A$1:A323)+1)</f>
        <v/>
      </c>
      <c r="B324" s="127" t="str">
        <f>IF(CMS_Identification!C346="","",CMS_Identification!C346)</f>
        <v/>
      </c>
      <c r="C324" s="127" t="str">
        <f t="shared" si="68"/>
        <v/>
      </c>
      <c r="D324" s="127" t="str">
        <f>IF(COUNTIF(B$2:B324,B324)=1,B324,"")</f>
        <v/>
      </c>
      <c r="T324" s="120" t="str">
        <f>+IF(Y324="","",MAX(T$1:T323)+1)</f>
        <v/>
      </c>
      <c r="U324" s="120" t="str">
        <f>IF(Limit_Deviation_Details_No_CMS!B346="","",Limit_Deviation_Details_No_CMS!B346)</f>
        <v/>
      </c>
      <c r="V324" s="120"/>
      <c r="W324" s="120" t="str">
        <f>IF(Limit_Deviation_Details_No_CMS!C346="","",Limit_Deviation_Details_No_CMS!C346)</f>
        <v/>
      </c>
      <c r="X324" s="120" t="str">
        <f t="shared" si="69"/>
        <v/>
      </c>
      <c r="Y324" s="138" t="str">
        <f>IF(COUNTIF(W$2:W324,W324)=1,W324,"")</f>
        <v/>
      </c>
      <c r="Z324" s="120" t="str">
        <f t="shared" si="76"/>
        <v/>
      </c>
      <c r="AA324" s="120" t="str">
        <f t="shared" si="77"/>
        <v/>
      </c>
      <c r="AB324" s="120" t="str">
        <f t="shared" ref="AB324:AB387" si="80">+IFERROR(INDEX(W$2:W$955,MATCH(ROW()-ROW($Z$1),T$2:T$955,0)),"")</f>
        <v/>
      </c>
      <c r="AD324" s="140" t="str">
        <f>+IF(AI324="","",MAX(AD$1:AD323)+1)</f>
        <v/>
      </c>
      <c r="AE324" s="140" t="str">
        <f>IF(CMS_Inoperative_OoC!B346="","",CMS_Inoperative_OoC!B346)</f>
        <v/>
      </c>
      <c r="AF324" s="140" t="str">
        <f>IF(CMS_Inoperative_OoC!C346="","",CMS_Inoperative_OoC!C346)</f>
        <v/>
      </c>
      <c r="AG324" s="140" t="str">
        <f>IF(CMS_Inoperative_OoC!D346="","",CMS_Inoperative_OoC!D346)</f>
        <v/>
      </c>
      <c r="AH324" s="140" t="str">
        <f t="shared" si="78"/>
        <v/>
      </c>
      <c r="AI324" s="144" t="str">
        <f>IF(COUNTIF(AH$2:AH324,AH324)=1,AH324,"")</f>
        <v/>
      </c>
      <c r="AJ324" s="140" t="str">
        <f t="shared" si="70"/>
        <v/>
      </c>
      <c r="AK324" s="140" t="str">
        <f t="shared" si="71"/>
        <v/>
      </c>
      <c r="AL324" s="140" t="str">
        <f t="shared" si="72"/>
        <v/>
      </c>
      <c r="AP324" s="149" t="str">
        <f>+IF(AU324="","",MAX(AP$1:AP323)+1)</f>
        <v/>
      </c>
      <c r="AQ324" s="149" t="str">
        <f>IF(Limit_Deviation_w_CMS_Detail!B346="","",Limit_Deviation_w_CMS_Detail!B346)</f>
        <v/>
      </c>
      <c r="AR324" s="149" t="str">
        <f>IF(Limit_Deviation_w_CMS_Detail!C346="","",Limit_Deviation_w_CMS_Detail!C346)</f>
        <v/>
      </c>
      <c r="AS324" s="149" t="str">
        <f>IF(Limit_Deviation_w_CMS_Detail!D346="","",Limit_Deviation_w_CMS_Detail!D346)</f>
        <v/>
      </c>
      <c r="AT324" s="149" t="str">
        <f t="shared" si="79"/>
        <v/>
      </c>
      <c r="AU324" s="150" t="str">
        <f>IF(COUNTIF(AT$2:AT324,AT324)=1,AT324,"")</f>
        <v/>
      </c>
      <c r="AV324" s="149" t="str">
        <f t="shared" si="73"/>
        <v/>
      </c>
      <c r="AW324" s="149" t="str">
        <f t="shared" si="74"/>
        <v/>
      </c>
      <c r="AX324" s="149" t="str">
        <f t="shared" si="75"/>
        <v/>
      </c>
    </row>
    <row r="325" spans="1:50" ht="16.5">
      <c r="A325" s="121" t="str">
        <f>+IF(D325="","",MAX(A$1:A324)+1)</f>
        <v/>
      </c>
      <c r="B325" s="1" t="str">
        <f>IF(CMS_Identification!C347="","",CMS_Identification!C347)</f>
        <v/>
      </c>
      <c r="C325" s="1" t="str">
        <f t="shared" si="68"/>
        <v/>
      </c>
      <c r="D325" s="1" t="str">
        <f>IF(COUNTIF(B$2:B325,B325)=1,B325,"")</f>
        <v/>
      </c>
      <c r="T325" s="121" t="str">
        <f>+IF(Y325="","",MAX(T$1:T324)+1)</f>
        <v/>
      </c>
      <c r="U325" s="121" t="str">
        <f>IF(Limit_Deviation_Details_No_CMS!B347="","",Limit_Deviation_Details_No_CMS!B347)</f>
        <v/>
      </c>
      <c r="V325" s="121"/>
      <c r="W325" s="121" t="str">
        <f>IF(Limit_Deviation_Details_No_CMS!C347="","",Limit_Deviation_Details_No_CMS!C347)</f>
        <v/>
      </c>
      <c r="X325" s="121" t="str">
        <f t="shared" si="69"/>
        <v/>
      </c>
      <c r="Y325" s="3" t="str">
        <f>IF(COUNTIF(W$2:W325,W325)=1,W325,"")</f>
        <v/>
      </c>
      <c r="Z325" s="121" t="str">
        <f t="shared" si="76"/>
        <v/>
      </c>
      <c r="AA325" s="121" t="str">
        <f t="shared" si="77"/>
        <v/>
      </c>
      <c r="AB325" s="121" t="str">
        <f t="shared" si="80"/>
        <v/>
      </c>
      <c r="AD325" s="6" t="str">
        <f>+IF(AI325="","",MAX(AD$1:AD324)+1)</f>
        <v/>
      </c>
      <c r="AE325" s="6" t="str">
        <f>IF(CMS_Inoperative_OoC!B347="","",CMS_Inoperative_OoC!B347)</f>
        <v/>
      </c>
      <c r="AF325" s="6" t="str">
        <f>IF(CMS_Inoperative_OoC!C347="","",CMS_Inoperative_OoC!C347)</f>
        <v/>
      </c>
      <c r="AG325" s="6" t="str">
        <f>IF(CMS_Inoperative_OoC!D347="","",CMS_Inoperative_OoC!D347)</f>
        <v/>
      </c>
      <c r="AH325" s="6" t="str">
        <f t="shared" si="78"/>
        <v/>
      </c>
      <c r="AI325" s="3" t="str">
        <f>IF(COUNTIF(AH$2:AH325,AH325)=1,AH325,"")</f>
        <v/>
      </c>
      <c r="AJ325" s="6" t="str">
        <f t="shared" si="70"/>
        <v/>
      </c>
      <c r="AK325" s="6" t="str">
        <f t="shared" si="71"/>
        <v/>
      </c>
      <c r="AL325" s="6" t="str">
        <f t="shared" si="72"/>
        <v/>
      </c>
      <c r="AP325" s="6" t="str">
        <f>+IF(AU325="","",MAX(AP$1:AP324)+1)</f>
        <v/>
      </c>
      <c r="AQ325" s="6" t="str">
        <f>IF(Limit_Deviation_w_CMS_Detail!B347="","",Limit_Deviation_w_CMS_Detail!B347)</f>
        <v/>
      </c>
      <c r="AR325" s="6" t="str">
        <f>IF(Limit_Deviation_w_CMS_Detail!C347="","",Limit_Deviation_w_CMS_Detail!C347)</f>
        <v/>
      </c>
      <c r="AS325" s="6" t="str">
        <f>IF(Limit_Deviation_w_CMS_Detail!D347="","",Limit_Deviation_w_CMS_Detail!D347)</f>
        <v/>
      </c>
      <c r="AT325" s="6" t="str">
        <f t="shared" si="79"/>
        <v/>
      </c>
      <c r="AU325" s="3" t="str">
        <f>IF(COUNTIF(AT$2:AT325,AT325)=1,AT325,"")</f>
        <v/>
      </c>
      <c r="AV325" s="6" t="str">
        <f t="shared" si="73"/>
        <v/>
      </c>
      <c r="AW325" s="6" t="str">
        <f t="shared" si="74"/>
        <v/>
      </c>
      <c r="AX325" s="6" t="str">
        <f t="shared" si="75"/>
        <v/>
      </c>
    </row>
    <row r="326" spans="1:50" ht="16.5">
      <c r="A326" s="120" t="str">
        <f>+IF(D326="","",MAX(A$1:A325)+1)</f>
        <v/>
      </c>
      <c r="B326" s="127" t="str">
        <f>IF(CMS_Identification!C348="","",CMS_Identification!C348)</f>
        <v/>
      </c>
      <c r="C326" s="127" t="str">
        <f t="shared" si="68"/>
        <v/>
      </c>
      <c r="D326" s="127" t="str">
        <f>IF(COUNTIF(B$2:B326,B326)=1,B326,"")</f>
        <v/>
      </c>
      <c r="T326" s="120" t="str">
        <f>+IF(Y326="","",MAX(T$1:T325)+1)</f>
        <v/>
      </c>
      <c r="U326" s="120" t="str">
        <f>IF(Limit_Deviation_Details_No_CMS!B348="","",Limit_Deviation_Details_No_CMS!B348)</f>
        <v/>
      </c>
      <c r="V326" s="120"/>
      <c r="W326" s="120" t="str">
        <f>IF(Limit_Deviation_Details_No_CMS!C348="","",Limit_Deviation_Details_No_CMS!C348)</f>
        <v/>
      </c>
      <c r="X326" s="120" t="str">
        <f t="shared" si="69"/>
        <v/>
      </c>
      <c r="Y326" s="138" t="str">
        <f>IF(COUNTIF(W$2:W326,W326)=1,W326,"")</f>
        <v/>
      </c>
      <c r="Z326" s="120" t="str">
        <f t="shared" si="76"/>
        <v/>
      </c>
      <c r="AA326" s="120" t="str">
        <f t="shared" si="77"/>
        <v/>
      </c>
      <c r="AB326" s="120" t="str">
        <f t="shared" si="80"/>
        <v/>
      </c>
      <c r="AD326" s="140" t="str">
        <f>+IF(AI326="","",MAX(AD$1:AD325)+1)</f>
        <v/>
      </c>
      <c r="AE326" s="140" t="str">
        <f>IF(CMS_Inoperative_OoC!B348="","",CMS_Inoperative_OoC!B348)</f>
        <v/>
      </c>
      <c r="AF326" s="140" t="str">
        <f>IF(CMS_Inoperative_OoC!C348="","",CMS_Inoperative_OoC!C348)</f>
        <v/>
      </c>
      <c r="AG326" s="140" t="str">
        <f>IF(CMS_Inoperative_OoC!D348="","",CMS_Inoperative_OoC!D348)</f>
        <v/>
      </c>
      <c r="AH326" s="140" t="str">
        <f t="shared" si="78"/>
        <v/>
      </c>
      <c r="AI326" s="144" t="str">
        <f>IF(COUNTIF(AH$2:AH326,AH326)=1,AH326,"")</f>
        <v/>
      </c>
      <c r="AJ326" s="140" t="str">
        <f t="shared" si="70"/>
        <v/>
      </c>
      <c r="AK326" s="140" t="str">
        <f t="shared" si="71"/>
        <v/>
      </c>
      <c r="AL326" s="140" t="str">
        <f t="shared" si="72"/>
        <v/>
      </c>
      <c r="AP326" s="149" t="str">
        <f>+IF(AU326="","",MAX(AP$1:AP325)+1)</f>
        <v/>
      </c>
      <c r="AQ326" s="149" t="str">
        <f>IF(Limit_Deviation_w_CMS_Detail!B348="","",Limit_Deviation_w_CMS_Detail!B348)</f>
        <v/>
      </c>
      <c r="AR326" s="149" t="str">
        <f>IF(Limit_Deviation_w_CMS_Detail!C348="","",Limit_Deviation_w_CMS_Detail!C348)</f>
        <v/>
      </c>
      <c r="AS326" s="149" t="str">
        <f>IF(Limit_Deviation_w_CMS_Detail!D348="","",Limit_Deviation_w_CMS_Detail!D348)</f>
        <v/>
      </c>
      <c r="AT326" s="149" t="str">
        <f t="shared" si="79"/>
        <v/>
      </c>
      <c r="AU326" s="150" t="str">
        <f>IF(COUNTIF(AT$2:AT326,AT326)=1,AT326,"")</f>
        <v/>
      </c>
      <c r="AV326" s="149" t="str">
        <f t="shared" si="73"/>
        <v/>
      </c>
      <c r="AW326" s="149" t="str">
        <f t="shared" si="74"/>
        <v/>
      </c>
      <c r="AX326" s="149" t="str">
        <f t="shared" si="75"/>
        <v/>
      </c>
    </row>
    <row r="327" spans="1:50" ht="16.5">
      <c r="A327" s="121" t="str">
        <f>+IF(D327="","",MAX(A$1:A326)+1)</f>
        <v/>
      </c>
      <c r="B327" s="1" t="str">
        <f>IF(CMS_Identification!C349="","",CMS_Identification!C349)</f>
        <v/>
      </c>
      <c r="C327" s="1" t="str">
        <f t="shared" si="68"/>
        <v/>
      </c>
      <c r="D327" s="1" t="str">
        <f>IF(COUNTIF(B$2:B327,B327)=1,B327,"")</f>
        <v/>
      </c>
      <c r="T327" s="121" t="str">
        <f>+IF(Y327="","",MAX(T$1:T326)+1)</f>
        <v/>
      </c>
      <c r="U327" s="121" t="str">
        <f>IF(Limit_Deviation_Details_No_CMS!B349="","",Limit_Deviation_Details_No_CMS!B349)</f>
        <v/>
      </c>
      <c r="V327" s="121"/>
      <c r="W327" s="121" t="str">
        <f>IF(Limit_Deviation_Details_No_CMS!C349="","",Limit_Deviation_Details_No_CMS!C349)</f>
        <v/>
      </c>
      <c r="X327" s="121" t="str">
        <f t="shared" si="69"/>
        <v/>
      </c>
      <c r="Y327" s="3" t="str">
        <f>IF(COUNTIF(W$2:W327,W327)=1,W327,"")</f>
        <v/>
      </c>
      <c r="Z327" s="121" t="str">
        <f t="shared" si="76"/>
        <v/>
      </c>
      <c r="AA327" s="121" t="str">
        <f t="shared" si="77"/>
        <v/>
      </c>
      <c r="AB327" s="121" t="str">
        <f t="shared" si="80"/>
        <v/>
      </c>
      <c r="AD327" s="6" t="str">
        <f>+IF(AI327="","",MAX(AD$1:AD326)+1)</f>
        <v/>
      </c>
      <c r="AE327" s="6" t="str">
        <f>IF(CMS_Inoperative_OoC!B349="","",CMS_Inoperative_OoC!B349)</f>
        <v/>
      </c>
      <c r="AF327" s="6" t="str">
        <f>IF(CMS_Inoperative_OoC!C349="","",CMS_Inoperative_OoC!C349)</f>
        <v/>
      </c>
      <c r="AG327" s="6" t="str">
        <f>IF(CMS_Inoperative_OoC!D349="","",CMS_Inoperative_OoC!D349)</f>
        <v/>
      </c>
      <c r="AH327" s="6" t="str">
        <f t="shared" si="78"/>
        <v/>
      </c>
      <c r="AI327" s="3" t="str">
        <f>IF(COUNTIF(AH$2:AH327,AH327)=1,AH327,"")</f>
        <v/>
      </c>
      <c r="AJ327" s="6" t="str">
        <f t="shared" si="70"/>
        <v/>
      </c>
      <c r="AK327" s="6" t="str">
        <f t="shared" si="71"/>
        <v/>
      </c>
      <c r="AL327" s="6" t="str">
        <f t="shared" si="72"/>
        <v/>
      </c>
      <c r="AP327" s="6" t="str">
        <f>+IF(AU327="","",MAX(AP$1:AP326)+1)</f>
        <v/>
      </c>
      <c r="AQ327" s="6" t="str">
        <f>IF(Limit_Deviation_w_CMS_Detail!B349="","",Limit_Deviation_w_CMS_Detail!B349)</f>
        <v/>
      </c>
      <c r="AR327" s="6" t="str">
        <f>IF(Limit_Deviation_w_CMS_Detail!C349="","",Limit_Deviation_w_CMS_Detail!C349)</f>
        <v/>
      </c>
      <c r="AS327" s="6" t="str">
        <f>IF(Limit_Deviation_w_CMS_Detail!D349="","",Limit_Deviation_w_CMS_Detail!D349)</f>
        <v/>
      </c>
      <c r="AT327" s="6" t="str">
        <f t="shared" si="79"/>
        <v/>
      </c>
      <c r="AU327" s="3" t="str">
        <f>IF(COUNTIF(AT$2:AT327,AT327)=1,AT327,"")</f>
        <v/>
      </c>
      <c r="AV327" s="6" t="str">
        <f t="shared" si="73"/>
        <v/>
      </c>
      <c r="AW327" s="6" t="str">
        <f t="shared" si="74"/>
        <v/>
      </c>
      <c r="AX327" s="6" t="str">
        <f t="shared" si="75"/>
        <v/>
      </c>
    </row>
    <row r="328" spans="1:50" ht="16.5">
      <c r="A328" s="120" t="str">
        <f>+IF(D328="","",MAX(A$1:A327)+1)</f>
        <v/>
      </c>
      <c r="B328" s="127" t="str">
        <f>IF(CMS_Identification!C350="","",CMS_Identification!C350)</f>
        <v/>
      </c>
      <c r="C328" s="127" t="str">
        <f t="shared" si="68"/>
        <v/>
      </c>
      <c r="D328" s="127" t="str">
        <f>IF(COUNTIF(B$2:B328,B328)=1,B328,"")</f>
        <v/>
      </c>
      <c r="T328" s="120" t="str">
        <f>+IF(Y328="","",MAX(T$1:T327)+1)</f>
        <v/>
      </c>
      <c r="U328" s="120" t="str">
        <f>IF(Limit_Deviation_Details_No_CMS!B350="","",Limit_Deviation_Details_No_CMS!B350)</f>
        <v/>
      </c>
      <c r="V328" s="120"/>
      <c r="W328" s="120" t="str">
        <f>IF(Limit_Deviation_Details_No_CMS!C350="","",Limit_Deviation_Details_No_CMS!C350)</f>
        <v/>
      </c>
      <c r="X328" s="120" t="str">
        <f t="shared" si="69"/>
        <v/>
      </c>
      <c r="Y328" s="138" t="str">
        <f>IF(COUNTIF(W$2:W328,W328)=1,W328,"")</f>
        <v/>
      </c>
      <c r="Z328" s="120" t="str">
        <f t="shared" si="76"/>
        <v/>
      </c>
      <c r="AA328" s="120" t="str">
        <f t="shared" si="77"/>
        <v/>
      </c>
      <c r="AB328" s="120" t="str">
        <f t="shared" si="80"/>
        <v/>
      </c>
      <c r="AD328" s="140" t="str">
        <f>+IF(AI328="","",MAX(AD$1:AD327)+1)</f>
        <v/>
      </c>
      <c r="AE328" s="140" t="str">
        <f>IF(CMS_Inoperative_OoC!B350="","",CMS_Inoperative_OoC!B350)</f>
        <v/>
      </c>
      <c r="AF328" s="140" t="str">
        <f>IF(CMS_Inoperative_OoC!C350="","",CMS_Inoperative_OoC!C350)</f>
        <v/>
      </c>
      <c r="AG328" s="140" t="str">
        <f>IF(CMS_Inoperative_OoC!D350="","",CMS_Inoperative_OoC!D350)</f>
        <v/>
      </c>
      <c r="AH328" s="140" t="str">
        <f t="shared" si="78"/>
        <v/>
      </c>
      <c r="AI328" s="144" t="str">
        <f>IF(COUNTIF(AH$2:AH328,AH328)=1,AH328,"")</f>
        <v/>
      </c>
      <c r="AJ328" s="140" t="str">
        <f t="shared" si="70"/>
        <v/>
      </c>
      <c r="AK328" s="140" t="str">
        <f t="shared" si="71"/>
        <v/>
      </c>
      <c r="AL328" s="140" t="str">
        <f t="shared" si="72"/>
        <v/>
      </c>
      <c r="AP328" s="149" t="str">
        <f>+IF(AU328="","",MAX(AP$1:AP327)+1)</f>
        <v/>
      </c>
      <c r="AQ328" s="149" t="str">
        <f>IF(Limit_Deviation_w_CMS_Detail!B350="","",Limit_Deviation_w_CMS_Detail!B350)</f>
        <v/>
      </c>
      <c r="AR328" s="149" t="str">
        <f>IF(Limit_Deviation_w_CMS_Detail!C350="","",Limit_Deviation_w_CMS_Detail!C350)</f>
        <v/>
      </c>
      <c r="AS328" s="149" t="str">
        <f>IF(Limit_Deviation_w_CMS_Detail!D350="","",Limit_Deviation_w_CMS_Detail!D350)</f>
        <v/>
      </c>
      <c r="AT328" s="149" t="str">
        <f t="shared" si="79"/>
        <v/>
      </c>
      <c r="AU328" s="150" t="str">
        <f>IF(COUNTIF(AT$2:AT328,AT328)=1,AT328,"")</f>
        <v/>
      </c>
      <c r="AV328" s="149" t="str">
        <f t="shared" si="73"/>
        <v/>
      </c>
      <c r="AW328" s="149" t="str">
        <f t="shared" si="74"/>
        <v/>
      </c>
      <c r="AX328" s="149" t="str">
        <f t="shared" si="75"/>
        <v/>
      </c>
    </row>
    <row r="329" spans="1:50" ht="16.5">
      <c r="A329" s="121" t="str">
        <f>+IF(D329="","",MAX(A$1:A328)+1)</f>
        <v/>
      </c>
      <c r="B329" s="1" t="str">
        <f>IF(CMS_Identification!C351="","",CMS_Identification!C351)</f>
        <v/>
      </c>
      <c r="C329" s="1" t="str">
        <f t="shared" si="68"/>
        <v/>
      </c>
      <c r="D329" s="1" t="str">
        <f>IF(COUNTIF(B$2:B329,B329)=1,B329,"")</f>
        <v/>
      </c>
      <c r="T329" s="121" t="str">
        <f>+IF(Y329="","",MAX(T$1:T328)+1)</f>
        <v/>
      </c>
      <c r="U329" s="121" t="str">
        <f>IF(Limit_Deviation_Details_No_CMS!B351="","",Limit_Deviation_Details_No_CMS!B351)</f>
        <v/>
      </c>
      <c r="V329" s="121"/>
      <c r="W329" s="121" t="str">
        <f>IF(Limit_Deviation_Details_No_CMS!C351="","",Limit_Deviation_Details_No_CMS!C351)</f>
        <v/>
      </c>
      <c r="X329" s="121" t="str">
        <f t="shared" si="69"/>
        <v/>
      </c>
      <c r="Y329" s="3" t="str">
        <f>IF(COUNTIF(W$2:W329,W329)=1,W329,"")</f>
        <v/>
      </c>
      <c r="Z329" s="121" t="str">
        <f t="shared" si="76"/>
        <v/>
      </c>
      <c r="AA329" s="121" t="str">
        <f t="shared" si="77"/>
        <v/>
      </c>
      <c r="AB329" s="121" t="str">
        <f t="shared" si="80"/>
        <v/>
      </c>
      <c r="AD329" s="6" t="str">
        <f>+IF(AI329="","",MAX(AD$1:AD328)+1)</f>
        <v/>
      </c>
      <c r="AE329" s="6" t="str">
        <f>IF(CMS_Inoperative_OoC!B351="","",CMS_Inoperative_OoC!B351)</f>
        <v/>
      </c>
      <c r="AF329" s="6" t="str">
        <f>IF(CMS_Inoperative_OoC!C351="","",CMS_Inoperative_OoC!C351)</f>
        <v/>
      </c>
      <c r="AG329" s="6" t="str">
        <f>IF(CMS_Inoperative_OoC!D351="","",CMS_Inoperative_OoC!D351)</f>
        <v/>
      </c>
      <c r="AH329" s="6" t="str">
        <f t="shared" si="78"/>
        <v/>
      </c>
      <c r="AI329" s="3" t="str">
        <f>IF(COUNTIF(AH$2:AH329,AH329)=1,AH329,"")</f>
        <v/>
      </c>
      <c r="AJ329" s="6" t="str">
        <f t="shared" si="70"/>
        <v/>
      </c>
      <c r="AK329" s="6" t="str">
        <f t="shared" si="71"/>
        <v/>
      </c>
      <c r="AL329" s="6" t="str">
        <f t="shared" si="72"/>
        <v/>
      </c>
      <c r="AP329" s="6" t="str">
        <f>+IF(AU329="","",MAX(AP$1:AP328)+1)</f>
        <v/>
      </c>
      <c r="AQ329" s="6" t="str">
        <f>IF(Limit_Deviation_w_CMS_Detail!B351="","",Limit_Deviation_w_CMS_Detail!B351)</f>
        <v/>
      </c>
      <c r="AR329" s="6" t="str">
        <f>IF(Limit_Deviation_w_CMS_Detail!C351="","",Limit_Deviation_w_CMS_Detail!C351)</f>
        <v/>
      </c>
      <c r="AS329" s="6" t="str">
        <f>IF(Limit_Deviation_w_CMS_Detail!D351="","",Limit_Deviation_w_CMS_Detail!D351)</f>
        <v/>
      </c>
      <c r="AT329" s="6" t="str">
        <f t="shared" si="79"/>
        <v/>
      </c>
      <c r="AU329" s="3" t="str">
        <f>IF(COUNTIF(AT$2:AT329,AT329)=1,AT329,"")</f>
        <v/>
      </c>
      <c r="AV329" s="6" t="str">
        <f t="shared" si="73"/>
        <v/>
      </c>
      <c r="AW329" s="6" t="str">
        <f t="shared" si="74"/>
        <v/>
      </c>
      <c r="AX329" s="6" t="str">
        <f t="shared" si="75"/>
        <v/>
      </c>
    </row>
    <row r="330" spans="1:50" ht="16.5">
      <c r="A330" s="120" t="str">
        <f>+IF(D330="","",MAX(A$1:A329)+1)</f>
        <v/>
      </c>
      <c r="B330" s="127" t="str">
        <f>IF(CMS_Identification!C352="","",CMS_Identification!C352)</f>
        <v/>
      </c>
      <c r="C330" s="127" t="str">
        <f t="shared" si="68"/>
        <v/>
      </c>
      <c r="D330" s="127" t="str">
        <f>IF(COUNTIF(B$2:B330,B330)=1,B330,"")</f>
        <v/>
      </c>
      <c r="T330" s="120" t="str">
        <f>+IF(Y330="","",MAX(T$1:T329)+1)</f>
        <v/>
      </c>
      <c r="U330" s="120" t="str">
        <f>IF(Limit_Deviation_Details_No_CMS!B352="","",Limit_Deviation_Details_No_CMS!B352)</f>
        <v/>
      </c>
      <c r="V330" s="120"/>
      <c r="W330" s="120" t="str">
        <f>IF(Limit_Deviation_Details_No_CMS!C352="","",Limit_Deviation_Details_No_CMS!C352)</f>
        <v/>
      </c>
      <c r="X330" s="120" t="str">
        <f t="shared" si="69"/>
        <v/>
      </c>
      <c r="Y330" s="138" t="str">
        <f>IF(COUNTIF(W$2:W330,W330)=1,W330,"")</f>
        <v/>
      </c>
      <c r="Z330" s="120" t="str">
        <f t="shared" si="76"/>
        <v/>
      </c>
      <c r="AA330" s="120" t="str">
        <f t="shared" si="77"/>
        <v/>
      </c>
      <c r="AB330" s="120" t="str">
        <f t="shared" si="80"/>
        <v/>
      </c>
      <c r="AD330" s="140" t="str">
        <f>+IF(AI330="","",MAX(AD$1:AD329)+1)</f>
        <v/>
      </c>
      <c r="AE330" s="140" t="str">
        <f>IF(CMS_Inoperative_OoC!B352="","",CMS_Inoperative_OoC!B352)</f>
        <v/>
      </c>
      <c r="AF330" s="140" t="str">
        <f>IF(CMS_Inoperative_OoC!C352="","",CMS_Inoperative_OoC!C352)</f>
        <v/>
      </c>
      <c r="AG330" s="140" t="str">
        <f>IF(CMS_Inoperative_OoC!D352="","",CMS_Inoperative_OoC!D352)</f>
        <v/>
      </c>
      <c r="AH330" s="140" t="str">
        <f t="shared" si="78"/>
        <v/>
      </c>
      <c r="AI330" s="144" t="str">
        <f>IF(COUNTIF(AH$2:AH330,AH330)=1,AH330,"")</f>
        <v/>
      </c>
      <c r="AJ330" s="140" t="str">
        <f t="shared" si="70"/>
        <v/>
      </c>
      <c r="AK330" s="140" t="str">
        <f t="shared" si="71"/>
        <v/>
      </c>
      <c r="AL330" s="140" t="str">
        <f t="shared" si="72"/>
        <v/>
      </c>
      <c r="AP330" s="149" t="str">
        <f>+IF(AU330="","",MAX(AP$1:AP329)+1)</f>
        <v/>
      </c>
      <c r="AQ330" s="149" t="str">
        <f>IF(Limit_Deviation_w_CMS_Detail!B352="","",Limit_Deviation_w_CMS_Detail!B352)</f>
        <v/>
      </c>
      <c r="AR330" s="149" t="str">
        <f>IF(Limit_Deviation_w_CMS_Detail!C352="","",Limit_Deviation_w_CMS_Detail!C352)</f>
        <v/>
      </c>
      <c r="AS330" s="149" t="str">
        <f>IF(Limit_Deviation_w_CMS_Detail!D352="","",Limit_Deviation_w_CMS_Detail!D352)</f>
        <v/>
      </c>
      <c r="AT330" s="149" t="str">
        <f t="shared" si="79"/>
        <v/>
      </c>
      <c r="AU330" s="150" t="str">
        <f>IF(COUNTIF(AT$2:AT330,AT330)=1,AT330,"")</f>
        <v/>
      </c>
      <c r="AV330" s="149" t="str">
        <f t="shared" si="73"/>
        <v/>
      </c>
      <c r="AW330" s="149" t="str">
        <f t="shared" si="74"/>
        <v/>
      </c>
      <c r="AX330" s="149" t="str">
        <f t="shared" si="75"/>
        <v/>
      </c>
    </row>
    <row r="331" spans="1:50" ht="16.5">
      <c r="A331" s="121" t="str">
        <f>+IF(D331="","",MAX(A$1:A330)+1)</f>
        <v/>
      </c>
      <c r="B331" s="1" t="str">
        <f>IF(CMS_Identification!C353="","",CMS_Identification!C353)</f>
        <v/>
      </c>
      <c r="C331" s="1" t="str">
        <f t="shared" si="68"/>
        <v/>
      </c>
      <c r="D331" s="1" t="str">
        <f>IF(COUNTIF(B$2:B331,B331)=1,B331,"")</f>
        <v/>
      </c>
      <c r="T331" s="121" t="str">
        <f>+IF(Y331="","",MAX(T$1:T330)+1)</f>
        <v/>
      </c>
      <c r="U331" s="121" t="str">
        <f>IF(Limit_Deviation_Details_No_CMS!B353="","",Limit_Deviation_Details_No_CMS!B353)</f>
        <v/>
      </c>
      <c r="V331" s="121"/>
      <c r="W331" s="121" t="str">
        <f>IF(Limit_Deviation_Details_No_CMS!C353="","",Limit_Deviation_Details_No_CMS!C353)</f>
        <v/>
      </c>
      <c r="X331" s="121" t="str">
        <f t="shared" si="69"/>
        <v/>
      </c>
      <c r="Y331" s="3" t="str">
        <f>IF(COUNTIF(W$2:W331,W331)=1,W331,"")</f>
        <v/>
      </c>
      <c r="Z331" s="121" t="str">
        <f t="shared" si="76"/>
        <v/>
      </c>
      <c r="AA331" s="121" t="str">
        <f t="shared" si="77"/>
        <v/>
      </c>
      <c r="AB331" s="121" t="str">
        <f t="shared" si="80"/>
        <v/>
      </c>
      <c r="AD331" s="6" t="str">
        <f>+IF(AI331="","",MAX(AD$1:AD330)+1)</f>
        <v/>
      </c>
      <c r="AE331" s="6" t="str">
        <f>IF(CMS_Inoperative_OoC!B353="","",CMS_Inoperative_OoC!B353)</f>
        <v/>
      </c>
      <c r="AF331" s="6" t="str">
        <f>IF(CMS_Inoperative_OoC!C353="","",CMS_Inoperative_OoC!C353)</f>
        <v/>
      </c>
      <c r="AG331" s="6" t="str">
        <f>IF(CMS_Inoperative_OoC!D353="","",CMS_Inoperative_OoC!D353)</f>
        <v/>
      </c>
      <c r="AH331" s="6" t="str">
        <f t="shared" si="78"/>
        <v/>
      </c>
      <c r="AI331" s="3" t="str">
        <f>IF(COUNTIF(AH$2:AH331,AH331)=1,AH331,"")</f>
        <v/>
      </c>
      <c r="AJ331" s="6" t="str">
        <f t="shared" si="70"/>
        <v/>
      </c>
      <c r="AK331" s="6" t="str">
        <f t="shared" si="71"/>
        <v/>
      </c>
      <c r="AL331" s="6" t="str">
        <f t="shared" si="72"/>
        <v/>
      </c>
      <c r="AP331" s="6" t="str">
        <f>+IF(AU331="","",MAX(AP$1:AP330)+1)</f>
        <v/>
      </c>
      <c r="AQ331" s="6" t="str">
        <f>IF(Limit_Deviation_w_CMS_Detail!B353="","",Limit_Deviation_w_CMS_Detail!B353)</f>
        <v/>
      </c>
      <c r="AR331" s="6" t="str">
        <f>IF(Limit_Deviation_w_CMS_Detail!C353="","",Limit_Deviation_w_CMS_Detail!C353)</f>
        <v/>
      </c>
      <c r="AS331" s="6" t="str">
        <f>IF(Limit_Deviation_w_CMS_Detail!D353="","",Limit_Deviation_w_CMS_Detail!D353)</f>
        <v/>
      </c>
      <c r="AT331" s="6" t="str">
        <f t="shared" si="79"/>
        <v/>
      </c>
      <c r="AU331" s="3" t="str">
        <f>IF(COUNTIF(AT$2:AT331,AT331)=1,AT331,"")</f>
        <v/>
      </c>
      <c r="AV331" s="6" t="str">
        <f t="shared" si="73"/>
        <v/>
      </c>
      <c r="AW331" s="6" t="str">
        <f t="shared" si="74"/>
        <v/>
      </c>
      <c r="AX331" s="6" t="str">
        <f t="shared" si="75"/>
        <v/>
      </c>
    </row>
    <row r="332" spans="1:50" ht="16.5">
      <c r="A332" s="120" t="str">
        <f>+IF(D332="","",MAX(A$1:A331)+1)</f>
        <v/>
      </c>
      <c r="B332" s="127" t="str">
        <f>IF(CMS_Identification!C354="","",CMS_Identification!C354)</f>
        <v/>
      </c>
      <c r="C332" s="127" t="str">
        <f t="shared" si="68"/>
        <v/>
      </c>
      <c r="D332" s="127" t="str">
        <f>IF(COUNTIF(B$2:B332,B332)=1,B332,"")</f>
        <v/>
      </c>
      <c r="T332" s="120" t="str">
        <f>+IF(Y332="","",MAX(T$1:T331)+1)</f>
        <v/>
      </c>
      <c r="U332" s="120" t="str">
        <f>IF(Limit_Deviation_Details_No_CMS!B354="","",Limit_Deviation_Details_No_CMS!B354)</f>
        <v/>
      </c>
      <c r="V332" s="120"/>
      <c r="W332" s="120" t="str">
        <f>IF(Limit_Deviation_Details_No_CMS!C354="","",Limit_Deviation_Details_No_CMS!C354)</f>
        <v/>
      </c>
      <c r="X332" s="120" t="str">
        <f t="shared" si="69"/>
        <v/>
      </c>
      <c r="Y332" s="138" t="str">
        <f>IF(COUNTIF(W$2:W332,W332)=1,W332,"")</f>
        <v/>
      </c>
      <c r="Z332" s="120" t="str">
        <f t="shared" si="76"/>
        <v/>
      </c>
      <c r="AA332" s="120" t="str">
        <f t="shared" si="77"/>
        <v/>
      </c>
      <c r="AB332" s="120" t="str">
        <f t="shared" si="80"/>
        <v/>
      </c>
      <c r="AD332" s="140" t="str">
        <f>+IF(AI332="","",MAX(AD$1:AD331)+1)</f>
        <v/>
      </c>
      <c r="AE332" s="140" t="str">
        <f>IF(CMS_Inoperative_OoC!B354="","",CMS_Inoperative_OoC!B354)</f>
        <v/>
      </c>
      <c r="AF332" s="140" t="str">
        <f>IF(CMS_Inoperative_OoC!C354="","",CMS_Inoperative_OoC!C354)</f>
        <v/>
      </c>
      <c r="AG332" s="140" t="str">
        <f>IF(CMS_Inoperative_OoC!D354="","",CMS_Inoperative_OoC!D354)</f>
        <v/>
      </c>
      <c r="AH332" s="140" t="str">
        <f t="shared" si="78"/>
        <v/>
      </c>
      <c r="AI332" s="144" t="str">
        <f>IF(COUNTIF(AH$2:AH332,AH332)=1,AH332,"")</f>
        <v/>
      </c>
      <c r="AJ332" s="140" t="str">
        <f t="shared" si="70"/>
        <v/>
      </c>
      <c r="AK332" s="140" t="str">
        <f t="shared" si="71"/>
        <v/>
      </c>
      <c r="AL332" s="140" t="str">
        <f t="shared" si="72"/>
        <v/>
      </c>
      <c r="AP332" s="149" t="str">
        <f>+IF(AU332="","",MAX(AP$1:AP331)+1)</f>
        <v/>
      </c>
      <c r="AQ332" s="149" t="str">
        <f>IF(Limit_Deviation_w_CMS_Detail!B354="","",Limit_Deviation_w_CMS_Detail!B354)</f>
        <v/>
      </c>
      <c r="AR332" s="149" t="str">
        <f>IF(Limit_Deviation_w_CMS_Detail!C354="","",Limit_Deviation_w_CMS_Detail!C354)</f>
        <v/>
      </c>
      <c r="AS332" s="149" t="str">
        <f>IF(Limit_Deviation_w_CMS_Detail!D354="","",Limit_Deviation_w_CMS_Detail!D354)</f>
        <v/>
      </c>
      <c r="AT332" s="149" t="str">
        <f t="shared" si="79"/>
        <v/>
      </c>
      <c r="AU332" s="150" t="str">
        <f>IF(COUNTIF(AT$2:AT332,AT332)=1,AT332,"")</f>
        <v/>
      </c>
      <c r="AV332" s="149" t="str">
        <f t="shared" si="73"/>
        <v/>
      </c>
      <c r="AW332" s="149" t="str">
        <f t="shared" si="74"/>
        <v/>
      </c>
      <c r="AX332" s="149" t="str">
        <f t="shared" si="75"/>
        <v/>
      </c>
    </row>
    <row r="333" spans="1:50" ht="16.5">
      <c r="A333" s="121" t="str">
        <f>+IF(D333="","",MAX(A$1:A332)+1)</f>
        <v/>
      </c>
      <c r="B333" s="1" t="str">
        <f>IF(CMS_Identification!C355="","",CMS_Identification!C355)</f>
        <v/>
      </c>
      <c r="C333" s="1" t="str">
        <f t="shared" si="68"/>
        <v/>
      </c>
      <c r="D333" s="1" t="str">
        <f>IF(COUNTIF(B$2:B333,B333)=1,B333,"")</f>
        <v/>
      </c>
      <c r="T333" s="121" t="str">
        <f>+IF(Y333="","",MAX(T$1:T332)+1)</f>
        <v/>
      </c>
      <c r="U333" s="121" t="str">
        <f>IF(Limit_Deviation_Details_No_CMS!B355="","",Limit_Deviation_Details_No_CMS!B355)</f>
        <v/>
      </c>
      <c r="V333" s="121"/>
      <c r="W333" s="121" t="str">
        <f>IF(Limit_Deviation_Details_No_CMS!C355="","",Limit_Deviation_Details_No_CMS!C355)</f>
        <v/>
      </c>
      <c r="X333" s="121" t="str">
        <f t="shared" si="69"/>
        <v/>
      </c>
      <c r="Y333" s="3" t="str">
        <f>IF(COUNTIF(W$2:W333,W333)=1,W333,"")</f>
        <v/>
      </c>
      <c r="Z333" s="121" t="str">
        <f t="shared" si="76"/>
        <v/>
      </c>
      <c r="AA333" s="121" t="str">
        <f t="shared" si="77"/>
        <v/>
      </c>
      <c r="AB333" s="121" t="str">
        <f t="shared" si="80"/>
        <v/>
      </c>
      <c r="AD333" s="6" t="str">
        <f>+IF(AI333="","",MAX(AD$1:AD332)+1)</f>
        <v/>
      </c>
      <c r="AE333" s="6" t="str">
        <f>IF(CMS_Inoperative_OoC!B355="","",CMS_Inoperative_OoC!B355)</f>
        <v/>
      </c>
      <c r="AF333" s="6" t="str">
        <f>IF(CMS_Inoperative_OoC!C355="","",CMS_Inoperative_OoC!C355)</f>
        <v/>
      </c>
      <c r="AG333" s="6" t="str">
        <f>IF(CMS_Inoperative_OoC!D355="","",CMS_Inoperative_OoC!D355)</f>
        <v/>
      </c>
      <c r="AH333" s="6" t="str">
        <f t="shared" si="78"/>
        <v/>
      </c>
      <c r="AI333" s="3" t="str">
        <f>IF(COUNTIF(AH$2:AH333,AH333)=1,AH333,"")</f>
        <v/>
      </c>
      <c r="AJ333" s="6" t="str">
        <f t="shared" si="70"/>
        <v/>
      </c>
      <c r="AK333" s="6" t="str">
        <f t="shared" si="71"/>
        <v/>
      </c>
      <c r="AL333" s="6" t="str">
        <f t="shared" si="72"/>
        <v/>
      </c>
      <c r="AP333" s="6" t="str">
        <f>+IF(AU333="","",MAX(AP$1:AP332)+1)</f>
        <v/>
      </c>
      <c r="AQ333" s="6" t="str">
        <f>IF(Limit_Deviation_w_CMS_Detail!B355="","",Limit_Deviation_w_CMS_Detail!B355)</f>
        <v/>
      </c>
      <c r="AR333" s="6" t="str">
        <f>IF(Limit_Deviation_w_CMS_Detail!C355="","",Limit_Deviation_w_CMS_Detail!C355)</f>
        <v/>
      </c>
      <c r="AS333" s="6" t="str">
        <f>IF(Limit_Deviation_w_CMS_Detail!D355="","",Limit_Deviation_w_CMS_Detail!D355)</f>
        <v/>
      </c>
      <c r="AT333" s="6" t="str">
        <f t="shared" si="79"/>
        <v/>
      </c>
      <c r="AU333" s="3" t="str">
        <f>IF(COUNTIF(AT$2:AT333,AT333)=1,AT333,"")</f>
        <v/>
      </c>
      <c r="AV333" s="6" t="str">
        <f t="shared" si="73"/>
        <v/>
      </c>
      <c r="AW333" s="6" t="str">
        <f t="shared" si="74"/>
        <v/>
      </c>
      <c r="AX333" s="6" t="str">
        <f t="shared" si="75"/>
        <v/>
      </c>
    </row>
    <row r="334" spans="1:50" ht="16.5">
      <c r="A334" s="120" t="str">
        <f>+IF(D334="","",MAX(A$1:A333)+1)</f>
        <v/>
      </c>
      <c r="B334" s="127" t="str">
        <f>IF(CMS_Identification!C356="","",CMS_Identification!C356)</f>
        <v/>
      </c>
      <c r="C334" s="127" t="str">
        <f t="shared" si="68"/>
        <v/>
      </c>
      <c r="D334" s="127" t="str">
        <f>IF(COUNTIF(B$2:B334,B334)=1,B334,"")</f>
        <v/>
      </c>
      <c r="T334" s="120" t="str">
        <f>+IF(Y334="","",MAX(T$1:T333)+1)</f>
        <v/>
      </c>
      <c r="U334" s="120" t="str">
        <f>IF(Limit_Deviation_Details_No_CMS!B356="","",Limit_Deviation_Details_No_CMS!B356)</f>
        <v/>
      </c>
      <c r="V334" s="120"/>
      <c r="W334" s="120" t="str">
        <f>IF(Limit_Deviation_Details_No_CMS!C356="","",Limit_Deviation_Details_No_CMS!C356)</f>
        <v/>
      </c>
      <c r="X334" s="120" t="str">
        <f t="shared" si="69"/>
        <v/>
      </c>
      <c r="Y334" s="138" t="str">
        <f>IF(COUNTIF(W$2:W334,W334)=1,W334,"")</f>
        <v/>
      </c>
      <c r="Z334" s="120" t="str">
        <f t="shared" si="76"/>
        <v/>
      </c>
      <c r="AA334" s="120" t="str">
        <f t="shared" si="77"/>
        <v/>
      </c>
      <c r="AB334" s="120" t="str">
        <f t="shared" si="80"/>
        <v/>
      </c>
      <c r="AD334" s="140" t="str">
        <f>+IF(AI334="","",MAX(AD$1:AD333)+1)</f>
        <v/>
      </c>
      <c r="AE334" s="140" t="str">
        <f>IF(CMS_Inoperative_OoC!B356="","",CMS_Inoperative_OoC!B356)</f>
        <v/>
      </c>
      <c r="AF334" s="140" t="str">
        <f>IF(CMS_Inoperative_OoC!C356="","",CMS_Inoperative_OoC!C356)</f>
        <v/>
      </c>
      <c r="AG334" s="140" t="str">
        <f>IF(CMS_Inoperative_OoC!D356="","",CMS_Inoperative_OoC!D356)</f>
        <v/>
      </c>
      <c r="AH334" s="140" t="str">
        <f t="shared" si="78"/>
        <v/>
      </c>
      <c r="AI334" s="144" t="str">
        <f>IF(COUNTIF(AH$2:AH334,AH334)=1,AH334,"")</f>
        <v/>
      </c>
      <c r="AJ334" s="140" t="str">
        <f t="shared" si="70"/>
        <v/>
      </c>
      <c r="AK334" s="140" t="str">
        <f t="shared" si="71"/>
        <v/>
      </c>
      <c r="AL334" s="140" t="str">
        <f t="shared" si="72"/>
        <v/>
      </c>
      <c r="AP334" s="149" t="str">
        <f>+IF(AU334="","",MAX(AP$1:AP333)+1)</f>
        <v/>
      </c>
      <c r="AQ334" s="149" t="str">
        <f>IF(Limit_Deviation_w_CMS_Detail!B356="","",Limit_Deviation_w_CMS_Detail!B356)</f>
        <v/>
      </c>
      <c r="AR334" s="149" t="str">
        <f>IF(Limit_Deviation_w_CMS_Detail!C356="","",Limit_Deviation_w_CMS_Detail!C356)</f>
        <v/>
      </c>
      <c r="AS334" s="149" t="str">
        <f>IF(Limit_Deviation_w_CMS_Detail!D356="","",Limit_Deviation_w_CMS_Detail!D356)</f>
        <v/>
      </c>
      <c r="AT334" s="149" t="str">
        <f t="shared" si="79"/>
        <v/>
      </c>
      <c r="AU334" s="150" t="str">
        <f>IF(COUNTIF(AT$2:AT334,AT334)=1,AT334,"")</f>
        <v/>
      </c>
      <c r="AV334" s="149" t="str">
        <f t="shared" si="73"/>
        <v/>
      </c>
      <c r="AW334" s="149" t="str">
        <f t="shared" si="74"/>
        <v/>
      </c>
      <c r="AX334" s="149" t="str">
        <f t="shared" si="75"/>
        <v/>
      </c>
    </row>
    <row r="335" spans="1:50" ht="16.5">
      <c r="A335" s="121" t="str">
        <f>+IF(D335="","",MAX(A$1:A334)+1)</f>
        <v/>
      </c>
      <c r="B335" s="1" t="str">
        <f>IF(CMS_Identification!C357="","",CMS_Identification!C357)</f>
        <v/>
      </c>
      <c r="C335" s="1" t="str">
        <f t="shared" si="68"/>
        <v/>
      </c>
      <c r="D335" s="1" t="str">
        <f>IF(COUNTIF(B$2:B335,B335)=1,B335,"")</f>
        <v/>
      </c>
      <c r="T335" s="121" t="str">
        <f>+IF(Y335="","",MAX(T$1:T334)+1)</f>
        <v/>
      </c>
      <c r="U335" s="121" t="str">
        <f>IF(Limit_Deviation_Details_No_CMS!B357="","",Limit_Deviation_Details_No_CMS!B357)</f>
        <v/>
      </c>
      <c r="V335" s="121"/>
      <c r="W335" s="121" t="str">
        <f>IF(Limit_Deviation_Details_No_CMS!C357="","",Limit_Deviation_Details_No_CMS!C357)</f>
        <v/>
      </c>
      <c r="X335" s="121" t="str">
        <f t="shared" si="69"/>
        <v/>
      </c>
      <c r="Y335" s="3" t="str">
        <f>IF(COUNTIF(W$2:W335,W335)=1,W335,"")</f>
        <v/>
      </c>
      <c r="Z335" s="121" t="str">
        <f t="shared" si="76"/>
        <v/>
      </c>
      <c r="AA335" s="121" t="str">
        <f t="shared" si="77"/>
        <v/>
      </c>
      <c r="AB335" s="121" t="str">
        <f t="shared" si="80"/>
        <v/>
      </c>
      <c r="AD335" s="6" t="str">
        <f>+IF(AI335="","",MAX(AD$1:AD334)+1)</f>
        <v/>
      </c>
      <c r="AE335" s="6" t="str">
        <f>IF(CMS_Inoperative_OoC!B357="","",CMS_Inoperative_OoC!B357)</f>
        <v/>
      </c>
      <c r="AF335" s="6" t="str">
        <f>IF(CMS_Inoperative_OoC!C357="","",CMS_Inoperative_OoC!C357)</f>
        <v/>
      </c>
      <c r="AG335" s="6" t="str">
        <f>IF(CMS_Inoperative_OoC!D357="","",CMS_Inoperative_OoC!D357)</f>
        <v/>
      </c>
      <c r="AH335" s="6" t="str">
        <f t="shared" si="78"/>
        <v/>
      </c>
      <c r="AI335" s="3" t="str">
        <f>IF(COUNTIF(AH$2:AH335,AH335)=1,AH335,"")</f>
        <v/>
      </c>
      <c r="AJ335" s="6" t="str">
        <f t="shared" si="70"/>
        <v/>
      </c>
      <c r="AK335" s="6" t="str">
        <f t="shared" si="71"/>
        <v/>
      </c>
      <c r="AL335" s="6" t="str">
        <f t="shared" si="72"/>
        <v/>
      </c>
      <c r="AP335" s="6" t="str">
        <f>+IF(AU335="","",MAX(AP$1:AP334)+1)</f>
        <v/>
      </c>
      <c r="AQ335" s="6" t="str">
        <f>IF(Limit_Deviation_w_CMS_Detail!B357="","",Limit_Deviation_w_CMS_Detail!B357)</f>
        <v/>
      </c>
      <c r="AR335" s="6" t="str">
        <f>IF(Limit_Deviation_w_CMS_Detail!C357="","",Limit_Deviation_w_CMS_Detail!C357)</f>
        <v/>
      </c>
      <c r="AS335" s="6" t="str">
        <f>IF(Limit_Deviation_w_CMS_Detail!D357="","",Limit_Deviation_w_CMS_Detail!D357)</f>
        <v/>
      </c>
      <c r="AT335" s="6" t="str">
        <f t="shared" si="79"/>
        <v/>
      </c>
      <c r="AU335" s="3" t="str">
        <f>IF(COUNTIF(AT$2:AT335,AT335)=1,AT335,"")</f>
        <v/>
      </c>
      <c r="AV335" s="6" t="str">
        <f t="shared" si="73"/>
        <v/>
      </c>
      <c r="AW335" s="6" t="str">
        <f t="shared" si="74"/>
        <v/>
      </c>
      <c r="AX335" s="6" t="str">
        <f t="shared" si="75"/>
        <v/>
      </c>
    </row>
    <row r="336" spans="1:50" ht="16.5">
      <c r="A336" s="120" t="str">
        <f>+IF(D336="","",MAX(A$1:A335)+1)</f>
        <v/>
      </c>
      <c r="B336" s="127" t="str">
        <f>IF(CMS_Identification!C358="","",CMS_Identification!C358)</f>
        <v/>
      </c>
      <c r="C336" s="127" t="str">
        <f t="shared" si="68"/>
        <v/>
      </c>
      <c r="D336" s="127" t="str">
        <f>IF(COUNTIF(B$2:B336,B336)=1,B336,"")</f>
        <v/>
      </c>
      <c r="T336" s="120" t="str">
        <f>+IF(Y336="","",MAX(T$1:T335)+1)</f>
        <v/>
      </c>
      <c r="U336" s="120" t="str">
        <f>IF(Limit_Deviation_Details_No_CMS!B358="","",Limit_Deviation_Details_No_CMS!B358)</f>
        <v/>
      </c>
      <c r="V336" s="120"/>
      <c r="W336" s="120" t="str">
        <f>IF(Limit_Deviation_Details_No_CMS!C358="","",Limit_Deviation_Details_No_CMS!C358)</f>
        <v/>
      </c>
      <c r="X336" s="120" t="str">
        <f t="shared" si="69"/>
        <v/>
      </c>
      <c r="Y336" s="138" t="str">
        <f>IF(COUNTIF(W$2:W336,W336)=1,W336,"")</f>
        <v/>
      </c>
      <c r="Z336" s="120" t="str">
        <f t="shared" si="76"/>
        <v/>
      </c>
      <c r="AA336" s="120" t="str">
        <f t="shared" si="77"/>
        <v/>
      </c>
      <c r="AB336" s="120" t="str">
        <f t="shared" si="80"/>
        <v/>
      </c>
      <c r="AD336" s="140" t="str">
        <f>+IF(AI336="","",MAX(AD$1:AD335)+1)</f>
        <v/>
      </c>
      <c r="AE336" s="140" t="str">
        <f>IF(CMS_Inoperative_OoC!B358="","",CMS_Inoperative_OoC!B358)</f>
        <v/>
      </c>
      <c r="AF336" s="140" t="str">
        <f>IF(CMS_Inoperative_OoC!C358="","",CMS_Inoperative_OoC!C358)</f>
        <v/>
      </c>
      <c r="AG336" s="140" t="str">
        <f>IF(CMS_Inoperative_OoC!D358="","",CMS_Inoperative_OoC!D358)</f>
        <v/>
      </c>
      <c r="AH336" s="140" t="str">
        <f t="shared" si="78"/>
        <v/>
      </c>
      <c r="AI336" s="144" t="str">
        <f>IF(COUNTIF(AH$2:AH336,AH336)=1,AH336,"")</f>
        <v/>
      </c>
      <c r="AJ336" s="140" t="str">
        <f t="shared" si="70"/>
        <v/>
      </c>
      <c r="AK336" s="140" t="str">
        <f t="shared" si="71"/>
        <v/>
      </c>
      <c r="AL336" s="140" t="str">
        <f t="shared" si="72"/>
        <v/>
      </c>
      <c r="AP336" s="149" t="str">
        <f>+IF(AU336="","",MAX(AP$1:AP335)+1)</f>
        <v/>
      </c>
      <c r="AQ336" s="149" t="str">
        <f>IF(Limit_Deviation_w_CMS_Detail!B358="","",Limit_Deviation_w_CMS_Detail!B358)</f>
        <v/>
      </c>
      <c r="AR336" s="149" t="str">
        <f>IF(Limit_Deviation_w_CMS_Detail!C358="","",Limit_Deviation_w_CMS_Detail!C358)</f>
        <v/>
      </c>
      <c r="AS336" s="149" t="str">
        <f>IF(Limit_Deviation_w_CMS_Detail!D358="","",Limit_Deviation_w_CMS_Detail!D358)</f>
        <v/>
      </c>
      <c r="AT336" s="149" t="str">
        <f t="shared" si="79"/>
        <v/>
      </c>
      <c r="AU336" s="150" t="str">
        <f>IF(COUNTIF(AT$2:AT336,AT336)=1,AT336,"")</f>
        <v/>
      </c>
      <c r="AV336" s="149" t="str">
        <f t="shared" si="73"/>
        <v/>
      </c>
      <c r="AW336" s="149" t="str">
        <f t="shared" si="74"/>
        <v/>
      </c>
      <c r="AX336" s="149" t="str">
        <f t="shared" si="75"/>
        <v/>
      </c>
    </row>
    <row r="337" spans="1:50" ht="16.5">
      <c r="A337" s="121" t="str">
        <f>+IF(D337="","",MAX(A$1:A336)+1)</f>
        <v/>
      </c>
      <c r="B337" s="1" t="str">
        <f>IF(CMS_Identification!C359="","",CMS_Identification!C359)</f>
        <v/>
      </c>
      <c r="C337" s="1" t="str">
        <f t="shared" si="68"/>
        <v/>
      </c>
      <c r="D337" s="1" t="str">
        <f>IF(COUNTIF(B$2:B337,B337)=1,B337,"")</f>
        <v/>
      </c>
      <c r="T337" s="121" t="str">
        <f>+IF(Y337="","",MAX(T$1:T336)+1)</f>
        <v/>
      </c>
      <c r="U337" s="121" t="str">
        <f>IF(Limit_Deviation_Details_No_CMS!B359="","",Limit_Deviation_Details_No_CMS!B359)</f>
        <v/>
      </c>
      <c r="V337" s="121"/>
      <c r="W337" s="121" t="str">
        <f>IF(Limit_Deviation_Details_No_CMS!C359="","",Limit_Deviation_Details_No_CMS!C359)</f>
        <v/>
      </c>
      <c r="X337" s="121" t="str">
        <f t="shared" si="69"/>
        <v/>
      </c>
      <c r="Y337" s="3" t="str">
        <f>IF(COUNTIF(W$2:W337,W337)=1,W337,"")</f>
        <v/>
      </c>
      <c r="Z337" s="121" t="str">
        <f t="shared" si="76"/>
        <v/>
      </c>
      <c r="AA337" s="121" t="str">
        <f t="shared" si="77"/>
        <v/>
      </c>
      <c r="AB337" s="121" t="str">
        <f t="shared" si="80"/>
        <v/>
      </c>
      <c r="AD337" s="6" t="str">
        <f>+IF(AI337="","",MAX(AD$1:AD336)+1)</f>
        <v/>
      </c>
      <c r="AE337" s="6" t="str">
        <f>IF(CMS_Inoperative_OoC!B359="","",CMS_Inoperative_OoC!B359)</f>
        <v/>
      </c>
      <c r="AF337" s="6" t="str">
        <f>IF(CMS_Inoperative_OoC!C359="","",CMS_Inoperative_OoC!C359)</f>
        <v/>
      </c>
      <c r="AG337" s="6" t="str">
        <f>IF(CMS_Inoperative_OoC!D359="","",CMS_Inoperative_OoC!D359)</f>
        <v/>
      </c>
      <c r="AH337" s="6" t="str">
        <f t="shared" si="78"/>
        <v/>
      </c>
      <c r="AI337" s="3" t="str">
        <f>IF(COUNTIF(AH$2:AH337,AH337)=1,AH337,"")</f>
        <v/>
      </c>
      <c r="AJ337" s="6" t="str">
        <f t="shared" si="70"/>
        <v/>
      </c>
      <c r="AK337" s="6" t="str">
        <f t="shared" si="71"/>
        <v/>
      </c>
      <c r="AL337" s="6" t="str">
        <f t="shared" si="72"/>
        <v/>
      </c>
      <c r="AP337" s="6" t="str">
        <f>+IF(AU337="","",MAX(AP$1:AP336)+1)</f>
        <v/>
      </c>
      <c r="AQ337" s="6" t="str">
        <f>IF(Limit_Deviation_w_CMS_Detail!B359="","",Limit_Deviation_w_CMS_Detail!B359)</f>
        <v/>
      </c>
      <c r="AR337" s="6" t="str">
        <f>IF(Limit_Deviation_w_CMS_Detail!C359="","",Limit_Deviation_w_CMS_Detail!C359)</f>
        <v/>
      </c>
      <c r="AS337" s="6" t="str">
        <f>IF(Limit_Deviation_w_CMS_Detail!D359="","",Limit_Deviation_w_CMS_Detail!D359)</f>
        <v/>
      </c>
      <c r="AT337" s="6" t="str">
        <f t="shared" si="79"/>
        <v/>
      </c>
      <c r="AU337" s="3" t="str">
        <f>IF(COUNTIF(AT$2:AT337,AT337)=1,AT337,"")</f>
        <v/>
      </c>
      <c r="AV337" s="6" t="str">
        <f t="shared" si="73"/>
        <v/>
      </c>
      <c r="AW337" s="6" t="str">
        <f t="shared" si="74"/>
        <v/>
      </c>
      <c r="AX337" s="6" t="str">
        <f t="shared" si="75"/>
        <v/>
      </c>
    </row>
    <row r="338" spans="1:50" ht="16.5">
      <c r="A338" s="120" t="str">
        <f>+IF(D338="","",MAX(A$1:A337)+1)</f>
        <v/>
      </c>
      <c r="B338" s="127" t="str">
        <f>IF(CMS_Identification!C360="","",CMS_Identification!C360)</f>
        <v/>
      </c>
      <c r="C338" s="127" t="str">
        <f t="shared" si="68"/>
        <v/>
      </c>
      <c r="D338" s="127" t="str">
        <f>IF(COUNTIF(B$2:B338,B338)=1,B338,"")</f>
        <v/>
      </c>
      <c r="T338" s="120" t="str">
        <f>+IF(Y338="","",MAX(T$1:T337)+1)</f>
        <v/>
      </c>
      <c r="U338" s="120" t="str">
        <f>IF(Limit_Deviation_Details_No_CMS!B360="","",Limit_Deviation_Details_No_CMS!B360)</f>
        <v/>
      </c>
      <c r="V338" s="120"/>
      <c r="W338" s="120" t="str">
        <f>IF(Limit_Deviation_Details_No_CMS!C360="","",Limit_Deviation_Details_No_CMS!C360)</f>
        <v/>
      </c>
      <c r="X338" s="120" t="str">
        <f t="shared" si="69"/>
        <v/>
      </c>
      <c r="Y338" s="138" t="str">
        <f>IF(COUNTIF(W$2:W338,W338)=1,W338,"")</f>
        <v/>
      </c>
      <c r="Z338" s="120" t="str">
        <f t="shared" si="76"/>
        <v/>
      </c>
      <c r="AA338" s="120" t="str">
        <f t="shared" si="77"/>
        <v/>
      </c>
      <c r="AB338" s="120" t="str">
        <f t="shared" si="80"/>
        <v/>
      </c>
      <c r="AD338" s="140" t="str">
        <f>+IF(AI338="","",MAX(AD$1:AD337)+1)</f>
        <v/>
      </c>
      <c r="AE338" s="140" t="str">
        <f>IF(CMS_Inoperative_OoC!B360="","",CMS_Inoperative_OoC!B360)</f>
        <v/>
      </c>
      <c r="AF338" s="140" t="str">
        <f>IF(CMS_Inoperative_OoC!C360="","",CMS_Inoperative_OoC!C360)</f>
        <v/>
      </c>
      <c r="AG338" s="140" t="str">
        <f>IF(CMS_Inoperative_OoC!D360="","",CMS_Inoperative_OoC!D360)</f>
        <v/>
      </c>
      <c r="AH338" s="140" t="str">
        <f t="shared" si="78"/>
        <v/>
      </c>
      <c r="AI338" s="144" t="str">
        <f>IF(COUNTIF(AH$2:AH338,AH338)=1,AH338,"")</f>
        <v/>
      </c>
      <c r="AJ338" s="140" t="str">
        <f t="shared" si="70"/>
        <v/>
      </c>
      <c r="AK338" s="140" t="str">
        <f t="shared" si="71"/>
        <v/>
      </c>
      <c r="AL338" s="140" t="str">
        <f t="shared" si="72"/>
        <v/>
      </c>
      <c r="AP338" s="149" t="str">
        <f>+IF(AU338="","",MAX(AP$1:AP337)+1)</f>
        <v/>
      </c>
      <c r="AQ338" s="149" t="str">
        <f>IF(Limit_Deviation_w_CMS_Detail!B360="","",Limit_Deviation_w_CMS_Detail!B360)</f>
        <v/>
      </c>
      <c r="AR338" s="149" t="str">
        <f>IF(Limit_Deviation_w_CMS_Detail!C360="","",Limit_Deviation_w_CMS_Detail!C360)</f>
        <v/>
      </c>
      <c r="AS338" s="149" t="str">
        <f>IF(Limit_Deviation_w_CMS_Detail!D360="","",Limit_Deviation_w_CMS_Detail!D360)</f>
        <v/>
      </c>
      <c r="AT338" s="149" t="str">
        <f t="shared" si="79"/>
        <v/>
      </c>
      <c r="AU338" s="150" t="str">
        <f>IF(COUNTIF(AT$2:AT338,AT338)=1,AT338,"")</f>
        <v/>
      </c>
      <c r="AV338" s="149" t="str">
        <f t="shared" si="73"/>
        <v/>
      </c>
      <c r="AW338" s="149" t="str">
        <f t="shared" si="74"/>
        <v/>
      </c>
      <c r="AX338" s="149" t="str">
        <f t="shared" si="75"/>
        <v/>
      </c>
    </row>
    <row r="339" spans="1:50" ht="16.5">
      <c r="A339" s="121" t="str">
        <f>+IF(D339="","",MAX(A$1:A338)+1)</f>
        <v/>
      </c>
      <c r="B339" s="1" t="str">
        <f>IF(CMS_Identification!C361="","",CMS_Identification!C361)</f>
        <v/>
      </c>
      <c r="C339" s="1" t="str">
        <f t="shared" si="68"/>
        <v/>
      </c>
      <c r="D339" s="1" t="str">
        <f>IF(COUNTIF(B$2:B339,B339)=1,B339,"")</f>
        <v/>
      </c>
      <c r="T339" s="121" t="str">
        <f>+IF(Y339="","",MAX(T$1:T338)+1)</f>
        <v/>
      </c>
      <c r="U339" s="121" t="str">
        <f>IF(Limit_Deviation_Details_No_CMS!B361="","",Limit_Deviation_Details_No_CMS!B361)</f>
        <v/>
      </c>
      <c r="V339" s="121"/>
      <c r="W339" s="121" t="str">
        <f>IF(Limit_Deviation_Details_No_CMS!C361="","",Limit_Deviation_Details_No_CMS!C361)</f>
        <v/>
      </c>
      <c r="X339" s="121" t="str">
        <f t="shared" si="69"/>
        <v/>
      </c>
      <c r="Y339" s="3" t="str">
        <f>IF(COUNTIF(W$2:W339,W339)=1,W339,"")</f>
        <v/>
      </c>
      <c r="Z339" s="121" t="str">
        <f t="shared" si="76"/>
        <v/>
      </c>
      <c r="AA339" s="121" t="str">
        <f t="shared" si="77"/>
        <v/>
      </c>
      <c r="AB339" s="121" t="str">
        <f t="shared" si="80"/>
        <v/>
      </c>
      <c r="AD339" s="6" t="str">
        <f>+IF(AI339="","",MAX(AD$1:AD338)+1)</f>
        <v/>
      </c>
      <c r="AE339" s="6" t="str">
        <f>IF(CMS_Inoperative_OoC!B361="","",CMS_Inoperative_OoC!B361)</f>
        <v/>
      </c>
      <c r="AF339" s="6" t="str">
        <f>IF(CMS_Inoperative_OoC!C361="","",CMS_Inoperative_OoC!C361)</f>
        <v/>
      </c>
      <c r="AG339" s="6" t="str">
        <f>IF(CMS_Inoperative_OoC!D361="","",CMS_Inoperative_OoC!D361)</f>
        <v/>
      </c>
      <c r="AH339" s="6" t="str">
        <f t="shared" si="78"/>
        <v/>
      </c>
      <c r="AI339" s="3" t="str">
        <f>IF(COUNTIF(AH$2:AH339,AH339)=1,AH339,"")</f>
        <v/>
      </c>
      <c r="AJ339" s="6" t="str">
        <f t="shared" si="70"/>
        <v/>
      </c>
      <c r="AK339" s="6" t="str">
        <f t="shared" si="71"/>
        <v/>
      </c>
      <c r="AL339" s="6" t="str">
        <f t="shared" si="72"/>
        <v/>
      </c>
      <c r="AP339" s="6" t="str">
        <f>+IF(AU339="","",MAX(AP$1:AP338)+1)</f>
        <v/>
      </c>
      <c r="AQ339" s="6" t="str">
        <f>IF(Limit_Deviation_w_CMS_Detail!B361="","",Limit_Deviation_w_CMS_Detail!B361)</f>
        <v/>
      </c>
      <c r="AR339" s="6" t="str">
        <f>IF(Limit_Deviation_w_CMS_Detail!C361="","",Limit_Deviation_w_CMS_Detail!C361)</f>
        <v/>
      </c>
      <c r="AS339" s="6" t="str">
        <f>IF(Limit_Deviation_w_CMS_Detail!D361="","",Limit_Deviation_w_CMS_Detail!D361)</f>
        <v/>
      </c>
      <c r="AT339" s="6" t="str">
        <f t="shared" si="79"/>
        <v/>
      </c>
      <c r="AU339" s="3" t="str">
        <f>IF(COUNTIF(AT$2:AT339,AT339)=1,AT339,"")</f>
        <v/>
      </c>
      <c r="AV339" s="6" t="str">
        <f t="shared" si="73"/>
        <v/>
      </c>
      <c r="AW339" s="6" t="str">
        <f t="shared" si="74"/>
        <v/>
      </c>
      <c r="AX339" s="6" t="str">
        <f t="shared" si="75"/>
        <v/>
      </c>
    </row>
    <row r="340" spans="1:50" ht="16.5">
      <c r="A340" s="120" t="str">
        <f>+IF(D340="","",MAX(A$1:A339)+1)</f>
        <v/>
      </c>
      <c r="B340" s="127" t="str">
        <f>IF(CMS_Identification!C362="","",CMS_Identification!C362)</f>
        <v/>
      </c>
      <c r="C340" s="127" t="str">
        <f t="shared" si="68"/>
        <v/>
      </c>
      <c r="D340" s="127" t="str">
        <f>IF(COUNTIF(B$2:B340,B340)=1,B340,"")</f>
        <v/>
      </c>
      <c r="T340" s="120" t="str">
        <f>+IF(Y340="","",MAX(T$1:T339)+1)</f>
        <v/>
      </c>
      <c r="U340" s="120" t="str">
        <f>IF(Limit_Deviation_Details_No_CMS!B362="","",Limit_Deviation_Details_No_CMS!B362)</f>
        <v/>
      </c>
      <c r="V340" s="120"/>
      <c r="W340" s="120" t="str">
        <f>IF(Limit_Deviation_Details_No_CMS!C362="","",Limit_Deviation_Details_No_CMS!C362)</f>
        <v/>
      </c>
      <c r="X340" s="120" t="str">
        <f t="shared" si="69"/>
        <v/>
      </c>
      <c r="Y340" s="138" t="str">
        <f>IF(COUNTIF(W$2:W340,W340)=1,W340,"")</f>
        <v/>
      </c>
      <c r="Z340" s="120" t="str">
        <f t="shared" si="76"/>
        <v/>
      </c>
      <c r="AA340" s="120" t="str">
        <f t="shared" si="77"/>
        <v/>
      </c>
      <c r="AB340" s="120" t="str">
        <f t="shared" si="80"/>
        <v/>
      </c>
      <c r="AD340" s="140" t="str">
        <f>+IF(AI340="","",MAX(AD$1:AD339)+1)</f>
        <v/>
      </c>
      <c r="AE340" s="140" t="str">
        <f>IF(CMS_Inoperative_OoC!B362="","",CMS_Inoperative_OoC!B362)</f>
        <v/>
      </c>
      <c r="AF340" s="140" t="str">
        <f>IF(CMS_Inoperative_OoC!C362="","",CMS_Inoperative_OoC!C362)</f>
        <v/>
      </c>
      <c r="AG340" s="140" t="str">
        <f>IF(CMS_Inoperative_OoC!D362="","",CMS_Inoperative_OoC!D362)</f>
        <v/>
      </c>
      <c r="AH340" s="140" t="str">
        <f t="shared" si="78"/>
        <v/>
      </c>
      <c r="AI340" s="144" t="str">
        <f>IF(COUNTIF(AH$2:AH340,AH340)=1,AH340,"")</f>
        <v/>
      </c>
      <c r="AJ340" s="140" t="str">
        <f t="shared" si="70"/>
        <v/>
      </c>
      <c r="AK340" s="140" t="str">
        <f t="shared" si="71"/>
        <v/>
      </c>
      <c r="AL340" s="140" t="str">
        <f t="shared" si="72"/>
        <v/>
      </c>
      <c r="AP340" s="149" t="str">
        <f>+IF(AU340="","",MAX(AP$1:AP339)+1)</f>
        <v/>
      </c>
      <c r="AQ340" s="149" t="str">
        <f>IF(Limit_Deviation_w_CMS_Detail!B362="","",Limit_Deviation_w_CMS_Detail!B362)</f>
        <v/>
      </c>
      <c r="AR340" s="149" t="str">
        <f>IF(Limit_Deviation_w_CMS_Detail!C362="","",Limit_Deviation_w_CMS_Detail!C362)</f>
        <v/>
      </c>
      <c r="AS340" s="149" t="str">
        <f>IF(Limit_Deviation_w_CMS_Detail!D362="","",Limit_Deviation_w_CMS_Detail!D362)</f>
        <v/>
      </c>
      <c r="AT340" s="149" t="str">
        <f t="shared" si="79"/>
        <v/>
      </c>
      <c r="AU340" s="150" t="str">
        <f>IF(COUNTIF(AT$2:AT340,AT340)=1,AT340,"")</f>
        <v/>
      </c>
      <c r="AV340" s="149" t="str">
        <f t="shared" si="73"/>
        <v/>
      </c>
      <c r="AW340" s="149" t="str">
        <f t="shared" si="74"/>
        <v/>
      </c>
      <c r="AX340" s="149" t="str">
        <f t="shared" si="75"/>
        <v/>
      </c>
    </row>
    <row r="341" spans="1:50" ht="16.5">
      <c r="A341" s="121" t="str">
        <f>+IF(D341="","",MAX(A$1:A340)+1)</f>
        <v/>
      </c>
      <c r="B341" s="1" t="str">
        <f>IF(CMS_Identification!C363="","",CMS_Identification!C363)</f>
        <v/>
      </c>
      <c r="C341" s="1" t="str">
        <f t="shared" si="68"/>
        <v/>
      </c>
      <c r="D341" s="1" t="str">
        <f>IF(COUNTIF(B$2:B341,B341)=1,B341,"")</f>
        <v/>
      </c>
      <c r="T341" s="121" t="str">
        <f>+IF(Y341="","",MAX(T$1:T340)+1)</f>
        <v/>
      </c>
      <c r="U341" s="121" t="str">
        <f>IF(Limit_Deviation_Details_No_CMS!B363="","",Limit_Deviation_Details_No_CMS!B363)</f>
        <v/>
      </c>
      <c r="V341" s="121"/>
      <c r="W341" s="121" t="str">
        <f>IF(Limit_Deviation_Details_No_CMS!C363="","",Limit_Deviation_Details_No_CMS!C363)</f>
        <v/>
      </c>
      <c r="X341" s="121" t="str">
        <f t="shared" si="69"/>
        <v/>
      </c>
      <c r="Y341" s="3" t="str">
        <f>IF(COUNTIF(W$2:W341,W341)=1,W341,"")</f>
        <v/>
      </c>
      <c r="Z341" s="121" t="str">
        <f t="shared" si="76"/>
        <v/>
      </c>
      <c r="AA341" s="121" t="str">
        <f t="shared" si="77"/>
        <v/>
      </c>
      <c r="AB341" s="121" t="str">
        <f t="shared" si="80"/>
        <v/>
      </c>
      <c r="AD341" s="6" t="str">
        <f>+IF(AI341="","",MAX(AD$1:AD340)+1)</f>
        <v/>
      </c>
      <c r="AE341" s="6" t="str">
        <f>IF(CMS_Inoperative_OoC!B363="","",CMS_Inoperative_OoC!B363)</f>
        <v/>
      </c>
      <c r="AF341" s="6" t="str">
        <f>IF(CMS_Inoperative_OoC!C363="","",CMS_Inoperative_OoC!C363)</f>
        <v/>
      </c>
      <c r="AG341" s="6" t="str">
        <f>IF(CMS_Inoperative_OoC!D363="","",CMS_Inoperative_OoC!D363)</f>
        <v/>
      </c>
      <c r="AH341" s="6" t="str">
        <f t="shared" si="78"/>
        <v/>
      </c>
      <c r="AI341" s="3" t="str">
        <f>IF(COUNTIF(AH$2:AH341,AH341)=1,AH341,"")</f>
        <v/>
      </c>
      <c r="AJ341" s="6" t="str">
        <f t="shared" si="70"/>
        <v/>
      </c>
      <c r="AK341" s="6" t="str">
        <f t="shared" si="71"/>
        <v/>
      </c>
      <c r="AL341" s="6" t="str">
        <f t="shared" si="72"/>
        <v/>
      </c>
      <c r="AP341" s="6" t="str">
        <f>+IF(AU341="","",MAX(AP$1:AP340)+1)</f>
        <v/>
      </c>
      <c r="AQ341" s="6" t="str">
        <f>IF(Limit_Deviation_w_CMS_Detail!B363="","",Limit_Deviation_w_CMS_Detail!B363)</f>
        <v/>
      </c>
      <c r="AR341" s="6" t="str">
        <f>IF(Limit_Deviation_w_CMS_Detail!C363="","",Limit_Deviation_w_CMS_Detail!C363)</f>
        <v/>
      </c>
      <c r="AS341" s="6" t="str">
        <f>IF(Limit_Deviation_w_CMS_Detail!D363="","",Limit_Deviation_w_CMS_Detail!D363)</f>
        <v/>
      </c>
      <c r="AT341" s="6" t="str">
        <f t="shared" si="79"/>
        <v/>
      </c>
      <c r="AU341" s="3" t="str">
        <f>IF(COUNTIF(AT$2:AT341,AT341)=1,AT341,"")</f>
        <v/>
      </c>
      <c r="AV341" s="6" t="str">
        <f t="shared" si="73"/>
        <v/>
      </c>
      <c r="AW341" s="6" t="str">
        <f t="shared" si="74"/>
        <v/>
      </c>
      <c r="AX341" s="6" t="str">
        <f t="shared" si="75"/>
        <v/>
      </c>
    </row>
    <row r="342" spans="1:50" ht="16.5">
      <c r="A342" s="120" t="str">
        <f>+IF(D342="","",MAX(A$1:A341)+1)</f>
        <v/>
      </c>
      <c r="B342" s="127" t="str">
        <f>IF(CMS_Identification!C364="","",CMS_Identification!C364)</f>
        <v/>
      </c>
      <c r="C342" s="127" t="str">
        <f t="shared" si="68"/>
        <v/>
      </c>
      <c r="D342" s="127" t="str">
        <f>IF(COUNTIF(B$2:B342,B342)=1,B342,"")</f>
        <v/>
      </c>
      <c r="T342" s="120" t="str">
        <f>+IF(Y342="","",MAX(T$1:T341)+1)</f>
        <v/>
      </c>
      <c r="U342" s="120" t="str">
        <f>IF(Limit_Deviation_Details_No_CMS!B364="","",Limit_Deviation_Details_No_CMS!B364)</f>
        <v/>
      </c>
      <c r="V342" s="120"/>
      <c r="W342" s="120" t="str">
        <f>IF(Limit_Deviation_Details_No_CMS!C364="","",Limit_Deviation_Details_No_CMS!C364)</f>
        <v/>
      </c>
      <c r="X342" s="120" t="str">
        <f t="shared" si="69"/>
        <v/>
      </c>
      <c r="Y342" s="138" t="str">
        <f>IF(COUNTIF(W$2:W342,W342)=1,W342,"")</f>
        <v/>
      </c>
      <c r="Z342" s="120" t="str">
        <f t="shared" si="76"/>
        <v/>
      </c>
      <c r="AA342" s="120" t="str">
        <f t="shared" si="77"/>
        <v/>
      </c>
      <c r="AB342" s="120" t="str">
        <f t="shared" si="80"/>
        <v/>
      </c>
      <c r="AD342" s="140" t="str">
        <f>+IF(AI342="","",MAX(AD$1:AD341)+1)</f>
        <v/>
      </c>
      <c r="AE342" s="140" t="str">
        <f>IF(CMS_Inoperative_OoC!B364="","",CMS_Inoperative_OoC!B364)</f>
        <v/>
      </c>
      <c r="AF342" s="140" t="str">
        <f>IF(CMS_Inoperative_OoC!C364="","",CMS_Inoperative_OoC!C364)</f>
        <v/>
      </c>
      <c r="AG342" s="140" t="str">
        <f>IF(CMS_Inoperative_OoC!D364="","",CMS_Inoperative_OoC!D364)</f>
        <v/>
      </c>
      <c r="AH342" s="140" t="str">
        <f t="shared" si="78"/>
        <v/>
      </c>
      <c r="AI342" s="144" t="str">
        <f>IF(COUNTIF(AH$2:AH342,AH342)=1,AH342,"")</f>
        <v/>
      </c>
      <c r="AJ342" s="140" t="str">
        <f t="shared" si="70"/>
        <v/>
      </c>
      <c r="AK342" s="140" t="str">
        <f t="shared" si="71"/>
        <v/>
      </c>
      <c r="AL342" s="140" t="str">
        <f t="shared" si="72"/>
        <v/>
      </c>
      <c r="AP342" s="149" t="str">
        <f>+IF(AU342="","",MAX(AP$1:AP341)+1)</f>
        <v/>
      </c>
      <c r="AQ342" s="149" t="str">
        <f>IF(Limit_Deviation_w_CMS_Detail!B364="","",Limit_Deviation_w_CMS_Detail!B364)</f>
        <v/>
      </c>
      <c r="AR342" s="149" t="str">
        <f>IF(Limit_Deviation_w_CMS_Detail!C364="","",Limit_Deviation_w_CMS_Detail!C364)</f>
        <v/>
      </c>
      <c r="AS342" s="149" t="str">
        <f>IF(Limit_Deviation_w_CMS_Detail!D364="","",Limit_Deviation_w_CMS_Detail!D364)</f>
        <v/>
      </c>
      <c r="AT342" s="149" t="str">
        <f t="shared" si="79"/>
        <v/>
      </c>
      <c r="AU342" s="150" t="str">
        <f>IF(COUNTIF(AT$2:AT342,AT342)=1,AT342,"")</f>
        <v/>
      </c>
      <c r="AV342" s="149" t="str">
        <f t="shared" si="73"/>
        <v/>
      </c>
      <c r="AW342" s="149" t="str">
        <f t="shared" si="74"/>
        <v/>
      </c>
      <c r="AX342" s="149" t="str">
        <f t="shared" si="75"/>
        <v/>
      </c>
    </row>
    <row r="343" spans="1:50" ht="16.5">
      <c r="A343" s="121" t="str">
        <f>+IF(D343="","",MAX(A$1:A342)+1)</f>
        <v/>
      </c>
      <c r="B343" s="1" t="str">
        <f>IF(CMS_Identification!C365="","",CMS_Identification!C365)</f>
        <v/>
      </c>
      <c r="C343" s="1" t="str">
        <f t="shared" si="68"/>
        <v/>
      </c>
      <c r="D343" s="1" t="str">
        <f>IF(COUNTIF(B$2:B343,B343)=1,B343,"")</f>
        <v/>
      </c>
      <c r="T343" s="121" t="str">
        <f>+IF(Y343="","",MAX(T$1:T342)+1)</f>
        <v/>
      </c>
      <c r="U343" s="121" t="str">
        <f>IF(Limit_Deviation_Details_No_CMS!B365="","",Limit_Deviation_Details_No_CMS!B365)</f>
        <v/>
      </c>
      <c r="V343" s="121"/>
      <c r="W343" s="121" t="str">
        <f>IF(Limit_Deviation_Details_No_CMS!C365="","",Limit_Deviation_Details_No_CMS!C365)</f>
        <v/>
      </c>
      <c r="X343" s="121" t="str">
        <f t="shared" si="69"/>
        <v/>
      </c>
      <c r="Y343" s="3" t="str">
        <f>IF(COUNTIF(W$2:W343,W343)=1,W343,"")</f>
        <v/>
      </c>
      <c r="Z343" s="121" t="str">
        <f t="shared" si="76"/>
        <v/>
      </c>
      <c r="AA343" s="121" t="str">
        <f t="shared" si="77"/>
        <v/>
      </c>
      <c r="AB343" s="121" t="str">
        <f t="shared" si="80"/>
        <v/>
      </c>
      <c r="AD343" s="6" t="str">
        <f>+IF(AI343="","",MAX(AD$1:AD342)+1)</f>
        <v/>
      </c>
      <c r="AE343" s="6" t="str">
        <f>IF(CMS_Inoperative_OoC!B365="","",CMS_Inoperative_OoC!B365)</f>
        <v/>
      </c>
      <c r="AF343" s="6" t="str">
        <f>IF(CMS_Inoperative_OoC!C365="","",CMS_Inoperative_OoC!C365)</f>
        <v/>
      </c>
      <c r="AG343" s="6" t="str">
        <f>IF(CMS_Inoperative_OoC!D365="","",CMS_Inoperative_OoC!D365)</f>
        <v/>
      </c>
      <c r="AH343" s="6" t="str">
        <f t="shared" si="78"/>
        <v/>
      </c>
      <c r="AI343" s="3" t="str">
        <f>IF(COUNTIF(AH$2:AH343,AH343)=1,AH343,"")</f>
        <v/>
      </c>
      <c r="AJ343" s="6" t="str">
        <f t="shared" si="70"/>
        <v/>
      </c>
      <c r="AK343" s="6" t="str">
        <f t="shared" si="71"/>
        <v/>
      </c>
      <c r="AL343" s="6" t="str">
        <f t="shared" si="72"/>
        <v/>
      </c>
      <c r="AP343" s="6" t="str">
        <f>+IF(AU343="","",MAX(AP$1:AP342)+1)</f>
        <v/>
      </c>
      <c r="AQ343" s="6" t="str">
        <f>IF(Limit_Deviation_w_CMS_Detail!B365="","",Limit_Deviation_w_CMS_Detail!B365)</f>
        <v/>
      </c>
      <c r="AR343" s="6" t="str">
        <f>IF(Limit_Deviation_w_CMS_Detail!C365="","",Limit_Deviation_w_CMS_Detail!C365)</f>
        <v/>
      </c>
      <c r="AS343" s="6" t="str">
        <f>IF(Limit_Deviation_w_CMS_Detail!D365="","",Limit_Deviation_w_CMS_Detail!D365)</f>
        <v/>
      </c>
      <c r="AT343" s="6" t="str">
        <f t="shared" si="79"/>
        <v/>
      </c>
      <c r="AU343" s="3" t="str">
        <f>IF(COUNTIF(AT$2:AT343,AT343)=1,AT343,"")</f>
        <v/>
      </c>
      <c r="AV343" s="6" t="str">
        <f t="shared" si="73"/>
        <v/>
      </c>
      <c r="AW343" s="6" t="str">
        <f t="shared" si="74"/>
        <v/>
      </c>
      <c r="AX343" s="6" t="str">
        <f t="shared" si="75"/>
        <v/>
      </c>
    </row>
    <row r="344" spans="1:50" ht="16.5">
      <c r="A344" s="120" t="str">
        <f>+IF(D344="","",MAX(A$1:A343)+1)</f>
        <v/>
      </c>
      <c r="B344" s="127" t="str">
        <f>IF(CMS_Identification!C366="","",CMS_Identification!C366)</f>
        <v/>
      </c>
      <c r="C344" s="127" t="str">
        <f t="shared" si="68"/>
        <v/>
      </c>
      <c r="D344" s="127" t="str">
        <f>IF(COUNTIF(B$2:B344,B344)=1,B344,"")</f>
        <v/>
      </c>
      <c r="T344" s="120" t="str">
        <f>+IF(Y344="","",MAX(T$1:T343)+1)</f>
        <v/>
      </c>
      <c r="U344" s="120" t="str">
        <f>IF(Limit_Deviation_Details_No_CMS!B366="","",Limit_Deviation_Details_No_CMS!B366)</f>
        <v/>
      </c>
      <c r="V344" s="120"/>
      <c r="W344" s="120" t="str">
        <f>IF(Limit_Deviation_Details_No_CMS!C366="","",Limit_Deviation_Details_No_CMS!C366)</f>
        <v/>
      </c>
      <c r="X344" s="120" t="str">
        <f t="shared" si="69"/>
        <v/>
      </c>
      <c r="Y344" s="138" t="str">
        <f>IF(COUNTIF(W$2:W344,W344)=1,W344,"")</f>
        <v/>
      </c>
      <c r="Z344" s="120" t="str">
        <f t="shared" si="76"/>
        <v/>
      </c>
      <c r="AA344" s="120" t="str">
        <f t="shared" si="77"/>
        <v/>
      </c>
      <c r="AB344" s="120" t="str">
        <f t="shared" si="80"/>
        <v/>
      </c>
      <c r="AD344" s="140" t="str">
        <f>+IF(AI344="","",MAX(AD$1:AD343)+1)</f>
        <v/>
      </c>
      <c r="AE344" s="140" t="str">
        <f>IF(CMS_Inoperative_OoC!B366="","",CMS_Inoperative_OoC!B366)</f>
        <v/>
      </c>
      <c r="AF344" s="140" t="str">
        <f>IF(CMS_Inoperative_OoC!C366="","",CMS_Inoperative_OoC!C366)</f>
        <v/>
      </c>
      <c r="AG344" s="140" t="str">
        <f>IF(CMS_Inoperative_OoC!D366="","",CMS_Inoperative_OoC!D366)</f>
        <v/>
      </c>
      <c r="AH344" s="140" t="str">
        <f t="shared" si="78"/>
        <v/>
      </c>
      <c r="AI344" s="144" t="str">
        <f>IF(COUNTIF(AH$2:AH344,AH344)=1,AH344,"")</f>
        <v/>
      </c>
      <c r="AJ344" s="140" t="str">
        <f t="shared" si="70"/>
        <v/>
      </c>
      <c r="AK344" s="140" t="str">
        <f t="shared" si="71"/>
        <v/>
      </c>
      <c r="AL344" s="140" t="str">
        <f t="shared" si="72"/>
        <v/>
      </c>
      <c r="AP344" s="149" t="str">
        <f>+IF(AU344="","",MAX(AP$1:AP343)+1)</f>
        <v/>
      </c>
      <c r="AQ344" s="149" t="str">
        <f>IF(Limit_Deviation_w_CMS_Detail!B366="","",Limit_Deviation_w_CMS_Detail!B366)</f>
        <v/>
      </c>
      <c r="AR344" s="149" t="str">
        <f>IF(Limit_Deviation_w_CMS_Detail!C366="","",Limit_Deviation_w_CMS_Detail!C366)</f>
        <v/>
      </c>
      <c r="AS344" s="149" t="str">
        <f>IF(Limit_Deviation_w_CMS_Detail!D366="","",Limit_Deviation_w_CMS_Detail!D366)</f>
        <v/>
      </c>
      <c r="AT344" s="149" t="str">
        <f t="shared" si="79"/>
        <v/>
      </c>
      <c r="AU344" s="150" t="str">
        <f>IF(COUNTIF(AT$2:AT344,AT344)=1,AT344,"")</f>
        <v/>
      </c>
      <c r="AV344" s="149" t="str">
        <f t="shared" si="73"/>
        <v/>
      </c>
      <c r="AW344" s="149" t="str">
        <f t="shared" si="74"/>
        <v/>
      </c>
      <c r="AX344" s="149" t="str">
        <f t="shared" si="75"/>
        <v/>
      </c>
    </row>
    <row r="345" spans="1:50" ht="16.5">
      <c r="A345" s="121" t="str">
        <f>+IF(D345="","",MAX(A$1:A344)+1)</f>
        <v/>
      </c>
      <c r="B345" s="1" t="str">
        <f>IF(CMS_Identification!C367="","",CMS_Identification!C367)</f>
        <v/>
      </c>
      <c r="C345" s="1" t="str">
        <f t="shared" si="68"/>
        <v/>
      </c>
      <c r="D345" s="1" t="str">
        <f>IF(COUNTIF(B$2:B345,B345)=1,B345,"")</f>
        <v/>
      </c>
      <c r="T345" s="121" t="str">
        <f>+IF(Y345="","",MAX(T$1:T344)+1)</f>
        <v/>
      </c>
      <c r="U345" s="121" t="str">
        <f>IF(Limit_Deviation_Details_No_CMS!B367="","",Limit_Deviation_Details_No_CMS!B367)</f>
        <v/>
      </c>
      <c r="V345" s="121"/>
      <c r="W345" s="121" t="str">
        <f>IF(Limit_Deviation_Details_No_CMS!C367="","",Limit_Deviation_Details_No_CMS!C367)</f>
        <v/>
      </c>
      <c r="X345" s="121" t="str">
        <f t="shared" si="69"/>
        <v/>
      </c>
      <c r="Y345" s="3" t="str">
        <f>IF(COUNTIF(W$2:W345,W345)=1,W345,"")</f>
        <v/>
      </c>
      <c r="Z345" s="121" t="str">
        <f t="shared" si="76"/>
        <v/>
      </c>
      <c r="AA345" s="121" t="str">
        <f t="shared" si="77"/>
        <v/>
      </c>
      <c r="AB345" s="121" t="str">
        <f t="shared" si="80"/>
        <v/>
      </c>
      <c r="AD345" s="6" t="str">
        <f>+IF(AI345="","",MAX(AD$1:AD344)+1)</f>
        <v/>
      </c>
      <c r="AE345" s="6" t="str">
        <f>IF(CMS_Inoperative_OoC!B367="","",CMS_Inoperative_OoC!B367)</f>
        <v/>
      </c>
      <c r="AF345" s="6" t="str">
        <f>IF(CMS_Inoperative_OoC!C367="","",CMS_Inoperative_OoC!C367)</f>
        <v/>
      </c>
      <c r="AG345" s="6" t="str">
        <f>IF(CMS_Inoperative_OoC!D367="","",CMS_Inoperative_OoC!D367)</f>
        <v/>
      </c>
      <c r="AH345" s="6" t="str">
        <f t="shared" si="78"/>
        <v/>
      </c>
      <c r="AI345" s="3" t="str">
        <f>IF(COUNTIF(AH$2:AH345,AH345)=1,AH345,"")</f>
        <v/>
      </c>
      <c r="AJ345" s="6" t="str">
        <f t="shared" si="70"/>
        <v/>
      </c>
      <c r="AK345" s="6" t="str">
        <f t="shared" si="71"/>
        <v/>
      </c>
      <c r="AL345" s="6" t="str">
        <f t="shared" si="72"/>
        <v/>
      </c>
      <c r="AP345" s="6" t="str">
        <f>+IF(AU345="","",MAX(AP$1:AP344)+1)</f>
        <v/>
      </c>
      <c r="AQ345" s="6" t="str">
        <f>IF(Limit_Deviation_w_CMS_Detail!B367="","",Limit_Deviation_w_CMS_Detail!B367)</f>
        <v/>
      </c>
      <c r="AR345" s="6" t="str">
        <f>IF(Limit_Deviation_w_CMS_Detail!C367="","",Limit_Deviation_w_CMS_Detail!C367)</f>
        <v/>
      </c>
      <c r="AS345" s="6" t="str">
        <f>IF(Limit_Deviation_w_CMS_Detail!D367="","",Limit_Deviation_w_CMS_Detail!D367)</f>
        <v/>
      </c>
      <c r="AT345" s="6" t="str">
        <f t="shared" si="79"/>
        <v/>
      </c>
      <c r="AU345" s="3" t="str">
        <f>IF(COUNTIF(AT$2:AT345,AT345)=1,AT345,"")</f>
        <v/>
      </c>
      <c r="AV345" s="6" t="str">
        <f t="shared" si="73"/>
        <v/>
      </c>
      <c r="AW345" s="6" t="str">
        <f t="shared" si="74"/>
        <v/>
      </c>
      <c r="AX345" s="6" t="str">
        <f t="shared" si="75"/>
        <v/>
      </c>
    </row>
    <row r="346" spans="1:50" ht="16.5">
      <c r="A346" s="120" t="str">
        <f>+IF(D346="","",MAX(A$1:A345)+1)</f>
        <v/>
      </c>
      <c r="B346" s="127" t="str">
        <f>IF(CMS_Identification!C368="","",CMS_Identification!C368)</f>
        <v/>
      </c>
      <c r="C346" s="127" t="str">
        <f t="shared" si="68"/>
        <v/>
      </c>
      <c r="D346" s="127" t="str">
        <f>IF(COUNTIF(B$2:B346,B346)=1,B346,"")</f>
        <v/>
      </c>
      <c r="T346" s="120" t="str">
        <f>+IF(Y346="","",MAX(T$1:T345)+1)</f>
        <v/>
      </c>
      <c r="U346" s="120" t="str">
        <f>IF(Limit_Deviation_Details_No_CMS!B368="","",Limit_Deviation_Details_No_CMS!B368)</f>
        <v/>
      </c>
      <c r="V346" s="120"/>
      <c r="W346" s="120" t="str">
        <f>IF(Limit_Deviation_Details_No_CMS!C368="","",Limit_Deviation_Details_No_CMS!C368)</f>
        <v/>
      </c>
      <c r="X346" s="120" t="str">
        <f t="shared" si="69"/>
        <v/>
      </c>
      <c r="Y346" s="138" t="str">
        <f>IF(COUNTIF(W$2:W346,W346)=1,W346,"")</f>
        <v/>
      </c>
      <c r="Z346" s="120" t="str">
        <f t="shared" si="76"/>
        <v/>
      </c>
      <c r="AA346" s="120" t="str">
        <f t="shared" si="77"/>
        <v/>
      </c>
      <c r="AB346" s="120" t="str">
        <f t="shared" si="80"/>
        <v/>
      </c>
      <c r="AD346" s="140" t="str">
        <f>+IF(AI346="","",MAX(AD$1:AD345)+1)</f>
        <v/>
      </c>
      <c r="AE346" s="140" t="str">
        <f>IF(CMS_Inoperative_OoC!B368="","",CMS_Inoperative_OoC!B368)</f>
        <v/>
      </c>
      <c r="AF346" s="140" t="str">
        <f>IF(CMS_Inoperative_OoC!C368="","",CMS_Inoperative_OoC!C368)</f>
        <v/>
      </c>
      <c r="AG346" s="140" t="str">
        <f>IF(CMS_Inoperative_OoC!D368="","",CMS_Inoperative_OoC!D368)</f>
        <v/>
      </c>
      <c r="AH346" s="140" t="str">
        <f t="shared" si="78"/>
        <v/>
      </c>
      <c r="AI346" s="144" t="str">
        <f>IF(COUNTIF(AH$2:AH346,AH346)=1,AH346,"")</f>
        <v/>
      </c>
      <c r="AJ346" s="140" t="str">
        <f t="shared" si="70"/>
        <v/>
      </c>
      <c r="AK346" s="140" t="str">
        <f t="shared" si="71"/>
        <v/>
      </c>
      <c r="AL346" s="140" t="str">
        <f t="shared" si="72"/>
        <v/>
      </c>
      <c r="AP346" s="149" t="str">
        <f>+IF(AU346="","",MAX(AP$1:AP345)+1)</f>
        <v/>
      </c>
      <c r="AQ346" s="149" t="str">
        <f>IF(Limit_Deviation_w_CMS_Detail!B368="","",Limit_Deviation_w_CMS_Detail!B368)</f>
        <v/>
      </c>
      <c r="AR346" s="149" t="str">
        <f>IF(Limit_Deviation_w_CMS_Detail!C368="","",Limit_Deviation_w_CMS_Detail!C368)</f>
        <v/>
      </c>
      <c r="AS346" s="149" t="str">
        <f>IF(Limit_Deviation_w_CMS_Detail!D368="","",Limit_Deviation_w_CMS_Detail!D368)</f>
        <v/>
      </c>
      <c r="AT346" s="149" t="str">
        <f t="shared" si="79"/>
        <v/>
      </c>
      <c r="AU346" s="150" t="str">
        <f>IF(COUNTIF(AT$2:AT346,AT346)=1,AT346,"")</f>
        <v/>
      </c>
      <c r="AV346" s="149" t="str">
        <f t="shared" si="73"/>
        <v/>
      </c>
      <c r="AW346" s="149" t="str">
        <f t="shared" si="74"/>
        <v/>
      </c>
      <c r="AX346" s="149" t="str">
        <f t="shared" si="75"/>
        <v/>
      </c>
    </row>
    <row r="347" spans="1:50" ht="16.5">
      <c r="A347" s="121" t="str">
        <f>+IF(D347="","",MAX(A$1:A346)+1)</f>
        <v/>
      </c>
      <c r="B347" s="1" t="str">
        <f>IF(CMS_Identification!C369="","",CMS_Identification!C369)</f>
        <v/>
      </c>
      <c r="C347" s="1" t="str">
        <f t="shared" si="68"/>
        <v/>
      </c>
      <c r="D347" s="1" t="str">
        <f>IF(COUNTIF(B$2:B347,B347)=1,B347,"")</f>
        <v/>
      </c>
      <c r="T347" s="121" t="str">
        <f>+IF(Y347="","",MAX(T$1:T346)+1)</f>
        <v/>
      </c>
      <c r="U347" s="121" t="str">
        <f>IF(Limit_Deviation_Details_No_CMS!B369="","",Limit_Deviation_Details_No_CMS!B369)</f>
        <v/>
      </c>
      <c r="V347" s="121"/>
      <c r="W347" s="121" t="str">
        <f>IF(Limit_Deviation_Details_No_CMS!C369="","",Limit_Deviation_Details_No_CMS!C369)</f>
        <v/>
      </c>
      <c r="X347" s="121" t="str">
        <f t="shared" si="69"/>
        <v/>
      </c>
      <c r="Y347" s="3" t="str">
        <f>IF(COUNTIF(W$2:W347,W347)=1,W347,"")</f>
        <v/>
      </c>
      <c r="Z347" s="121" t="str">
        <f t="shared" si="76"/>
        <v/>
      </c>
      <c r="AA347" s="121" t="str">
        <f t="shared" si="77"/>
        <v/>
      </c>
      <c r="AB347" s="121" t="str">
        <f t="shared" si="80"/>
        <v/>
      </c>
      <c r="AD347" s="6" t="str">
        <f>+IF(AI347="","",MAX(AD$1:AD346)+1)</f>
        <v/>
      </c>
      <c r="AE347" s="6" t="str">
        <f>IF(CMS_Inoperative_OoC!B369="","",CMS_Inoperative_OoC!B369)</f>
        <v/>
      </c>
      <c r="AF347" s="6" t="str">
        <f>IF(CMS_Inoperative_OoC!C369="","",CMS_Inoperative_OoC!C369)</f>
        <v/>
      </c>
      <c r="AG347" s="6" t="str">
        <f>IF(CMS_Inoperative_OoC!D369="","",CMS_Inoperative_OoC!D369)</f>
        <v/>
      </c>
      <c r="AH347" s="6" t="str">
        <f t="shared" si="78"/>
        <v/>
      </c>
      <c r="AI347" s="3" t="str">
        <f>IF(COUNTIF(AH$2:AH347,AH347)=1,AH347,"")</f>
        <v/>
      </c>
      <c r="AJ347" s="6" t="str">
        <f t="shared" si="70"/>
        <v/>
      </c>
      <c r="AK347" s="6" t="str">
        <f t="shared" si="71"/>
        <v/>
      </c>
      <c r="AL347" s="6" t="str">
        <f t="shared" si="72"/>
        <v/>
      </c>
      <c r="AP347" s="6" t="str">
        <f>+IF(AU347="","",MAX(AP$1:AP346)+1)</f>
        <v/>
      </c>
      <c r="AQ347" s="6" t="str">
        <f>IF(Limit_Deviation_w_CMS_Detail!B369="","",Limit_Deviation_w_CMS_Detail!B369)</f>
        <v/>
      </c>
      <c r="AR347" s="6" t="str">
        <f>IF(Limit_Deviation_w_CMS_Detail!C369="","",Limit_Deviation_w_CMS_Detail!C369)</f>
        <v/>
      </c>
      <c r="AS347" s="6" t="str">
        <f>IF(Limit_Deviation_w_CMS_Detail!D369="","",Limit_Deviation_w_CMS_Detail!D369)</f>
        <v/>
      </c>
      <c r="AT347" s="6" t="str">
        <f t="shared" si="79"/>
        <v/>
      </c>
      <c r="AU347" s="3" t="str">
        <f>IF(COUNTIF(AT$2:AT347,AT347)=1,AT347,"")</f>
        <v/>
      </c>
      <c r="AV347" s="6" t="str">
        <f t="shared" si="73"/>
        <v/>
      </c>
      <c r="AW347" s="6" t="str">
        <f t="shared" si="74"/>
        <v/>
      </c>
      <c r="AX347" s="6" t="str">
        <f t="shared" si="75"/>
        <v/>
      </c>
    </row>
    <row r="348" spans="1:50" ht="16.5">
      <c r="A348" s="120" t="str">
        <f>+IF(D348="","",MAX(A$1:A347)+1)</f>
        <v/>
      </c>
      <c r="B348" s="127" t="str">
        <f>IF(CMS_Identification!C370="","",CMS_Identification!C370)</f>
        <v/>
      </c>
      <c r="C348" s="127" t="str">
        <f t="shared" si="68"/>
        <v/>
      </c>
      <c r="D348" s="127" t="str">
        <f>IF(COUNTIF(B$2:B348,B348)=1,B348,"")</f>
        <v/>
      </c>
      <c r="T348" s="120" t="str">
        <f>+IF(Y348="","",MAX(T$1:T347)+1)</f>
        <v/>
      </c>
      <c r="U348" s="120" t="str">
        <f>IF(Limit_Deviation_Details_No_CMS!B370="","",Limit_Deviation_Details_No_CMS!B370)</f>
        <v/>
      </c>
      <c r="V348" s="120"/>
      <c r="W348" s="120" t="str">
        <f>IF(Limit_Deviation_Details_No_CMS!C370="","",Limit_Deviation_Details_No_CMS!C370)</f>
        <v/>
      </c>
      <c r="X348" s="120" t="str">
        <f t="shared" si="69"/>
        <v/>
      </c>
      <c r="Y348" s="138" t="str">
        <f>IF(COUNTIF(W$2:W348,W348)=1,W348,"")</f>
        <v/>
      </c>
      <c r="Z348" s="120" t="str">
        <f t="shared" si="76"/>
        <v/>
      </c>
      <c r="AA348" s="120" t="str">
        <f t="shared" si="77"/>
        <v/>
      </c>
      <c r="AB348" s="120" t="str">
        <f t="shared" si="80"/>
        <v/>
      </c>
      <c r="AD348" s="140" t="str">
        <f>+IF(AI348="","",MAX(AD$1:AD347)+1)</f>
        <v/>
      </c>
      <c r="AE348" s="140" t="str">
        <f>IF(CMS_Inoperative_OoC!B370="","",CMS_Inoperative_OoC!B370)</f>
        <v/>
      </c>
      <c r="AF348" s="140" t="str">
        <f>IF(CMS_Inoperative_OoC!C370="","",CMS_Inoperative_OoC!C370)</f>
        <v/>
      </c>
      <c r="AG348" s="140" t="str">
        <f>IF(CMS_Inoperative_OoC!D370="","",CMS_Inoperative_OoC!D370)</f>
        <v/>
      </c>
      <c r="AH348" s="140" t="str">
        <f t="shared" si="78"/>
        <v/>
      </c>
      <c r="AI348" s="144" t="str">
        <f>IF(COUNTIF(AH$2:AH348,AH348)=1,AH348,"")</f>
        <v/>
      </c>
      <c r="AJ348" s="140" t="str">
        <f t="shared" si="70"/>
        <v/>
      </c>
      <c r="AK348" s="140" t="str">
        <f t="shared" si="71"/>
        <v/>
      </c>
      <c r="AL348" s="140" t="str">
        <f t="shared" si="72"/>
        <v/>
      </c>
      <c r="AP348" s="149" t="str">
        <f>+IF(AU348="","",MAX(AP$1:AP347)+1)</f>
        <v/>
      </c>
      <c r="AQ348" s="149" t="str">
        <f>IF(Limit_Deviation_w_CMS_Detail!B370="","",Limit_Deviation_w_CMS_Detail!B370)</f>
        <v/>
      </c>
      <c r="AR348" s="149" t="str">
        <f>IF(Limit_Deviation_w_CMS_Detail!C370="","",Limit_Deviation_w_CMS_Detail!C370)</f>
        <v/>
      </c>
      <c r="AS348" s="149" t="str">
        <f>IF(Limit_Deviation_w_CMS_Detail!D370="","",Limit_Deviation_w_CMS_Detail!D370)</f>
        <v/>
      </c>
      <c r="AT348" s="149" t="str">
        <f t="shared" si="79"/>
        <v/>
      </c>
      <c r="AU348" s="150" t="str">
        <f>IF(COUNTIF(AT$2:AT348,AT348)=1,AT348,"")</f>
        <v/>
      </c>
      <c r="AV348" s="149" t="str">
        <f t="shared" si="73"/>
        <v/>
      </c>
      <c r="AW348" s="149" t="str">
        <f t="shared" si="74"/>
        <v/>
      </c>
      <c r="AX348" s="149" t="str">
        <f t="shared" si="75"/>
        <v/>
      </c>
    </row>
    <row r="349" spans="1:50" ht="16.5">
      <c r="A349" s="121" t="str">
        <f>+IF(D349="","",MAX(A$1:A348)+1)</f>
        <v/>
      </c>
      <c r="B349" s="1" t="str">
        <f>IF(CMS_Identification!C371="","",CMS_Identification!C371)</f>
        <v/>
      </c>
      <c r="C349" s="1" t="str">
        <f t="shared" si="68"/>
        <v/>
      </c>
      <c r="D349" s="1" t="str">
        <f>IF(COUNTIF(B$2:B349,B349)=1,B349,"")</f>
        <v/>
      </c>
      <c r="T349" s="121" t="str">
        <f>+IF(Y349="","",MAX(T$1:T348)+1)</f>
        <v/>
      </c>
      <c r="U349" s="121" t="str">
        <f>IF(Limit_Deviation_Details_No_CMS!B371="","",Limit_Deviation_Details_No_CMS!B371)</f>
        <v/>
      </c>
      <c r="V349" s="121"/>
      <c r="W349" s="121" t="str">
        <f>IF(Limit_Deviation_Details_No_CMS!C371="","",Limit_Deviation_Details_No_CMS!C371)</f>
        <v/>
      </c>
      <c r="X349" s="121" t="str">
        <f t="shared" si="69"/>
        <v/>
      </c>
      <c r="Y349" s="3" t="str">
        <f>IF(COUNTIF(W$2:W349,W349)=1,W349,"")</f>
        <v/>
      </c>
      <c r="Z349" s="121" t="str">
        <f t="shared" si="76"/>
        <v/>
      </c>
      <c r="AA349" s="121" t="str">
        <f t="shared" si="77"/>
        <v/>
      </c>
      <c r="AB349" s="121" t="str">
        <f t="shared" si="80"/>
        <v/>
      </c>
      <c r="AD349" s="6" t="str">
        <f>+IF(AI349="","",MAX(AD$1:AD348)+1)</f>
        <v/>
      </c>
      <c r="AE349" s="6" t="str">
        <f>IF(CMS_Inoperative_OoC!B371="","",CMS_Inoperative_OoC!B371)</f>
        <v/>
      </c>
      <c r="AF349" s="6" t="str">
        <f>IF(CMS_Inoperative_OoC!C371="","",CMS_Inoperative_OoC!C371)</f>
        <v/>
      </c>
      <c r="AG349" s="6" t="str">
        <f>IF(CMS_Inoperative_OoC!D371="","",CMS_Inoperative_OoC!D371)</f>
        <v/>
      </c>
      <c r="AH349" s="6" t="str">
        <f t="shared" si="78"/>
        <v/>
      </c>
      <c r="AI349" s="3" t="str">
        <f>IF(COUNTIF(AH$2:AH349,AH349)=1,AH349,"")</f>
        <v/>
      </c>
      <c r="AJ349" s="6" t="str">
        <f t="shared" si="70"/>
        <v/>
      </c>
      <c r="AK349" s="6" t="str">
        <f t="shared" si="71"/>
        <v/>
      </c>
      <c r="AL349" s="6" t="str">
        <f t="shared" si="72"/>
        <v/>
      </c>
      <c r="AP349" s="6" t="str">
        <f>+IF(AU349="","",MAX(AP$1:AP348)+1)</f>
        <v/>
      </c>
      <c r="AQ349" s="6" t="str">
        <f>IF(Limit_Deviation_w_CMS_Detail!B371="","",Limit_Deviation_w_CMS_Detail!B371)</f>
        <v/>
      </c>
      <c r="AR349" s="6" t="str">
        <f>IF(Limit_Deviation_w_CMS_Detail!C371="","",Limit_Deviation_w_CMS_Detail!C371)</f>
        <v/>
      </c>
      <c r="AS349" s="6" t="str">
        <f>IF(Limit_Deviation_w_CMS_Detail!D371="","",Limit_Deviation_w_CMS_Detail!D371)</f>
        <v/>
      </c>
      <c r="AT349" s="6" t="str">
        <f t="shared" si="79"/>
        <v/>
      </c>
      <c r="AU349" s="3" t="str">
        <f>IF(COUNTIF(AT$2:AT349,AT349)=1,AT349,"")</f>
        <v/>
      </c>
      <c r="AV349" s="6" t="str">
        <f t="shared" si="73"/>
        <v/>
      </c>
      <c r="AW349" s="6" t="str">
        <f t="shared" si="74"/>
        <v/>
      </c>
      <c r="AX349" s="6" t="str">
        <f t="shared" si="75"/>
        <v/>
      </c>
    </row>
    <row r="350" spans="1:50" ht="16.5">
      <c r="A350" s="120" t="str">
        <f>+IF(D350="","",MAX(A$1:A349)+1)</f>
        <v/>
      </c>
      <c r="B350" s="127" t="str">
        <f>IF(CMS_Identification!C372="","",CMS_Identification!C372)</f>
        <v/>
      </c>
      <c r="C350" s="127" t="str">
        <f t="shared" si="68"/>
        <v/>
      </c>
      <c r="D350" s="127" t="str">
        <f>IF(COUNTIF(B$2:B350,B350)=1,B350,"")</f>
        <v/>
      </c>
      <c r="T350" s="120" t="str">
        <f>+IF(Y350="","",MAX(T$1:T349)+1)</f>
        <v/>
      </c>
      <c r="U350" s="120" t="str">
        <f>IF(Limit_Deviation_Details_No_CMS!B372="","",Limit_Deviation_Details_No_CMS!B372)</f>
        <v/>
      </c>
      <c r="V350" s="120"/>
      <c r="W350" s="120" t="str">
        <f>IF(Limit_Deviation_Details_No_CMS!C372="","",Limit_Deviation_Details_No_CMS!C372)</f>
        <v/>
      </c>
      <c r="X350" s="120" t="str">
        <f t="shared" si="69"/>
        <v/>
      </c>
      <c r="Y350" s="138" t="str">
        <f>IF(COUNTIF(W$2:W350,W350)=1,W350,"")</f>
        <v/>
      </c>
      <c r="Z350" s="120" t="str">
        <f t="shared" si="76"/>
        <v/>
      </c>
      <c r="AA350" s="120" t="str">
        <f t="shared" si="77"/>
        <v/>
      </c>
      <c r="AB350" s="120" t="str">
        <f t="shared" si="80"/>
        <v/>
      </c>
      <c r="AD350" s="140" t="str">
        <f>+IF(AI350="","",MAX(AD$1:AD349)+1)</f>
        <v/>
      </c>
      <c r="AE350" s="140" t="str">
        <f>IF(CMS_Inoperative_OoC!B372="","",CMS_Inoperative_OoC!B372)</f>
        <v/>
      </c>
      <c r="AF350" s="140" t="str">
        <f>IF(CMS_Inoperative_OoC!C372="","",CMS_Inoperative_OoC!C372)</f>
        <v/>
      </c>
      <c r="AG350" s="140" t="str">
        <f>IF(CMS_Inoperative_OoC!D372="","",CMS_Inoperative_OoC!D372)</f>
        <v/>
      </c>
      <c r="AH350" s="140" t="str">
        <f t="shared" si="78"/>
        <v/>
      </c>
      <c r="AI350" s="144" t="str">
        <f>IF(COUNTIF(AH$2:AH350,AH350)=1,AH350,"")</f>
        <v/>
      </c>
      <c r="AJ350" s="140" t="str">
        <f t="shared" si="70"/>
        <v/>
      </c>
      <c r="AK350" s="140" t="str">
        <f t="shared" si="71"/>
        <v/>
      </c>
      <c r="AL350" s="140" t="str">
        <f t="shared" si="72"/>
        <v/>
      </c>
      <c r="AP350" s="149" t="str">
        <f>+IF(AU350="","",MAX(AP$1:AP349)+1)</f>
        <v/>
      </c>
      <c r="AQ350" s="149" t="str">
        <f>IF(Limit_Deviation_w_CMS_Detail!B372="","",Limit_Deviation_w_CMS_Detail!B372)</f>
        <v/>
      </c>
      <c r="AR350" s="149" t="str">
        <f>IF(Limit_Deviation_w_CMS_Detail!C372="","",Limit_Deviation_w_CMS_Detail!C372)</f>
        <v/>
      </c>
      <c r="AS350" s="149" t="str">
        <f>IF(Limit_Deviation_w_CMS_Detail!D372="","",Limit_Deviation_w_CMS_Detail!D372)</f>
        <v/>
      </c>
      <c r="AT350" s="149" t="str">
        <f t="shared" si="79"/>
        <v/>
      </c>
      <c r="AU350" s="150" t="str">
        <f>IF(COUNTIF(AT$2:AT350,AT350)=1,AT350,"")</f>
        <v/>
      </c>
      <c r="AV350" s="149" t="str">
        <f t="shared" si="73"/>
        <v/>
      </c>
      <c r="AW350" s="149" t="str">
        <f t="shared" si="74"/>
        <v/>
      </c>
      <c r="AX350" s="149" t="str">
        <f t="shared" si="75"/>
        <v/>
      </c>
    </row>
    <row r="351" spans="1:50" ht="16.5">
      <c r="A351" s="121" t="str">
        <f>+IF(D351="","",MAX(A$1:A350)+1)</f>
        <v/>
      </c>
      <c r="B351" s="1" t="str">
        <f>IF(CMS_Identification!C373="","",CMS_Identification!C373)</f>
        <v/>
      </c>
      <c r="C351" s="1" t="str">
        <f t="shared" si="68"/>
        <v/>
      </c>
      <c r="D351" s="1" t="str">
        <f>IF(COUNTIF(B$2:B351,B351)=1,B351,"")</f>
        <v/>
      </c>
      <c r="T351" s="121" t="str">
        <f>+IF(Y351="","",MAX(T$1:T350)+1)</f>
        <v/>
      </c>
      <c r="U351" s="121" t="str">
        <f>IF(Limit_Deviation_Details_No_CMS!B373="","",Limit_Deviation_Details_No_CMS!B373)</f>
        <v/>
      </c>
      <c r="V351" s="121"/>
      <c r="W351" s="121" t="str">
        <f>IF(Limit_Deviation_Details_No_CMS!C373="","",Limit_Deviation_Details_No_CMS!C373)</f>
        <v/>
      </c>
      <c r="X351" s="121" t="str">
        <f t="shared" si="69"/>
        <v/>
      </c>
      <c r="Y351" s="3" t="str">
        <f>IF(COUNTIF(W$2:W351,W351)=1,W351,"")</f>
        <v/>
      </c>
      <c r="Z351" s="121" t="str">
        <f t="shared" si="76"/>
        <v/>
      </c>
      <c r="AA351" s="121" t="str">
        <f t="shared" si="77"/>
        <v/>
      </c>
      <c r="AB351" s="121" t="str">
        <f t="shared" si="80"/>
        <v/>
      </c>
      <c r="AD351" s="6" t="str">
        <f>+IF(AI351="","",MAX(AD$1:AD350)+1)</f>
        <v/>
      </c>
      <c r="AE351" s="6" t="str">
        <f>IF(CMS_Inoperative_OoC!B373="","",CMS_Inoperative_OoC!B373)</f>
        <v/>
      </c>
      <c r="AF351" s="6" t="str">
        <f>IF(CMS_Inoperative_OoC!C373="","",CMS_Inoperative_OoC!C373)</f>
        <v/>
      </c>
      <c r="AG351" s="6" t="str">
        <f>IF(CMS_Inoperative_OoC!D373="","",CMS_Inoperative_OoC!D373)</f>
        <v/>
      </c>
      <c r="AH351" s="6" t="str">
        <f t="shared" si="78"/>
        <v/>
      </c>
      <c r="AI351" s="3" t="str">
        <f>IF(COUNTIF(AH$2:AH351,AH351)=1,AH351,"")</f>
        <v/>
      </c>
      <c r="AJ351" s="6" t="str">
        <f t="shared" si="70"/>
        <v/>
      </c>
      <c r="AK351" s="6" t="str">
        <f t="shared" si="71"/>
        <v/>
      </c>
      <c r="AL351" s="6" t="str">
        <f t="shared" si="72"/>
        <v/>
      </c>
      <c r="AP351" s="6" t="str">
        <f>+IF(AU351="","",MAX(AP$1:AP350)+1)</f>
        <v/>
      </c>
      <c r="AQ351" s="6" t="str">
        <f>IF(Limit_Deviation_w_CMS_Detail!B373="","",Limit_Deviation_w_CMS_Detail!B373)</f>
        <v/>
      </c>
      <c r="AR351" s="6" t="str">
        <f>IF(Limit_Deviation_w_CMS_Detail!C373="","",Limit_Deviation_w_CMS_Detail!C373)</f>
        <v/>
      </c>
      <c r="AS351" s="6" t="str">
        <f>IF(Limit_Deviation_w_CMS_Detail!D373="","",Limit_Deviation_w_CMS_Detail!D373)</f>
        <v/>
      </c>
      <c r="AT351" s="6" t="str">
        <f t="shared" si="79"/>
        <v/>
      </c>
      <c r="AU351" s="3" t="str">
        <f>IF(COUNTIF(AT$2:AT351,AT351)=1,AT351,"")</f>
        <v/>
      </c>
      <c r="AV351" s="6" t="str">
        <f t="shared" si="73"/>
        <v/>
      </c>
      <c r="AW351" s="6" t="str">
        <f t="shared" si="74"/>
        <v/>
      </c>
      <c r="AX351" s="6" t="str">
        <f t="shared" si="75"/>
        <v/>
      </c>
    </row>
    <row r="352" spans="1:50" ht="16.5">
      <c r="A352" s="120" t="str">
        <f>+IF(D352="","",MAX(A$1:A351)+1)</f>
        <v/>
      </c>
      <c r="B352" s="127" t="str">
        <f>IF(CMS_Identification!C374="","",CMS_Identification!C374)</f>
        <v/>
      </c>
      <c r="C352" s="127" t="str">
        <f t="shared" si="68"/>
        <v/>
      </c>
      <c r="D352" s="127" t="str">
        <f>IF(COUNTIF(B$2:B352,B352)=1,B352,"")</f>
        <v/>
      </c>
      <c r="T352" s="120" t="str">
        <f>+IF(Y352="","",MAX(T$1:T351)+1)</f>
        <v/>
      </c>
      <c r="U352" s="120" t="str">
        <f>IF(Limit_Deviation_Details_No_CMS!B374="","",Limit_Deviation_Details_No_CMS!B374)</f>
        <v/>
      </c>
      <c r="V352" s="120"/>
      <c r="W352" s="120" t="str">
        <f>IF(Limit_Deviation_Details_No_CMS!C374="","",Limit_Deviation_Details_No_CMS!C374)</f>
        <v/>
      </c>
      <c r="X352" s="120" t="str">
        <f t="shared" si="69"/>
        <v/>
      </c>
      <c r="Y352" s="138" t="str">
        <f>IF(COUNTIF(W$2:W352,W352)=1,W352,"")</f>
        <v/>
      </c>
      <c r="Z352" s="120" t="str">
        <f t="shared" si="76"/>
        <v/>
      </c>
      <c r="AA352" s="120" t="str">
        <f t="shared" si="77"/>
        <v/>
      </c>
      <c r="AB352" s="120" t="str">
        <f t="shared" si="80"/>
        <v/>
      </c>
      <c r="AD352" s="140" t="str">
        <f>+IF(AI352="","",MAX(AD$1:AD351)+1)</f>
        <v/>
      </c>
      <c r="AE352" s="140" t="str">
        <f>IF(CMS_Inoperative_OoC!B374="","",CMS_Inoperative_OoC!B374)</f>
        <v/>
      </c>
      <c r="AF352" s="140" t="str">
        <f>IF(CMS_Inoperative_OoC!C374="","",CMS_Inoperative_OoC!C374)</f>
        <v/>
      </c>
      <c r="AG352" s="140" t="str">
        <f>IF(CMS_Inoperative_OoC!D374="","",CMS_Inoperative_OoC!D374)</f>
        <v/>
      </c>
      <c r="AH352" s="140" t="str">
        <f t="shared" si="78"/>
        <v/>
      </c>
      <c r="AI352" s="144" t="str">
        <f>IF(COUNTIF(AH$2:AH352,AH352)=1,AH352,"")</f>
        <v/>
      </c>
      <c r="AJ352" s="140" t="str">
        <f t="shared" si="70"/>
        <v/>
      </c>
      <c r="AK352" s="140" t="str">
        <f t="shared" si="71"/>
        <v/>
      </c>
      <c r="AL352" s="140" t="str">
        <f t="shared" si="72"/>
        <v/>
      </c>
      <c r="AP352" s="149" t="str">
        <f>+IF(AU352="","",MAX(AP$1:AP351)+1)</f>
        <v/>
      </c>
      <c r="AQ352" s="149" t="str">
        <f>IF(Limit_Deviation_w_CMS_Detail!B374="","",Limit_Deviation_w_CMS_Detail!B374)</f>
        <v/>
      </c>
      <c r="AR352" s="149" t="str">
        <f>IF(Limit_Deviation_w_CMS_Detail!C374="","",Limit_Deviation_w_CMS_Detail!C374)</f>
        <v/>
      </c>
      <c r="AS352" s="149" t="str">
        <f>IF(Limit_Deviation_w_CMS_Detail!D374="","",Limit_Deviation_w_CMS_Detail!D374)</f>
        <v/>
      </c>
      <c r="AT352" s="149" t="str">
        <f t="shared" si="79"/>
        <v/>
      </c>
      <c r="AU352" s="150" t="str">
        <f>IF(COUNTIF(AT$2:AT352,AT352)=1,AT352,"")</f>
        <v/>
      </c>
      <c r="AV352" s="149" t="str">
        <f t="shared" si="73"/>
        <v/>
      </c>
      <c r="AW352" s="149" t="str">
        <f t="shared" si="74"/>
        <v/>
      </c>
      <c r="AX352" s="149" t="str">
        <f t="shared" si="75"/>
        <v/>
      </c>
    </row>
    <row r="353" spans="1:50" ht="16.5">
      <c r="A353" s="121" t="str">
        <f>+IF(D353="","",MAX(A$1:A352)+1)</f>
        <v/>
      </c>
      <c r="B353" s="1" t="str">
        <f>IF(CMS_Identification!C375="","",CMS_Identification!C375)</f>
        <v/>
      </c>
      <c r="C353" s="1" t="str">
        <f t="shared" si="68"/>
        <v/>
      </c>
      <c r="D353" s="1" t="str">
        <f>IF(COUNTIF(B$2:B353,B353)=1,B353,"")</f>
        <v/>
      </c>
      <c r="T353" s="121" t="str">
        <f>+IF(Y353="","",MAX(T$1:T352)+1)</f>
        <v/>
      </c>
      <c r="U353" s="121" t="str">
        <f>IF(Limit_Deviation_Details_No_CMS!B375="","",Limit_Deviation_Details_No_CMS!B375)</f>
        <v/>
      </c>
      <c r="V353" s="121"/>
      <c r="W353" s="121" t="str">
        <f>IF(Limit_Deviation_Details_No_CMS!C375="","",Limit_Deviation_Details_No_CMS!C375)</f>
        <v/>
      </c>
      <c r="X353" s="121" t="str">
        <f t="shared" si="69"/>
        <v/>
      </c>
      <c r="Y353" s="3" t="str">
        <f>IF(COUNTIF(W$2:W353,W353)=1,W353,"")</f>
        <v/>
      </c>
      <c r="Z353" s="121" t="str">
        <f t="shared" si="76"/>
        <v/>
      </c>
      <c r="AA353" s="121" t="str">
        <f t="shared" si="77"/>
        <v/>
      </c>
      <c r="AB353" s="121" t="str">
        <f t="shared" si="80"/>
        <v/>
      </c>
      <c r="AD353" s="6" t="str">
        <f>+IF(AI353="","",MAX(AD$1:AD352)+1)</f>
        <v/>
      </c>
      <c r="AE353" s="6" t="str">
        <f>IF(CMS_Inoperative_OoC!B375="","",CMS_Inoperative_OoC!B375)</f>
        <v/>
      </c>
      <c r="AF353" s="6" t="str">
        <f>IF(CMS_Inoperative_OoC!C375="","",CMS_Inoperative_OoC!C375)</f>
        <v/>
      </c>
      <c r="AG353" s="6" t="str">
        <f>IF(CMS_Inoperative_OoC!D375="","",CMS_Inoperative_OoC!D375)</f>
        <v/>
      </c>
      <c r="AH353" s="6" t="str">
        <f t="shared" si="78"/>
        <v/>
      </c>
      <c r="AI353" s="3" t="str">
        <f>IF(COUNTIF(AH$2:AH353,AH353)=1,AH353,"")</f>
        <v/>
      </c>
      <c r="AJ353" s="6" t="str">
        <f t="shared" si="70"/>
        <v/>
      </c>
      <c r="AK353" s="6" t="str">
        <f t="shared" si="71"/>
        <v/>
      </c>
      <c r="AL353" s="6" t="str">
        <f t="shared" si="72"/>
        <v/>
      </c>
      <c r="AP353" s="6" t="str">
        <f>+IF(AU353="","",MAX(AP$1:AP352)+1)</f>
        <v/>
      </c>
      <c r="AQ353" s="6" t="str">
        <f>IF(Limit_Deviation_w_CMS_Detail!B375="","",Limit_Deviation_w_CMS_Detail!B375)</f>
        <v/>
      </c>
      <c r="AR353" s="6" t="str">
        <f>IF(Limit_Deviation_w_CMS_Detail!C375="","",Limit_Deviation_w_CMS_Detail!C375)</f>
        <v/>
      </c>
      <c r="AS353" s="6" t="str">
        <f>IF(Limit_Deviation_w_CMS_Detail!D375="","",Limit_Deviation_w_CMS_Detail!D375)</f>
        <v/>
      </c>
      <c r="AT353" s="6" t="str">
        <f t="shared" si="79"/>
        <v/>
      </c>
      <c r="AU353" s="3" t="str">
        <f>IF(COUNTIF(AT$2:AT353,AT353)=1,AT353,"")</f>
        <v/>
      </c>
      <c r="AV353" s="6" t="str">
        <f t="shared" si="73"/>
        <v/>
      </c>
      <c r="AW353" s="6" t="str">
        <f t="shared" si="74"/>
        <v/>
      </c>
      <c r="AX353" s="6" t="str">
        <f t="shared" si="75"/>
        <v/>
      </c>
    </row>
    <row r="354" spans="1:50" ht="16.5">
      <c r="A354" s="120" t="str">
        <f>+IF(D354="","",MAX(A$1:A353)+1)</f>
        <v/>
      </c>
      <c r="B354" s="127" t="str">
        <f>IF(CMS_Identification!C376="","",CMS_Identification!C376)</f>
        <v/>
      </c>
      <c r="C354" s="127" t="str">
        <f t="shared" si="68"/>
        <v/>
      </c>
      <c r="D354" s="127" t="str">
        <f>IF(COUNTIF(B$2:B354,B354)=1,B354,"")</f>
        <v/>
      </c>
      <c r="T354" s="120" t="str">
        <f>+IF(Y354="","",MAX(T$1:T353)+1)</f>
        <v/>
      </c>
      <c r="U354" s="120" t="str">
        <f>IF(Limit_Deviation_Details_No_CMS!B376="","",Limit_Deviation_Details_No_CMS!B376)</f>
        <v/>
      </c>
      <c r="V354" s="120"/>
      <c r="W354" s="120" t="str">
        <f>IF(Limit_Deviation_Details_No_CMS!C376="","",Limit_Deviation_Details_No_CMS!C376)</f>
        <v/>
      </c>
      <c r="X354" s="120" t="str">
        <f t="shared" si="69"/>
        <v/>
      </c>
      <c r="Y354" s="138" t="str">
        <f>IF(COUNTIF(W$2:W354,W354)=1,W354,"")</f>
        <v/>
      </c>
      <c r="Z354" s="120" t="str">
        <f t="shared" si="76"/>
        <v/>
      </c>
      <c r="AA354" s="120" t="str">
        <f t="shared" si="77"/>
        <v/>
      </c>
      <c r="AB354" s="120" t="str">
        <f t="shared" si="80"/>
        <v/>
      </c>
      <c r="AD354" s="140" t="str">
        <f>+IF(AI354="","",MAX(AD$1:AD353)+1)</f>
        <v/>
      </c>
      <c r="AE354" s="140" t="str">
        <f>IF(CMS_Inoperative_OoC!B376="","",CMS_Inoperative_OoC!B376)</f>
        <v/>
      </c>
      <c r="AF354" s="140" t="str">
        <f>IF(CMS_Inoperative_OoC!C376="","",CMS_Inoperative_OoC!C376)</f>
        <v/>
      </c>
      <c r="AG354" s="140" t="str">
        <f>IF(CMS_Inoperative_OoC!D376="","",CMS_Inoperative_OoC!D376)</f>
        <v/>
      </c>
      <c r="AH354" s="140" t="str">
        <f t="shared" si="78"/>
        <v/>
      </c>
      <c r="AI354" s="144" t="str">
        <f>IF(COUNTIF(AH$2:AH354,AH354)=1,AH354,"")</f>
        <v/>
      </c>
      <c r="AJ354" s="140" t="str">
        <f t="shared" si="70"/>
        <v/>
      </c>
      <c r="AK354" s="140" t="str">
        <f t="shared" si="71"/>
        <v/>
      </c>
      <c r="AL354" s="140" t="str">
        <f t="shared" si="72"/>
        <v/>
      </c>
      <c r="AP354" s="149" t="str">
        <f>+IF(AU354="","",MAX(AP$1:AP353)+1)</f>
        <v/>
      </c>
      <c r="AQ354" s="149" t="str">
        <f>IF(Limit_Deviation_w_CMS_Detail!B376="","",Limit_Deviation_w_CMS_Detail!B376)</f>
        <v/>
      </c>
      <c r="AR354" s="149" t="str">
        <f>IF(Limit_Deviation_w_CMS_Detail!C376="","",Limit_Deviation_w_CMS_Detail!C376)</f>
        <v/>
      </c>
      <c r="AS354" s="149" t="str">
        <f>IF(Limit_Deviation_w_CMS_Detail!D376="","",Limit_Deviation_w_CMS_Detail!D376)</f>
        <v/>
      </c>
      <c r="AT354" s="149" t="str">
        <f t="shared" si="79"/>
        <v/>
      </c>
      <c r="AU354" s="150" t="str">
        <f>IF(COUNTIF(AT$2:AT354,AT354)=1,AT354,"")</f>
        <v/>
      </c>
      <c r="AV354" s="149" t="str">
        <f t="shared" si="73"/>
        <v/>
      </c>
      <c r="AW354" s="149" t="str">
        <f t="shared" si="74"/>
        <v/>
      </c>
      <c r="AX354" s="149" t="str">
        <f t="shared" si="75"/>
        <v/>
      </c>
    </row>
    <row r="355" spans="1:50" ht="16.5">
      <c r="A355" s="121" t="str">
        <f>+IF(D355="","",MAX(A$1:A354)+1)</f>
        <v/>
      </c>
      <c r="B355" s="1" t="str">
        <f>IF(CMS_Identification!C377="","",CMS_Identification!C377)</f>
        <v/>
      </c>
      <c r="C355" s="1" t="str">
        <f t="shared" si="68"/>
        <v/>
      </c>
      <c r="D355" s="1" t="str">
        <f>IF(COUNTIF(B$2:B355,B355)=1,B355,"")</f>
        <v/>
      </c>
      <c r="T355" s="121" t="str">
        <f>+IF(Y355="","",MAX(T$1:T354)+1)</f>
        <v/>
      </c>
      <c r="U355" s="121" t="str">
        <f>IF(Limit_Deviation_Details_No_CMS!B377="","",Limit_Deviation_Details_No_CMS!B377)</f>
        <v/>
      </c>
      <c r="V355" s="121"/>
      <c r="W355" s="121" t="str">
        <f>IF(Limit_Deviation_Details_No_CMS!C377="","",Limit_Deviation_Details_No_CMS!C377)</f>
        <v/>
      </c>
      <c r="X355" s="121" t="str">
        <f t="shared" si="69"/>
        <v/>
      </c>
      <c r="Y355" s="3" t="str">
        <f>IF(COUNTIF(W$2:W355,W355)=1,W355,"")</f>
        <v/>
      </c>
      <c r="Z355" s="121" t="str">
        <f t="shared" si="76"/>
        <v/>
      </c>
      <c r="AA355" s="121" t="str">
        <f t="shared" si="77"/>
        <v/>
      </c>
      <c r="AB355" s="121" t="str">
        <f t="shared" si="80"/>
        <v/>
      </c>
      <c r="AD355" s="6" t="str">
        <f>+IF(AI355="","",MAX(AD$1:AD354)+1)</f>
        <v/>
      </c>
      <c r="AE355" s="6" t="str">
        <f>IF(CMS_Inoperative_OoC!B377="","",CMS_Inoperative_OoC!B377)</f>
        <v/>
      </c>
      <c r="AF355" s="6" t="str">
        <f>IF(CMS_Inoperative_OoC!C377="","",CMS_Inoperative_OoC!C377)</f>
        <v/>
      </c>
      <c r="AG355" s="6" t="str">
        <f>IF(CMS_Inoperative_OoC!D377="","",CMS_Inoperative_OoC!D377)</f>
        <v/>
      </c>
      <c r="AH355" s="6" t="str">
        <f t="shared" si="78"/>
        <v/>
      </c>
      <c r="AI355" s="3" t="str">
        <f>IF(COUNTIF(AH$2:AH355,AH355)=1,AH355,"")</f>
        <v/>
      </c>
      <c r="AJ355" s="6" t="str">
        <f t="shared" si="70"/>
        <v/>
      </c>
      <c r="AK355" s="6" t="str">
        <f t="shared" si="71"/>
        <v/>
      </c>
      <c r="AL355" s="6" t="str">
        <f t="shared" si="72"/>
        <v/>
      </c>
      <c r="AP355" s="6" t="str">
        <f>+IF(AU355="","",MAX(AP$1:AP354)+1)</f>
        <v/>
      </c>
      <c r="AQ355" s="6" t="str">
        <f>IF(Limit_Deviation_w_CMS_Detail!B377="","",Limit_Deviation_w_CMS_Detail!B377)</f>
        <v/>
      </c>
      <c r="AR355" s="6" t="str">
        <f>IF(Limit_Deviation_w_CMS_Detail!C377="","",Limit_Deviation_w_CMS_Detail!C377)</f>
        <v/>
      </c>
      <c r="AS355" s="6" t="str">
        <f>IF(Limit_Deviation_w_CMS_Detail!D377="","",Limit_Deviation_w_CMS_Detail!D377)</f>
        <v/>
      </c>
      <c r="AT355" s="6" t="str">
        <f t="shared" si="79"/>
        <v/>
      </c>
      <c r="AU355" s="3" t="str">
        <f>IF(COUNTIF(AT$2:AT355,AT355)=1,AT355,"")</f>
        <v/>
      </c>
      <c r="AV355" s="6" t="str">
        <f t="shared" si="73"/>
        <v/>
      </c>
      <c r="AW355" s="6" t="str">
        <f t="shared" si="74"/>
        <v/>
      </c>
      <c r="AX355" s="6" t="str">
        <f t="shared" si="75"/>
        <v/>
      </c>
    </row>
    <row r="356" spans="1:50" ht="16.5">
      <c r="A356" s="120" t="str">
        <f>+IF(D356="","",MAX(A$1:A355)+1)</f>
        <v/>
      </c>
      <c r="B356" s="127" t="str">
        <f>IF(CMS_Identification!C378="","",CMS_Identification!C378)</f>
        <v/>
      </c>
      <c r="C356" s="127" t="str">
        <f t="shared" si="68"/>
        <v/>
      </c>
      <c r="D356" s="127" t="str">
        <f>IF(COUNTIF(B$2:B356,B356)=1,B356,"")</f>
        <v/>
      </c>
      <c r="T356" s="120" t="str">
        <f>+IF(Y356="","",MAX(T$1:T355)+1)</f>
        <v/>
      </c>
      <c r="U356" s="120" t="str">
        <f>IF(Limit_Deviation_Details_No_CMS!B378="","",Limit_Deviation_Details_No_CMS!B378)</f>
        <v/>
      </c>
      <c r="V356" s="120"/>
      <c r="W356" s="120" t="str">
        <f>IF(Limit_Deviation_Details_No_CMS!C378="","",Limit_Deviation_Details_No_CMS!C378)</f>
        <v/>
      </c>
      <c r="X356" s="120" t="str">
        <f t="shared" si="69"/>
        <v/>
      </c>
      <c r="Y356" s="138" t="str">
        <f>IF(COUNTIF(W$2:W356,W356)=1,W356,"")</f>
        <v/>
      </c>
      <c r="Z356" s="120" t="str">
        <f t="shared" si="76"/>
        <v/>
      </c>
      <c r="AA356" s="120" t="str">
        <f t="shared" si="77"/>
        <v/>
      </c>
      <c r="AB356" s="120" t="str">
        <f t="shared" si="80"/>
        <v/>
      </c>
      <c r="AD356" s="140" t="str">
        <f>+IF(AI356="","",MAX(AD$1:AD355)+1)</f>
        <v/>
      </c>
      <c r="AE356" s="140" t="str">
        <f>IF(CMS_Inoperative_OoC!B378="","",CMS_Inoperative_OoC!B378)</f>
        <v/>
      </c>
      <c r="AF356" s="140" t="str">
        <f>IF(CMS_Inoperative_OoC!C378="","",CMS_Inoperative_OoC!C378)</f>
        <v/>
      </c>
      <c r="AG356" s="140" t="str">
        <f>IF(CMS_Inoperative_OoC!D378="","",CMS_Inoperative_OoC!D378)</f>
        <v/>
      </c>
      <c r="AH356" s="140" t="str">
        <f t="shared" si="78"/>
        <v/>
      </c>
      <c r="AI356" s="144" t="str">
        <f>IF(COUNTIF(AH$2:AH356,AH356)=1,AH356,"")</f>
        <v/>
      </c>
      <c r="AJ356" s="140" t="str">
        <f t="shared" si="70"/>
        <v/>
      </c>
      <c r="AK356" s="140" t="str">
        <f t="shared" si="71"/>
        <v/>
      </c>
      <c r="AL356" s="140" t="str">
        <f t="shared" si="72"/>
        <v/>
      </c>
      <c r="AP356" s="149" t="str">
        <f>+IF(AU356="","",MAX(AP$1:AP355)+1)</f>
        <v/>
      </c>
      <c r="AQ356" s="149" t="str">
        <f>IF(Limit_Deviation_w_CMS_Detail!B378="","",Limit_Deviation_w_CMS_Detail!B378)</f>
        <v/>
      </c>
      <c r="AR356" s="149" t="str">
        <f>IF(Limit_Deviation_w_CMS_Detail!C378="","",Limit_Deviation_w_CMS_Detail!C378)</f>
        <v/>
      </c>
      <c r="AS356" s="149" t="str">
        <f>IF(Limit_Deviation_w_CMS_Detail!D378="","",Limit_Deviation_w_CMS_Detail!D378)</f>
        <v/>
      </c>
      <c r="AT356" s="149" t="str">
        <f t="shared" si="79"/>
        <v/>
      </c>
      <c r="AU356" s="150" t="str">
        <f>IF(COUNTIF(AT$2:AT356,AT356)=1,AT356,"")</f>
        <v/>
      </c>
      <c r="AV356" s="149" t="str">
        <f t="shared" si="73"/>
        <v/>
      </c>
      <c r="AW356" s="149" t="str">
        <f t="shared" si="74"/>
        <v/>
      </c>
      <c r="AX356" s="149" t="str">
        <f t="shared" si="75"/>
        <v/>
      </c>
    </row>
    <row r="357" spans="1:50" ht="16.5">
      <c r="A357" s="121" t="str">
        <f>+IF(D357="","",MAX(A$1:A356)+1)</f>
        <v/>
      </c>
      <c r="B357" s="1" t="str">
        <f>IF(CMS_Identification!C379="","",CMS_Identification!C379)</f>
        <v/>
      </c>
      <c r="C357" s="1" t="str">
        <f t="shared" si="68"/>
        <v/>
      </c>
      <c r="D357" s="1" t="str">
        <f>IF(COUNTIF(B$2:B357,B357)=1,B357,"")</f>
        <v/>
      </c>
      <c r="T357" s="121" t="str">
        <f>+IF(Y357="","",MAX(T$1:T356)+1)</f>
        <v/>
      </c>
      <c r="U357" s="121" t="str">
        <f>IF(Limit_Deviation_Details_No_CMS!B379="","",Limit_Deviation_Details_No_CMS!B379)</f>
        <v/>
      </c>
      <c r="V357" s="121"/>
      <c r="W357" s="121" t="str">
        <f>IF(Limit_Deviation_Details_No_CMS!C379="","",Limit_Deviation_Details_No_CMS!C379)</f>
        <v/>
      </c>
      <c r="X357" s="121" t="str">
        <f t="shared" si="69"/>
        <v/>
      </c>
      <c r="Y357" s="3" t="str">
        <f>IF(COUNTIF(W$2:W357,W357)=1,W357,"")</f>
        <v/>
      </c>
      <c r="Z357" s="121" t="str">
        <f t="shared" si="76"/>
        <v/>
      </c>
      <c r="AA357" s="121" t="str">
        <f t="shared" si="77"/>
        <v/>
      </c>
      <c r="AB357" s="121" t="str">
        <f t="shared" si="80"/>
        <v/>
      </c>
      <c r="AD357" s="6" t="str">
        <f>+IF(AI357="","",MAX(AD$1:AD356)+1)</f>
        <v/>
      </c>
      <c r="AE357" s="6" t="str">
        <f>IF(CMS_Inoperative_OoC!B379="","",CMS_Inoperative_OoC!B379)</f>
        <v/>
      </c>
      <c r="AF357" s="6" t="str">
        <f>IF(CMS_Inoperative_OoC!C379="","",CMS_Inoperative_OoC!C379)</f>
        <v/>
      </c>
      <c r="AG357" s="6" t="str">
        <f>IF(CMS_Inoperative_OoC!D379="","",CMS_Inoperative_OoC!D379)</f>
        <v/>
      </c>
      <c r="AH357" s="6" t="str">
        <f t="shared" si="78"/>
        <v/>
      </c>
      <c r="AI357" s="3" t="str">
        <f>IF(COUNTIF(AH$2:AH357,AH357)=1,AH357,"")</f>
        <v/>
      </c>
      <c r="AJ357" s="6" t="str">
        <f t="shared" si="70"/>
        <v/>
      </c>
      <c r="AK357" s="6" t="str">
        <f t="shared" si="71"/>
        <v/>
      </c>
      <c r="AL357" s="6" t="str">
        <f t="shared" si="72"/>
        <v/>
      </c>
      <c r="AP357" s="6" t="str">
        <f>+IF(AU357="","",MAX(AP$1:AP356)+1)</f>
        <v/>
      </c>
      <c r="AQ357" s="6" t="str">
        <f>IF(Limit_Deviation_w_CMS_Detail!B379="","",Limit_Deviation_w_CMS_Detail!B379)</f>
        <v/>
      </c>
      <c r="AR357" s="6" t="str">
        <f>IF(Limit_Deviation_w_CMS_Detail!C379="","",Limit_Deviation_w_CMS_Detail!C379)</f>
        <v/>
      </c>
      <c r="AS357" s="6" t="str">
        <f>IF(Limit_Deviation_w_CMS_Detail!D379="","",Limit_Deviation_w_CMS_Detail!D379)</f>
        <v/>
      </c>
      <c r="AT357" s="6" t="str">
        <f t="shared" si="79"/>
        <v/>
      </c>
      <c r="AU357" s="3" t="str">
        <f>IF(COUNTIF(AT$2:AT357,AT357)=1,AT357,"")</f>
        <v/>
      </c>
      <c r="AV357" s="6" t="str">
        <f t="shared" si="73"/>
        <v/>
      </c>
      <c r="AW357" s="6" t="str">
        <f t="shared" si="74"/>
        <v/>
      </c>
      <c r="AX357" s="6" t="str">
        <f t="shared" si="75"/>
        <v/>
      </c>
    </row>
    <row r="358" spans="1:50" ht="16.5">
      <c r="A358" s="120" t="str">
        <f>+IF(D358="","",MAX(A$1:A357)+1)</f>
        <v/>
      </c>
      <c r="B358" s="127" t="str">
        <f>IF(CMS_Identification!C380="","",CMS_Identification!C380)</f>
        <v/>
      </c>
      <c r="C358" s="127" t="str">
        <f t="shared" si="68"/>
        <v/>
      </c>
      <c r="D358" s="127" t="str">
        <f>IF(COUNTIF(B$2:B358,B358)=1,B358,"")</f>
        <v/>
      </c>
      <c r="T358" s="120" t="str">
        <f>+IF(Y358="","",MAX(T$1:T357)+1)</f>
        <v/>
      </c>
      <c r="U358" s="120" t="str">
        <f>IF(Limit_Deviation_Details_No_CMS!B380="","",Limit_Deviation_Details_No_CMS!B380)</f>
        <v/>
      </c>
      <c r="V358" s="120"/>
      <c r="W358" s="120" t="str">
        <f>IF(Limit_Deviation_Details_No_CMS!C380="","",Limit_Deviation_Details_No_CMS!C380)</f>
        <v/>
      </c>
      <c r="X358" s="120" t="str">
        <f t="shared" si="69"/>
        <v/>
      </c>
      <c r="Y358" s="138" t="str">
        <f>IF(COUNTIF(W$2:W358,W358)=1,W358,"")</f>
        <v/>
      </c>
      <c r="Z358" s="120" t="str">
        <f t="shared" si="76"/>
        <v/>
      </c>
      <c r="AA358" s="120" t="str">
        <f t="shared" si="77"/>
        <v/>
      </c>
      <c r="AB358" s="120" t="str">
        <f t="shared" si="80"/>
        <v/>
      </c>
      <c r="AD358" s="140" t="str">
        <f>+IF(AI358="","",MAX(AD$1:AD357)+1)</f>
        <v/>
      </c>
      <c r="AE358" s="140" t="str">
        <f>IF(CMS_Inoperative_OoC!B380="","",CMS_Inoperative_OoC!B380)</f>
        <v/>
      </c>
      <c r="AF358" s="140" t="str">
        <f>IF(CMS_Inoperative_OoC!C380="","",CMS_Inoperative_OoC!C380)</f>
        <v/>
      </c>
      <c r="AG358" s="140" t="str">
        <f>IF(CMS_Inoperative_OoC!D380="","",CMS_Inoperative_OoC!D380)</f>
        <v/>
      </c>
      <c r="AH358" s="140" t="str">
        <f t="shared" si="78"/>
        <v/>
      </c>
      <c r="AI358" s="144" t="str">
        <f>IF(COUNTIF(AH$2:AH358,AH358)=1,AH358,"")</f>
        <v/>
      </c>
      <c r="AJ358" s="140" t="str">
        <f t="shared" si="70"/>
        <v/>
      </c>
      <c r="AK358" s="140" t="str">
        <f t="shared" si="71"/>
        <v/>
      </c>
      <c r="AL358" s="140" t="str">
        <f t="shared" si="72"/>
        <v/>
      </c>
      <c r="AP358" s="149" t="str">
        <f>+IF(AU358="","",MAX(AP$1:AP357)+1)</f>
        <v/>
      </c>
      <c r="AQ358" s="149" t="str">
        <f>IF(Limit_Deviation_w_CMS_Detail!B380="","",Limit_Deviation_w_CMS_Detail!B380)</f>
        <v/>
      </c>
      <c r="AR358" s="149" t="str">
        <f>IF(Limit_Deviation_w_CMS_Detail!C380="","",Limit_Deviation_w_CMS_Detail!C380)</f>
        <v/>
      </c>
      <c r="AS358" s="149" t="str">
        <f>IF(Limit_Deviation_w_CMS_Detail!D380="","",Limit_Deviation_w_CMS_Detail!D380)</f>
        <v/>
      </c>
      <c r="AT358" s="149" t="str">
        <f t="shared" si="79"/>
        <v/>
      </c>
      <c r="AU358" s="150" t="str">
        <f>IF(COUNTIF(AT$2:AT358,AT358)=1,AT358,"")</f>
        <v/>
      </c>
      <c r="AV358" s="149" t="str">
        <f t="shared" si="73"/>
        <v/>
      </c>
      <c r="AW358" s="149" t="str">
        <f t="shared" si="74"/>
        <v/>
      </c>
      <c r="AX358" s="149" t="str">
        <f t="shared" si="75"/>
        <v/>
      </c>
    </row>
    <row r="359" spans="1:50" ht="16.5">
      <c r="A359" s="121" t="str">
        <f>+IF(D359="","",MAX(A$1:A358)+1)</f>
        <v/>
      </c>
      <c r="B359" s="1" t="str">
        <f>IF(CMS_Identification!C381="","",CMS_Identification!C381)</f>
        <v/>
      </c>
      <c r="C359" s="1" t="str">
        <f t="shared" si="68"/>
        <v/>
      </c>
      <c r="D359" s="1" t="str">
        <f>IF(COUNTIF(B$2:B359,B359)=1,B359,"")</f>
        <v/>
      </c>
      <c r="T359" s="121" t="str">
        <f>+IF(Y359="","",MAX(T$1:T358)+1)</f>
        <v/>
      </c>
      <c r="U359" s="121" t="str">
        <f>IF(Limit_Deviation_Details_No_CMS!B381="","",Limit_Deviation_Details_No_CMS!B381)</f>
        <v/>
      </c>
      <c r="V359" s="121"/>
      <c r="W359" s="121" t="str">
        <f>IF(Limit_Deviation_Details_No_CMS!C381="","",Limit_Deviation_Details_No_CMS!C381)</f>
        <v/>
      </c>
      <c r="X359" s="121" t="str">
        <f t="shared" si="69"/>
        <v/>
      </c>
      <c r="Y359" s="3" t="str">
        <f>IF(COUNTIF(W$2:W359,W359)=1,W359,"")</f>
        <v/>
      </c>
      <c r="Z359" s="121" t="str">
        <f t="shared" si="76"/>
        <v/>
      </c>
      <c r="AA359" s="121" t="str">
        <f t="shared" si="77"/>
        <v/>
      </c>
      <c r="AB359" s="121" t="str">
        <f t="shared" si="80"/>
        <v/>
      </c>
      <c r="AD359" s="6" t="str">
        <f>+IF(AI359="","",MAX(AD$1:AD358)+1)</f>
        <v/>
      </c>
      <c r="AE359" s="6" t="str">
        <f>IF(CMS_Inoperative_OoC!B381="","",CMS_Inoperative_OoC!B381)</f>
        <v/>
      </c>
      <c r="AF359" s="6" t="str">
        <f>IF(CMS_Inoperative_OoC!C381="","",CMS_Inoperative_OoC!C381)</f>
        <v/>
      </c>
      <c r="AG359" s="6" t="str">
        <f>IF(CMS_Inoperative_OoC!D381="","",CMS_Inoperative_OoC!D381)</f>
        <v/>
      </c>
      <c r="AH359" s="6" t="str">
        <f t="shared" si="78"/>
        <v/>
      </c>
      <c r="AI359" s="3" t="str">
        <f>IF(COUNTIF(AH$2:AH359,AH359)=1,AH359,"")</f>
        <v/>
      </c>
      <c r="AJ359" s="6" t="str">
        <f t="shared" si="70"/>
        <v/>
      </c>
      <c r="AK359" s="6" t="str">
        <f t="shared" si="71"/>
        <v/>
      </c>
      <c r="AL359" s="6" t="str">
        <f t="shared" si="72"/>
        <v/>
      </c>
      <c r="AP359" s="6" t="str">
        <f>+IF(AU359="","",MAX(AP$1:AP358)+1)</f>
        <v/>
      </c>
      <c r="AQ359" s="6" t="str">
        <f>IF(Limit_Deviation_w_CMS_Detail!B381="","",Limit_Deviation_w_CMS_Detail!B381)</f>
        <v/>
      </c>
      <c r="AR359" s="6" t="str">
        <f>IF(Limit_Deviation_w_CMS_Detail!C381="","",Limit_Deviation_w_CMS_Detail!C381)</f>
        <v/>
      </c>
      <c r="AS359" s="6" t="str">
        <f>IF(Limit_Deviation_w_CMS_Detail!D381="","",Limit_Deviation_w_CMS_Detail!D381)</f>
        <v/>
      </c>
      <c r="AT359" s="6" t="str">
        <f t="shared" si="79"/>
        <v/>
      </c>
      <c r="AU359" s="3" t="str">
        <f>IF(COUNTIF(AT$2:AT359,AT359)=1,AT359,"")</f>
        <v/>
      </c>
      <c r="AV359" s="6" t="str">
        <f t="shared" si="73"/>
        <v/>
      </c>
      <c r="AW359" s="6" t="str">
        <f t="shared" si="74"/>
        <v/>
      </c>
      <c r="AX359" s="6" t="str">
        <f t="shared" si="75"/>
        <v/>
      </c>
    </row>
    <row r="360" spans="1:50" ht="16.5">
      <c r="A360" s="120" t="str">
        <f>+IF(D360="","",MAX(A$1:A359)+1)</f>
        <v/>
      </c>
      <c r="B360" s="127" t="str">
        <f>IF(CMS_Identification!C382="","",CMS_Identification!C382)</f>
        <v/>
      </c>
      <c r="C360" s="127" t="str">
        <f t="shared" si="68"/>
        <v/>
      </c>
      <c r="D360" s="127" t="str">
        <f>IF(COUNTIF(B$2:B360,B360)=1,B360,"")</f>
        <v/>
      </c>
      <c r="T360" s="120" t="str">
        <f>+IF(Y360="","",MAX(T$1:T359)+1)</f>
        <v/>
      </c>
      <c r="U360" s="120" t="str">
        <f>IF(Limit_Deviation_Details_No_CMS!B382="","",Limit_Deviation_Details_No_CMS!B382)</f>
        <v/>
      </c>
      <c r="V360" s="120"/>
      <c r="W360" s="120" t="str">
        <f>IF(Limit_Deviation_Details_No_CMS!C382="","",Limit_Deviation_Details_No_CMS!C382)</f>
        <v/>
      </c>
      <c r="X360" s="120" t="str">
        <f t="shared" si="69"/>
        <v/>
      </c>
      <c r="Y360" s="138" t="str">
        <f>IF(COUNTIF(W$2:W360,W360)=1,W360,"")</f>
        <v/>
      </c>
      <c r="Z360" s="120" t="str">
        <f t="shared" si="76"/>
        <v/>
      </c>
      <c r="AA360" s="120" t="str">
        <f t="shared" si="77"/>
        <v/>
      </c>
      <c r="AB360" s="120" t="str">
        <f t="shared" si="80"/>
        <v/>
      </c>
      <c r="AD360" s="140" t="str">
        <f>+IF(AI360="","",MAX(AD$1:AD359)+1)</f>
        <v/>
      </c>
      <c r="AE360" s="140" t="str">
        <f>IF(CMS_Inoperative_OoC!B382="","",CMS_Inoperative_OoC!B382)</f>
        <v/>
      </c>
      <c r="AF360" s="140" t="str">
        <f>IF(CMS_Inoperative_OoC!C382="","",CMS_Inoperative_OoC!C382)</f>
        <v/>
      </c>
      <c r="AG360" s="140" t="str">
        <f>IF(CMS_Inoperative_OoC!D382="","",CMS_Inoperative_OoC!D382)</f>
        <v/>
      </c>
      <c r="AH360" s="140" t="str">
        <f t="shared" si="78"/>
        <v/>
      </c>
      <c r="AI360" s="144" t="str">
        <f>IF(COUNTIF(AH$2:AH360,AH360)=1,AH360,"")</f>
        <v/>
      </c>
      <c r="AJ360" s="140" t="str">
        <f t="shared" si="70"/>
        <v/>
      </c>
      <c r="AK360" s="140" t="str">
        <f t="shared" si="71"/>
        <v/>
      </c>
      <c r="AL360" s="140" t="str">
        <f t="shared" si="72"/>
        <v/>
      </c>
      <c r="AP360" s="149" t="str">
        <f>+IF(AU360="","",MAX(AP$1:AP359)+1)</f>
        <v/>
      </c>
      <c r="AQ360" s="149" t="str">
        <f>IF(Limit_Deviation_w_CMS_Detail!B382="","",Limit_Deviation_w_CMS_Detail!B382)</f>
        <v/>
      </c>
      <c r="AR360" s="149" t="str">
        <f>IF(Limit_Deviation_w_CMS_Detail!C382="","",Limit_Deviation_w_CMS_Detail!C382)</f>
        <v/>
      </c>
      <c r="AS360" s="149" t="str">
        <f>IF(Limit_Deviation_w_CMS_Detail!D382="","",Limit_Deviation_w_CMS_Detail!D382)</f>
        <v/>
      </c>
      <c r="AT360" s="149" t="str">
        <f t="shared" si="79"/>
        <v/>
      </c>
      <c r="AU360" s="150" t="str">
        <f>IF(COUNTIF(AT$2:AT360,AT360)=1,AT360,"")</f>
        <v/>
      </c>
      <c r="AV360" s="149" t="str">
        <f t="shared" si="73"/>
        <v/>
      </c>
      <c r="AW360" s="149" t="str">
        <f t="shared" si="74"/>
        <v/>
      </c>
      <c r="AX360" s="149" t="str">
        <f t="shared" si="75"/>
        <v/>
      </c>
    </row>
    <row r="361" spans="1:50" ht="16.5">
      <c r="A361" s="121" t="str">
        <f>+IF(D361="","",MAX(A$1:A360)+1)</f>
        <v/>
      </c>
      <c r="B361" s="1" t="str">
        <f>IF(CMS_Identification!C383="","",CMS_Identification!C383)</f>
        <v/>
      </c>
      <c r="C361" s="1" t="str">
        <f t="shared" si="68"/>
        <v/>
      </c>
      <c r="D361" s="1" t="str">
        <f>IF(COUNTIF(B$2:B361,B361)=1,B361,"")</f>
        <v/>
      </c>
      <c r="T361" s="121" t="str">
        <f>+IF(Y361="","",MAX(T$1:T360)+1)</f>
        <v/>
      </c>
      <c r="U361" s="121" t="str">
        <f>IF(Limit_Deviation_Details_No_CMS!B383="","",Limit_Deviation_Details_No_CMS!B383)</f>
        <v/>
      </c>
      <c r="V361" s="121"/>
      <c r="W361" s="121" t="str">
        <f>IF(Limit_Deviation_Details_No_CMS!C383="","",Limit_Deviation_Details_No_CMS!C383)</f>
        <v/>
      </c>
      <c r="X361" s="121" t="str">
        <f t="shared" si="69"/>
        <v/>
      </c>
      <c r="Y361" s="3" t="str">
        <f>IF(COUNTIF(W$2:W361,W361)=1,W361,"")</f>
        <v/>
      </c>
      <c r="Z361" s="121" t="str">
        <f t="shared" si="76"/>
        <v/>
      </c>
      <c r="AA361" s="121" t="str">
        <f t="shared" si="77"/>
        <v/>
      </c>
      <c r="AB361" s="121" t="str">
        <f t="shared" si="80"/>
        <v/>
      </c>
      <c r="AD361" s="6" t="str">
        <f>+IF(AI361="","",MAX(AD$1:AD360)+1)</f>
        <v/>
      </c>
      <c r="AE361" s="6" t="str">
        <f>IF(CMS_Inoperative_OoC!B383="","",CMS_Inoperative_OoC!B383)</f>
        <v/>
      </c>
      <c r="AF361" s="6" t="str">
        <f>IF(CMS_Inoperative_OoC!C383="","",CMS_Inoperative_OoC!C383)</f>
        <v/>
      </c>
      <c r="AG361" s="6" t="str">
        <f>IF(CMS_Inoperative_OoC!D383="","",CMS_Inoperative_OoC!D383)</f>
        <v/>
      </c>
      <c r="AH361" s="6" t="str">
        <f t="shared" si="78"/>
        <v/>
      </c>
      <c r="AI361" s="3" t="str">
        <f>IF(COUNTIF(AH$2:AH361,AH361)=1,AH361,"")</f>
        <v/>
      </c>
      <c r="AJ361" s="6" t="str">
        <f t="shared" si="70"/>
        <v/>
      </c>
      <c r="AK361" s="6" t="str">
        <f t="shared" si="71"/>
        <v/>
      </c>
      <c r="AL361" s="6" t="str">
        <f t="shared" si="72"/>
        <v/>
      </c>
      <c r="AP361" s="6" t="str">
        <f>+IF(AU361="","",MAX(AP$1:AP360)+1)</f>
        <v/>
      </c>
      <c r="AQ361" s="6" t="str">
        <f>IF(Limit_Deviation_w_CMS_Detail!B383="","",Limit_Deviation_w_CMS_Detail!B383)</f>
        <v/>
      </c>
      <c r="AR361" s="6" t="str">
        <f>IF(Limit_Deviation_w_CMS_Detail!C383="","",Limit_Deviation_w_CMS_Detail!C383)</f>
        <v/>
      </c>
      <c r="AS361" s="6" t="str">
        <f>IF(Limit_Deviation_w_CMS_Detail!D383="","",Limit_Deviation_w_CMS_Detail!D383)</f>
        <v/>
      </c>
      <c r="AT361" s="6" t="str">
        <f t="shared" si="79"/>
        <v/>
      </c>
      <c r="AU361" s="3" t="str">
        <f>IF(COUNTIF(AT$2:AT361,AT361)=1,AT361,"")</f>
        <v/>
      </c>
      <c r="AV361" s="6" t="str">
        <f t="shared" si="73"/>
        <v/>
      </c>
      <c r="AW361" s="6" t="str">
        <f t="shared" si="74"/>
        <v/>
      </c>
      <c r="AX361" s="6" t="str">
        <f t="shared" si="75"/>
        <v/>
      </c>
    </row>
    <row r="362" spans="1:50" ht="16.5">
      <c r="A362" s="120" t="str">
        <f>+IF(D362="","",MAX(A$1:A361)+1)</f>
        <v/>
      </c>
      <c r="B362" s="127" t="str">
        <f>IF(CMS_Identification!C384="","",CMS_Identification!C384)</f>
        <v/>
      </c>
      <c r="C362" s="127" t="str">
        <f t="shared" si="68"/>
        <v/>
      </c>
      <c r="D362" s="127" t="str">
        <f>IF(COUNTIF(B$2:B362,B362)=1,B362,"")</f>
        <v/>
      </c>
      <c r="T362" s="120" t="str">
        <f>+IF(Y362="","",MAX(T$1:T361)+1)</f>
        <v/>
      </c>
      <c r="U362" s="120" t="str">
        <f>IF(Limit_Deviation_Details_No_CMS!B384="","",Limit_Deviation_Details_No_CMS!B384)</f>
        <v/>
      </c>
      <c r="V362" s="120"/>
      <c r="W362" s="120" t="str">
        <f>IF(Limit_Deviation_Details_No_CMS!C384="","",Limit_Deviation_Details_No_CMS!C384)</f>
        <v/>
      </c>
      <c r="X362" s="120" t="str">
        <f t="shared" si="69"/>
        <v/>
      </c>
      <c r="Y362" s="138" t="str">
        <f>IF(COUNTIF(W$2:W362,W362)=1,W362,"")</f>
        <v/>
      </c>
      <c r="Z362" s="120" t="str">
        <f t="shared" si="76"/>
        <v/>
      </c>
      <c r="AA362" s="120" t="str">
        <f t="shared" si="77"/>
        <v/>
      </c>
      <c r="AB362" s="120" t="str">
        <f t="shared" si="80"/>
        <v/>
      </c>
      <c r="AD362" s="140" t="str">
        <f>+IF(AI362="","",MAX(AD$1:AD361)+1)</f>
        <v/>
      </c>
      <c r="AE362" s="140" t="str">
        <f>IF(CMS_Inoperative_OoC!B384="","",CMS_Inoperative_OoC!B384)</f>
        <v/>
      </c>
      <c r="AF362" s="140" t="str">
        <f>IF(CMS_Inoperative_OoC!C384="","",CMS_Inoperative_OoC!C384)</f>
        <v/>
      </c>
      <c r="AG362" s="140" t="str">
        <f>IF(CMS_Inoperative_OoC!D384="","",CMS_Inoperative_OoC!D384)</f>
        <v/>
      </c>
      <c r="AH362" s="140" t="str">
        <f t="shared" si="78"/>
        <v/>
      </c>
      <c r="AI362" s="144" t="str">
        <f>IF(COUNTIF(AH$2:AH362,AH362)=1,AH362,"")</f>
        <v/>
      </c>
      <c r="AJ362" s="140" t="str">
        <f t="shared" si="70"/>
        <v/>
      </c>
      <c r="AK362" s="140" t="str">
        <f t="shared" si="71"/>
        <v/>
      </c>
      <c r="AL362" s="140" t="str">
        <f t="shared" si="72"/>
        <v/>
      </c>
      <c r="AP362" s="149" t="str">
        <f>+IF(AU362="","",MAX(AP$1:AP361)+1)</f>
        <v/>
      </c>
      <c r="AQ362" s="149" t="str">
        <f>IF(Limit_Deviation_w_CMS_Detail!B384="","",Limit_Deviation_w_CMS_Detail!B384)</f>
        <v/>
      </c>
      <c r="AR362" s="149" t="str">
        <f>IF(Limit_Deviation_w_CMS_Detail!C384="","",Limit_Deviation_w_CMS_Detail!C384)</f>
        <v/>
      </c>
      <c r="AS362" s="149" t="str">
        <f>IF(Limit_Deviation_w_CMS_Detail!D384="","",Limit_Deviation_w_CMS_Detail!D384)</f>
        <v/>
      </c>
      <c r="AT362" s="149" t="str">
        <f t="shared" si="79"/>
        <v/>
      </c>
      <c r="AU362" s="150" t="str">
        <f>IF(COUNTIF(AT$2:AT362,AT362)=1,AT362,"")</f>
        <v/>
      </c>
      <c r="AV362" s="149" t="str">
        <f t="shared" si="73"/>
        <v/>
      </c>
      <c r="AW362" s="149" t="str">
        <f t="shared" si="74"/>
        <v/>
      </c>
      <c r="AX362" s="149" t="str">
        <f t="shared" si="75"/>
        <v/>
      </c>
    </row>
    <row r="363" spans="1:50" ht="16.5">
      <c r="A363" s="121" t="str">
        <f>+IF(D363="","",MAX(A$1:A362)+1)</f>
        <v/>
      </c>
      <c r="B363" s="1" t="str">
        <f>IF(CMS_Identification!C385="","",CMS_Identification!C385)</f>
        <v/>
      </c>
      <c r="C363" s="1" t="str">
        <f t="shared" si="68"/>
        <v/>
      </c>
      <c r="D363" s="1" t="str">
        <f>IF(COUNTIF(B$2:B363,B363)=1,B363,"")</f>
        <v/>
      </c>
      <c r="T363" s="121" t="str">
        <f>+IF(Y363="","",MAX(T$1:T362)+1)</f>
        <v/>
      </c>
      <c r="U363" s="121" t="str">
        <f>IF(Limit_Deviation_Details_No_CMS!B385="","",Limit_Deviation_Details_No_CMS!B385)</f>
        <v/>
      </c>
      <c r="V363" s="121"/>
      <c r="W363" s="121" t="str">
        <f>IF(Limit_Deviation_Details_No_CMS!C385="","",Limit_Deviation_Details_No_CMS!C385)</f>
        <v/>
      </c>
      <c r="X363" s="121" t="str">
        <f t="shared" si="69"/>
        <v/>
      </c>
      <c r="Y363" s="3" t="str">
        <f>IF(COUNTIF(W$2:W363,W363)=1,W363,"")</f>
        <v/>
      </c>
      <c r="Z363" s="121" t="str">
        <f t="shared" si="76"/>
        <v/>
      </c>
      <c r="AA363" s="121" t="str">
        <f t="shared" si="77"/>
        <v/>
      </c>
      <c r="AB363" s="121" t="str">
        <f t="shared" si="80"/>
        <v/>
      </c>
      <c r="AD363" s="6" t="str">
        <f>+IF(AI363="","",MAX(AD$1:AD362)+1)</f>
        <v/>
      </c>
      <c r="AE363" s="6" t="str">
        <f>IF(CMS_Inoperative_OoC!B385="","",CMS_Inoperative_OoC!B385)</f>
        <v/>
      </c>
      <c r="AF363" s="6" t="str">
        <f>IF(CMS_Inoperative_OoC!C385="","",CMS_Inoperative_OoC!C385)</f>
        <v/>
      </c>
      <c r="AG363" s="6" t="str">
        <f>IF(CMS_Inoperative_OoC!D385="","",CMS_Inoperative_OoC!D385)</f>
        <v/>
      </c>
      <c r="AH363" s="6" t="str">
        <f t="shared" si="78"/>
        <v/>
      </c>
      <c r="AI363" s="3" t="str">
        <f>IF(COUNTIF(AH$2:AH363,AH363)=1,AH363,"")</f>
        <v/>
      </c>
      <c r="AJ363" s="6" t="str">
        <f t="shared" si="70"/>
        <v/>
      </c>
      <c r="AK363" s="6" t="str">
        <f t="shared" si="71"/>
        <v/>
      </c>
      <c r="AL363" s="6" t="str">
        <f t="shared" si="72"/>
        <v/>
      </c>
      <c r="AP363" s="6" t="str">
        <f>+IF(AU363="","",MAX(AP$1:AP362)+1)</f>
        <v/>
      </c>
      <c r="AQ363" s="6" t="str">
        <f>IF(Limit_Deviation_w_CMS_Detail!B385="","",Limit_Deviation_w_CMS_Detail!B385)</f>
        <v/>
      </c>
      <c r="AR363" s="6" t="str">
        <f>IF(Limit_Deviation_w_CMS_Detail!C385="","",Limit_Deviation_w_CMS_Detail!C385)</f>
        <v/>
      </c>
      <c r="AS363" s="6" t="str">
        <f>IF(Limit_Deviation_w_CMS_Detail!D385="","",Limit_Deviation_w_CMS_Detail!D385)</f>
        <v/>
      </c>
      <c r="AT363" s="6" t="str">
        <f t="shared" si="79"/>
        <v/>
      </c>
      <c r="AU363" s="3" t="str">
        <f>IF(COUNTIF(AT$2:AT363,AT363)=1,AT363,"")</f>
        <v/>
      </c>
      <c r="AV363" s="6" t="str">
        <f t="shared" si="73"/>
        <v/>
      </c>
      <c r="AW363" s="6" t="str">
        <f t="shared" si="74"/>
        <v/>
      </c>
      <c r="AX363" s="6" t="str">
        <f t="shared" si="75"/>
        <v/>
      </c>
    </row>
    <row r="364" spans="1:50" ht="16.5">
      <c r="A364" s="120" t="str">
        <f>+IF(D364="","",MAX(A$1:A363)+1)</f>
        <v/>
      </c>
      <c r="B364" s="127" t="str">
        <f>IF(CMS_Identification!C386="","",CMS_Identification!C386)</f>
        <v/>
      </c>
      <c r="C364" s="127" t="str">
        <f t="shared" si="68"/>
        <v/>
      </c>
      <c r="D364" s="127" t="str">
        <f>IF(COUNTIF(B$2:B364,B364)=1,B364,"")</f>
        <v/>
      </c>
      <c r="T364" s="120" t="str">
        <f>+IF(Y364="","",MAX(T$1:T363)+1)</f>
        <v/>
      </c>
      <c r="U364" s="120" t="str">
        <f>IF(Limit_Deviation_Details_No_CMS!B386="","",Limit_Deviation_Details_No_CMS!B386)</f>
        <v/>
      </c>
      <c r="V364" s="120"/>
      <c r="W364" s="120" t="str">
        <f>IF(Limit_Deviation_Details_No_CMS!C386="","",Limit_Deviation_Details_No_CMS!C386)</f>
        <v/>
      </c>
      <c r="X364" s="120" t="str">
        <f t="shared" si="69"/>
        <v/>
      </c>
      <c r="Y364" s="138" t="str">
        <f>IF(COUNTIF(W$2:W364,W364)=1,W364,"")</f>
        <v/>
      </c>
      <c r="Z364" s="120" t="str">
        <f t="shared" si="76"/>
        <v/>
      </c>
      <c r="AA364" s="120" t="str">
        <f t="shared" si="77"/>
        <v/>
      </c>
      <c r="AB364" s="120" t="str">
        <f t="shared" si="80"/>
        <v/>
      </c>
      <c r="AD364" s="140" t="str">
        <f>+IF(AI364="","",MAX(AD$1:AD363)+1)</f>
        <v/>
      </c>
      <c r="AE364" s="140" t="str">
        <f>IF(CMS_Inoperative_OoC!B386="","",CMS_Inoperative_OoC!B386)</f>
        <v/>
      </c>
      <c r="AF364" s="140" t="str">
        <f>IF(CMS_Inoperative_OoC!C386="","",CMS_Inoperative_OoC!C386)</f>
        <v/>
      </c>
      <c r="AG364" s="140" t="str">
        <f>IF(CMS_Inoperative_OoC!D386="","",CMS_Inoperative_OoC!D386)</f>
        <v/>
      </c>
      <c r="AH364" s="140" t="str">
        <f t="shared" si="78"/>
        <v/>
      </c>
      <c r="AI364" s="144" t="str">
        <f>IF(COUNTIF(AH$2:AH364,AH364)=1,AH364,"")</f>
        <v/>
      </c>
      <c r="AJ364" s="140" t="str">
        <f t="shared" si="70"/>
        <v/>
      </c>
      <c r="AK364" s="140" t="str">
        <f t="shared" si="71"/>
        <v/>
      </c>
      <c r="AL364" s="140" t="str">
        <f t="shared" si="72"/>
        <v/>
      </c>
      <c r="AP364" s="149" t="str">
        <f>+IF(AU364="","",MAX(AP$1:AP363)+1)</f>
        <v/>
      </c>
      <c r="AQ364" s="149" t="str">
        <f>IF(Limit_Deviation_w_CMS_Detail!B386="","",Limit_Deviation_w_CMS_Detail!B386)</f>
        <v/>
      </c>
      <c r="AR364" s="149" t="str">
        <f>IF(Limit_Deviation_w_CMS_Detail!C386="","",Limit_Deviation_w_CMS_Detail!C386)</f>
        <v/>
      </c>
      <c r="AS364" s="149" t="str">
        <f>IF(Limit_Deviation_w_CMS_Detail!D386="","",Limit_Deviation_w_CMS_Detail!D386)</f>
        <v/>
      </c>
      <c r="AT364" s="149" t="str">
        <f t="shared" si="79"/>
        <v/>
      </c>
      <c r="AU364" s="150" t="str">
        <f>IF(COUNTIF(AT$2:AT364,AT364)=1,AT364,"")</f>
        <v/>
      </c>
      <c r="AV364" s="149" t="str">
        <f t="shared" si="73"/>
        <v/>
      </c>
      <c r="AW364" s="149" t="str">
        <f t="shared" si="74"/>
        <v/>
      </c>
      <c r="AX364" s="149" t="str">
        <f t="shared" si="75"/>
        <v/>
      </c>
    </row>
    <row r="365" spans="1:50" ht="16.5">
      <c r="A365" s="121" t="str">
        <f>+IF(D365="","",MAX(A$1:A364)+1)</f>
        <v/>
      </c>
      <c r="B365" s="1" t="str">
        <f>IF(CMS_Identification!C387="","",CMS_Identification!C387)</f>
        <v/>
      </c>
      <c r="C365" s="1" t="str">
        <f t="shared" si="68"/>
        <v/>
      </c>
      <c r="D365" s="1" t="str">
        <f>IF(COUNTIF(B$2:B365,B365)=1,B365,"")</f>
        <v/>
      </c>
      <c r="T365" s="121" t="str">
        <f>+IF(Y365="","",MAX(T$1:T364)+1)</f>
        <v/>
      </c>
      <c r="U365" s="121" t="str">
        <f>IF(Limit_Deviation_Details_No_CMS!B387="","",Limit_Deviation_Details_No_CMS!B387)</f>
        <v/>
      </c>
      <c r="V365" s="121"/>
      <c r="W365" s="121" t="str">
        <f>IF(Limit_Deviation_Details_No_CMS!C387="","",Limit_Deviation_Details_No_CMS!C387)</f>
        <v/>
      </c>
      <c r="X365" s="121" t="str">
        <f t="shared" si="69"/>
        <v/>
      </c>
      <c r="Y365" s="3" t="str">
        <f>IF(COUNTIF(W$2:W365,W365)=1,W365,"")</f>
        <v/>
      </c>
      <c r="Z365" s="121" t="str">
        <f t="shared" si="76"/>
        <v/>
      </c>
      <c r="AA365" s="121" t="str">
        <f t="shared" si="77"/>
        <v/>
      </c>
      <c r="AB365" s="121" t="str">
        <f t="shared" si="80"/>
        <v/>
      </c>
      <c r="AD365" s="6" t="str">
        <f>+IF(AI365="","",MAX(AD$1:AD364)+1)</f>
        <v/>
      </c>
      <c r="AE365" s="6" t="str">
        <f>IF(CMS_Inoperative_OoC!B387="","",CMS_Inoperative_OoC!B387)</f>
        <v/>
      </c>
      <c r="AF365" s="6" t="str">
        <f>IF(CMS_Inoperative_OoC!C387="","",CMS_Inoperative_OoC!C387)</f>
        <v/>
      </c>
      <c r="AG365" s="6" t="str">
        <f>IF(CMS_Inoperative_OoC!D387="","",CMS_Inoperative_OoC!D387)</f>
        <v/>
      </c>
      <c r="AH365" s="6" t="str">
        <f t="shared" si="78"/>
        <v/>
      </c>
      <c r="AI365" s="3" t="str">
        <f>IF(COUNTIF(AH$2:AH365,AH365)=1,AH365,"")</f>
        <v/>
      </c>
      <c r="AJ365" s="6" t="str">
        <f t="shared" si="70"/>
        <v/>
      </c>
      <c r="AK365" s="6" t="str">
        <f t="shared" si="71"/>
        <v/>
      </c>
      <c r="AL365" s="6" t="str">
        <f t="shared" si="72"/>
        <v/>
      </c>
      <c r="AP365" s="6" t="str">
        <f>+IF(AU365="","",MAX(AP$1:AP364)+1)</f>
        <v/>
      </c>
      <c r="AQ365" s="6" t="str">
        <f>IF(Limit_Deviation_w_CMS_Detail!B387="","",Limit_Deviation_w_CMS_Detail!B387)</f>
        <v/>
      </c>
      <c r="AR365" s="6" t="str">
        <f>IF(Limit_Deviation_w_CMS_Detail!C387="","",Limit_Deviation_w_CMS_Detail!C387)</f>
        <v/>
      </c>
      <c r="AS365" s="6" t="str">
        <f>IF(Limit_Deviation_w_CMS_Detail!D387="","",Limit_Deviation_w_CMS_Detail!D387)</f>
        <v/>
      </c>
      <c r="AT365" s="6" t="str">
        <f t="shared" si="79"/>
        <v/>
      </c>
      <c r="AU365" s="3" t="str">
        <f>IF(COUNTIF(AT$2:AT365,AT365)=1,AT365,"")</f>
        <v/>
      </c>
      <c r="AV365" s="6" t="str">
        <f t="shared" si="73"/>
        <v/>
      </c>
      <c r="AW365" s="6" t="str">
        <f t="shared" si="74"/>
        <v/>
      </c>
      <c r="AX365" s="6" t="str">
        <f t="shared" si="75"/>
        <v/>
      </c>
    </row>
    <row r="366" spans="1:50" ht="16.5">
      <c r="A366" s="120" t="str">
        <f>+IF(D366="","",MAX(A$1:A365)+1)</f>
        <v/>
      </c>
      <c r="B366" s="127" t="str">
        <f>IF(CMS_Identification!C388="","",CMS_Identification!C388)</f>
        <v/>
      </c>
      <c r="C366" s="127" t="str">
        <f t="shared" si="68"/>
        <v/>
      </c>
      <c r="D366" s="127" t="str">
        <f>IF(COUNTIF(B$2:B366,B366)=1,B366,"")</f>
        <v/>
      </c>
      <c r="T366" s="120" t="str">
        <f>+IF(Y366="","",MAX(T$1:T365)+1)</f>
        <v/>
      </c>
      <c r="U366" s="120" t="str">
        <f>IF(Limit_Deviation_Details_No_CMS!B388="","",Limit_Deviation_Details_No_CMS!B388)</f>
        <v/>
      </c>
      <c r="V366" s="120"/>
      <c r="W366" s="120" t="str">
        <f>IF(Limit_Deviation_Details_No_CMS!C388="","",Limit_Deviation_Details_No_CMS!C388)</f>
        <v/>
      </c>
      <c r="X366" s="120" t="str">
        <f t="shared" si="69"/>
        <v/>
      </c>
      <c r="Y366" s="138" t="str">
        <f>IF(COUNTIF(W$2:W366,W366)=1,W366,"")</f>
        <v/>
      </c>
      <c r="Z366" s="120" t="str">
        <f t="shared" si="76"/>
        <v/>
      </c>
      <c r="AA366" s="120" t="str">
        <f t="shared" si="77"/>
        <v/>
      </c>
      <c r="AB366" s="120" t="str">
        <f t="shared" si="80"/>
        <v/>
      </c>
      <c r="AD366" s="140" t="str">
        <f>+IF(AI366="","",MAX(AD$1:AD365)+1)</f>
        <v/>
      </c>
      <c r="AE366" s="140" t="str">
        <f>IF(CMS_Inoperative_OoC!B388="","",CMS_Inoperative_OoC!B388)</f>
        <v/>
      </c>
      <c r="AF366" s="140" t="str">
        <f>IF(CMS_Inoperative_OoC!C388="","",CMS_Inoperative_OoC!C388)</f>
        <v/>
      </c>
      <c r="AG366" s="140" t="str">
        <f>IF(CMS_Inoperative_OoC!D388="","",CMS_Inoperative_OoC!D388)</f>
        <v/>
      </c>
      <c r="AH366" s="140" t="str">
        <f t="shared" si="78"/>
        <v/>
      </c>
      <c r="AI366" s="144" t="str">
        <f>IF(COUNTIF(AH$2:AH366,AH366)=1,AH366,"")</f>
        <v/>
      </c>
      <c r="AJ366" s="140" t="str">
        <f t="shared" si="70"/>
        <v/>
      </c>
      <c r="AK366" s="140" t="str">
        <f t="shared" si="71"/>
        <v/>
      </c>
      <c r="AL366" s="140" t="str">
        <f t="shared" si="72"/>
        <v/>
      </c>
      <c r="AP366" s="149" t="str">
        <f>+IF(AU366="","",MAX(AP$1:AP365)+1)</f>
        <v/>
      </c>
      <c r="AQ366" s="149" t="str">
        <f>IF(Limit_Deviation_w_CMS_Detail!B388="","",Limit_Deviation_w_CMS_Detail!B388)</f>
        <v/>
      </c>
      <c r="AR366" s="149" t="str">
        <f>IF(Limit_Deviation_w_CMS_Detail!C388="","",Limit_Deviation_w_CMS_Detail!C388)</f>
        <v/>
      </c>
      <c r="AS366" s="149" t="str">
        <f>IF(Limit_Deviation_w_CMS_Detail!D388="","",Limit_Deviation_w_CMS_Detail!D388)</f>
        <v/>
      </c>
      <c r="AT366" s="149" t="str">
        <f t="shared" si="79"/>
        <v/>
      </c>
      <c r="AU366" s="150" t="str">
        <f>IF(COUNTIF(AT$2:AT366,AT366)=1,AT366,"")</f>
        <v/>
      </c>
      <c r="AV366" s="149" t="str">
        <f t="shared" si="73"/>
        <v/>
      </c>
      <c r="AW366" s="149" t="str">
        <f t="shared" si="74"/>
        <v/>
      </c>
      <c r="AX366" s="149" t="str">
        <f t="shared" si="75"/>
        <v/>
      </c>
    </row>
    <row r="367" spans="1:50" ht="16.5">
      <c r="A367" s="121" t="str">
        <f>+IF(D367="","",MAX(A$1:A366)+1)</f>
        <v/>
      </c>
      <c r="B367" s="1" t="str">
        <f>IF(CMS_Identification!C389="","",CMS_Identification!C389)</f>
        <v/>
      </c>
      <c r="C367" s="1" t="str">
        <f t="shared" si="68"/>
        <v/>
      </c>
      <c r="D367" s="1" t="str">
        <f>IF(COUNTIF(B$2:B367,B367)=1,B367,"")</f>
        <v/>
      </c>
      <c r="T367" s="121" t="str">
        <f>+IF(Y367="","",MAX(T$1:T366)+1)</f>
        <v/>
      </c>
      <c r="U367" s="121" t="str">
        <f>IF(Limit_Deviation_Details_No_CMS!B389="","",Limit_Deviation_Details_No_CMS!B389)</f>
        <v/>
      </c>
      <c r="V367" s="121"/>
      <c r="W367" s="121" t="str">
        <f>IF(Limit_Deviation_Details_No_CMS!C389="","",Limit_Deviation_Details_No_CMS!C389)</f>
        <v/>
      </c>
      <c r="X367" s="121" t="str">
        <f t="shared" si="69"/>
        <v/>
      </c>
      <c r="Y367" s="3" t="str">
        <f>IF(COUNTIF(W$2:W367,W367)=1,W367,"")</f>
        <v/>
      </c>
      <c r="Z367" s="121" t="str">
        <f t="shared" si="76"/>
        <v/>
      </c>
      <c r="AA367" s="121" t="str">
        <f t="shared" si="77"/>
        <v/>
      </c>
      <c r="AB367" s="121" t="str">
        <f t="shared" si="80"/>
        <v/>
      </c>
      <c r="AD367" s="6" t="str">
        <f>+IF(AI367="","",MAX(AD$1:AD366)+1)</f>
        <v/>
      </c>
      <c r="AE367" s="6" t="str">
        <f>IF(CMS_Inoperative_OoC!B389="","",CMS_Inoperative_OoC!B389)</f>
        <v/>
      </c>
      <c r="AF367" s="6" t="str">
        <f>IF(CMS_Inoperative_OoC!C389="","",CMS_Inoperative_OoC!C389)</f>
        <v/>
      </c>
      <c r="AG367" s="6" t="str">
        <f>IF(CMS_Inoperative_OoC!D389="","",CMS_Inoperative_OoC!D389)</f>
        <v/>
      </c>
      <c r="AH367" s="6" t="str">
        <f t="shared" si="78"/>
        <v/>
      </c>
      <c r="AI367" s="3" t="str">
        <f>IF(COUNTIF(AH$2:AH367,AH367)=1,AH367,"")</f>
        <v/>
      </c>
      <c r="AJ367" s="6" t="str">
        <f t="shared" si="70"/>
        <v/>
      </c>
      <c r="AK367" s="6" t="str">
        <f t="shared" si="71"/>
        <v/>
      </c>
      <c r="AL367" s="6" t="str">
        <f t="shared" si="72"/>
        <v/>
      </c>
      <c r="AP367" s="6" t="str">
        <f>+IF(AU367="","",MAX(AP$1:AP366)+1)</f>
        <v/>
      </c>
      <c r="AQ367" s="6" t="str">
        <f>IF(Limit_Deviation_w_CMS_Detail!B389="","",Limit_Deviation_w_CMS_Detail!B389)</f>
        <v/>
      </c>
      <c r="AR367" s="6" t="str">
        <f>IF(Limit_Deviation_w_CMS_Detail!C389="","",Limit_Deviation_w_CMS_Detail!C389)</f>
        <v/>
      </c>
      <c r="AS367" s="6" t="str">
        <f>IF(Limit_Deviation_w_CMS_Detail!D389="","",Limit_Deviation_w_CMS_Detail!D389)</f>
        <v/>
      </c>
      <c r="AT367" s="6" t="str">
        <f t="shared" si="79"/>
        <v/>
      </c>
      <c r="AU367" s="3" t="str">
        <f>IF(COUNTIF(AT$2:AT367,AT367)=1,AT367,"")</f>
        <v/>
      </c>
      <c r="AV367" s="6" t="str">
        <f t="shared" si="73"/>
        <v/>
      </c>
      <c r="AW367" s="6" t="str">
        <f t="shared" si="74"/>
        <v/>
      </c>
      <c r="AX367" s="6" t="str">
        <f t="shared" si="75"/>
        <v/>
      </c>
    </row>
    <row r="368" spans="1:50" ht="16.5">
      <c r="A368" s="120" t="str">
        <f>+IF(D368="","",MAX(A$1:A367)+1)</f>
        <v/>
      </c>
      <c r="B368" s="127" t="str">
        <f>IF(CMS_Identification!C390="","",CMS_Identification!C390)</f>
        <v/>
      </c>
      <c r="C368" s="127" t="str">
        <f t="shared" si="68"/>
        <v/>
      </c>
      <c r="D368" s="127" t="str">
        <f>IF(COUNTIF(B$2:B368,B368)=1,B368,"")</f>
        <v/>
      </c>
      <c r="T368" s="120" t="str">
        <f>+IF(Y368="","",MAX(T$1:T367)+1)</f>
        <v/>
      </c>
      <c r="U368" s="120" t="str">
        <f>IF(Limit_Deviation_Details_No_CMS!B390="","",Limit_Deviation_Details_No_CMS!B390)</f>
        <v/>
      </c>
      <c r="V368" s="120"/>
      <c r="W368" s="120" t="str">
        <f>IF(Limit_Deviation_Details_No_CMS!C390="","",Limit_Deviation_Details_No_CMS!C390)</f>
        <v/>
      </c>
      <c r="X368" s="120" t="str">
        <f t="shared" si="69"/>
        <v/>
      </c>
      <c r="Y368" s="138" t="str">
        <f>IF(COUNTIF(W$2:W368,W368)=1,W368,"")</f>
        <v/>
      </c>
      <c r="Z368" s="120" t="str">
        <f t="shared" si="76"/>
        <v/>
      </c>
      <c r="AA368" s="120" t="str">
        <f t="shared" si="77"/>
        <v/>
      </c>
      <c r="AB368" s="120" t="str">
        <f t="shared" si="80"/>
        <v/>
      </c>
      <c r="AD368" s="140" t="str">
        <f>+IF(AI368="","",MAX(AD$1:AD367)+1)</f>
        <v/>
      </c>
      <c r="AE368" s="140" t="str">
        <f>IF(CMS_Inoperative_OoC!B390="","",CMS_Inoperative_OoC!B390)</f>
        <v/>
      </c>
      <c r="AF368" s="140" t="str">
        <f>IF(CMS_Inoperative_OoC!C390="","",CMS_Inoperative_OoC!C390)</f>
        <v/>
      </c>
      <c r="AG368" s="140" t="str">
        <f>IF(CMS_Inoperative_OoC!D390="","",CMS_Inoperative_OoC!D390)</f>
        <v/>
      </c>
      <c r="AH368" s="140" t="str">
        <f t="shared" si="78"/>
        <v/>
      </c>
      <c r="AI368" s="144" t="str">
        <f>IF(COUNTIF(AH$2:AH368,AH368)=1,AH368,"")</f>
        <v/>
      </c>
      <c r="AJ368" s="140" t="str">
        <f t="shared" si="70"/>
        <v/>
      </c>
      <c r="AK368" s="140" t="str">
        <f t="shared" si="71"/>
        <v/>
      </c>
      <c r="AL368" s="140" t="str">
        <f t="shared" si="72"/>
        <v/>
      </c>
      <c r="AP368" s="149" t="str">
        <f>+IF(AU368="","",MAX(AP$1:AP367)+1)</f>
        <v/>
      </c>
      <c r="AQ368" s="149" t="str">
        <f>IF(Limit_Deviation_w_CMS_Detail!B390="","",Limit_Deviation_w_CMS_Detail!B390)</f>
        <v/>
      </c>
      <c r="AR368" s="149" t="str">
        <f>IF(Limit_Deviation_w_CMS_Detail!C390="","",Limit_Deviation_w_CMS_Detail!C390)</f>
        <v/>
      </c>
      <c r="AS368" s="149" t="str">
        <f>IF(Limit_Deviation_w_CMS_Detail!D390="","",Limit_Deviation_w_CMS_Detail!D390)</f>
        <v/>
      </c>
      <c r="AT368" s="149" t="str">
        <f t="shared" si="79"/>
        <v/>
      </c>
      <c r="AU368" s="150" t="str">
        <f>IF(COUNTIF(AT$2:AT368,AT368)=1,AT368,"")</f>
        <v/>
      </c>
      <c r="AV368" s="149" t="str">
        <f t="shared" si="73"/>
        <v/>
      </c>
      <c r="AW368" s="149" t="str">
        <f t="shared" si="74"/>
        <v/>
      </c>
      <c r="AX368" s="149" t="str">
        <f t="shared" si="75"/>
        <v/>
      </c>
    </row>
    <row r="369" spans="1:50" ht="16.5">
      <c r="A369" s="121" t="str">
        <f>+IF(D369="","",MAX(A$1:A368)+1)</f>
        <v/>
      </c>
      <c r="B369" s="1" t="str">
        <f>IF(CMS_Identification!C391="","",CMS_Identification!C391)</f>
        <v/>
      </c>
      <c r="C369" s="1" t="str">
        <f t="shared" si="68"/>
        <v/>
      </c>
      <c r="D369" s="1" t="str">
        <f>IF(COUNTIF(B$2:B369,B369)=1,B369,"")</f>
        <v/>
      </c>
      <c r="T369" s="121" t="str">
        <f>+IF(Y369="","",MAX(T$1:T368)+1)</f>
        <v/>
      </c>
      <c r="U369" s="121" t="str">
        <f>IF(Limit_Deviation_Details_No_CMS!B391="","",Limit_Deviation_Details_No_CMS!B391)</f>
        <v/>
      </c>
      <c r="V369" s="121"/>
      <c r="W369" s="121" t="str">
        <f>IF(Limit_Deviation_Details_No_CMS!C391="","",Limit_Deviation_Details_No_CMS!C391)</f>
        <v/>
      </c>
      <c r="X369" s="121" t="str">
        <f t="shared" si="69"/>
        <v/>
      </c>
      <c r="Y369" s="3" t="str">
        <f>IF(COUNTIF(W$2:W369,W369)=1,W369,"")</f>
        <v/>
      </c>
      <c r="Z369" s="121" t="str">
        <f t="shared" si="76"/>
        <v/>
      </c>
      <c r="AA369" s="121" t="str">
        <f t="shared" si="77"/>
        <v/>
      </c>
      <c r="AB369" s="121" t="str">
        <f t="shared" si="80"/>
        <v/>
      </c>
      <c r="AD369" s="6" t="str">
        <f>+IF(AI369="","",MAX(AD$1:AD368)+1)</f>
        <v/>
      </c>
      <c r="AE369" s="6" t="str">
        <f>IF(CMS_Inoperative_OoC!B391="","",CMS_Inoperative_OoC!B391)</f>
        <v/>
      </c>
      <c r="AF369" s="6" t="str">
        <f>IF(CMS_Inoperative_OoC!C391="","",CMS_Inoperative_OoC!C391)</f>
        <v/>
      </c>
      <c r="AG369" s="6" t="str">
        <f>IF(CMS_Inoperative_OoC!D391="","",CMS_Inoperative_OoC!D391)</f>
        <v/>
      </c>
      <c r="AH369" s="6" t="str">
        <f t="shared" si="78"/>
        <v/>
      </c>
      <c r="AI369" s="3" t="str">
        <f>IF(COUNTIF(AH$2:AH369,AH369)=1,AH369,"")</f>
        <v/>
      </c>
      <c r="AJ369" s="6" t="str">
        <f t="shared" si="70"/>
        <v/>
      </c>
      <c r="AK369" s="6" t="str">
        <f t="shared" si="71"/>
        <v/>
      </c>
      <c r="AL369" s="6" t="str">
        <f t="shared" si="72"/>
        <v/>
      </c>
      <c r="AP369" s="6" t="str">
        <f>+IF(AU369="","",MAX(AP$1:AP368)+1)</f>
        <v/>
      </c>
      <c r="AQ369" s="6" t="str">
        <f>IF(Limit_Deviation_w_CMS_Detail!B391="","",Limit_Deviation_w_CMS_Detail!B391)</f>
        <v/>
      </c>
      <c r="AR369" s="6" t="str">
        <f>IF(Limit_Deviation_w_CMS_Detail!C391="","",Limit_Deviation_w_CMS_Detail!C391)</f>
        <v/>
      </c>
      <c r="AS369" s="6" t="str">
        <f>IF(Limit_Deviation_w_CMS_Detail!D391="","",Limit_Deviation_w_CMS_Detail!D391)</f>
        <v/>
      </c>
      <c r="AT369" s="6" t="str">
        <f t="shared" si="79"/>
        <v/>
      </c>
      <c r="AU369" s="3" t="str">
        <f>IF(COUNTIF(AT$2:AT369,AT369)=1,AT369,"")</f>
        <v/>
      </c>
      <c r="AV369" s="6" t="str">
        <f t="shared" si="73"/>
        <v/>
      </c>
      <c r="AW369" s="6" t="str">
        <f t="shared" si="74"/>
        <v/>
      </c>
      <c r="AX369" s="6" t="str">
        <f t="shared" si="75"/>
        <v/>
      </c>
    </row>
    <row r="370" spans="1:50" ht="16.5">
      <c r="A370" s="120" t="str">
        <f>+IF(D370="","",MAX(A$1:A369)+1)</f>
        <v/>
      </c>
      <c r="B370" s="127" t="str">
        <f>IF(CMS_Identification!C392="","",CMS_Identification!C392)</f>
        <v/>
      </c>
      <c r="C370" s="127" t="str">
        <f t="shared" si="68"/>
        <v/>
      </c>
      <c r="D370" s="127" t="str">
        <f>IF(COUNTIF(B$2:B370,B370)=1,B370,"")</f>
        <v/>
      </c>
      <c r="T370" s="120" t="str">
        <f>+IF(Y370="","",MAX(T$1:T369)+1)</f>
        <v/>
      </c>
      <c r="U370" s="120" t="str">
        <f>IF(Limit_Deviation_Details_No_CMS!B392="","",Limit_Deviation_Details_No_CMS!B392)</f>
        <v/>
      </c>
      <c r="V370" s="120"/>
      <c r="W370" s="120" t="str">
        <f>IF(Limit_Deviation_Details_No_CMS!C392="","",Limit_Deviation_Details_No_CMS!C392)</f>
        <v/>
      </c>
      <c r="X370" s="120" t="str">
        <f t="shared" si="69"/>
        <v/>
      </c>
      <c r="Y370" s="138" t="str">
        <f>IF(COUNTIF(W$2:W370,W370)=1,W370,"")</f>
        <v/>
      </c>
      <c r="Z370" s="120" t="str">
        <f t="shared" si="76"/>
        <v/>
      </c>
      <c r="AA370" s="120" t="str">
        <f t="shared" si="77"/>
        <v/>
      </c>
      <c r="AB370" s="120" t="str">
        <f t="shared" si="80"/>
        <v/>
      </c>
      <c r="AD370" s="140" t="str">
        <f>+IF(AI370="","",MAX(AD$1:AD369)+1)</f>
        <v/>
      </c>
      <c r="AE370" s="140" t="str">
        <f>IF(CMS_Inoperative_OoC!B392="","",CMS_Inoperative_OoC!B392)</f>
        <v/>
      </c>
      <c r="AF370" s="140" t="str">
        <f>IF(CMS_Inoperative_OoC!C392="","",CMS_Inoperative_OoC!C392)</f>
        <v/>
      </c>
      <c r="AG370" s="140" t="str">
        <f>IF(CMS_Inoperative_OoC!D392="","",CMS_Inoperative_OoC!D392)</f>
        <v/>
      </c>
      <c r="AH370" s="140" t="str">
        <f t="shared" si="78"/>
        <v/>
      </c>
      <c r="AI370" s="144" t="str">
        <f>IF(COUNTIF(AH$2:AH370,AH370)=1,AH370,"")</f>
        <v/>
      </c>
      <c r="AJ370" s="140" t="str">
        <f t="shared" si="70"/>
        <v/>
      </c>
      <c r="AK370" s="140" t="str">
        <f t="shared" si="71"/>
        <v/>
      </c>
      <c r="AL370" s="140" t="str">
        <f t="shared" si="72"/>
        <v/>
      </c>
      <c r="AP370" s="149" t="str">
        <f>+IF(AU370="","",MAX(AP$1:AP369)+1)</f>
        <v/>
      </c>
      <c r="AQ370" s="149" t="str">
        <f>IF(Limit_Deviation_w_CMS_Detail!B392="","",Limit_Deviation_w_CMS_Detail!B392)</f>
        <v/>
      </c>
      <c r="AR370" s="149" t="str">
        <f>IF(Limit_Deviation_w_CMS_Detail!C392="","",Limit_Deviation_w_CMS_Detail!C392)</f>
        <v/>
      </c>
      <c r="AS370" s="149" t="str">
        <f>IF(Limit_Deviation_w_CMS_Detail!D392="","",Limit_Deviation_w_CMS_Detail!D392)</f>
        <v/>
      </c>
      <c r="AT370" s="149" t="str">
        <f t="shared" si="79"/>
        <v/>
      </c>
      <c r="AU370" s="150" t="str">
        <f>IF(COUNTIF(AT$2:AT370,AT370)=1,AT370,"")</f>
        <v/>
      </c>
      <c r="AV370" s="149" t="str">
        <f t="shared" si="73"/>
        <v/>
      </c>
      <c r="AW370" s="149" t="str">
        <f t="shared" si="74"/>
        <v/>
      </c>
      <c r="AX370" s="149" t="str">
        <f t="shared" si="75"/>
        <v/>
      </c>
    </row>
    <row r="371" spans="1:50" ht="16.5">
      <c r="A371" s="121" t="str">
        <f>+IF(D371="","",MAX(A$1:A370)+1)</f>
        <v/>
      </c>
      <c r="B371" s="1" t="str">
        <f>IF(CMS_Identification!C393="","",CMS_Identification!C393)</f>
        <v/>
      </c>
      <c r="C371" s="1" t="str">
        <f t="shared" si="68"/>
        <v/>
      </c>
      <c r="D371" s="1" t="str">
        <f>IF(COUNTIF(B$2:B371,B371)=1,B371,"")</f>
        <v/>
      </c>
      <c r="T371" s="121" t="str">
        <f>+IF(Y371="","",MAX(T$1:T370)+1)</f>
        <v/>
      </c>
      <c r="U371" s="121" t="str">
        <f>IF(Limit_Deviation_Details_No_CMS!B393="","",Limit_Deviation_Details_No_CMS!B393)</f>
        <v/>
      </c>
      <c r="V371" s="121"/>
      <c r="W371" s="121" t="str">
        <f>IF(Limit_Deviation_Details_No_CMS!C393="","",Limit_Deviation_Details_No_CMS!C393)</f>
        <v/>
      </c>
      <c r="X371" s="121" t="str">
        <f t="shared" si="69"/>
        <v/>
      </c>
      <c r="Y371" s="3" t="str">
        <f>IF(COUNTIF(W$2:W371,W371)=1,W371,"")</f>
        <v/>
      </c>
      <c r="Z371" s="121" t="str">
        <f t="shared" si="76"/>
        <v/>
      </c>
      <c r="AA371" s="121" t="str">
        <f t="shared" si="77"/>
        <v/>
      </c>
      <c r="AB371" s="121" t="str">
        <f t="shared" si="80"/>
        <v/>
      </c>
      <c r="AD371" s="6" t="str">
        <f>+IF(AI371="","",MAX(AD$1:AD370)+1)</f>
        <v/>
      </c>
      <c r="AE371" s="6" t="str">
        <f>IF(CMS_Inoperative_OoC!B393="","",CMS_Inoperative_OoC!B393)</f>
        <v/>
      </c>
      <c r="AF371" s="6" t="str">
        <f>IF(CMS_Inoperative_OoC!C393="","",CMS_Inoperative_OoC!C393)</f>
        <v/>
      </c>
      <c r="AG371" s="6" t="str">
        <f>IF(CMS_Inoperative_OoC!D393="","",CMS_Inoperative_OoC!D393)</f>
        <v/>
      </c>
      <c r="AH371" s="6" t="str">
        <f t="shared" si="78"/>
        <v/>
      </c>
      <c r="AI371" s="3" t="str">
        <f>IF(COUNTIF(AH$2:AH371,AH371)=1,AH371,"")</f>
        <v/>
      </c>
      <c r="AJ371" s="6" t="str">
        <f t="shared" si="70"/>
        <v/>
      </c>
      <c r="AK371" s="6" t="str">
        <f t="shared" si="71"/>
        <v/>
      </c>
      <c r="AL371" s="6" t="str">
        <f t="shared" si="72"/>
        <v/>
      </c>
      <c r="AP371" s="6" t="str">
        <f>+IF(AU371="","",MAX(AP$1:AP370)+1)</f>
        <v/>
      </c>
      <c r="AQ371" s="6" t="str">
        <f>IF(Limit_Deviation_w_CMS_Detail!B393="","",Limit_Deviation_w_CMS_Detail!B393)</f>
        <v/>
      </c>
      <c r="AR371" s="6" t="str">
        <f>IF(Limit_Deviation_w_CMS_Detail!C393="","",Limit_Deviation_w_CMS_Detail!C393)</f>
        <v/>
      </c>
      <c r="AS371" s="6" t="str">
        <f>IF(Limit_Deviation_w_CMS_Detail!D393="","",Limit_Deviation_w_CMS_Detail!D393)</f>
        <v/>
      </c>
      <c r="AT371" s="6" t="str">
        <f t="shared" si="79"/>
        <v/>
      </c>
      <c r="AU371" s="3" t="str">
        <f>IF(COUNTIF(AT$2:AT371,AT371)=1,AT371,"")</f>
        <v/>
      </c>
      <c r="AV371" s="6" t="str">
        <f t="shared" si="73"/>
        <v/>
      </c>
      <c r="AW371" s="6" t="str">
        <f t="shared" si="74"/>
        <v/>
      </c>
      <c r="AX371" s="6" t="str">
        <f t="shared" si="75"/>
        <v/>
      </c>
    </row>
    <row r="372" spans="1:50" ht="16.5">
      <c r="A372" s="120" t="str">
        <f>+IF(D372="","",MAX(A$1:A371)+1)</f>
        <v/>
      </c>
      <c r="B372" s="127" t="str">
        <f>IF(CMS_Identification!C394="","",CMS_Identification!C394)</f>
        <v/>
      </c>
      <c r="C372" s="127" t="str">
        <f t="shared" si="68"/>
        <v/>
      </c>
      <c r="D372" s="127" t="str">
        <f>IF(COUNTIF(B$2:B372,B372)=1,B372,"")</f>
        <v/>
      </c>
      <c r="T372" s="120" t="str">
        <f>+IF(Y372="","",MAX(T$1:T371)+1)</f>
        <v/>
      </c>
      <c r="U372" s="120" t="str">
        <f>IF(Limit_Deviation_Details_No_CMS!B394="","",Limit_Deviation_Details_No_CMS!B394)</f>
        <v/>
      </c>
      <c r="V372" s="120"/>
      <c r="W372" s="120" t="str">
        <f>IF(Limit_Deviation_Details_No_CMS!C394="","",Limit_Deviation_Details_No_CMS!C394)</f>
        <v/>
      </c>
      <c r="X372" s="120" t="str">
        <f t="shared" si="69"/>
        <v/>
      </c>
      <c r="Y372" s="138" t="str">
        <f>IF(COUNTIF(W$2:W372,W372)=1,W372,"")</f>
        <v/>
      </c>
      <c r="Z372" s="120" t="str">
        <f t="shared" si="76"/>
        <v/>
      </c>
      <c r="AA372" s="120" t="str">
        <f t="shared" si="77"/>
        <v/>
      </c>
      <c r="AB372" s="120" t="str">
        <f t="shared" si="80"/>
        <v/>
      </c>
      <c r="AD372" s="140" t="str">
        <f>+IF(AI372="","",MAX(AD$1:AD371)+1)</f>
        <v/>
      </c>
      <c r="AE372" s="140" t="str">
        <f>IF(CMS_Inoperative_OoC!B394="","",CMS_Inoperative_OoC!B394)</f>
        <v/>
      </c>
      <c r="AF372" s="140" t="str">
        <f>IF(CMS_Inoperative_OoC!C394="","",CMS_Inoperative_OoC!C394)</f>
        <v/>
      </c>
      <c r="AG372" s="140" t="str">
        <f>IF(CMS_Inoperative_OoC!D394="","",CMS_Inoperative_OoC!D394)</f>
        <v/>
      </c>
      <c r="AH372" s="140" t="str">
        <f t="shared" si="78"/>
        <v/>
      </c>
      <c r="AI372" s="144" t="str">
        <f>IF(COUNTIF(AH$2:AH372,AH372)=1,AH372,"")</f>
        <v/>
      </c>
      <c r="AJ372" s="140" t="str">
        <f t="shared" si="70"/>
        <v/>
      </c>
      <c r="AK372" s="140" t="str">
        <f t="shared" si="71"/>
        <v/>
      </c>
      <c r="AL372" s="140" t="str">
        <f t="shared" si="72"/>
        <v/>
      </c>
      <c r="AP372" s="149" t="str">
        <f>+IF(AU372="","",MAX(AP$1:AP371)+1)</f>
        <v/>
      </c>
      <c r="AQ372" s="149" t="str">
        <f>IF(Limit_Deviation_w_CMS_Detail!B394="","",Limit_Deviation_w_CMS_Detail!B394)</f>
        <v/>
      </c>
      <c r="AR372" s="149" t="str">
        <f>IF(Limit_Deviation_w_CMS_Detail!C394="","",Limit_Deviation_w_CMS_Detail!C394)</f>
        <v/>
      </c>
      <c r="AS372" s="149" t="str">
        <f>IF(Limit_Deviation_w_CMS_Detail!D394="","",Limit_Deviation_w_CMS_Detail!D394)</f>
        <v/>
      </c>
      <c r="AT372" s="149" t="str">
        <f t="shared" si="79"/>
        <v/>
      </c>
      <c r="AU372" s="150" t="str">
        <f>IF(COUNTIF(AT$2:AT372,AT372)=1,AT372,"")</f>
        <v/>
      </c>
      <c r="AV372" s="149" t="str">
        <f t="shared" si="73"/>
        <v/>
      </c>
      <c r="AW372" s="149" t="str">
        <f t="shared" si="74"/>
        <v/>
      </c>
      <c r="AX372" s="149" t="str">
        <f t="shared" si="75"/>
        <v/>
      </c>
    </row>
    <row r="373" spans="1:50" ht="16.5">
      <c r="A373" s="121" t="str">
        <f>+IF(D373="","",MAX(A$1:A372)+1)</f>
        <v/>
      </c>
      <c r="B373" s="1" t="str">
        <f>IF(CMS_Identification!C395="","",CMS_Identification!C395)</f>
        <v/>
      </c>
      <c r="C373" s="1" t="str">
        <f t="shared" si="68"/>
        <v/>
      </c>
      <c r="D373" s="1" t="str">
        <f>IF(COUNTIF(B$2:B373,B373)=1,B373,"")</f>
        <v/>
      </c>
      <c r="T373" s="121" t="str">
        <f>+IF(Y373="","",MAX(T$1:T372)+1)</f>
        <v/>
      </c>
      <c r="U373" s="121" t="str">
        <f>IF(Limit_Deviation_Details_No_CMS!B395="","",Limit_Deviation_Details_No_CMS!B395)</f>
        <v/>
      </c>
      <c r="V373" s="121"/>
      <c r="W373" s="121" t="str">
        <f>IF(Limit_Deviation_Details_No_CMS!C395="","",Limit_Deviation_Details_No_CMS!C395)</f>
        <v/>
      </c>
      <c r="X373" s="121" t="str">
        <f t="shared" si="69"/>
        <v/>
      </c>
      <c r="Y373" s="3" t="str">
        <f>IF(COUNTIF(W$2:W373,W373)=1,W373,"")</f>
        <v/>
      </c>
      <c r="Z373" s="121" t="str">
        <f t="shared" si="76"/>
        <v/>
      </c>
      <c r="AA373" s="121" t="str">
        <f t="shared" si="77"/>
        <v/>
      </c>
      <c r="AB373" s="121" t="str">
        <f t="shared" si="80"/>
        <v/>
      </c>
      <c r="AD373" s="6" t="str">
        <f>+IF(AI373="","",MAX(AD$1:AD372)+1)</f>
        <v/>
      </c>
      <c r="AE373" s="6" t="str">
        <f>IF(CMS_Inoperative_OoC!B395="","",CMS_Inoperative_OoC!B395)</f>
        <v/>
      </c>
      <c r="AF373" s="6" t="str">
        <f>IF(CMS_Inoperative_OoC!C395="","",CMS_Inoperative_OoC!C395)</f>
        <v/>
      </c>
      <c r="AG373" s="6" t="str">
        <f>IF(CMS_Inoperative_OoC!D395="","",CMS_Inoperative_OoC!D395)</f>
        <v/>
      </c>
      <c r="AH373" s="6" t="str">
        <f t="shared" si="78"/>
        <v/>
      </c>
      <c r="AI373" s="3" t="str">
        <f>IF(COUNTIF(AH$2:AH373,AH373)=1,AH373,"")</f>
        <v/>
      </c>
      <c r="AJ373" s="6" t="str">
        <f t="shared" si="70"/>
        <v/>
      </c>
      <c r="AK373" s="6" t="str">
        <f t="shared" si="71"/>
        <v/>
      </c>
      <c r="AL373" s="6" t="str">
        <f t="shared" si="72"/>
        <v/>
      </c>
      <c r="AP373" s="6" t="str">
        <f>+IF(AU373="","",MAX(AP$1:AP372)+1)</f>
        <v/>
      </c>
      <c r="AQ373" s="6" t="str">
        <f>IF(Limit_Deviation_w_CMS_Detail!B395="","",Limit_Deviation_w_CMS_Detail!B395)</f>
        <v/>
      </c>
      <c r="AR373" s="6" t="str">
        <f>IF(Limit_Deviation_w_CMS_Detail!C395="","",Limit_Deviation_w_CMS_Detail!C395)</f>
        <v/>
      </c>
      <c r="AS373" s="6" t="str">
        <f>IF(Limit_Deviation_w_CMS_Detail!D395="","",Limit_Deviation_w_CMS_Detail!D395)</f>
        <v/>
      </c>
      <c r="AT373" s="6" t="str">
        <f t="shared" si="79"/>
        <v/>
      </c>
      <c r="AU373" s="3" t="str">
        <f>IF(COUNTIF(AT$2:AT373,AT373)=1,AT373,"")</f>
        <v/>
      </c>
      <c r="AV373" s="6" t="str">
        <f t="shared" si="73"/>
        <v/>
      </c>
      <c r="AW373" s="6" t="str">
        <f t="shared" si="74"/>
        <v/>
      </c>
      <c r="AX373" s="6" t="str">
        <f t="shared" si="75"/>
        <v/>
      </c>
    </row>
    <row r="374" spans="1:50" ht="16.5">
      <c r="A374" s="120" t="str">
        <f>+IF(D374="","",MAX(A$1:A373)+1)</f>
        <v/>
      </c>
      <c r="B374" s="127" t="str">
        <f>IF(CMS_Identification!C396="","",CMS_Identification!C396)</f>
        <v/>
      </c>
      <c r="C374" s="127" t="str">
        <f t="shared" si="68"/>
        <v/>
      </c>
      <c r="D374" s="127" t="str">
        <f>IF(COUNTIF(B$2:B374,B374)=1,B374,"")</f>
        <v/>
      </c>
      <c r="T374" s="120" t="str">
        <f>+IF(Y374="","",MAX(T$1:T373)+1)</f>
        <v/>
      </c>
      <c r="U374" s="120" t="str">
        <f>IF(Limit_Deviation_Details_No_CMS!B396="","",Limit_Deviation_Details_No_CMS!B396)</f>
        <v/>
      </c>
      <c r="V374" s="120"/>
      <c r="W374" s="120" t="str">
        <f>IF(Limit_Deviation_Details_No_CMS!C396="","",Limit_Deviation_Details_No_CMS!C396)</f>
        <v/>
      </c>
      <c r="X374" s="120" t="str">
        <f t="shared" si="69"/>
        <v/>
      </c>
      <c r="Y374" s="138" t="str">
        <f>IF(COUNTIF(W$2:W374,W374)=1,W374,"")</f>
        <v/>
      </c>
      <c r="Z374" s="120" t="str">
        <f t="shared" si="76"/>
        <v/>
      </c>
      <c r="AA374" s="120" t="str">
        <f t="shared" si="77"/>
        <v/>
      </c>
      <c r="AB374" s="120" t="str">
        <f t="shared" si="80"/>
        <v/>
      </c>
      <c r="AD374" s="140" t="str">
        <f>+IF(AI374="","",MAX(AD$1:AD373)+1)</f>
        <v/>
      </c>
      <c r="AE374" s="140" t="str">
        <f>IF(CMS_Inoperative_OoC!B396="","",CMS_Inoperative_OoC!B396)</f>
        <v/>
      </c>
      <c r="AF374" s="140" t="str">
        <f>IF(CMS_Inoperative_OoC!C396="","",CMS_Inoperative_OoC!C396)</f>
        <v/>
      </c>
      <c r="AG374" s="140" t="str">
        <f>IF(CMS_Inoperative_OoC!D396="","",CMS_Inoperative_OoC!D396)</f>
        <v/>
      </c>
      <c r="AH374" s="140" t="str">
        <f t="shared" si="78"/>
        <v/>
      </c>
      <c r="AI374" s="144" t="str">
        <f>IF(COUNTIF(AH$2:AH374,AH374)=1,AH374,"")</f>
        <v/>
      </c>
      <c r="AJ374" s="140" t="str">
        <f t="shared" si="70"/>
        <v/>
      </c>
      <c r="AK374" s="140" t="str">
        <f t="shared" si="71"/>
        <v/>
      </c>
      <c r="AL374" s="140" t="str">
        <f t="shared" si="72"/>
        <v/>
      </c>
      <c r="AP374" s="149" t="str">
        <f>+IF(AU374="","",MAX(AP$1:AP373)+1)</f>
        <v/>
      </c>
      <c r="AQ374" s="149" t="str">
        <f>IF(Limit_Deviation_w_CMS_Detail!B396="","",Limit_Deviation_w_CMS_Detail!B396)</f>
        <v/>
      </c>
      <c r="AR374" s="149" t="str">
        <f>IF(Limit_Deviation_w_CMS_Detail!C396="","",Limit_Deviation_w_CMS_Detail!C396)</f>
        <v/>
      </c>
      <c r="AS374" s="149" t="str">
        <f>IF(Limit_Deviation_w_CMS_Detail!D396="","",Limit_Deviation_w_CMS_Detail!D396)</f>
        <v/>
      </c>
      <c r="AT374" s="149" t="str">
        <f t="shared" si="79"/>
        <v/>
      </c>
      <c r="AU374" s="150" t="str">
        <f>IF(COUNTIF(AT$2:AT374,AT374)=1,AT374,"")</f>
        <v/>
      </c>
      <c r="AV374" s="149" t="str">
        <f t="shared" si="73"/>
        <v/>
      </c>
      <c r="AW374" s="149" t="str">
        <f t="shared" si="74"/>
        <v/>
      </c>
      <c r="AX374" s="149" t="str">
        <f t="shared" si="75"/>
        <v/>
      </c>
    </row>
    <row r="375" spans="1:50" ht="16.5">
      <c r="A375" s="121" t="str">
        <f>+IF(D375="","",MAX(A$1:A374)+1)</f>
        <v/>
      </c>
      <c r="B375" s="1" t="str">
        <f>IF(CMS_Identification!C397="","",CMS_Identification!C397)</f>
        <v/>
      </c>
      <c r="C375" s="1" t="str">
        <f t="shared" si="68"/>
        <v/>
      </c>
      <c r="D375" s="1" t="str">
        <f>IF(COUNTIF(B$2:B375,B375)=1,B375,"")</f>
        <v/>
      </c>
      <c r="T375" s="121" t="str">
        <f>+IF(Y375="","",MAX(T$1:T374)+1)</f>
        <v/>
      </c>
      <c r="U375" s="121" t="str">
        <f>IF(Limit_Deviation_Details_No_CMS!B397="","",Limit_Deviation_Details_No_CMS!B397)</f>
        <v/>
      </c>
      <c r="V375" s="121"/>
      <c r="W375" s="121" t="str">
        <f>IF(Limit_Deviation_Details_No_CMS!C397="","",Limit_Deviation_Details_No_CMS!C397)</f>
        <v/>
      </c>
      <c r="X375" s="121" t="str">
        <f t="shared" si="69"/>
        <v/>
      </c>
      <c r="Y375" s="3" t="str">
        <f>IF(COUNTIF(W$2:W375,W375)=1,W375,"")</f>
        <v/>
      </c>
      <c r="Z375" s="121" t="str">
        <f t="shared" si="76"/>
        <v/>
      </c>
      <c r="AA375" s="121" t="str">
        <f t="shared" si="77"/>
        <v/>
      </c>
      <c r="AB375" s="121" t="str">
        <f t="shared" si="80"/>
        <v/>
      </c>
      <c r="AD375" s="6" t="str">
        <f>+IF(AI375="","",MAX(AD$1:AD374)+1)</f>
        <v/>
      </c>
      <c r="AE375" s="6" t="str">
        <f>IF(CMS_Inoperative_OoC!B397="","",CMS_Inoperative_OoC!B397)</f>
        <v/>
      </c>
      <c r="AF375" s="6" t="str">
        <f>IF(CMS_Inoperative_OoC!C397="","",CMS_Inoperative_OoC!C397)</f>
        <v/>
      </c>
      <c r="AG375" s="6" t="str">
        <f>IF(CMS_Inoperative_OoC!D397="","",CMS_Inoperative_OoC!D397)</f>
        <v/>
      </c>
      <c r="AH375" s="6" t="str">
        <f t="shared" si="78"/>
        <v/>
      </c>
      <c r="AI375" s="3" t="str">
        <f>IF(COUNTIF(AH$2:AH375,AH375)=1,AH375,"")</f>
        <v/>
      </c>
      <c r="AJ375" s="6" t="str">
        <f t="shared" si="70"/>
        <v/>
      </c>
      <c r="AK375" s="6" t="str">
        <f t="shared" si="71"/>
        <v/>
      </c>
      <c r="AL375" s="6" t="str">
        <f t="shared" si="72"/>
        <v/>
      </c>
      <c r="AP375" s="6" t="str">
        <f>+IF(AU375="","",MAX(AP$1:AP374)+1)</f>
        <v/>
      </c>
      <c r="AQ375" s="6" t="str">
        <f>IF(Limit_Deviation_w_CMS_Detail!B397="","",Limit_Deviation_w_CMS_Detail!B397)</f>
        <v/>
      </c>
      <c r="AR375" s="6" t="str">
        <f>IF(Limit_Deviation_w_CMS_Detail!C397="","",Limit_Deviation_w_CMS_Detail!C397)</f>
        <v/>
      </c>
      <c r="AS375" s="6" t="str">
        <f>IF(Limit_Deviation_w_CMS_Detail!D397="","",Limit_Deviation_w_CMS_Detail!D397)</f>
        <v/>
      </c>
      <c r="AT375" s="6" t="str">
        <f t="shared" si="79"/>
        <v/>
      </c>
      <c r="AU375" s="3" t="str">
        <f>IF(COUNTIF(AT$2:AT375,AT375)=1,AT375,"")</f>
        <v/>
      </c>
      <c r="AV375" s="6" t="str">
        <f t="shared" si="73"/>
        <v/>
      </c>
      <c r="AW375" s="6" t="str">
        <f t="shared" si="74"/>
        <v/>
      </c>
      <c r="AX375" s="6" t="str">
        <f t="shared" si="75"/>
        <v/>
      </c>
    </row>
    <row r="376" spans="1:50" ht="16.5">
      <c r="A376" s="120" t="str">
        <f>+IF(D376="","",MAX(A$1:A375)+1)</f>
        <v/>
      </c>
      <c r="B376" s="127" t="str">
        <f>IF(CMS_Identification!C398="","",CMS_Identification!C398)</f>
        <v/>
      </c>
      <c r="C376" s="127" t="str">
        <f t="shared" si="68"/>
        <v/>
      </c>
      <c r="D376" s="127" t="str">
        <f>IF(COUNTIF(B$2:B376,B376)=1,B376,"")</f>
        <v/>
      </c>
      <c r="T376" s="120" t="str">
        <f>+IF(Y376="","",MAX(T$1:T375)+1)</f>
        <v/>
      </c>
      <c r="U376" s="120" t="str">
        <f>IF(Limit_Deviation_Details_No_CMS!B398="","",Limit_Deviation_Details_No_CMS!B398)</f>
        <v/>
      </c>
      <c r="V376" s="120"/>
      <c r="W376" s="120" t="str">
        <f>IF(Limit_Deviation_Details_No_CMS!C398="","",Limit_Deviation_Details_No_CMS!C398)</f>
        <v/>
      </c>
      <c r="X376" s="120" t="str">
        <f t="shared" si="69"/>
        <v/>
      </c>
      <c r="Y376" s="138" t="str">
        <f>IF(COUNTIF(W$2:W376,W376)=1,W376,"")</f>
        <v/>
      </c>
      <c r="Z376" s="120" t="str">
        <f t="shared" si="76"/>
        <v/>
      </c>
      <c r="AA376" s="120" t="str">
        <f t="shared" si="77"/>
        <v/>
      </c>
      <c r="AB376" s="120" t="str">
        <f t="shared" si="80"/>
        <v/>
      </c>
      <c r="AD376" s="140" t="str">
        <f>+IF(AI376="","",MAX(AD$1:AD375)+1)</f>
        <v/>
      </c>
      <c r="AE376" s="140" t="str">
        <f>IF(CMS_Inoperative_OoC!B398="","",CMS_Inoperative_OoC!B398)</f>
        <v/>
      </c>
      <c r="AF376" s="140" t="str">
        <f>IF(CMS_Inoperative_OoC!C398="","",CMS_Inoperative_OoC!C398)</f>
        <v/>
      </c>
      <c r="AG376" s="140" t="str">
        <f>IF(CMS_Inoperative_OoC!D398="","",CMS_Inoperative_OoC!D398)</f>
        <v/>
      </c>
      <c r="AH376" s="140" t="str">
        <f t="shared" si="78"/>
        <v/>
      </c>
      <c r="AI376" s="144" t="str">
        <f>IF(COUNTIF(AH$2:AH376,AH376)=1,AH376,"")</f>
        <v/>
      </c>
      <c r="AJ376" s="140" t="str">
        <f t="shared" si="70"/>
        <v/>
      </c>
      <c r="AK376" s="140" t="str">
        <f t="shared" si="71"/>
        <v/>
      </c>
      <c r="AL376" s="140" t="str">
        <f t="shared" si="72"/>
        <v/>
      </c>
      <c r="AP376" s="149" t="str">
        <f>+IF(AU376="","",MAX(AP$1:AP375)+1)</f>
        <v/>
      </c>
      <c r="AQ376" s="149" t="str">
        <f>IF(Limit_Deviation_w_CMS_Detail!B398="","",Limit_Deviation_w_CMS_Detail!B398)</f>
        <v/>
      </c>
      <c r="AR376" s="149" t="str">
        <f>IF(Limit_Deviation_w_CMS_Detail!C398="","",Limit_Deviation_w_CMS_Detail!C398)</f>
        <v/>
      </c>
      <c r="AS376" s="149" t="str">
        <f>IF(Limit_Deviation_w_CMS_Detail!D398="","",Limit_Deviation_w_CMS_Detail!D398)</f>
        <v/>
      </c>
      <c r="AT376" s="149" t="str">
        <f t="shared" si="79"/>
        <v/>
      </c>
      <c r="AU376" s="150" t="str">
        <f>IF(COUNTIF(AT$2:AT376,AT376)=1,AT376,"")</f>
        <v/>
      </c>
      <c r="AV376" s="149" t="str">
        <f t="shared" si="73"/>
        <v/>
      </c>
      <c r="AW376" s="149" t="str">
        <f t="shared" si="74"/>
        <v/>
      </c>
      <c r="AX376" s="149" t="str">
        <f t="shared" si="75"/>
        <v/>
      </c>
    </row>
    <row r="377" spans="1:50" ht="16.5">
      <c r="A377" s="121" t="str">
        <f>+IF(D377="","",MAX(A$1:A376)+1)</f>
        <v/>
      </c>
      <c r="B377" s="1" t="str">
        <f>IF(CMS_Identification!C399="","",CMS_Identification!C399)</f>
        <v/>
      </c>
      <c r="C377" s="1" t="str">
        <f t="shared" si="68"/>
        <v/>
      </c>
      <c r="D377" s="1" t="str">
        <f>IF(COUNTIF(B$2:B377,B377)=1,B377,"")</f>
        <v/>
      </c>
      <c r="T377" s="121" t="str">
        <f>+IF(Y377="","",MAX(T$1:T376)+1)</f>
        <v/>
      </c>
      <c r="U377" s="121" t="str">
        <f>IF(Limit_Deviation_Details_No_CMS!B399="","",Limit_Deviation_Details_No_CMS!B399)</f>
        <v/>
      </c>
      <c r="V377" s="121"/>
      <c r="W377" s="121" t="str">
        <f>IF(Limit_Deviation_Details_No_CMS!C399="","",Limit_Deviation_Details_No_CMS!C399)</f>
        <v/>
      </c>
      <c r="X377" s="121" t="str">
        <f t="shared" si="69"/>
        <v/>
      </c>
      <c r="Y377" s="3" t="str">
        <f>IF(COUNTIF(W$2:W377,W377)=1,W377,"")</f>
        <v/>
      </c>
      <c r="Z377" s="121" t="str">
        <f t="shared" si="76"/>
        <v/>
      </c>
      <c r="AA377" s="121" t="str">
        <f t="shared" si="77"/>
        <v/>
      </c>
      <c r="AB377" s="121" t="str">
        <f t="shared" si="80"/>
        <v/>
      </c>
      <c r="AD377" s="6" t="str">
        <f>+IF(AI377="","",MAX(AD$1:AD376)+1)</f>
        <v/>
      </c>
      <c r="AE377" s="6" t="str">
        <f>IF(CMS_Inoperative_OoC!B399="","",CMS_Inoperative_OoC!B399)</f>
        <v/>
      </c>
      <c r="AF377" s="6" t="str">
        <f>IF(CMS_Inoperative_OoC!C399="","",CMS_Inoperative_OoC!C399)</f>
        <v/>
      </c>
      <c r="AG377" s="6" t="str">
        <f>IF(CMS_Inoperative_OoC!D399="","",CMS_Inoperative_OoC!D399)</f>
        <v/>
      </c>
      <c r="AH377" s="6" t="str">
        <f t="shared" si="78"/>
        <v/>
      </c>
      <c r="AI377" s="3" t="str">
        <f>IF(COUNTIF(AH$2:AH377,AH377)=1,AH377,"")</f>
        <v/>
      </c>
      <c r="AJ377" s="6" t="str">
        <f t="shared" si="70"/>
        <v/>
      </c>
      <c r="AK377" s="6" t="str">
        <f t="shared" si="71"/>
        <v/>
      </c>
      <c r="AL377" s="6" t="str">
        <f t="shared" si="72"/>
        <v/>
      </c>
      <c r="AP377" s="6" t="str">
        <f>+IF(AU377="","",MAX(AP$1:AP376)+1)</f>
        <v/>
      </c>
      <c r="AQ377" s="6" t="str">
        <f>IF(Limit_Deviation_w_CMS_Detail!B399="","",Limit_Deviation_w_CMS_Detail!B399)</f>
        <v/>
      </c>
      <c r="AR377" s="6" t="str">
        <f>IF(Limit_Deviation_w_CMS_Detail!C399="","",Limit_Deviation_w_CMS_Detail!C399)</f>
        <v/>
      </c>
      <c r="AS377" s="6" t="str">
        <f>IF(Limit_Deviation_w_CMS_Detail!D399="","",Limit_Deviation_w_CMS_Detail!D399)</f>
        <v/>
      </c>
      <c r="AT377" s="6" t="str">
        <f t="shared" si="79"/>
        <v/>
      </c>
      <c r="AU377" s="3" t="str">
        <f>IF(COUNTIF(AT$2:AT377,AT377)=1,AT377,"")</f>
        <v/>
      </c>
      <c r="AV377" s="6" t="str">
        <f t="shared" si="73"/>
        <v/>
      </c>
      <c r="AW377" s="6" t="str">
        <f t="shared" si="74"/>
        <v/>
      </c>
      <c r="AX377" s="6" t="str">
        <f t="shared" si="75"/>
        <v/>
      </c>
    </row>
    <row r="378" spans="1:50" ht="16.5">
      <c r="A378" s="120" t="str">
        <f>+IF(D378="","",MAX(A$1:A377)+1)</f>
        <v/>
      </c>
      <c r="B378" s="127" t="str">
        <f>IF(CMS_Identification!C400="","",CMS_Identification!C400)</f>
        <v/>
      </c>
      <c r="C378" s="127" t="str">
        <f t="shared" si="68"/>
        <v/>
      </c>
      <c r="D378" s="127" t="str">
        <f>IF(COUNTIF(B$2:B378,B378)=1,B378,"")</f>
        <v/>
      </c>
      <c r="T378" s="120" t="str">
        <f>+IF(Y378="","",MAX(T$1:T377)+1)</f>
        <v/>
      </c>
      <c r="U378" s="120" t="str">
        <f>IF(Limit_Deviation_Details_No_CMS!B400="","",Limit_Deviation_Details_No_CMS!B400)</f>
        <v/>
      </c>
      <c r="V378" s="120"/>
      <c r="W378" s="120" t="str">
        <f>IF(Limit_Deviation_Details_No_CMS!C400="","",Limit_Deviation_Details_No_CMS!C400)</f>
        <v/>
      </c>
      <c r="X378" s="120" t="str">
        <f t="shared" si="69"/>
        <v/>
      </c>
      <c r="Y378" s="138" t="str">
        <f>IF(COUNTIF(W$2:W378,W378)=1,W378,"")</f>
        <v/>
      </c>
      <c r="Z378" s="120" t="str">
        <f t="shared" si="76"/>
        <v/>
      </c>
      <c r="AA378" s="120" t="str">
        <f t="shared" si="77"/>
        <v/>
      </c>
      <c r="AB378" s="120" t="str">
        <f t="shared" si="80"/>
        <v/>
      </c>
      <c r="AD378" s="140" t="str">
        <f>+IF(AI378="","",MAX(AD$1:AD377)+1)</f>
        <v/>
      </c>
      <c r="AE378" s="140" t="str">
        <f>IF(CMS_Inoperative_OoC!B400="","",CMS_Inoperative_OoC!B400)</f>
        <v/>
      </c>
      <c r="AF378" s="140" t="str">
        <f>IF(CMS_Inoperative_OoC!C400="","",CMS_Inoperative_OoC!C400)</f>
        <v/>
      </c>
      <c r="AG378" s="140" t="str">
        <f>IF(CMS_Inoperative_OoC!D400="","",CMS_Inoperative_OoC!D400)</f>
        <v/>
      </c>
      <c r="AH378" s="140" t="str">
        <f t="shared" si="78"/>
        <v/>
      </c>
      <c r="AI378" s="144" t="str">
        <f>IF(COUNTIF(AH$2:AH378,AH378)=1,AH378,"")</f>
        <v/>
      </c>
      <c r="AJ378" s="140" t="str">
        <f t="shared" si="70"/>
        <v/>
      </c>
      <c r="AK378" s="140" t="str">
        <f t="shared" si="71"/>
        <v/>
      </c>
      <c r="AL378" s="140" t="str">
        <f t="shared" si="72"/>
        <v/>
      </c>
      <c r="AP378" s="149" t="str">
        <f>+IF(AU378="","",MAX(AP$1:AP377)+1)</f>
        <v/>
      </c>
      <c r="AQ378" s="149" t="str">
        <f>IF(Limit_Deviation_w_CMS_Detail!B400="","",Limit_Deviation_w_CMS_Detail!B400)</f>
        <v/>
      </c>
      <c r="AR378" s="149" t="str">
        <f>IF(Limit_Deviation_w_CMS_Detail!C400="","",Limit_Deviation_w_CMS_Detail!C400)</f>
        <v/>
      </c>
      <c r="AS378" s="149" t="str">
        <f>IF(Limit_Deviation_w_CMS_Detail!D400="","",Limit_Deviation_w_CMS_Detail!D400)</f>
        <v/>
      </c>
      <c r="AT378" s="149" t="str">
        <f t="shared" si="79"/>
        <v/>
      </c>
      <c r="AU378" s="150" t="str">
        <f>IF(COUNTIF(AT$2:AT378,AT378)=1,AT378,"")</f>
        <v/>
      </c>
      <c r="AV378" s="149" t="str">
        <f t="shared" si="73"/>
        <v/>
      </c>
      <c r="AW378" s="149" t="str">
        <f t="shared" si="74"/>
        <v/>
      </c>
      <c r="AX378" s="149" t="str">
        <f t="shared" si="75"/>
        <v/>
      </c>
    </row>
    <row r="379" spans="1:50" ht="16.5">
      <c r="A379" s="121" t="str">
        <f>+IF(D379="","",MAX(A$1:A378)+1)</f>
        <v/>
      </c>
      <c r="B379" s="1" t="str">
        <f>IF(CMS_Identification!C401="","",CMS_Identification!C401)</f>
        <v/>
      </c>
      <c r="C379" s="1" t="str">
        <f t="shared" si="68"/>
        <v/>
      </c>
      <c r="D379" s="1" t="str">
        <f>IF(COUNTIF(B$2:B379,B379)=1,B379,"")</f>
        <v/>
      </c>
      <c r="T379" s="121" t="str">
        <f>+IF(Y379="","",MAX(T$1:T378)+1)</f>
        <v/>
      </c>
      <c r="U379" s="121" t="str">
        <f>IF(Limit_Deviation_Details_No_CMS!B401="","",Limit_Deviation_Details_No_CMS!B401)</f>
        <v/>
      </c>
      <c r="V379" s="121"/>
      <c r="W379" s="121" t="str">
        <f>IF(Limit_Deviation_Details_No_CMS!C401="","",Limit_Deviation_Details_No_CMS!C401)</f>
        <v/>
      </c>
      <c r="X379" s="121" t="str">
        <f t="shared" si="69"/>
        <v/>
      </c>
      <c r="Y379" s="3" t="str">
        <f>IF(COUNTIF(W$2:W379,W379)=1,W379,"")</f>
        <v/>
      </c>
      <c r="Z379" s="121" t="str">
        <f t="shared" si="76"/>
        <v/>
      </c>
      <c r="AA379" s="121" t="str">
        <f t="shared" si="77"/>
        <v/>
      </c>
      <c r="AB379" s="121" t="str">
        <f t="shared" si="80"/>
        <v/>
      </c>
      <c r="AD379" s="6" t="str">
        <f>+IF(AI379="","",MAX(AD$1:AD378)+1)</f>
        <v/>
      </c>
      <c r="AE379" s="6" t="str">
        <f>IF(CMS_Inoperative_OoC!B401="","",CMS_Inoperative_OoC!B401)</f>
        <v/>
      </c>
      <c r="AF379" s="6" t="str">
        <f>IF(CMS_Inoperative_OoC!C401="","",CMS_Inoperative_OoC!C401)</f>
        <v/>
      </c>
      <c r="AG379" s="6" t="str">
        <f>IF(CMS_Inoperative_OoC!D401="","",CMS_Inoperative_OoC!D401)</f>
        <v/>
      </c>
      <c r="AH379" s="6" t="str">
        <f t="shared" si="78"/>
        <v/>
      </c>
      <c r="AI379" s="3" t="str">
        <f>IF(COUNTIF(AH$2:AH379,AH379)=1,AH379,"")</f>
        <v/>
      </c>
      <c r="AJ379" s="6" t="str">
        <f t="shared" si="70"/>
        <v/>
      </c>
      <c r="AK379" s="6" t="str">
        <f t="shared" si="71"/>
        <v/>
      </c>
      <c r="AL379" s="6" t="str">
        <f t="shared" si="72"/>
        <v/>
      </c>
      <c r="AP379" s="6" t="str">
        <f>+IF(AU379="","",MAX(AP$1:AP378)+1)</f>
        <v/>
      </c>
      <c r="AQ379" s="6" t="str">
        <f>IF(Limit_Deviation_w_CMS_Detail!B401="","",Limit_Deviation_w_CMS_Detail!B401)</f>
        <v/>
      </c>
      <c r="AR379" s="6" t="str">
        <f>IF(Limit_Deviation_w_CMS_Detail!C401="","",Limit_Deviation_w_CMS_Detail!C401)</f>
        <v/>
      </c>
      <c r="AS379" s="6" t="str">
        <f>IF(Limit_Deviation_w_CMS_Detail!D401="","",Limit_Deviation_w_CMS_Detail!D401)</f>
        <v/>
      </c>
      <c r="AT379" s="6" t="str">
        <f t="shared" si="79"/>
        <v/>
      </c>
      <c r="AU379" s="3" t="str">
        <f>IF(COUNTIF(AT$2:AT379,AT379)=1,AT379,"")</f>
        <v/>
      </c>
      <c r="AV379" s="6" t="str">
        <f t="shared" si="73"/>
        <v/>
      </c>
      <c r="AW379" s="6" t="str">
        <f t="shared" si="74"/>
        <v/>
      </c>
      <c r="AX379" s="6" t="str">
        <f t="shared" si="75"/>
        <v/>
      </c>
    </row>
    <row r="380" spans="1:50" ht="16.5">
      <c r="A380" s="120" t="str">
        <f>+IF(D380="","",MAX(A$1:A379)+1)</f>
        <v/>
      </c>
      <c r="B380" s="127" t="str">
        <f>IF(CMS_Identification!C402="","",CMS_Identification!C402)</f>
        <v/>
      </c>
      <c r="C380" s="127" t="str">
        <f t="shared" si="68"/>
        <v/>
      </c>
      <c r="D380" s="127" t="str">
        <f>IF(COUNTIF(B$2:B380,B380)=1,B380,"")</f>
        <v/>
      </c>
      <c r="T380" s="120" t="str">
        <f>+IF(Y380="","",MAX(T$1:T379)+1)</f>
        <v/>
      </c>
      <c r="U380" s="120" t="str">
        <f>IF(Limit_Deviation_Details_No_CMS!B402="","",Limit_Deviation_Details_No_CMS!B402)</f>
        <v/>
      </c>
      <c r="V380" s="120"/>
      <c r="W380" s="120" t="str">
        <f>IF(Limit_Deviation_Details_No_CMS!C402="","",Limit_Deviation_Details_No_CMS!C402)</f>
        <v/>
      </c>
      <c r="X380" s="120" t="str">
        <f t="shared" si="69"/>
        <v/>
      </c>
      <c r="Y380" s="138" t="str">
        <f>IF(COUNTIF(W$2:W380,W380)=1,W380,"")</f>
        <v/>
      </c>
      <c r="Z380" s="120" t="str">
        <f t="shared" si="76"/>
        <v/>
      </c>
      <c r="AA380" s="120" t="str">
        <f t="shared" si="77"/>
        <v/>
      </c>
      <c r="AB380" s="120" t="str">
        <f t="shared" si="80"/>
        <v/>
      </c>
      <c r="AD380" s="140" t="str">
        <f>+IF(AI380="","",MAX(AD$1:AD379)+1)</f>
        <v/>
      </c>
      <c r="AE380" s="140" t="str">
        <f>IF(CMS_Inoperative_OoC!B402="","",CMS_Inoperative_OoC!B402)</f>
        <v/>
      </c>
      <c r="AF380" s="140" t="str">
        <f>IF(CMS_Inoperative_OoC!C402="","",CMS_Inoperative_OoC!C402)</f>
        <v/>
      </c>
      <c r="AG380" s="140" t="str">
        <f>IF(CMS_Inoperative_OoC!D402="","",CMS_Inoperative_OoC!D402)</f>
        <v/>
      </c>
      <c r="AH380" s="140" t="str">
        <f t="shared" si="78"/>
        <v/>
      </c>
      <c r="AI380" s="144" t="str">
        <f>IF(COUNTIF(AH$2:AH380,AH380)=1,AH380,"")</f>
        <v/>
      </c>
      <c r="AJ380" s="140" t="str">
        <f t="shared" si="70"/>
        <v/>
      </c>
      <c r="AK380" s="140" t="str">
        <f t="shared" si="71"/>
        <v/>
      </c>
      <c r="AL380" s="140" t="str">
        <f t="shared" si="72"/>
        <v/>
      </c>
      <c r="AP380" s="149" t="str">
        <f>+IF(AU380="","",MAX(AP$1:AP379)+1)</f>
        <v/>
      </c>
      <c r="AQ380" s="149" t="str">
        <f>IF(Limit_Deviation_w_CMS_Detail!B402="","",Limit_Deviation_w_CMS_Detail!B402)</f>
        <v/>
      </c>
      <c r="AR380" s="149" t="str">
        <f>IF(Limit_Deviation_w_CMS_Detail!C402="","",Limit_Deviation_w_CMS_Detail!C402)</f>
        <v/>
      </c>
      <c r="AS380" s="149" t="str">
        <f>IF(Limit_Deviation_w_CMS_Detail!D402="","",Limit_Deviation_w_CMS_Detail!D402)</f>
        <v/>
      </c>
      <c r="AT380" s="149" t="str">
        <f t="shared" si="79"/>
        <v/>
      </c>
      <c r="AU380" s="150" t="str">
        <f>IF(COUNTIF(AT$2:AT380,AT380)=1,AT380,"")</f>
        <v/>
      </c>
      <c r="AV380" s="149" t="str">
        <f t="shared" si="73"/>
        <v/>
      </c>
      <c r="AW380" s="149" t="str">
        <f t="shared" si="74"/>
        <v/>
      </c>
      <c r="AX380" s="149" t="str">
        <f t="shared" si="75"/>
        <v/>
      </c>
    </row>
    <row r="381" spans="1:50" ht="16.5">
      <c r="A381" s="121" t="str">
        <f>+IF(D381="","",MAX(A$1:A380)+1)</f>
        <v/>
      </c>
      <c r="B381" s="1" t="str">
        <f>IF(CMS_Identification!C403="","",CMS_Identification!C403)</f>
        <v/>
      </c>
      <c r="C381" s="1" t="str">
        <f t="shared" si="68"/>
        <v/>
      </c>
      <c r="D381" s="1" t="str">
        <f>IF(COUNTIF(B$2:B381,B381)=1,B381,"")</f>
        <v/>
      </c>
      <c r="T381" s="121" t="str">
        <f>+IF(Y381="","",MAX(T$1:T380)+1)</f>
        <v/>
      </c>
      <c r="U381" s="121" t="str">
        <f>IF(Limit_Deviation_Details_No_CMS!B403="","",Limit_Deviation_Details_No_CMS!B403)</f>
        <v/>
      </c>
      <c r="V381" s="121"/>
      <c r="W381" s="121" t="str">
        <f>IF(Limit_Deviation_Details_No_CMS!C403="","",Limit_Deviation_Details_No_CMS!C403)</f>
        <v/>
      </c>
      <c r="X381" s="121" t="str">
        <f t="shared" si="69"/>
        <v/>
      </c>
      <c r="Y381" s="3" t="str">
        <f>IF(COUNTIF(W$2:W381,W381)=1,W381,"")</f>
        <v/>
      </c>
      <c r="Z381" s="121" t="str">
        <f t="shared" si="76"/>
        <v/>
      </c>
      <c r="AA381" s="121" t="str">
        <f t="shared" si="77"/>
        <v/>
      </c>
      <c r="AB381" s="121" t="str">
        <f t="shared" si="80"/>
        <v/>
      </c>
      <c r="AD381" s="6" t="str">
        <f>+IF(AI381="","",MAX(AD$1:AD380)+1)</f>
        <v/>
      </c>
      <c r="AE381" s="6" t="str">
        <f>IF(CMS_Inoperative_OoC!B403="","",CMS_Inoperative_OoC!B403)</f>
        <v/>
      </c>
      <c r="AF381" s="6" t="str">
        <f>IF(CMS_Inoperative_OoC!C403="","",CMS_Inoperative_OoC!C403)</f>
        <v/>
      </c>
      <c r="AG381" s="6" t="str">
        <f>IF(CMS_Inoperative_OoC!D403="","",CMS_Inoperative_OoC!D403)</f>
        <v/>
      </c>
      <c r="AH381" s="6" t="str">
        <f t="shared" si="78"/>
        <v/>
      </c>
      <c r="AI381" s="3" t="str">
        <f>IF(COUNTIF(AH$2:AH381,AH381)=1,AH381,"")</f>
        <v/>
      </c>
      <c r="AJ381" s="6" t="str">
        <f t="shared" si="70"/>
        <v/>
      </c>
      <c r="AK381" s="6" t="str">
        <f t="shared" si="71"/>
        <v/>
      </c>
      <c r="AL381" s="6" t="str">
        <f t="shared" si="72"/>
        <v/>
      </c>
      <c r="AP381" s="6" t="str">
        <f>+IF(AU381="","",MAX(AP$1:AP380)+1)</f>
        <v/>
      </c>
      <c r="AQ381" s="6" t="str">
        <f>IF(Limit_Deviation_w_CMS_Detail!B403="","",Limit_Deviation_w_CMS_Detail!B403)</f>
        <v/>
      </c>
      <c r="AR381" s="6" t="str">
        <f>IF(Limit_Deviation_w_CMS_Detail!C403="","",Limit_Deviation_w_CMS_Detail!C403)</f>
        <v/>
      </c>
      <c r="AS381" s="6" t="str">
        <f>IF(Limit_Deviation_w_CMS_Detail!D403="","",Limit_Deviation_w_CMS_Detail!D403)</f>
        <v/>
      </c>
      <c r="AT381" s="6" t="str">
        <f t="shared" si="79"/>
        <v/>
      </c>
      <c r="AU381" s="3" t="str">
        <f>IF(COUNTIF(AT$2:AT381,AT381)=1,AT381,"")</f>
        <v/>
      </c>
      <c r="AV381" s="6" t="str">
        <f t="shared" si="73"/>
        <v/>
      </c>
      <c r="AW381" s="6" t="str">
        <f t="shared" si="74"/>
        <v/>
      </c>
      <c r="AX381" s="6" t="str">
        <f t="shared" si="75"/>
        <v/>
      </c>
    </row>
    <row r="382" spans="1:50" ht="16.5">
      <c r="A382" s="120" t="str">
        <f>+IF(D382="","",MAX(A$1:A381)+1)</f>
        <v/>
      </c>
      <c r="B382" s="127" t="str">
        <f>IF(CMS_Identification!C404="","",CMS_Identification!C404)</f>
        <v/>
      </c>
      <c r="C382" s="127" t="str">
        <f t="shared" si="68"/>
        <v/>
      </c>
      <c r="D382" s="127" t="str">
        <f>IF(COUNTIF(B$2:B382,B382)=1,B382,"")</f>
        <v/>
      </c>
      <c r="T382" s="120" t="str">
        <f>+IF(Y382="","",MAX(T$1:T381)+1)</f>
        <v/>
      </c>
      <c r="U382" s="120" t="str">
        <f>IF(Limit_Deviation_Details_No_CMS!B404="","",Limit_Deviation_Details_No_CMS!B404)</f>
        <v/>
      </c>
      <c r="V382" s="120"/>
      <c r="W382" s="120" t="str">
        <f>IF(Limit_Deviation_Details_No_CMS!C404="","",Limit_Deviation_Details_No_CMS!C404)</f>
        <v/>
      </c>
      <c r="X382" s="120" t="str">
        <f t="shared" si="69"/>
        <v/>
      </c>
      <c r="Y382" s="138" t="str">
        <f>IF(COUNTIF(W$2:W382,W382)=1,W382,"")</f>
        <v/>
      </c>
      <c r="Z382" s="120" t="str">
        <f t="shared" si="76"/>
        <v/>
      </c>
      <c r="AA382" s="120" t="str">
        <f t="shared" si="77"/>
        <v/>
      </c>
      <c r="AB382" s="120" t="str">
        <f t="shared" si="80"/>
        <v/>
      </c>
      <c r="AD382" s="140" t="str">
        <f>+IF(AI382="","",MAX(AD$1:AD381)+1)</f>
        <v/>
      </c>
      <c r="AE382" s="140" t="str">
        <f>IF(CMS_Inoperative_OoC!B404="","",CMS_Inoperative_OoC!B404)</f>
        <v/>
      </c>
      <c r="AF382" s="140" t="str">
        <f>IF(CMS_Inoperative_OoC!C404="","",CMS_Inoperative_OoC!C404)</f>
        <v/>
      </c>
      <c r="AG382" s="140" t="str">
        <f>IF(CMS_Inoperative_OoC!D404="","",CMS_Inoperative_OoC!D404)</f>
        <v/>
      </c>
      <c r="AH382" s="140" t="str">
        <f t="shared" si="78"/>
        <v/>
      </c>
      <c r="AI382" s="144" t="str">
        <f>IF(COUNTIF(AH$2:AH382,AH382)=1,AH382,"")</f>
        <v/>
      </c>
      <c r="AJ382" s="140" t="str">
        <f t="shared" si="70"/>
        <v/>
      </c>
      <c r="AK382" s="140" t="str">
        <f t="shared" si="71"/>
        <v/>
      </c>
      <c r="AL382" s="140" t="str">
        <f t="shared" si="72"/>
        <v/>
      </c>
      <c r="AP382" s="149" t="str">
        <f>+IF(AU382="","",MAX(AP$1:AP381)+1)</f>
        <v/>
      </c>
      <c r="AQ382" s="149" t="str">
        <f>IF(Limit_Deviation_w_CMS_Detail!B404="","",Limit_Deviation_w_CMS_Detail!B404)</f>
        <v/>
      </c>
      <c r="AR382" s="149" t="str">
        <f>IF(Limit_Deviation_w_CMS_Detail!C404="","",Limit_Deviation_w_CMS_Detail!C404)</f>
        <v/>
      </c>
      <c r="AS382" s="149" t="str">
        <f>IF(Limit_Deviation_w_CMS_Detail!D404="","",Limit_Deviation_w_CMS_Detail!D404)</f>
        <v/>
      </c>
      <c r="AT382" s="149" t="str">
        <f t="shared" si="79"/>
        <v/>
      </c>
      <c r="AU382" s="150" t="str">
        <f>IF(COUNTIF(AT$2:AT382,AT382)=1,AT382,"")</f>
        <v/>
      </c>
      <c r="AV382" s="149" t="str">
        <f t="shared" si="73"/>
        <v/>
      </c>
      <c r="AW382" s="149" t="str">
        <f t="shared" si="74"/>
        <v/>
      </c>
      <c r="AX382" s="149" t="str">
        <f t="shared" si="75"/>
        <v/>
      </c>
    </row>
    <row r="383" spans="1:50" ht="16.5">
      <c r="A383" s="121" t="str">
        <f>+IF(D383="","",MAX(A$1:A382)+1)</f>
        <v/>
      </c>
      <c r="B383" s="1" t="str">
        <f>IF(CMS_Identification!C405="","",CMS_Identification!C405)</f>
        <v/>
      </c>
      <c r="C383" s="1" t="str">
        <f t="shared" si="68"/>
        <v/>
      </c>
      <c r="D383" s="1" t="str">
        <f>IF(COUNTIF(B$2:B383,B383)=1,B383,"")</f>
        <v/>
      </c>
      <c r="T383" s="121" t="str">
        <f>+IF(Y383="","",MAX(T$1:T382)+1)</f>
        <v/>
      </c>
      <c r="U383" s="121" t="str">
        <f>IF(Limit_Deviation_Details_No_CMS!B405="","",Limit_Deviation_Details_No_CMS!B405)</f>
        <v/>
      </c>
      <c r="V383" s="121"/>
      <c r="W383" s="121" t="str">
        <f>IF(Limit_Deviation_Details_No_CMS!C405="","",Limit_Deviation_Details_No_CMS!C405)</f>
        <v/>
      </c>
      <c r="X383" s="121" t="str">
        <f t="shared" si="69"/>
        <v/>
      </c>
      <c r="Y383" s="3" t="str">
        <f>IF(COUNTIF(W$2:W383,W383)=1,W383,"")</f>
        <v/>
      </c>
      <c r="Z383" s="121" t="str">
        <f t="shared" si="76"/>
        <v/>
      </c>
      <c r="AA383" s="121" t="str">
        <f t="shared" si="77"/>
        <v/>
      </c>
      <c r="AB383" s="121" t="str">
        <f t="shared" si="80"/>
        <v/>
      </c>
      <c r="AD383" s="6" t="str">
        <f>+IF(AI383="","",MAX(AD$1:AD382)+1)</f>
        <v/>
      </c>
      <c r="AE383" s="6" t="str">
        <f>IF(CMS_Inoperative_OoC!B405="","",CMS_Inoperative_OoC!B405)</f>
        <v/>
      </c>
      <c r="AF383" s="6" t="str">
        <f>IF(CMS_Inoperative_OoC!C405="","",CMS_Inoperative_OoC!C405)</f>
        <v/>
      </c>
      <c r="AG383" s="6" t="str">
        <f>IF(CMS_Inoperative_OoC!D405="","",CMS_Inoperative_OoC!D405)</f>
        <v/>
      </c>
      <c r="AH383" s="6" t="str">
        <f t="shared" si="78"/>
        <v/>
      </c>
      <c r="AI383" s="3" t="str">
        <f>IF(COUNTIF(AH$2:AH383,AH383)=1,AH383,"")</f>
        <v/>
      </c>
      <c r="AJ383" s="6" t="str">
        <f t="shared" si="70"/>
        <v/>
      </c>
      <c r="AK383" s="6" t="str">
        <f t="shared" si="71"/>
        <v/>
      </c>
      <c r="AL383" s="6" t="str">
        <f t="shared" si="72"/>
        <v/>
      </c>
      <c r="AP383" s="6" t="str">
        <f>+IF(AU383="","",MAX(AP$1:AP382)+1)</f>
        <v/>
      </c>
      <c r="AQ383" s="6" t="str">
        <f>IF(Limit_Deviation_w_CMS_Detail!B405="","",Limit_Deviation_w_CMS_Detail!B405)</f>
        <v/>
      </c>
      <c r="AR383" s="6" t="str">
        <f>IF(Limit_Deviation_w_CMS_Detail!C405="","",Limit_Deviation_w_CMS_Detail!C405)</f>
        <v/>
      </c>
      <c r="AS383" s="6" t="str">
        <f>IF(Limit_Deviation_w_CMS_Detail!D405="","",Limit_Deviation_w_CMS_Detail!D405)</f>
        <v/>
      </c>
      <c r="AT383" s="6" t="str">
        <f t="shared" si="79"/>
        <v/>
      </c>
      <c r="AU383" s="3" t="str">
        <f>IF(COUNTIF(AT$2:AT383,AT383)=1,AT383,"")</f>
        <v/>
      </c>
      <c r="AV383" s="6" t="str">
        <f t="shared" si="73"/>
        <v/>
      </c>
      <c r="AW383" s="6" t="str">
        <f t="shared" si="74"/>
        <v/>
      </c>
      <c r="AX383" s="6" t="str">
        <f t="shared" si="75"/>
        <v/>
      </c>
    </row>
    <row r="384" spans="1:50" ht="16.5">
      <c r="A384" s="120" t="str">
        <f>+IF(D384="","",MAX(A$1:A383)+1)</f>
        <v/>
      </c>
      <c r="B384" s="127" t="str">
        <f>IF(CMS_Identification!C406="","",CMS_Identification!C406)</f>
        <v/>
      </c>
      <c r="C384" s="127" t="str">
        <f t="shared" si="68"/>
        <v/>
      </c>
      <c r="D384" s="127" t="str">
        <f>IF(COUNTIF(B$2:B384,B384)=1,B384,"")</f>
        <v/>
      </c>
      <c r="T384" s="120" t="str">
        <f>+IF(Y384="","",MAX(T$1:T383)+1)</f>
        <v/>
      </c>
      <c r="U384" s="120" t="str">
        <f>IF(Limit_Deviation_Details_No_CMS!B406="","",Limit_Deviation_Details_No_CMS!B406)</f>
        <v/>
      </c>
      <c r="V384" s="120"/>
      <c r="W384" s="120" t="str">
        <f>IF(Limit_Deviation_Details_No_CMS!C406="","",Limit_Deviation_Details_No_CMS!C406)</f>
        <v/>
      </c>
      <c r="X384" s="120" t="str">
        <f t="shared" si="69"/>
        <v/>
      </c>
      <c r="Y384" s="138" t="str">
        <f>IF(COUNTIF(W$2:W384,W384)=1,W384,"")</f>
        <v/>
      </c>
      <c r="Z384" s="120" t="str">
        <f t="shared" si="76"/>
        <v/>
      </c>
      <c r="AA384" s="120" t="str">
        <f t="shared" si="77"/>
        <v/>
      </c>
      <c r="AB384" s="120" t="str">
        <f t="shared" si="80"/>
        <v/>
      </c>
      <c r="AD384" s="140" t="str">
        <f>+IF(AI384="","",MAX(AD$1:AD383)+1)</f>
        <v/>
      </c>
      <c r="AE384" s="140" t="str">
        <f>IF(CMS_Inoperative_OoC!B406="","",CMS_Inoperative_OoC!B406)</f>
        <v/>
      </c>
      <c r="AF384" s="140" t="str">
        <f>IF(CMS_Inoperative_OoC!C406="","",CMS_Inoperative_OoC!C406)</f>
        <v/>
      </c>
      <c r="AG384" s="140" t="str">
        <f>IF(CMS_Inoperative_OoC!D406="","",CMS_Inoperative_OoC!D406)</f>
        <v/>
      </c>
      <c r="AH384" s="140" t="str">
        <f t="shared" si="78"/>
        <v/>
      </c>
      <c r="AI384" s="144" t="str">
        <f>IF(COUNTIF(AH$2:AH384,AH384)=1,AH384,"")</f>
        <v/>
      </c>
      <c r="AJ384" s="140" t="str">
        <f t="shared" si="70"/>
        <v/>
      </c>
      <c r="AK384" s="140" t="str">
        <f t="shared" si="71"/>
        <v/>
      </c>
      <c r="AL384" s="140" t="str">
        <f t="shared" si="72"/>
        <v/>
      </c>
      <c r="AP384" s="149" t="str">
        <f>+IF(AU384="","",MAX(AP$1:AP383)+1)</f>
        <v/>
      </c>
      <c r="AQ384" s="149" t="str">
        <f>IF(Limit_Deviation_w_CMS_Detail!B406="","",Limit_Deviation_w_CMS_Detail!B406)</f>
        <v/>
      </c>
      <c r="AR384" s="149" t="str">
        <f>IF(Limit_Deviation_w_CMS_Detail!C406="","",Limit_Deviation_w_CMS_Detail!C406)</f>
        <v/>
      </c>
      <c r="AS384" s="149" t="str">
        <f>IF(Limit_Deviation_w_CMS_Detail!D406="","",Limit_Deviation_w_CMS_Detail!D406)</f>
        <v/>
      </c>
      <c r="AT384" s="149" t="str">
        <f t="shared" si="79"/>
        <v/>
      </c>
      <c r="AU384" s="150" t="str">
        <f>IF(COUNTIF(AT$2:AT384,AT384)=1,AT384,"")</f>
        <v/>
      </c>
      <c r="AV384" s="149" t="str">
        <f t="shared" si="73"/>
        <v/>
      </c>
      <c r="AW384" s="149" t="str">
        <f t="shared" si="74"/>
        <v/>
      </c>
      <c r="AX384" s="149" t="str">
        <f t="shared" si="75"/>
        <v/>
      </c>
    </row>
    <row r="385" spans="1:50" ht="16.5">
      <c r="A385" s="121" t="str">
        <f>+IF(D385="","",MAX(A$1:A384)+1)</f>
        <v/>
      </c>
      <c r="B385" s="1" t="str">
        <f>IF(CMS_Identification!C407="","",CMS_Identification!C407)</f>
        <v/>
      </c>
      <c r="C385" s="1" t="str">
        <f t="shared" si="68"/>
        <v/>
      </c>
      <c r="D385" s="1" t="str">
        <f>IF(COUNTIF(B$2:B385,B385)=1,B385,"")</f>
        <v/>
      </c>
      <c r="T385" s="121" t="str">
        <f>+IF(Y385="","",MAX(T$1:T384)+1)</f>
        <v/>
      </c>
      <c r="U385" s="121" t="str">
        <f>IF(Limit_Deviation_Details_No_CMS!B407="","",Limit_Deviation_Details_No_CMS!B407)</f>
        <v/>
      </c>
      <c r="V385" s="121"/>
      <c r="W385" s="121" t="str">
        <f>IF(Limit_Deviation_Details_No_CMS!C407="","",Limit_Deviation_Details_No_CMS!C407)</f>
        <v/>
      </c>
      <c r="X385" s="121" t="str">
        <f t="shared" si="69"/>
        <v/>
      </c>
      <c r="Y385" s="3" t="str">
        <f>IF(COUNTIF(W$2:W385,W385)=1,W385,"")</f>
        <v/>
      </c>
      <c r="Z385" s="121" t="str">
        <f t="shared" si="76"/>
        <v/>
      </c>
      <c r="AA385" s="121" t="str">
        <f t="shared" si="77"/>
        <v/>
      </c>
      <c r="AB385" s="121" t="str">
        <f t="shared" si="80"/>
        <v/>
      </c>
      <c r="AD385" s="6" t="str">
        <f>+IF(AI385="","",MAX(AD$1:AD384)+1)</f>
        <v/>
      </c>
      <c r="AE385" s="6" t="str">
        <f>IF(CMS_Inoperative_OoC!B407="","",CMS_Inoperative_OoC!B407)</f>
        <v/>
      </c>
      <c r="AF385" s="6" t="str">
        <f>IF(CMS_Inoperative_OoC!C407="","",CMS_Inoperative_OoC!C407)</f>
        <v/>
      </c>
      <c r="AG385" s="6" t="str">
        <f>IF(CMS_Inoperative_OoC!D407="","",CMS_Inoperative_OoC!D407)</f>
        <v/>
      </c>
      <c r="AH385" s="6" t="str">
        <f t="shared" si="78"/>
        <v/>
      </c>
      <c r="AI385" s="3" t="str">
        <f>IF(COUNTIF(AH$2:AH385,AH385)=1,AH385,"")</f>
        <v/>
      </c>
      <c r="AJ385" s="6" t="str">
        <f t="shared" si="70"/>
        <v/>
      </c>
      <c r="AK385" s="6" t="str">
        <f t="shared" si="71"/>
        <v/>
      </c>
      <c r="AL385" s="6" t="str">
        <f t="shared" si="72"/>
        <v/>
      </c>
      <c r="AP385" s="6" t="str">
        <f>+IF(AU385="","",MAX(AP$1:AP384)+1)</f>
        <v/>
      </c>
      <c r="AQ385" s="6" t="str">
        <f>IF(Limit_Deviation_w_CMS_Detail!B407="","",Limit_Deviation_w_CMS_Detail!B407)</f>
        <v/>
      </c>
      <c r="AR385" s="6" t="str">
        <f>IF(Limit_Deviation_w_CMS_Detail!C407="","",Limit_Deviation_w_CMS_Detail!C407)</f>
        <v/>
      </c>
      <c r="AS385" s="6" t="str">
        <f>IF(Limit_Deviation_w_CMS_Detail!D407="","",Limit_Deviation_w_CMS_Detail!D407)</f>
        <v/>
      </c>
      <c r="AT385" s="6" t="str">
        <f t="shared" si="79"/>
        <v/>
      </c>
      <c r="AU385" s="3" t="str">
        <f>IF(COUNTIF(AT$2:AT385,AT385)=1,AT385,"")</f>
        <v/>
      </c>
      <c r="AV385" s="6" t="str">
        <f t="shared" si="73"/>
        <v/>
      </c>
      <c r="AW385" s="6" t="str">
        <f t="shared" si="74"/>
        <v/>
      </c>
      <c r="AX385" s="6" t="str">
        <f t="shared" si="75"/>
        <v/>
      </c>
    </row>
    <row r="386" spans="1:50" ht="16.5">
      <c r="A386" s="120" t="str">
        <f>+IF(D386="","",MAX(A$1:A385)+1)</f>
        <v/>
      </c>
      <c r="B386" s="127" t="str">
        <f>IF(CMS_Identification!C408="","",CMS_Identification!C408)</f>
        <v/>
      </c>
      <c r="C386" s="127" t="str">
        <f t="shared" ref="C386:C449" si="81">+IFERROR(INDEX(B$2:B$501,MATCH(ROW()-ROW($C$1),A$2:A$501,0)),"")</f>
        <v/>
      </c>
      <c r="D386" s="127" t="str">
        <f>IF(COUNTIF(B$2:B386,B386)=1,B386,"")</f>
        <v/>
      </c>
      <c r="T386" s="120" t="str">
        <f>+IF(Y386="","",MAX(T$1:T385)+1)</f>
        <v/>
      </c>
      <c r="U386" s="120" t="str">
        <f>IF(Limit_Deviation_Details_No_CMS!B408="","",Limit_Deviation_Details_No_CMS!B408)</f>
        <v/>
      </c>
      <c r="V386" s="120"/>
      <c r="W386" s="120" t="str">
        <f>IF(Limit_Deviation_Details_No_CMS!C408="","",Limit_Deviation_Details_No_CMS!C408)</f>
        <v/>
      </c>
      <c r="X386" s="120" t="str">
        <f t="shared" ref="X386:X449" si="82">U386&amp;V386&amp;W387</f>
        <v/>
      </c>
      <c r="Y386" s="138" t="str">
        <f>IF(COUNTIF(W$2:W386,W386)=1,W386,"")</f>
        <v/>
      </c>
      <c r="Z386" s="120" t="str">
        <f t="shared" si="76"/>
        <v/>
      </c>
      <c r="AA386" s="120" t="str">
        <f t="shared" si="77"/>
        <v/>
      </c>
      <c r="AB386" s="120" t="str">
        <f t="shared" si="80"/>
        <v/>
      </c>
      <c r="AD386" s="140" t="str">
        <f>+IF(AI386="","",MAX(AD$1:AD385)+1)</f>
        <v/>
      </c>
      <c r="AE386" s="140" t="str">
        <f>IF(CMS_Inoperative_OoC!B408="","",CMS_Inoperative_OoC!B408)</f>
        <v/>
      </c>
      <c r="AF386" s="140" t="str">
        <f>IF(CMS_Inoperative_OoC!C408="","",CMS_Inoperative_OoC!C408)</f>
        <v/>
      </c>
      <c r="AG386" s="140" t="str">
        <f>IF(CMS_Inoperative_OoC!D408="","",CMS_Inoperative_OoC!D408)</f>
        <v/>
      </c>
      <c r="AH386" s="140" t="str">
        <f t="shared" si="78"/>
        <v/>
      </c>
      <c r="AI386" s="144" t="str">
        <f>IF(COUNTIF(AH$2:AH386,AH386)=1,AH386,"")</f>
        <v/>
      </c>
      <c r="AJ386" s="140" t="str">
        <f t="shared" ref="AJ386:AJ449" si="83">+IFERROR(INDEX(AE$2:AE$955,MATCH(ROW()-ROW(IA$1),AD$2:AD$955,0)),"")</f>
        <v/>
      </c>
      <c r="AK386" s="140" t="str">
        <f t="shared" ref="AK386:AK449" si="84">+IFERROR(INDEX(AF$2:AF$955,MATCH(ROW()-ROW(AI$1),AD$2:AD$955,0)),"")</f>
        <v/>
      </c>
      <c r="AL386" s="140" t="str">
        <f t="shared" ref="AL386:AL449" si="85">+IFERROR(INDEX(AG$2:AG$955,MATCH(ROW()-ROW(AI$1),AD$2:AD$955,0)),"")</f>
        <v/>
      </c>
      <c r="AP386" s="149" t="str">
        <f>+IF(AU386="","",MAX(AP$1:AP385)+1)</f>
        <v/>
      </c>
      <c r="AQ386" s="149" t="str">
        <f>IF(Limit_Deviation_w_CMS_Detail!B408="","",Limit_Deviation_w_CMS_Detail!B408)</f>
        <v/>
      </c>
      <c r="AR386" s="149" t="str">
        <f>IF(Limit_Deviation_w_CMS_Detail!C408="","",Limit_Deviation_w_CMS_Detail!C408)</f>
        <v/>
      </c>
      <c r="AS386" s="149" t="str">
        <f>IF(Limit_Deviation_w_CMS_Detail!D408="","",Limit_Deviation_w_CMS_Detail!D408)</f>
        <v/>
      </c>
      <c r="AT386" s="149" t="str">
        <f t="shared" si="79"/>
        <v/>
      </c>
      <c r="AU386" s="150" t="str">
        <f>IF(COUNTIF(AT$2:AT386,AT386)=1,AT386,"")</f>
        <v/>
      </c>
      <c r="AV386" s="149" t="str">
        <f t="shared" ref="AV386:AV449" si="86">+IFERROR(INDEX(AQ$2:AQ$955,MATCH(ROW()-ROW(IM$1),AP$2:AP$955,0)),"")</f>
        <v/>
      </c>
      <c r="AW386" s="149" t="str">
        <f t="shared" ref="AW386:AW449" si="87">+IFERROR(INDEX(AR$2:AR$955,MATCH(ROW()-ROW(AU$1),AP$2:AP$955,0)),"")</f>
        <v/>
      </c>
      <c r="AX386" s="149" t="str">
        <f t="shared" ref="AX386:AX449" si="88">+IFERROR(INDEX(AS$2:AS$955,MATCH(ROW()-ROW(AU$1),AP$2:AP$955,0)),"")</f>
        <v/>
      </c>
    </row>
    <row r="387" spans="1:50" ht="16.5">
      <c r="A387" s="121" t="str">
        <f>+IF(D387="","",MAX(A$1:A386)+1)</f>
        <v/>
      </c>
      <c r="B387" s="1" t="str">
        <f>IF(CMS_Identification!C409="","",CMS_Identification!C409)</f>
        <v/>
      </c>
      <c r="C387" s="1" t="str">
        <f t="shared" si="81"/>
        <v/>
      </c>
      <c r="D387" s="1" t="str">
        <f>IF(COUNTIF(B$2:B387,B387)=1,B387,"")</f>
        <v/>
      </c>
      <c r="T387" s="121" t="str">
        <f>+IF(Y387="","",MAX(T$1:T386)+1)</f>
        <v/>
      </c>
      <c r="U387" s="121" t="str">
        <f>IF(Limit_Deviation_Details_No_CMS!B409="","",Limit_Deviation_Details_No_CMS!B409)</f>
        <v/>
      </c>
      <c r="V387" s="121"/>
      <c r="W387" s="121" t="str">
        <f>IF(Limit_Deviation_Details_No_CMS!C409="","",Limit_Deviation_Details_No_CMS!C409)</f>
        <v/>
      </c>
      <c r="X387" s="121" t="str">
        <f t="shared" si="82"/>
        <v/>
      </c>
      <c r="Y387" s="3" t="str">
        <f>IF(COUNTIF(W$2:W387,W387)=1,W387,"")</f>
        <v/>
      </c>
      <c r="Z387" s="121" t="str">
        <f t="shared" ref="Z387:Z450" si="89">+IFERROR(INDEX(U$2:U$955,MATCH(ROW()-ROW($Z$1),T$2:T$955,0)),"")</f>
        <v/>
      </c>
      <c r="AA387" s="121" t="str">
        <f t="shared" ref="AA387:AA450" si="90">+IFERROR(INDEX(V$2:V$955,MATCH(ROW()-ROW($Z$1),T$2:T$955,0)),"")</f>
        <v/>
      </c>
      <c r="AB387" s="121" t="str">
        <f t="shared" si="80"/>
        <v/>
      </c>
      <c r="AD387" s="6" t="str">
        <f>+IF(AI387="","",MAX(AD$1:AD386)+1)</f>
        <v/>
      </c>
      <c r="AE387" s="6" t="str">
        <f>IF(CMS_Inoperative_OoC!B409="","",CMS_Inoperative_OoC!B409)</f>
        <v/>
      </c>
      <c r="AF387" s="6" t="str">
        <f>IF(CMS_Inoperative_OoC!C409="","",CMS_Inoperative_OoC!C409)</f>
        <v/>
      </c>
      <c r="AG387" s="6" t="str">
        <f>IF(CMS_Inoperative_OoC!D409="","",CMS_Inoperative_OoC!D409)</f>
        <v/>
      </c>
      <c r="AH387" s="6" t="str">
        <f t="shared" ref="AH387:AH450" si="91">AE387&amp;AF387&amp;AG387</f>
        <v/>
      </c>
      <c r="AI387" s="3" t="str">
        <f>IF(COUNTIF(AH$2:AH387,AH387)=1,AH387,"")</f>
        <v/>
      </c>
      <c r="AJ387" s="6" t="str">
        <f t="shared" si="83"/>
        <v/>
      </c>
      <c r="AK387" s="6" t="str">
        <f t="shared" si="84"/>
        <v/>
      </c>
      <c r="AL387" s="6" t="str">
        <f t="shared" si="85"/>
        <v/>
      </c>
      <c r="AP387" s="6" t="str">
        <f>+IF(AU387="","",MAX(AP$1:AP386)+1)</f>
        <v/>
      </c>
      <c r="AQ387" s="6" t="str">
        <f>IF(Limit_Deviation_w_CMS_Detail!B409="","",Limit_Deviation_w_CMS_Detail!B409)</f>
        <v/>
      </c>
      <c r="AR387" s="6" t="str">
        <f>IF(Limit_Deviation_w_CMS_Detail!C409="","",Limit_Deviation_w_CMS_Detail!C409)</f>
        <v/>
      </c>
      <c r="AS387" s="6" t="str">
        <f>IF(Limit_Deviation_w_CMS_Detail!D409="","",Limit_Deviation_w_CMS_Detail!D409)</f>
        <v/>
      </c>
      <c r="AT387" s="6" t="str">
        <f t="shared" ref="AT387:AT450" si="92">AQ387&amp;AR387&amp;AS387</f>
        <v/>
      </c>
      <c r="AU387" s="3" t="str">
        <f>IF(COUNTIF(AT$2:AT387,AT387)=1,AT387,"")</f>
        <v/>
      </c>
      <c r="AV387" s="6" t="str">
        <f t="shared" si="86"/>
        <v/>
      </c>
      <c r="AW387" s="6" t="str">
        <f t="shared" si="87"/>
        <v/>
      </c>
      <c r="AX387" s="6" t="str">
        <f t="shared" si="88"/>
        <v/>
      </c>
    </row>
    <row r="388" spans="1:50" ht="16.5">
      <c r="A388" s="120" t="str">
        <f>+IF(D388="","",MAX(A$1:A387)+1)</f>
        <v/>
      </c>
      <c r="B388" s="127" t="str">
        <f>IF(CMS_Identification!C410="","",CMS_Identification!C410)</f>
        <v/>
      </c>
      <c r="C388" s="127" t="str">
        <f t="shared" si="81"/>
        <v/>
      </c>
      <c r="D388" s="127" t="str">
        <f>IF(COUNTIF(B$2:B388,B388)=1,B388,"")</f>
        <v/>
      </c>
      <c r="T388" s="120" t="str">
        <f>+IF(Y388="","",MAX(T$1:T387)+1)</f>
        <v/>
      </c>
      <c r="U388" s="120" t="str">
        <f>IF(Limit_Deviation_Details_No_CMS!B410="","",Limit_Deviation_Details_No_CMS!B410)</f>
        <v/>
      </c>
      <c r="V388" s="120"/>
      <c r="W388" s="120" t="str">
        <f>IF(Limit_Deviation_Details_No_CMS!C410="","",Limit_Deviation_Details_No_CMS!C410)</f>
        <v/>
      </c>
      <c r="X388" s="120" t="str">
        <f t="shared" si="82"/>
        <v/>
      </c>
      <c r="Y388" s="138" t="str">
        <f>IF(COUNTIF(W$2:W388,W388)=1,W388,"")</f>
        <v/>
      </c>
      <c r="Z388" s="120" t="str">
        <f t="shared" si="89"/>
        <v/>
      </c>
      <c r="AA388" s="120" t="str">
        <f t="shared" si="90"/>
        <v/>
      </c>
      <c r="AB388" s="120" t="str">
        <f t="shared" ref="AB388:AB451" si="93">+IFERROR(INDEX(W$2:W$955,MATCH(ROW()-ROW($Z$1),T$2:T$955,0)),"")</f>
        <v/>
      </c>
      <c r="AD388" s="140" t="str">
        <f>+IF(AI388="","",MAX(AD$1:AD387)+1)</f>
        <v/>
      </c>
      <c r="AE388" s="140" t="str">
        <f>IF(CMS_Inoperative_OoC!B410="","",CMS_Inoperative_OoC!B410)</f>
        <v/>
      </c>
      <c r="AF388" s="140" t="str">
        <f>IF(CMS_Inoperative_OoC!C410="","",CMS_Inoperative_OoC!C410)</f>
        <v/>
      </c>
      <c r="AG388" s="140" t="str">
        <f>IF(CMS_Inoperative_OoC!D410="","",CMS_Inoperative_OoC!D410)</f>
        <v/>
      </c>
      <c r="AH388" s="140" t="str">
        <f t="shared" si="91"/>
        <v/>
      </c>
      <c r="AI388" s="144" t="str">
        <f>IF(COUNTIF(AH$2:AH388,AH388)=1,AH388,"")</f>
        <v/>
      </c>
      <c r="AJ388" s="140" t="str">
        <f t="shared" si="83"/>
        <v/>
      </c>
      <c r="AK388" s="140" t="str">
        <f t="shared" si="84"/>
        <v/>
      </c>
      <c r="AL388" s="140" t="str">
        <f t="shared" si="85"/>
        <v/>
      </c>
      <c r="AP388" s="149" t="str">
        <f>+IF(AU388="","",MAX(AP$1:AP387)+1)</f>
        <v/>
      </c>
      <c r="AQ388" s="149" t="str">
        <f>IF(Limit_Deviation_w_CMS_Detail!B410="","",Limit_Deviation_w_CMS_Detail!B410)</f>
        <v/>
      </c>
      <c r="AR388" s="149" t="str">
        <f>IF(Limit_Deviation_w_CMS_Detail!C410="","",Limit_Deviation_w_CMS_Detail!C410)</f>
        <v/>
      </c>
      <c r="AS388" s="149" t="str">
        <f>IF(Limit_Deviation_w_CMS_Detail!D410="","",Limit_Deviation_w_CMS_Detail!D410)</f>
        <v/>
      </c>
      <c r="AT388" s="149" t="str">
        <f t="shared" si="92"/>
        <v/>
      </c>
      <c r="AU388" s="150" t="str">
        <f>IF(COUNTIF(AT$2:AT388,AT388)=1,AT388,"")</f>
        <v/>
      </c>
      <c r="AV388" s="149" t="str">
        <f t="shared" si="86"/>
        <v/>
      </c>
      <c r="AW388" s="149" t="str">
        <f t="shared" si="87"/>
        <v/>
      </c>
      <c r="AX388" s="149" t="str">
        <f t="shared" si="88"/>
        <v/>
      </c>
    </row>
    <row r="389" spans="1:50" ht="16.5">
      <c r="A389" s="121" t="str">
        <f>+IF(D389="","",MAX(A$1:A388)+1)</f>
        <v/>
      </c>
      <c r="B389" s="1" t="str">
        <f>IF(CMS_Identification!C411="","",CMS_Identification!C411)</f>
        <v/>
      </c>
      <c r="C389" s="1" t="str">
        <f t="shared" si="81"/>
        <v/>
      </c>
      <c r="D389" s="1" t="str">
        <f>IF(COUNTIF(B$2:B389,B389)=1,B389,"")</f>
        <v/>
      </c>
      <c r="T389" s="121" t="str">
        <f>+IF(Y389="","",MAX(T$1:T388)+1)</f>
        <v/>
      </c>
      <c r="U389" s="121" t="str">
        <f>IF(Limit_Deviation_Details_No_CMS!B411="","",Limit_Deviation_Details_No_CMS!B411)</f>
        <v/>
      </c>
      <c r="V389" s="121"/>
      <c r="W389" s="121" t="str">
        <f>IF(Limit_Deviation_Details_No_CMS!C411="","",Limit_Deviation_Details_No_CMS!C411)</f>
        <v/>
      </c>
      <c r="X389" s="121" t="str">
        <f t="shared" si="82"/>
        <v/>
      </c>
      <c r="Y389" s="3" t="str">
        <f>IF(COUNTIF(W$2:W389,W389)=1,W389,"")</f>
        <v/>
      </c>
      <c r="Z389" s="121" t="str">
        <f t="shared" si="89"/>
        <v/>
      </c>
      <c r="AA389" s="121" t="str">
        <f t="shared" si="90"/>
        <v/>
      </c>
      <c r="AB389" s="121" t="str">
        <f t="shared" si="93"/>
        <v/>
      </c>
      <c r="AD389" s="6" t="str">
        <f>+IF(AI389="","",MAX(AD$1:AD388)+1)</f>
        <v/>
      </c>
      <c r="AE389" s="6" t="str">
        <f>IF(CMS_Inoperative_OoC!B411="","",CMS_Inoperative_OoC!B411)</f>
        <v/>
      </c>
      <c r="AF389" s="6" t="str">
        <f>IF(CMS_Inoperative_OoC!C411="","",CMS_Inoperative_OoC!C411)</f>
        <v/>
      </c>
      <c r="AG389" s="6" t="str">
        <f>IF(CMS_Inoperative_OoC!D411="","",CMS_Inoperative_OoC!D411)</f>
        <v/>
      </c>
      <c r="AH389" s="6" t="str">
        <f t="shared" si="91"/>
        <v/>
      </c>
      <c r="AI389" s="3" t="str">
        <f>IF(COUNTIF(AH$2:AH389,AH389)=1,AH389,"")</f>
        <v/>
      </c>
      <c r="AJ389" s="6" t="str">
        <f t="shared" si="83"/>
        <v/>
      </c>
      <c r="AK389" s="6" t="str">
        <f t="shared" si="84"/>
        <v/>
      </c>
      <c r="AL389" s="6" t="str">
        <f t="shared" si="85"/>
        <v/>
      </c>
      <c r="AP389" s="6" t="str">
        <f>+IF(AU389="","",MAX(AP$1:AP388)+1)</f>
        <v/>
      </c>
      <c r="AQ389" s="6" t="str">
        <f>IF(Limit_Deviation_w_CMS_Detail!B411="","",Limit_Deviation_w_CMS_Detail!B411)</f>
        <v/>
      </c>
      <c r="AR389" s="6" t="str">
        <f>IF(Limit_Deviation_w_CMS_Detail!C411="","",Limit_Deviation_w_CMS_Detail!C411)</f>
        <v/>
      </c>
      <c r="AS389" s="6" t="str">
        <f>IF(Limit_Deviation_w_CMS_Detail!D411="","",Limit_Deviation_w_CMS_Detail!D411)</f>
        <v/>
      </c>
      <c r="AT389" s="6" t="str">
        <f t="shared" si="92"/>
        <v/>
      </c>
      <c r="AU389" s="3" t="str">
        <f>IF(COUNTIF(AT$2:AT389,AT389)=1,AT389,"")</f>
        <v/>
      </c>
      <c r="AV389" s="6" t="str">
        <f t="shared" si="86"/>
        <v/>
      </c>
      <c r="AW389" s="6" t="str">
        <f t="shared" si="87"/>
        <v/>
      </c>
      <c r="AX389" s="6" t="str">
        <f t="shared" si="88"/>
        <v/>
      </c>
    </row>
    <row r="390" spans="1:50" ht="16.5">
      <c r="A390" s="120" t="str">
        <f>+IF(D390="","",MAX(A$1:A389)+1)</f>
        <v/>
      </c>
      <c r="B390" s="127" t="str">
        <f>IF(CMS_Identification!C412="","",CMS_Identification!C412)</f>
        <v/>
      </c>
      <c r="C390" s="127" t="str">
        <f t="shared" si="81"/>
        <v/>
      </c>
      <c r="D390" s="127" t="str">
        <f>IF(COUNTIF(B$2:B390,B390)=1,B390,"")</f>
        <v/>
      </c>
      <c r="T390" s="120" t="str">
        <f>+IF(Y390="","",MAX(T$1:T389)+1)</f>
        <v/>
      </c>
      <c r="U390" s="120" t="str">
        <f>IF(Limit_Deviation_Details_No_CMS!B412="","",Limit_Deviation_Details_No_CMS!B412)</f>
        <v/>
      </c>
      <c r="V390" s="120"/>
      <c r="W390" s="120" t="str">
        <f>IF(Limit_Deviation_Details_No_CMS!C412="","",Limit_Deviation_Details_No_CMS!C412)</f>
        <v/>
      </c>
      <c r="X390" s="120" t="str">
        <f t="shared" si="82"/>
        <v/>
      </c>
      <c r="Y390" s="138" t="str">
        <f>IF(COUNTIF(W$2:W390,W390)=1,W390,"")</f>
        <v/>
      </c>
      <c r="Z390" s="120" t="str">
        <f t="shared" si="89"/>
        <v/>
      </c>
      <c r="AA390" s="120" t="str">
        <f t="shared" si="90"/>
        <v/>
      </c>
      <c r="AB390" s="120" t="str">
        <f t="shared" si="93"/>
        <v/>
      </c>
      <c r="AD390" s="140" t="str">
        <f>+IF(AI390="","",MAX(AD$1:AD389)+1)</f>
        <v/>
      </c>
      <c r="AE390" s="140" t="str">
        <f>IF(CMS_Inoperative_OoC!B412="","",CMS_Inoperative_OoC!B412)</f>
        <v/>
      </c>
      <c r="AF390" s="140" t="str">
        <f>IF(CMS_Inoperative_OoC!C412="","",CMS_Inoperative_OoC!C412)</f>
        <v/>
      </c>
      <c r="AG390" s="140" t="str">
        <f>IF(CMS_Inoperative_OoC!D412="","",CMS_Inoperative_OoC!D412)</f>
        <v/>
      </c>
      <c r="AH390" s="140" t="str">
        <f t="shared" si="91"/>
        <v/>
      </c>
      <c r="AI390" s="144" t="str">
        <f>IF(COUNTIF(AH$2:AH390,AH390)=1,AH390,"")</f>
        <v/>
      </c>
      <c r="AJ390" s="140" t="str">
        <f t="shared" si="83"/>
        <v/>
      </c>
      <c r="AK390" s="140" t="str">
        <f t="shared" si="84"/>
        <v/>
      </c>
      <c r="AL390" s="140" t="str">
        <f t="shared" si="85"/>
        <v/>
      </c>
      <c r="AP390" s="149" t="str">
        <f>+IF(AU390="","",MAX(AP$1:AP389)+1)</f>
        <v/>
      </c>
      <c r="AQ390" s="149" t="str">
        <f>IF(Limit_Deviation_w_CMS_Detail!B412="","",Limit_Deviation_w_CMS_Detail!B412)</f>
        <v/>
      </c>
      <c r="AR390" s="149" t="str">
        <f>IF(Limit_Deviation_w_CMS_Detail!C412="","",Limit_Deviation_w_CMS_Detail!C412)</f>
        <v/>
      </c>
      <c r="AS390" s="149" t="str">
        <f>IF(Limit_Deviation_w_CMS_Detail!D412="","",Limit_Deviation_w_CMS_Detail!D412)</f>
        <v/>
      </c>
      <c r="AT390" s="149" t="str">
        <f t="shared" si="92"/>
        <v/>
      </c>
      <c r="AU390" s="150" t="str">
        <f>IF(COUNTIF(AT$2:AT390,AT390)=1,AT390,"")</f>
        <v/>
      </c>
      <c r="AV390" s="149" t="str">
        <f t="shared" si="86"/>
        <v/>
      </c>
      <c r="AW390" s="149" t="str">
        <f t="shared" si="87"/>
        <v/>
      </c>
      <c r="AX390" s="149" t="str">
        <f t="shared" si="88"/>
        <v/>
      </c>
    </row>
    <row r="391" spans="1:50" ht="16.5">
      <c r="A391" s="121" t="str">
        <f>+IF(D391="","",MAX(A$1:A390)+1)</f>
        <v/>
      </c>
      <c r="B391" s="1" t="str">
        <f>IF(CMS_Identification!C413="","",CMS_Identification!C413)</f>
        <v/>
      </c>
      <c r="C391" s="1" t="str">
        <f t="shared" si="81"/>
        <v/>
      </c>
      <c r="D391" s="1" t="str">
        <f>IF(COUNTIF(B$2:B391,B391)=1,B391,"")</f>
        <v/>
      </c>
      <c r="T391" s="121" t="str">
        <f>+IF(Y391="","",MAX(T$1:T390)+1)</f>
        <v/>
      </c>
      <c r="U391" s="121" t="str">
        <f>IF(Limit_Deviation_Details_No_CMS!B413="","",Limit_Deviation_Details_No_CMS!B413)</f>
        <v/>
      </c>
      <c r="V391" s="121"/>
      <c r="W391" s="121" t="str">
        <f>IF(Limit_Deviation_Details_No_CMS!C413="","",Limit_Deviation_Details_No_CMS!C413)</f>
        <v/>
      </c>
      <c r="X391" s="121" t="str">
        <f t="shared" si="82"/>
        <v/>
      </c>
      <c r="Y391" s="3" t="str">
        <f>IF(COUNTIF(W$2:W391,W391)=1,W391,"")</f>
        <v/>
      </c>
      <c r="Z391" s="121" t="str">
        <f t="shared" si="89"/>
        <v/>
      </c>
      <c r="AA391" s="121" t="str">
        <f t="shared" si="90"/>
        <v/>
      </c>
      <c r="AB391" s="121" t="str">
        <f t="shared" si="93"/>
        <v/>
      </c>
      <c r="AD391" s="6" t="str">
        <f>+IF(AI391="","",MAX(AD$1:AD390)+1)</f>
        <v/>
      </c>
      <c r="AE391" s="6" t="str">
        <f>IF(CMS_Inoperative_OoC!B413="","",CMS_Inoperative_OoC!B413)</f>
        <v/>
      </c>
      <c r="AF391" s="6" t="str">
        <f>IF(CMS_Inoperative_OoC!C413="","",CMS_Inoperative_OoC!C413)</f>
        <v/>
      </c>
      <c r="AG391" s="6" t="str">
        <f>IF(CMS_Inoperative_OoC!D413="","",CMS_Inoperative_OoC!D413)</f>
        <v/>
      </c>
      <c r="AH391" s="6" t="str">
        <f t="shared" si="91"/>
        <v/>
      </c>
      <c r="AI391" s="3" t="str">
        <f>IF(COUNTIF(AH$2:AH391,AH391)=1,AH391,"")</f>
        <v/>
      </c>
      <c r="AJ391" s="6" t="str">
        <f t="shared" si="83"/>
        <v/>
      </c>
      <c r="AK391" s="6" t="str">
        <f t="shared" si="84"/>
        <v/>
      </c>
      <c r="AL391" s="6" t="str">
        <f t="shared" si="85"/>
        <v/>
      </c>
      <c r="AP391" s="6" t="str">
        <f>+IF(AU391="","",MAX(AP$1:AP390)+1)</f>
        <v/>
      </c>
      <c r="AQ391" s="6" t="str">
        <f>IF(Limit_Deviation_w_CMS_Detail!B413="","",Limit_Deviation_w_CMS_Detail!B413)</f>
        <v/>
      </c>
      <c r="AR391" s="6" t="str">
        <f>IF(Limit_Deviation_w_CMS_Detail!C413="","",Limit_Deviation_w_CMS_Detail!C413)</f>
        <v/>
      </c>
      <c r="AS391" s="6" t="str">
        <f>IF(Limit_Deviation_w_CMS_Detail!D413="","",Limit_Deviation_w_CMS_Detail!D413)</f>
        <v/>
      </c>
      <c r="AT391" s="6" t="str">
        <f t="shared" si="92"/>
        <v/>
      </c>
      <c r="AU391" s="3" t="str">
        <f>IF(COUNTIF(AT$2:AT391,AT391)=1,AT391,"")</f>
        <v/>
      </c>
      <c r="AV391" s="6" t="str">
        <f t="shared" si="86"/>
        <v/>
      </c>
      <c r="AW391" s="6" t="str">
        <f t="shared" si="87"/>
        <v/>
      </c>
      <c r="AX391" s="6" t="str">
        <f t="shared" si="88"/>
        <v/>
      </c>
    </row>
    <row r="392" spans="1:50" ht="16.5">
      <c r="A392" s="120" t="str">
        <f>+IF(D392="","",MAX(A$1:A391)+1)</f>
        <v/>
      </c>
      <c r="B392" s="127" t="str">
        <f>IF(CMS_Identification!C414="","",CMS_Identification!C414)</f>
        <v/>
      </c>
      <c r="C392" s="127" t="str">
        <f t="shared" si="81"/>
        <v/>
      </c>
      <c r="D392" s="127" t="str">
        <f>IF(COUNTIF(B$2:B392,B392)=1,B392,"")</f>
        <v/>
      </c>
      <c r="T392" s="120" t="str">
        <f>+IF(Y392="","",MAX(T$1:T391)+1)</f>
        <v/>
      </c>
      <c r="U392" s="120" t="str">
        <f>IF(Limit_Deviation_Details_No_CMS!B414="","",Limit_Deviation_Details_No_CMS!B414)</f>
        <v/>
      </c>
      <c r="V392" s="120"/>
      <c r="W392" s="120" t="str">
        <f>IF(Limit_Deviation_Details_No_CMS!C414="","",Limit_Deviation_Details_No_CMS!C414)</f>
        <v/>
      </c>
      <c r="X392" s="120" t="str">
        <f t="shared" si="82"/>
        <v/>
      </c>
      <c r="Y392" s="138" t="str">
        <f>IF(COUNTIF(W$2:W392,W392)=1,W392,"")</f>
        <v/>
      </c>
      <c r="Z392" s="120" t="str">
        <f t="shared" si="89"/>
        <v/>
      </c>
      <c r="AA392" s="120" t="str">
        <f t="shared" si="90"/>
        <v/>
      </c>
      <c r="AB392" s="120" t="str">
        <f t="shared" si="93"/>
        <v/>
      </c>
      <c r="AD392" s="140" t="str">
        <f>+IF(AI392="","",MAX(AD$1:AD391)+1)</f>
        <v/>
      </c>
      <c r="AE392" s="140" t="str">
        <f>IF(CMS_Inoperative_OoC!B414="","",CMS_Inoperative_OoC!B414)</f>
        <v/>
      </c>
      <c r="AF392" s="140" t="str">
        <f>IF(CMS_Inoperative_OoC!C414="","",CMS_Inoperative_OoC!C414)</f>
        <v/>
      </c>
      <c r="AG392" s="140" t="str">
        <f>IF(CMS_Inoperative_OoC!D414="","",CMS_Inoperative_OoC!D414)</f>
        <v/>
      </c>
      <c r="AH392" s="140" t="str">
        <f t="shared" si="91"/>
        <v/>
      </c>
      <c r="AI392" s="144" t="str">
        <f>IF(COUNTIF(AH$2:AH392,AH392)=1,AH392,"")</f>
        <v/>
      </c>
      <c r="AJ392" s="140" t="str">
        <f t="shared" si="83"/>
        <v/>
      </c>
      <c r="AK392" s="140" t="str">
        <f t="shared" si="84"/>
        <v/>
      </c>
      <c r="AL392" s="140" t="str">
        <f t="shared" si="85"/>
        <v/>
      </c>
      <c r="AP392" s="149" t="str">
        <f>+IF(AU392="","",MAX(AP$1:AP391)+1)</f>
        <v/>
      </c>
      <c r="AQ392" s="149" t="str">
        <f>IF(Limit_Deviation_w_CMS_Detail!B414="","",Limit_Deviation_w_CMS_Detail!B414)</f>
        <v/>
      </c>
      <c r="AR392" s="149" t="str">
        <f>IF(Limit_Deviation_w_CMS_Detail!C414="","",Limit_Deviation_w_CMS_Detail!C414)</f>
        <v/>
      </c>
      <c r="AS392" s="149" t="str">
        <f>IF(Limit_Deviation_w_CMS_Detail!D414="","",Limit_Deviation_w_CMS_Detail!D414)</f>
        <v/>
      </c>
      <c r="AT392" s="149" t="str">
        <f t="shared" si="92"/>
        <v/>
      </c>
      <c r="AU392" s="150" t="str">
        <f>IF(COUNTIF(AT$2:AT392,AT392)=1,AT392,"")</f>
        <v/>
      </c>
      <c r="AV392" s="149" t="str">
        <f t="shared" si="86"/>
        <v/>
      </c>
      <c r="AW392" s="149" t="str">
        <f t="shared" si="87"/>
        <v/>
      </c>
      <c r="AX392" s="149" t="str">
        <f t="shared" si="88"/>
        <v/>
      </c>
    </row>
    <row r="393" spans="1:50" ht="16.5">
      <c r="A393" s="121" t="str">
        <f>+IF(D393="","",MAX(A$1:A392)+1)</f>
        <v/>
      </c>
      <c r="B393" s="1" t="str">
        <f>IF(CMS_Identification!C415="","",CMS_Identification!C415)</f>
        <v/>
      </c>
      <c r="C393" s="1" t="str">
        <f t="shared" si="81"/>
        <v/>
      </c>
      <c r="D393" s="1" t="str">
        <f>IF(COUNTIF(B$2:B393,B393)=1,B393,"")</f>
        <v/>
      </c>
      <c r="T393" s="121" t="str">
        <f>+IF(Y393="","",MAX(T$1:T392)+1)</f>
        <v/>
      </c>
      <c r="U393" s="121" t="str">
        <f>IF(Limit_Deviation_Details_No_CMS!B415="","",Limit_Deviation_Details_No_CMS!B415)</f>
        <v/>
      </c>
      <c r="V393" s="121"/>
      <c r="W393" s="121" t="str">
        <f>IF(Limit_Deviation_Details_No_CMS!C415="","",Limit_Deviation_Details_No_CMS!C415)</f>
        <v/>
      </c>
      <c r="X393" s="121" t="str">
        <f t="shared" si="82"/>
        <v/>
      </c>
      <c r="Y393" s="3" t="str">
        <f>IF(COUNTIF(W$2:W393,W393)=1,W393,"")</f>
        <v/>
      </c>
      <c r="Z393" s="121" t="str">
        <f t="shared" si="89"/>
        <v/>
      </c>
      <c r="AA393" s="121" t="str">
        <f t="shared" si="90"/>
        <v/>
      </c>
      <c r="AB393" s="121" t="str">
        <f t="shared" si="93"/>
        <v/>
      </c>
      <c r="AD393" s="6" t="str">
        <f>+IF(AI393="","",MAX(AD$1:AD392)+1)</f>
        <v/>
      </c>
      <c r="AE393" s="6" t="str">
        <f>IF(CMS_Inoperative_OoC!B415="","",CMS_Inoperative_OoC!B415)</f>
        <v/>
      </c>
      <c r="AF393" s="6" t="str">
        <f>IF(CMS_Inoperative_OoC!C415="","",CMS_Inoperative_OoC!C415)</f>
        <v/>
      </c>
      <c r="AG393" s="6" t="str">
        <f>IF(CMS_Inoperative_OoC!D415="","",CMS_Inoperative_OoC!D415)</f>
        <v/>
      </c>
      <c r="AH393" s="6" t="str">
        <f t="shared" si="91"/>
        <v/>
      </c>
      <c r="AI393" s="3" t="str">
        <f>IF(COUNTIF(AH$2:AH393,AH393)=1,AH393,"")</f>
        <v/>
      </c>
      <c r="AJ393" s="6" t="str">
        <f t="shared" si="83"/>
        <v/>
      </c>
      <c r="AK393" s="6" t="str">
        <f t="shared" si="84"/>
        <v/>
      </c>
      <c r="AL393" s="6" t="str">
        <f t="shared" si="85"/>
        <v/>
      </c>
      <c r="AP393" s="6" t="str">
        <f>+IF(AU393="","",MAX(AP$1:AP392)+1)</f>
        <v/>
      </c>
      <c r="AQ393" s="6" t="str">
        <f>IF(Limit_Deviation_w_CMS_Detail!B415="","",Limit_Deviation_w_CMS_Detail!B415)</f>
        <v/>
      </c>
      <c r="AR393" s="6" t="str">
        <f>IF(Limit_Deviation_w_CMS_Detail!C415="","",Limit_Deviation_w_CMS_Detail!C415)</f>
        <v/>
      </c>
      <c r="AS393" s="6" t="str">
        <f>IF(Limit_Deviation_w_CMS_Detail!D415="","",Limit_Deviation_w_CMS_Detail!D415)</f>
        <v/>
      </c>
      <c r="AT393" s="6" t="str">
        <f t="shared" si="92"/>
        <v/>
      </c>
      <c r="AU393" s="3" t="str">
        <f>IF(COUNTIF(AT$2:AT393,AT393)=1,AT393,"")</f>
        <v/>
      </c>
      <c r="AV393" s="6" t="str">
        <f t="shared" si="86"/>
        <v/>
      </c>
      <c r="AW393" s="6" t="str">
        <f t="shared" si="87"/>
        <v/>
      </c>
      <c r="AX393" s="6" t="str">
        <f t="shared" si="88"/>
        <v/>
      </c>
    </row>
    <row r="394" spans="1:50" ht="16.5">
      <c r="A394" s="120" t="str">
        <f>+IF(D394="","",MAX(A$1:A393)+1)</f>
        <v/>
      </c>
      <c r="B394" s="127" t="str">
        <f>IF(CMS_Identification!C416="","",CMS_Identification!C416)</f>
        <v/>
      </c>
      <c r="C394" s="127" t="str">
        <f t="shared" si="81"/>
        <v/>
      </c>
      <c r="D394" s="127" t="str">
        <f>IF(COUNTIF(B$2:B394,B394)=1,B394,"")</f>
        <v/>
      </c>
      <c r="T394" s="120" t="str">
        <f>+IF(Y394="","",MAX(T$1:T393)+1)</f>
        <v/>
      </c>
      <c r="U394" s="120" t="str">
        <f>IF(Limit_Deviation_Details_No_CMS!B416="","",Limit_Deviation_Details_No_CMS!B416)</f>
        <v/>
      </c>
      <c r="V394" s="120"/>
      <c r="W394" s="120" t="str">
        <f>IF(Limit_Deviation_Details_No_CMS!C416="","",Limit_Deviation_Details_No_CMS!C416)</f>
        <v/>
      </c>
      <c r="X394" s="120" t="str">
        <f t="shared" si="82"/>
        <v/>
      </c>
      <c r="Y394" s="138" t="str">
        <f>IF(COUNTIF(W$2:W394,W394)=1,W394,"")</f>
        <v/>
      </c>
      <c r="Z394" s="120" t="str">
        <f t="shared" si="89"/>
        <v/>
      </c>
      <c r="AA394" s="120" t="str">
        <f t="shared" si="90"/>
        <v/>
      </c>
      <c r="AB394" s="120" t="str">
        <f t="shared" si="93"/>
        <v/>
      </c>
      <c r="AD394" s="140" t="str">
        <f>+IF(AI394="","",MAX(AD$1:AD393)+1)</f>
        <v/>
      </c>
      <c r="AE394" s="140" t="str">
        <f>IF(CMS_Inoperative_OoC!B416="","",CMS_Inoperative_OoC!B416)</f>
        <v/>
      </c>
      <c r="AF394" s="140" t="str">
        <f>IF(CMS_Inoperative_OoC!C416="","",CMS_Inoperative_OoC!C416)</f>
        <v/>
      </c>
      <c r="AG394" s="140" t="str">
        <f>IF(CMS_Inoperative_OoC!D416="","",CMS_Inoperative_OoC!D416)</f>
        <v/>
      </c>
      <c r="AH394" s="140" t="str">
        <f t="shared" si="91"/>
        <v/>
      </c>
      <c r="AI394" s="144" t="str">
        <f>IF(COUNTIF(AH$2:AH394,AH394)=1,AH394,"")</f>
        <v/>
      </c>
      <c r="AJ394" s="140" t="str">
        <f t="shared" si="83"/>
        <v/>
      </c>
      <c r="AK394" s="140" t="str">
        <f t="shared" si="84"/>
        <v/>
      </c>
      <c r="AL394" s="140" t="str">
        <f t="shared" si="85"/>
        <v/>
      </c>
      <c r="AP394" s="149" t="str">
        <f>+IF(AU394="","",MAX(AP$1:AP393)+1)</f>
        <v/>
      </c>
      <c r="AQ394" s="149" t="str">
        <f>IF(Limit_Deviation_w_CMS_Detail!B416="","",Limit_Deviation_w_CMS_Detail!B416)</f>
        <v/>
      </c>
      <c r="AR394" s="149" t="str">
        <f>IF(Limit_Deviation_w_CMS_Detail!C416="","",Limit_Deviation_w_CMS_Detail!C416)</f>
        <v/>
      </c>
      <c r="AS394" s="149" t="str">
        <f>IF(Limit_Deviation_w_CMS_Detail!D416="","",Limit_Deviation_w_CMS_Detail!D416)</f>
        <v/>
      </c>
      <c r="AT394" s="149" t="str">
        <f t="shared" si="92"/>
        <v/>
      </c>
      <c r="AU394" s="150" t="str">
        <f>IF(COUNTIF(AT$2:AT394,AT394)=1,AT394,"")</f>
        <v/>
      </c>
      <c r="AV394" s="149" t="str">
        <f t="shared" si="86"/>
        <v/>
      </c>
      <c r="AW394" s="149" t="str">
        <f t="shared" si="87"/>
        <v/>
      </c>
      <c r="AX394" s="149" t="str">
        <f t="shared" si="88"/>
        <v/>
      </c>
    </row>
    <row r="395" spans="1:50" ht="16.5">
      <c r="A395" s="121" t="str">
        <f>+IF(D395="","",MAX(A$1:A394)+1)</f>
        <v/>
      </c>
      <c r="B395" s="1" t="str">
        <f>IF(CMS_Identification!C417="","",CMS_Identification!C417)</f>
        <v/>
      </c>
      <c r="C395" s="1" t="str">
        <f t="shared" si="81"/>
        <v/>
      </c>
      <c r="D395" s="1" t="str">
        <f>IF(COUNTIF(B$2:B395,B395)=1,B395,"")</f>
        <v/>
      </c>
      <c r="T395" s="121" t="str">
        <f>+IF(Y395="","",MAX(T$1:T394)+1)</f>
        <v/>
      </c>
      <c r="U395" s="121" t="str">
        <f>IF(Limit_Deviation_Details_No_CMS!B417="","",Limit_Deviation_Details_No_CMS!B417)</f>
        <v/>
      </c>
      <c r="V395" s="121"/>
      <c r="W395" s="121" t="str">
        <f>IF(Limit_Deviation_Details_No_CMS!C417="","",Limit_Deviation_Details_No_CMS!C417)</f>
        <v/>
      </c>
      <c r="X395" s="121" t="str">
        <f t="shared" si="82"/>
        <v/>
      </c>
      <c r="Y395" s="3" t="str">
        <f>IF(COUNTIF(W$2:W395,W395)=1,W395,"")</f>
        <v/>
      </c>
      <c r="Z395" s="121" t="str">
        <f t="shared" si="89"/>
        <v/>
      </c>
      <c r="AA395" s="121" t="str">
        <f t="shared" si="90"/>
        <v/>
      </c>
      <c r="AB395" s="121" t="str">
        <f t="shared" si="93"/>
        <v/>
      </c>
      <c r="AD395" s="6" t="str">
        <f>+IF(AI395="","",MAX(AD$1:AD394)+1)</f>
        <v/>
      </c>
      <c r="AE395" s="6" t="str">
        <f>IF(CMS_Inoperative_OoC!B417="","",CMS_Inoperative_OoC!B417)</f>
        <v/>
      </c>
      <c r="AF395" s="6" t="str">
        <f>IF(CMS_Inoperative_OoC!C417="","",CMS_Inoperative_OoC!C417)</f>
        <v/>
      </c>
      <c r="AG395" s="6" t="str">
        <f>IF(CMS_Inoperative_OoC!D417="","",CMS_Inoperative_OoC!D417)</f>
        <v/>
      </c>
      <c r="AH395" s="6" t="str">
        <f t="shared" si="91"/>
        <v/>
      </c>
      <c r="AI395" s="3" t="str">
        <f>IF(COUNTIF(AH$2:AH395,AH395)=1,AH395,"")</f>
        <v/>
      </c>
      <c r="AJ395" s="6" t="str">
        <f t="shared" si="83"/>
        <v/>
      </c>
      <c r="AK395" s="6" t="str">
        <f t="shared" si="84"/>
        <v/>
      </c>
      <c r="AL395" s="6" t="str">
        <f t="shared" si="85"/>
        <v/>
      </c>
      <c r="AP395" s="6" t="str">
        <f>+IF(AU395="","",MAX(AP$1:AP394)+1)</f>
        <v/>
      </c>
      <c r="AQ395" s="6" t="str">
        <f>IF(Limit_Deviation_w_CMS_Detail!B417="","",Limit_Deviation_w_CMS_Detail!B417)</f>
        <v/>
      </c>
      <c r="AR395" s="6" t="str">
        <f>IF(Limit_Deviation_w_CMS_Detail!C417="","",Limit_Deviation_w_CMS_Detail!C417)</f>
        <v/>
      </c>
      <c r="AS395" s="6" t="str">
        <f>IF(Limit_Deviation_w_CMS_Detail!D417="","",Limit_Deviation_w_CMS_Detail!D417)</f>
        <v/>
      </c>
      <c r="AT395" s="6" t="str">
        <f t="shared" si="92"/>
        <v/>
      </c>
      <c r="AU395" s="3" t="str">
        <f>IF(COUNTIF(AT$2:AT395,AT395)=1,AT395,"")</f>
        <v/>
      </c>
      <c r="AV395" s="6" t="str">
        <f t="shared" si="86"/>
        <v/>
      </c>
      <c r="AW395" s="6" t="str">
        <f t="shared" si="87"/>
        <v/>
      </c>
      <c r="AX395" s="6" t="str">
        <f t="shared" si="88"/>
        <v/>
      </c>
    </row>
    <row r="396" spans="1:50" ht="16.5">
      <c r="A396" s="120" t="str">
        <f>+IF(D396="","",MAX(A$1:A395)+1)</f>
        <v/>
      </c>
      <c r="B396" s="127" t="str">
        <f>IF(CMS_Identification!C418="","",CMS_Identification!C418)</f>
        <v/>
      </c>
      <c r="C396" s="127" t="str">
        <f t="shared" si="81"/>
        <v/>
      </c>
      <c r="D396" s="127" t="str">
        <f>IF(COUNTIF(B$2:B396,B396)=1,B396,"")</f>
        <v/>
      </c>
      <c r="T396" s="120" t="str">
        <f>+IF(Y396="","",MAX(T$1:T395)+1)</f>
        <v/>
      </c>
      <c r="U396" s="120" t="str">
        <f>IF(Limit_Deviation_Details_No_CMS!B418="","",Limit_Deviation_Details_No_CMS!B418)</f>
        <v/>
      </c>
      <c r="V396" s="120"/>
      <c r="W396" s="120" t="str">
        <f>IF(Limit_Deviation_Details_No_CMS!C418="","",Limit_Deviation_Details_No_CMS!C418)</f>
        <v/>
      </c>
      <c r="X396" s="120" t="str">
        <f t="shared" si="82"/>
        <v/>
      </c>
      <c r="Y396" s="138" t="str">
        <f>IF(COUNTIF(W$2:W396,W396)=1,W396,"")</f>
        <v/>
      </c>
      <c r="Z396" s="120" t="str">
        <f t="shared" si="89"/>
        <v/>
      </c>
      <c r="AA396" s="120" t="str">
        <f t="shared" si="90"/>
        <v/>
      </c>
      <c r="AB396" s="120" t="str">
        <f t="shared" si="93"/>
        <v/>
      </c>
      <c r="AD396" s="140" t="str">
        <f>+IF(AI396="","",MAX(AD$1:AD395)+1)</f>
        <v/>
      </c>
      <c r="AE396" s="140" t="str">
        <f>IF(CMS_Inoperative_OoC!B418="","",CMS_Inoperative_OoC!B418)</f>
        <v/>
      </c>
      <c r="AF396" s="140" t="str">
        <f>IF(CMS_Inoperative_OoC!C418="","",CMS_Inoperative_OoC!C418)</f>
        <v/>
      </c>
      <c r="AG396" s="140" t="str">
        <f>IF(CMS_Inoperative_OoC!D418="","",CMS_Inoperative_OoC!D418)</f>
        <v/>
      </c>
      <c r="AH396" s="140" t="str">
        <f t="shared" si="91"/>
        <v/>
      </c>
      <c r="AI396" s="144" t="str">
        <f>IF(COUNTIF(AH$2:AH396,AH396)=1,AH396,"")</f>
        <v/>
      </c>
      <c r="AJ396" s="140" t="str">
        <f t="shared" si="83"/>
        <v/>
      </c>
      <c r="AK396" s="140" t="str">
        <f t="shared" si="84"/>
        <v/>
      </c>
      <c r="AL396" s="140" t="str">
        <f t="shared" si="85"/>
        <v/>
      </c>
      <c r="AP396" s="149" t="str">
        <f>+IF(AU396="","",MAX(AP$1:AP395)+1)</f>
        <v/>
      </c>
      <c r="AQ396" s="149" t="str">
        <f>IF(Limit_Deviation_w_CMS_Detail!B418="","",Limit_Deviation_w_CMS_Detail!B418)</f>
        <v/>
      </c>
      <c r="AR396" s="149" t="str">
        <f>IF(Limit_Deviation_w_CMS_Detail!C418="","",Limit_Deviation_w_CMS_Detail!C418)</f>
        <v/>
      </c>
      <c r="AS396" s="149" t="str">
        <f>IF(Limit_Deviation_w_CMS_Detail!D418="","",Limit_Deviation_w_CMS_Detail!D418)</f>
        <v/>
      </c>
      <c r="AT396" s="149" t="str">
        <f t="shared" si="92"/>
        <v/>
      </c>
      <c r="AU396" s="150" t="str">
        <f>IF(COUNTIF(AT$2:AT396,AT396)=1,AT396,"")</f>
        <v/>
      </c>
      <c r="AV396" s="149" t="str">
        <f t="shared" si="86"/>
        <v/>
      </c>
      <c r="AW396" s="149" t="str">
        <f t="shared" si="87"/>
        <v/>
      </c>
      <c r="AX396" s="149" t="str">
        <f t="shared" si="88"/>
        <v/>
      </c>
    </row>
    <row r="397" spans="1:50" ht="16.5">
      <c r="A397" s="121" t="str">
        <f>+IF(D397="","",MAX(A$1:A396)+1)</f>
        <v/>
      </c>
      <c r="B397" s="1" t="str">
        <f>IF(CMS_Identification!C419="","",CMS_Identification!C419)</f>
        <v/>
      </c>
      <c r="C397" s="1" t="str">
        <f t="shared" si="81"/>
        <v/>
      </c>
      <c r="D397" s="1" t="str">
        <f>IF(COUNTIF(B$2:B397,B397)=1,B397,"")</f>
        <v/>
      </c>
      <c r="T397" s="121" t="str">
        <f>+IF(Y397="","",MAX(T$1:T396)+1)</f>
        <v/>
      </c>
      <c r="U397" s="121" t="str">
        <f>IF(Limit_Deviation_Details_No_CMS!B419="","",Limit_Deviation_Details_No_CMS!B419)</f>
        <v/>
      </c>
      <c r="V397" s="121"/>
      <c r="W397" s="121" t="str">
        <f>IF(Limit_Deviation_Details_No_CMS!C419="","",Limit_Deviation_Details_No_CMS!C419)</f>
        <v/>
      </c>
      <c r="X397" s="121" t="str">
        <f t="shared" si="82"/>
        <v/>
      </c>
      <c r="Y397" s="3" t="str">
        <f>IF(COUNTIF(W$2:W397,W397)=1,W397,"")</f>
        <v/>
      </c>
      <c r="Z397" s="121" t="str">
        <f t="shared" si="89"/>
        <v/>
      </c>
      <c r="AA397" s="121" t="str">
        <f t="shared" si="90"/>
        <v/>
      </c>
      <c r="AB397" s="121" t="str">
        <f t="shared" si="93"/>
        <v/>
      </c>
      <c r="AD397" s="6" t="str">
        <f>+IF(AI397="","",MAX(AD$1:AD396)+1)</f>
        <v/>
      </c>
      <c r="AE397" s="6" t="str">
        <f>IF(CMS_Inoperative_OoC!B419="","",CMS_Inoperative_OoC!B419)</f>
        <v/>
      </c>
      <c r="AF397" s="6" t="str">
        <f>IF(CMS_Inoperative_OoC!C419="","",CMS_Inoperative_OoC!C419)</f>
        <v/>
      </c>
      <c r="AG397" s="6" t="str">
        <f>IF(CMS_Inoperative_OoC!D419="","",CMS_Inoperative_OoC!D419)</f>
        <v/>
      </c>
      <c r="AH397" s="6" t="str">
        <f t="shared" si="91"/>
        <v/>
      </c>
      <c r="AI397" s="3" t="str">
        <f>IF(COUNTIF(AH$2:AH397,AH397)=1,AH397,"")</f>
        <v/>
      </c>
      <c r="AJ397" s="6" t="str">
        <f t="shared" si="83"/>
        <v/>
      </c>
      <c r="AK397" s="6" t="str">
        <f t="shared" si="84"/>
        <v/>
      </c>
      <c r="AL397" s="6" t="str">
        <f t="shared" si="85"/>
        <v/>
      </c>
      <c r="AP397" s="6" t="str">
        <f>+IF(AU397="","",MAX(AP$1:AP396)+1)</f>
        <v/>
      </c>
      <c r="AQ397" s="6" t="str">
        <f>IF(Limit_Deviation_w_CMS_Detail!B419="","",Limit_Deviation_w_CMS_Detail!B419)</f>
        <v/>
      </c>
      <c r="AR397" s="6" t="str">
        <f>IF(Limit_Deviation_w_CMS_Detail!C419="","",Limit_Deviation_w_CMS_Detail!C419)</f>
        <v/>
      </c>
      <c r="AS397" s="6" t="str">
        <f>IF(Limit_Deviation_w_CMS_Detail!D419="","",Limit_Deviation_w_CMS_Detail!D419)</f>
        <v/>
      </c>
      <c r="AT397" s="6" t="str">
        <f t="shared" si="92"/>
        <v/>
      </c>
      <c r="AU397" s="3" t="str">
        <f>IF(COUNTIF(AT$2:AT397,AT397)=1,AT397,"")</f>
        <v/>
      </c>
      <c r="AV397" s="6" t="str">
        <f t="shared" si="86"/>
        <v/>
      </c>
      <c r="AW397" s="6" t="str">
        <f t="shared" si="87"/>
        <v/>
      </c>
      <c r="AX397" s="6" t="str">
        <f t="shared" si="88"/>
        <v/>
      </c>
    </row>
    <row r="398" spans="1:50" ht="16.5">
      <c r="A398" s="120" t="str">
        <f>+IF(D398="","",MAX(A$1:A397)+1)</f>
        <v/>
      </c>
      <c r="B398" s="127" t="str">
        <f>IF(CMS_Identification!C420="","",CMS_Identification!C420)</f>
        <v/>
      </c>
      <c r="C398" s="127" t="str">
        <f t="shared" si="81"/>
        <v/>
      </c>
      <c r="D398" s="127" t="str">
        <f>IF(COUNTIF(B$2:B398,B398)=1,B398,"")</f>
        <v/>
      </c>
      <c r="T398" s="120" t="str">
        <f>+IF(Y398="","",MAX(T$1:T397)+1)</f>
        <v/>
      </c>
      <c r="U398" s="120" t="str">
        <f>IF(Limit_Deviation_Details_No_CMS!B420="","",Limit_Deviation_Details_No_CMS!B420)</f>
        <v/>
      </c>
      <c r="V398" s="120"/>
      <c r="W398" s="120" t="str">
        <f>IF(Limit_Deviation_Details_No_CMS!C420="","",Limit_Deviation_Details_No_CMS!C420)</f>
        <v/>
      </c>
      <c r="X398" s="120" t="str">
        <f t="shared" si="82"/>
        <v/>
      </c>
      <c r="Y398" s="138" t="str">
        <f>IF(COUNTIF(W$2:W398,W398)=1,W398,"")</f>
        <v/>
      </c>
      <c r="Z398" s="120" t="str">
        <f t="shared" si="89"/>
        <v/>
      </c>
      <c r="AA398" s="120" t="str">
        <f t="shared" si="90"/>
        <v/>
      </c>
      <c r="AB398" s="120" t="str">
        <f t="shared" si="93"/>
        <v/>
      </c>
      <c r="AD398" s="140" t="str">
        <f>+IF(AI398="","",MAX(AD$1:AD397)+1)</f>
        <v/>
      </c>
      <c r="AE398" s="140" t="str">
        <f>IF(CMS_Inoperative_OoC!B420="","",CMS_Inoperative_OoC!B420)</f>
        <v/>
      </c>
      <c r="AF398" s="140" t="str">
        <f>IF(CMS_Inoperative_OoC!C420="","",CMS_Inoperative_OoC!C420)</f>
        <v/>
      </c>
      <c r="AG398" s="140" t="str">
        <f>IF(CMS_Inoperative_OoC!D420="","",CMS_Inoperative_OoC!D420)</f>
        <v/>
      </c>
      <c r="AH398" s="140" t="str">
        <f t="shared" si="91"/>
        <v/>
      </c>
      <c r="AI398" s="144" t="str">
        <f>IF(COUNTIF(AH$2:AH398,AH398)=1,AH398,"")</f>
        <v/>
      </c>
      <c r="AJ398" s="140" t="str">
        <f t="shared" si="83"/>
        <v/>
      </c>
      <c r="AK398" s="140" t="str">
        <f t="shared" si="84"/>
        <v/>
      </c>
      <c r="AL398" s="140" t="str">
        <f t="shared" si="85"/>
        <v/>
      </c>
      <c r="AP398" s="149" t="str">
        <f>+IF(AU398="","",MAX(AP$1:AP397)+1)</f>
        <v/>
      </c>
      <c r="AQ398" s="149" t="str">
        <f>IF(Limit_Deviation_w_CMS_Detail!B420="","",Limit_Deviation_w_CMS_Detail!B420)</f>
        <v/>
      </c>
      <c r="AR398" s="149" t="str">
        <f>IF(Limit_Deviation_w_CMS_Detail!C420="","",Limit_Deviation_w_CMS_Detail!C420)</f>
        <v/>
      </c>
      <c r="AS398" s="149" t="str">
        <f>IF(Limit_Deviation_w_CMS_Detail!D420="","",Limit_Deviation_w_CMS_Detail!D420)</f>
        <v/>
      </c>
      <c r="AT398" s="149" t="str">
        <f t="shared" si="92"/>
        <v/>
      </c>
      <c r="AU398" s="150" t="str">
        <f>IF(COUNTIF(AT$2:AT398,AT398)=1,AT398,"")</f>
        <v/>
      </c>
      <c r="AV398" s="149" t="str">
        <f t="shared" si="86"/>
        <v/>
      </c>
      <c r="AW398" s="149" t="str">
        <f t="shared" si="87"/>
        <v/>
      </c>
      <c r="AX398" s="149" t="str">
        <f t="shared" si="88"/>
        <v/>
      </c>
    </row>
    <row r="399" spans="1:50" ht="16.5">
      <c r="A399" s="121" t="str">
        <f>+IF(D399="","",MAX(A$1:A398)+1)</f>
        <v/>
      </c>
      <c r="B399" s="1" t="str">
        <f>IF(CMS_Identification!C421="","",CMS_Identification!C421)</f>
        <v/>
      </c>
      <c r="C399" s="1" t="str">
        <f t="shared" si="81"/>
        <v/>
      </c>
      <c r="D399" s="1" t="str">
        <f>IF(COUNTIF(B$2:B399,B399)=1,B399,"")</f>
        <v/>
      </c>
      <c r="T399" s="121" t="str">
        <f>+IF(Y399="","",MAX(T$1:T398)+1)</f>
        <v/>
      </c>
      <c r="U399" s="121" t="str">
        <f>IF(Limit_Deviation_Details_No_CMS!B421="","",Limit_Deviation_Details_No_CMS!B421)</f>
        <v/>
      </c>
      <c r="V399" s="121"/>
      <c r="W399" s="121" t="str">
        <f>IF(Limit_Deviation_Details_No_CMS!C421="","",Limit_Deviation_Details_No_CMS!C421)</f>
        <v/>
      </c>
      <c r="X399" s="121" t="str">
        <f t="shared" si="82"/>
        <v/>
      </c>
      <c r="Y399" s="3" t="str">
        <f>IF(COUNTIF(W$2:W399,W399)=1,W399,"")</f>
        <v/>
      </c>
      <c r="Z399" s="121" t="str">
        <f t="shared" si="89"/>
        <v/>
      </c>
      <c r="AA399" s="121" t="str">
        <f t="shared" si="90"/>
        <v/>
      </c>
      <c r="AB399" s="121" t="str">
        <f t="shared" si="93"/>
        <v/>
      </c>
      <c r="AD399" s="6" t="str">
        <f>+IF(AI399="","",MAX(AD$1:AD398)+1)</f>
        <v/>
      </c>
      <c r="AE399" s="6" t="str">
        <f>IF(CMS_Inoperative_OoC!B421="","",CMS_Inoperative_OoC!B421)</f>
        <v/>
      </c>
      <c r="AF399" s="6" t="str">
        <f>IF(CMS_Inoperative_OoC!C421="","",CMS_Inoperative_OoC!C421)</f>
        <v/>
      </c>
      <c r="AG399" s="6" t="str">
        <f>IF(CMS_Inoperative_OoC!D421="","",CMS_Inoperative_OoC!D421)</f>
        <v/>
      </c>
      <c r="AH399" s="6" t="str">
        <f t="shared" si="91"/>
        <v/>
      </c>
      <c r="AI399" s="3" t="str">
        <f>IF(COUNTIF(AH$2:AH399,AH399)=1,AH399,"")</f>
        <v/>
      </c>
      <c r="AJ399" s="6" t="str">
        <f t="shared" si="83"/>
        <v/>
      </c>
      <c r="AK399" s="6" t="str">
        <f t="shared" si="84"/>
        <v/>
      </c>
      <c r="AL399" s="6" t="str">
        <f t="shared" si="85"/>
        <v/>
      </c>
      <c r="AP399" s="6" t="str">
        <f>+IF(AU399="","",MAX(AP$1:AP398)+1)</f>
        <v/>
      </c>
      <c r="AQ399" s="6" t="str">
        <f>IF(Limit_Deviation_w_CMS_Detail!B421="","",Limit_Deviation_w_CMS_Detail!B421)</f>
        <v/>
      </c>
      <c r="AR399" s="6" t="str">
        <f>IF(Limit_Deviation_w_CMS_Detail!C421="","",Limit_Deviation_w_CMS_Detail!C421)</f>
        <v/>
      </c>
      <c r="AS399" s="6" t="str">
        <f>IF(Limit_Deviation_w_CMS_Detail!D421="","",Limit_Deviation_w_CMS_Detail!D421)</f>
        <v/>
      </c>
      <c r="AT399" s="6" t="str">
        <f t="shared" si="92"/>
        <v/>
      </c>
      <c r="AU399" s="3" t="str">
        <f>IF(COUNTIF(AT$2:AT399,AT399)=1,AT399,"")</f>
        <v/>
      </c>
      <c r="AV399" s="6" t="str">
        <f t="shared" si="86"/>
        <v/>
      </c>
      <c r="AW399" s="6" t="str">
        <f t="shared" si="87"/>
        <v/>
      </c>
      <c r="AX399" s="6" t="str">
        <f t="shared" si="88"/>
        <v/>
      </c>
    </row>
    <row r="400" spans="1:50" ht="16.5">
      <c r="A400" s="120" t="str">
        <f>+IF(D400="","",MAX(A$1:A399)+1)</f>
        <v/>
      </c>
      <c r="B400" s="127" t="str">
        <f>IF(CMS_Identification!C422="","",CMS_Identification!C422)</f>
        <v/>
      </c>
      <c r="C400" s="127" t="str">
        <f t="shared" si="81"/>
        <v/>
      </c>
      <c r="D400" s="127" t="str">
        <f>IF(COUNTIF(B$2:B400,B400)=1,B400,"")</f>
        <v/>
      </c>
      <c r="T400" s="120" t="str">
        <f>+IF(Y400="","",MAX(T$1:T399)+1)</f>
        <v/>
      </c>
      <c r="U400" s="120" t="str">
        <f>IF(Limit_Deviation_Details_No_CMS!B422="","",Limit_Deviation_Details_No_CMS!B422)</f>
        <v/>
      </c>
      <c r="V400" s="120"/>
      <c r="W400" s="120" t="str">
        <f>IF(Limit_Deviation_Details_No_CMS!C422="","",Limit_Deviation_Details_No_CMS!C422)</f>
        <v/>
      </c>
      <c r="X400" s="120" t="str">
        <f t="shared" si="82"/>
        <v/>
      </c>
      <c r="Y400" s="138" t="str">
        <f>IF(COUNTIF(W$2:W400,W400)=1,W400,"")</f>
        <v/>
      </c>
      <c r="Z400" s="120" t="str">
        <f t="shared" si="89"/>
        <v/>
      </c>
      <c r="AA400" s="120" t="str">
        <f t="shared" si="90"/>
        <v/>
      </c>
      <c r="AB400" s="120" t="str">
        <f t="shared" si="93"/>
        <v/>
      </c>
      <c r="AD400" s="140" t="str">
        <f>+IF(AI400="","",MAX(AD$1:AD399)+1)</f>
        <v/>
      </c>
      <c r="AE400" s="140" t="str">
        <f>IF(CMS_Inoperative_OoC!B422="","",CMS_Inoperative_OoC!B422)</f>
        <v/>
      </c>
      <c r="AF400" s="140" t="str">
        <f>IF(CMS_Inoperative_OoC!C422="","",CMS_Inoperative_OoC!C422)</f>
        <v/>
      </c>
      <c r="AG400" s="140" t="str">
        <f>IF(CMS_Inoperative_OoC!D422="","",CMS_Inoperative_OoC!D422)</f>
        <v/>
      </c>
      <c r="AH400" s="140" t="str">
        <f t="shared" si="91"/>
        <v/>
      </c>
      <c r="AI400" s="144" t="str">
        <f>IF(COUNTIF(AH$2:AH400,AH400)=1,AH400,"")</f>
        <v/>
      </c>
      <c r="AJ400" s="140" t="str">
        <f t="shared" si="83"/>
        <v/>
      </c>
      <c r="AK400" s="140" t="str">
        <f t="shared" si="84"/>
        <v/>
      </c>
      <c r="AL400" s="140" t="str">
        <f t="shared" si="85"/>
        <v/>
      </c>
      <c r="AP400" s="149" t="str">
        <f>+IF(AU400="","",MAX(AP$1:AP399)+1)</f>
        <v/>
      </c>
      <c r="AQ400" s="149" t="str">
        <f>IF(Limit_Deviation_w_CMS_Detail!B422="","",Limit_Deviation_w_CMS_Detail!B422)</f>
        <v/>
      </c>
      <c r="AR400" s="149" t="str">
        <f>IF(Limit_Deviation_w_CMS_Detail!C422="","",Limit_Deviation_w_CMS_Detail!C422)</f>
        <v/>
      </c>
      <c r="AS400" s="149" t="str">
        <f>IF(Limit_Deviation_w_CMS_Detail!D422="","",Limit_Deviation_w_CMS_Detail!D422)</f>
        <v/>
      </c>
      <c r="AT400" s="149" t="str">
        <f t="shared" si="92"/>
        <v/>
      </c>
      <c r="AU400" s="150" t="str">
        <f>IF(COUNTIF(AT$2:AT400,AT400)=1,AT400,"")</f>
        <v/>
      </c>
      <c r="AV400" s="149" t="str">
        <f t="shared" si="86"/>
        <v/>
      </c>
      <c r="AW400" s="149" t="str">
        <f t="shared" si="87"/>
        <v/>
      </c>
      <c r="AX400" s="149" t="str">
        <f t="shared" si="88"/>
        <v/>
      </c>
    </row>
    <row r="401" spans="1:50" ht="16.5">
      <c r="A401" s="121" t="str">
        <f>+IF(D401="","",MAX(A$1:A400)+1)</f>
        <v/>
      </c>
      <c r="B401" s="1" t="str">
        <f>IF(CMS_Identification!C423="","",CMS_Identification!C423)</f>
        <v/>
      </c>
      <c r="C401" s="1" t="str">
        <f t="shared" si="81"/>
        <v/>
      </c>
      <c r="D401" s="1" t="str">
        <f>IF(COUNTIF(B$2:B401,B401)=1,B401,"")</f>
        <v/>
      </c>
      <c r="T401" s="121" t="str">
        <f>+IF(Y401="","",MAX(T$1:T400)+1)</f>
        <v/>
      </c>
      <c r="U401" s="121" t="str">
        <f>IF(Limit_Deviation_Details_No_CMS!B423="","",Limit_Deviation_Details_No_CMS!B423)</f>
        <v/>
      </c>
      <c r="V401" s="121"/>
      <c r="W401" s="121" t="str">
        <f>IF(Limit_Deviation_Details_No_CMS!C423="","",Limit_Deviation_Details_No_CMS!C423)</f>
        <v/>
      </c>
      <c r="X401" s="121" t="str">
        <f t="shared" si="82"/>
        <v/>
      </c>
      <c r="Y401" s="3" t="str">
        <f>IF(COUNTIF(W$2:W401,W401)=1,W401,"")</f>
        <v/>
      </c>
      <c r="Z401" s="121" t="str">
        <f t="shared" si="89"/>
        <v/>
      </c>
      <c r="AA401" s="121" t="str">
        <f t="shared" si="90"/>
        <v/>
      </c>
      <c r="AB401" s="121" t="str">
        <f t="shared" si="93"/>
        <v/>
      </c>
      <c r="AD401" s="6" t="str">
        <f>+IF(AI401="","",MAX(AD$1:AD400)+1)</f>
        <v/>
      </c>
      <c r="AE401" s="6" t="str">
        <f>IF(CMS_Inoperative_OoC!B423="","",CMS_Inoperative_OoC!B423)</f>
        <v/>
      </c>
      <c r="AF401" s="6" t="str">
        <f>IF(CMS_Inoperative_OoC!C423="","",CMS_Inoperative_OoC!C423)</f>
        <v/>
      </c>
      <c r="AG401" s="6" t="str">
        <f>IF(CMS_Inoperative_OoC!D423="","",CMS_Inoperative_OoC!D423)</f>
        <v/>
      </c>
      <c r="AH401" s="6" t="str">
        <f t="shared" si="91"/>
        <v/>
      </c>
      <c r="AI401" s="3" t="str">
        <f>IF(COUNTIF(AH$2:AH401,AH401)=1,AH401,"")</f>
        <v/>
      </c>
      <c r="AJ401" s="6" t="str">
        <f t="shared" si="83"/>
        <v/>
      </c>
      <c r="AK401" s="6" t="str">
        <f t="shared" si="84"/>
        <v/>
      </c>
      <c r="AL401" s="6" t="str">
        <f t="shared" si="85"/>
        <v/>
      </c>
      <c r="AP401" s="6" t="str">
        <f>+IF(AU401="","",MAX(AP$1:AP400)+1)</f>
        <v/>
      </c>
      <c r="AQ401" s="6" t="str">
        <f>IF(Limit_Deviation_w_CMS_Detail!B423="","",Limit_Deviation_w_CMS_Detail!B423)</f>
        <v/>
      </c>
      <c r="AR401" s="6" t="str">
        <f>IF(Limit_Deviation_w_CMS_Detail!C423="","",Limit_Deviation_w_CMS_Detail!C423)</f>
        <v/>
      </c>
      <c r="AS401" s="6" t="str">
        <f>IF(Limit_Deviation_w_CMS_Detail!D423="","",Limit_Deviation_w_CMS_Detail!D423)</f>
        <v/>
      </c>
      <c r="AT401" s="6" t="str">
        <f t="shared" si="92"/>
        <v/>
      </c>
      <c r="AU401" s="3" t="str">
        <f>IF(COUNTIF(AT$2:AT401,AT401)=1,AT401,"")</f>
        <v/>
      </c>
      <c r="AV401" s="6" t="str">
        <f t="shared" si="86"/>
        <v/>
      </c>
      <c r="AW401" s="6" t="str">
        <f t="shared" si="87"/>
        <v/>
      </c>
      <c r="AX401" s="6" t="str">
        <f t="shared" si="88"/>
        <v/>
      </c>
    </row>
    <row r="402" spans="1:50" ht="16.5">
      <c r="A402" s="120" t="str">
        <f>+IF(D402="","",MAX(A$1:A401)+1)</f>
        <v/>
      </c>
      <c r="B402" s="127" t="str">
        <f>IF(CMS_Identification!C424="","",CMS_Identification!C424)</f>
        <v/>
      </c>
      <c r="C402" s="127" t="str">
        <f t="shared" si="81"/>
        <v/>
      </c>
      <c r="D402" s="127" t="str">
        <f>IF(COUNTIF(B$2:B402,B402)=1,B402,"")</f>
        <v/>
      </c>
      <c r="T402" s="120" t="str">
        <f>+IF(Y402="","",MAX(T$1:T401)+1)</f>
        <v/>
      </c>
      <c r="U402" s="120" t="str">
        <f>IF(Limit_Deviation_Details_No_CMS!B424="","",Limit_Deviation_Details_No_CMS!B424)</f>
        <v/>
      </c>
      <c r="V402" s="120"/>
      <c r="W402" s="120" t="str">
        <f>IF(Limit_Deviation_Details_No_CMS!C424="","",Limit_Deviation_Details_No_CMS!C424)</f>
        <v/>
      </c>
      <c r="X402" s="120" t="str">
        <f t="shared" si="82"/>
        <v/>
      </c>
      <c r="Y402" s="138" t="str">
        <f>IF(COUNTIF(W$2:W402,W402)=1,W402,"")</f>
        <v/>
      </c>
      <c r="Z402" s="120" t="str">
        <f t="shared" si="89"/>
        <v/>
      </c>
      <c r="AA402" s="120" t="str">
        <f t="shared" si="90"/>
        <v/>
      </c>
      <c r="AB402" s="120" t="str">
        <f t="shared" si="93"/>
        <v/>
      </c>
      <c r="AD402" s="140" t="str">
        <f>+IF(AI402="","",MAX(AD$1:AD401)+1)</f>
        <v/>
      </c>
      <c r="AE402" s="140" t="str">
        <f>IF(CMS_Inoperative_OoC!B424="","",CMS_Inoperative_OoC!B424)</f>
        <v/>
      </c>
      <c r="AF402" s="140" t="str">
        <f>IF(CMS_Inoperative_OoC!C424="","",CMS_Inoperative_OoC!C424)</f>
        <v/>
      </c>
      <c r="AG402" s="140" t="str">
        <f>IF(CMS_Inoperative_OoC!D424="","",CMS_Inoperative_OoC!D424)</f>
        <v/>
      </c>
      <c r="AH402" s="140" t="str">
        <f t="shared" si="91"/>
        <v/>
      </c>
      <c r="AI402" s="144" t="str">
        <f>IF(COUNTIF(AH$2:AH402,AH402)=1,AH402,"")</f>
        <v/>
      </c>
      <c r="AJ402" s="140" t="str">
        <f t="shared" si="83"/>
        <v/>
      </c>
      <c r="AK402" s="140" t="str">
        <f t="shared" si="84"/>
        <v/>
      </c>
      <c r="AL402" s="140" t="str">
        <f t="shared" si="85"/>
        <v/>
      </c>
      <c r="AP402" s="149" t="str">
        <f>+IF(AU402="","",MAX(AP$1:AP401)+1)</f>
        <v/>
      </c>
      <c r="AQ402" s="149" t="str">
        <f>IF(Limit_Deviation_w_CMS_Detail!B424="","",Limit_Deviation_w_CMS_Detail!B424)</f>
        <v/>
      </c>
      <c r="AR402" s="149" t="str">
        <f>IF(Limit_Deviation_w_CMS_Detail!C424="","",Limit_Deviation_w_CMS_Detail!C424)</f>
        <v/>
      </c>
      <c r="AS402" s="149" t="str">
        <f>IF(Limit_Deviation_w_CMS_Detail!D424="","",Limit_Deviation_w_CMS_Detail!D424)</f>
        <v/>
      </c>
      <c r="AT402" s="149" t="str">
        <f t="shared" si="92"/>
        <v/>
      </c>
      <c r="AU402" s="150" t="str">
        <f>IF(COUNTIF(AT$2:AT402,AT402)=1,AT402,"")</f>
        <v/>
      </c>
      <c r="AV402" s="149" t="str">
        <f t="shared" si="86"/>
        <v/>
      </c>
      <c r="AW402" s="149" t="str">
        <f t="shared" si="87"/>
        <v/>
      </c>
      <c r="AX402" s="149" t="str">
        <f t="shared" si="88"/>
        <v/>
      </c>
    </row>
    <row r="403" spans="1:50" ht="16.5">
      <c r="A403" s="121" t="str">
        <f>+IF(D403="","",MAX(A$1:A402)+1)</f>
        <v/>
      </c>
      <c r="B403" s="1" t="str">
        <f>IF(CMS_Identification!C425="","",CMS_Identification!C425)</f>
        <v/>
      </c>
      <c r="C403" s="1" t="str">
        <f t="shared" si="81"/>
        <v/>
      </c>
      <c r="D403" s="1" t="str">
        <f>IF(COUNTIF(B$2:B403,B403)=1,B403,"")</f>
        <v/>
      </c>
      <c r="T403" s="121" t="str">
        <f>+IF(Y403="","",MAX(T$1:T402)+1)</f>
        <v/>
      </c>
      <c r="U403" s="121" t="str">
        <f>IF(Limit_Deviation_Details_No_CMS!B425="","",Limit_Deviation_Details_No_CMS!B425)</f>
        <v/>
      </c>
      <c r="V403" s="121"/>
      <c r="W403" s="121" t="str">
        <f>IF(Limit_Deviation_Details_No_CMS!C425="","",Limit_Deviation_Details_No_CMS!C425)</f>
        <v/>
      </c>
      <c r="X403" s="121" t="str">
        <f t="shared" si="82"/>
        <v/>
      </c>
      <c r="Y403" s="3" t="str">
        <f>IF(COUNTIF(W$2:W403,W403)=1,W403,"")</f>
        <v/>
      </c>
      <c r="Z403" s="121" t="str">
        <f t="shared" si="89"/>
        <v/>
      </c>
      <c r="AA403" s="121" t="str">
        <f t="shared" si="90"/>
        <v/>
      </c>
      <c r="AB403" s="121" t="str">
        <f t="shared" si="93"/>
        <v/>
      </c>
      <c r="AD403" s="6" t="str">
        <f>+IF(AI403="","",MAX(AD$1:AD402)+1)</f>
        <v/>
      </c>
      <c r="AE403" s="6" t="str">
        <f>IF(CMS_Inoperative_OoC!B425="","",CMS_Inoperative_OoC!B425)</f>
        <v/>
      </c>
      <c r="AF403" s="6" t="str">
        <f>IF(CMS_Inoperative_OoC!C425="","",CMS_Inoperative_OoC!C425)</f>
        <v/>
      </c>
      <c r="AG403" s="6" t="str">
        <f>IF(CMS_Inoperative_OoC!D425="","",CMS_Inoperative_OoC!D425)</f>
        <v/>
      </c>
      <c r="AH403" s="6" t="str">
        <f t="shared" si="91"/>
        <v/>
      </c>
      <c r="AI403" s="3" t="str">
        <f>IF(COUNTIF(AH$2:AH403,AH403)=1,AH403,"")</f>
        <v/>
      </c>
      <c r="AJ403" s="6" t="str">
        <f t="shared" si="83"/>
        <v/>
      </c>
      <c r="AK403" s="6" t="str">
        <f t="shared" si="84"/>
        <v/>
      </c>
      <c r="AL403" s="6" t="str">
        <f t="shared" si="85"/>
        <v/>
      </c>
      <c r="AP403" s="6" t="str">
        <f>+IF(AU403="","",MAX(AP$1:AP402)+1)</f>
        <v/>
      </c>
      <c r="AQ403" s="6" t="str">
        <f>IF(Limit_Deviation_w_CMS_Detail!B425="","",Limit_Deviation_w_CMS_Detail!B425)</f>
        <v/>
      </c>
      <c r="AR403" s="6" t="str">
        <f>IF(Limit_Deviation_w_CMS_Detail!C425="","",Limit_Deviation_w_CMS_Detail!C425)</f>
        <v/>
      </c>
      <c r="AS403" s="6" t="str">
        <f>IF(Limit_Deviation_w_CMS_Detail!D425="","",Limit_Deviation_w_CMS_Detail!D425)</f>
        <v/>
      </c>
      <c r="AT403" s="6" t="str">
        <f t="shared" si="92"/>
        <v/>
      </c>
      <c r="AU403" s="3" t="str">
        <f>IF(COUNTIF(AT$2:AT403,AT403)=1,AT403,"")</f>
        <v/>
      </c>
      <c r="AV403" s="6" t="str">
        <f t="shared" si="86"/>
        <v/>
      </c>
      <c r="AW403" s="6" t="str">
        <f t="shared" si="87"/>
        <v/>
      </c>
      <c r="AX403" s="6" t="str">
        <f t="shared" si="88"/>
        <v/>
      </c>
    </row>
    <row r="404" spans="1:50" ht="16.5">
      <c r="A404" s="120" t="str">
        <f>+IF(D404="","",MAX(A$1:A403)+1)</f>
        <v/>
      </c>
      <c r="B404" s="127" t="str">
        <f>IF(CMS_Identification!C426="","",CMS_Identification!C426)</f>
        <v/>
      </c>
      <c r="C404" s="127" t="str">
        <f t="shared" si="81"/>
        <v/>
      </c>
      <c r="D404" s="127" t="str">
        <f>IF(COUNTIF(B$2:B404,B404)=1,B404,"")</f>
        <v/>
      </c>
      <c r="T404" s="120" t="str">
        <f>+IF(Y404="","",MAX(T$1:T403)+1)</f>
        <v/>
      </c>
      <c r="U404" s="120" t="str">
        <f>IF(Limit_Deviation_Details_No_CMS!B426="","",Limit_Deviation_Details_No_CMS!B426)</f>
        <v/>
      </c>
      <c r="V404" s="120"/>
      <c r="W404" s="120" t="str">
        <f>IF(Limit_Deviation_Details_No_CMS!C426="","",Limit_Deviation_Details_No_CMS!C426)</f>
        <v/>
      </c>
      <c r="X404" s="120" t="str">
        <f t="shared" si="82"/>
        <v/>
      </c>
      <c r="Y404" s="138" t="str">
        <f>IF(COUNTIF(W$2:W404,W404)=1,W404,"")</f>
        <v/>
      </c>
      <c r="Z404" s="120" t="str">
        <f t="shared" si="89"/>
        <v/>
      </c>
      <c r="AA404" s="120" t="str">
        <f t="shared" si="90"/>
        <v/>
      </c>
      <c r="AB404" s="120" t="str">
        <f t="shared" si="93"/>
        <v/>
      </c>
      <c r="AD404" s="140" t="str">
        <f>+IF(AI404="","",MAX(AD$1:AD403)+1)</f>
        <v/>
      </c>
      <c r="AE404" s="140" t="str">
        <f>IF(CMS_Inoperative_OoC!B426="","",CMS_Inoperative_OoC!B426)</f>
        <v/>
      </c>
      <c r="AF404" s="140" t="str">
        <f>IF(CMS_Inoperative_OoC!C426="","",CMS_Inoperative_OoC!C426)</f>
        <v/>
      </c>
      <c r="AG404" s="140" t="str">
        <f>IF(CMS_Inoperative_OoC!D426="","",CMS_Inoperative_OoC!D426)</f>
        <v/>
      </c>
      <c r="AH404" s="140" t="str">
        <f t="shared" si="91"/>
        <v/>
      </c>
      <c r="AI404" s="144" t="str">
        <f>IF(COUNTIF(AH$2:AH404,AH404)=1,AH404,"")</f>
        <v/>
      </c>
      <c r="AJ404" s="140" t="str">
        <f t="shared" si="83"/>
        <v/>
      </c>
      <c r="AK404" s="140" t="str">
        <f t="shared" si="84"/>
        <v/>
      </c>
      <c r="AL404" s="140" t="str">
        <f t="shared" si="85"/>
        <v/>
      </c>
      <c r="AP404" s="149" t="str">
        <f>+IF(AU404="","",MAX(AP$1:AP403)+1)</f>
        <v/>
      </c>
      <c r="AQ404" s="149" t="str">
        <f>IF(Limit_Deviation_w_CMS_Detail!B426="","",Limit_Deviation_w_CMS_Detail!B426)</f>
        <v/>
      </c>
      <c r="AR404" s="149" t="str">
        <f>IF(Limit_Deviation_w_CMS_Detail!C426="","",Limit_Deviation_w_CMS_Detail!C426)</f>
        <v/>
      </c>
      <c r="AS404" s="149" t="str">
        <f>IF(Limit_Deviation_w_CMS_Detail!D426="","",Limit_Deviation_w_CMS_Detail!D426)</f>
        <v/>
      </c>
      <c r="AT404" s="149" t="str">
        <f t="shared" si="92"/>
        <v/>
      </c>
      <c r="AU404" s="150" t="str">
        <f>IF(COUNTIF(AT$2:AT404,AT404)=1,AT404,"")</f>
        <v/>
      </c>
      <c r="AV404" s="149" t="str">
        <f t="shared" si="86"/>
        <v/>
      </c>
      <c r="AW404" s="149" t="str">
        <f t="shared" si="87"/>
        <v/>
      </c>
      <c r="AX404" s="149" t="str">
        <f t="shared" si="88"/>
        <v/>
      </c>
    </row>
    <row r="405" spans="1:50" ht="16.5">
      <c r="A405" s="121" t="str">
        <f>+IF(D405="","",MAX(A$1:A404)+1)</f>
        <v/>
      </c>
      <c r="B405" s="1" t="str">
        <f>IF(CMS_Identification!C427="","",CMS_Identification!C427)</f>
        <v/>
      </c>
      <c r="C405" s="1" t="str">
        <f t="shared" si="81"/>
        <v/>
      </c>
      <c r="D405" s="1" t="str">
        <f>IF(COUNTIF(B$2:B405,B405)=1,B405,"")</f>
        <v/>
      </c>
      <c r="T405" s="121" t="str">
        <f>+IF(Y405="","",MAX(T$1:T404)+1)</f>
        <v/>
      </c>
      <c r="U405" s="121" t="str">
        <f>IF(Limit_Deviation_Details_No_CMS!B427="","",Limit_Deviation_Details_No_CMS!B427)</f>
        <v/>
      </c>
      <c r="V405" s="121"/>
      <c r="W405" s="121" t="str">
        <f>IF(Limit_Deviation_Details_No_CMS!C427="","",Limit_Deviation_Details_No_CMS!C427)</f>
        <v/>
      </c>
      <c r="X405" s="121" t="str">
        <f t="shared" si="82"/>
        <v/>
      </c>
      <c r="Y405" s="3" t="str">
        <f>IF(COUNTIF(W$2:W405,W405)=1,W405,"")</f>
        <v/>
      </c>
      <c r="Z405" s="121" t="str">
        <f t="shared" si="89"/>
        <v/>
      </c>
      <c r="AA405" s="121" t="str">
        <f t="shared" si="90"/>
        <v/>
      </c>
      <c r="AB405" s="121" t="str">
        <f t="shared" si="93"/>
        <v/>
      </c>
      <c r="AD405" s="6" t="str">
        <f>+IF(AI405="","",MAX(AD$1:AD404)+1)</f>
        <v/>
      </c>
      <c r="AE405" s="6" t="str">
        <f>IF(CMS_Inoperative_OoC!B427="","",CMS_Inoperative_OoC!B427)</f>
        <v/>
      </c>
      <c r="AF405" s="6" t="str">
        <f>IF(CMS_Inoperative_OoC!C427="","",CMS_Inoperative_OoC!C427)</f>
        <v/>
      </c>
      <c r="AG405" s="6" t="str">
        <f>IF(CMS_Inoperative_OoC!D427="","",CMS_Inoperative_OoC!D427)</f>
        <v/>
      </c>
      <c r="AH405" s="6" t="str">
        <f t="shared" si="91"/>
        <v/>
      </c>
      <c r="AI405" s="3" t="str">
        <f>IF(COUNTIF(AH$2:AH405,AH405)=1,AH405,"")</f>
        <v/>
      </c>
      <c r="AJ405" s="6" t="str">
        <f t="shared" si="83"/>
        <v/>
      </c>
      <c r="AK405" s="6" t="str">
        <f t="shared" si="84"/>
        <v/>
      </c>
      <c r="AL405" s="6" t="str">
        <f t="shared" si="85"/>
        <v/>
      </c>
      <c r="AP405" s="6" t="str">
        <f>+IF(AU405="","",MAX(AP$1:AP404)+1)</f>
        <v/>
      </c>
      <c r="AQ405" s="6" t="str">
        <f>IF(Limit_Deviation_w_CMS_Detail!B427="","",Limit_Deviation_w_CMS_Detail!B427)</f>
        <v/>
      </c>
      <c r="AR405" s="6" t="str">
        <f>IF(Limit_Deviation_w_CMS_Detail!C427="","",Limit_Deviation_w_CMS_Detail!C427)</f>
        <v/>
      </c>
      <c r="AS405" s="6" t="str">
        <f>IF(Limit_Deviation_w_CMS_Detail!D427="","",Limit_Deviation_w_CMS_Detail!D427)</f>
        <v/>
      </c>
      <c r="AT405" s="6" t="str">
        <f t="shared" si="92"/>
        <v/>
      </c>
      <c r="AU405" s="3" t="str">
        <f>IF(COUNTIF(AT$2:AT405,AT405)=1,AT405,"")</f>
        <v/>
      </c>
      <c r="AV405" s="6" t="str">
        <f t="shared" si="86"/>
        <v/>
      </c>
      <c r="AW405" s="6" t="str">
        <f t="shared" si="87"/>
        <v/>
      </c>
      <c r="AX405" s="6" t="str">
        <f t="shared" si="88"/>
        <v/>
      </c>
    </row>
    <row r="406" spans="1:50" ht="16.5">
      <c r="A406" s="120" t="str">
        <f>+IF(D406="","",MAX(A$1:A405)+1)</f>
        <v/>
      </c>
      <c r="B406" s="127" t="str">
        <f>IF(CMS_Identification!C428="","",CMS_Identification!C428)</f>
        <v/>
      </c>
      <c r="C406" s="127" t="str">
        <f t="shared" si="81"/>
        <v/>
      </c>
      <c r="D406" s="127" t="str">
        <f>IF(COUNTIF(B$2:B406,B406)=1,B406,"")</f>
        <v/>
      </c>
      <c r="T406" s="120" t="str">
        <f>+IF(Y406="","",MAX(T$1:T405)+1)</f>
        <v/>
      </c>
      <c r="U406" s="120" t="str">
        <f>IF(Limit_Deviation_Details_No_CMS!B428="","",Limit_Deviation_Details_No_CMS!B428)</f>
        <v/>
      </c>
      <c r="V406" s="120"/>
      <c r="W406" s="120" t="str">
        <f>IF(Limit_Deviation_Details_No_CMS!C428="","",Limit_Deviation_Details_No_CMS!C428)</f>
        <v/>
      </c>
      <c r="X406" s="120" t="str">
        <f t="shared" si="82"/>
        <v/>
      </c>
      <c r="Y406" s="138" t="str">
        <f>IF(COUNTIF(W$2:W406,W406)=1,W406,"")</f>
        <v/>
      </c>
      <c r="Z406" s="120" t="str">
        <f t="shared" si="89"/>
        <v/>
      </c>
      <c r="AA406" s="120" t="str">
        <f t="shared" si="90"/>
        <v/>
      </c>
      <c r="AB406" s="120" t="str">
        <f t="shared" si="93"/>
        <v/>
      </c>
      <c r="AD406" s="140" t="str">
        <f>+IF(AI406="","",MAX(AD$1:AD405)+1)</f>
        <v/>
      </c>
      <c r="AE406" s="140" t="str">
        <f>IF(CMS_Inoperative_OoC!B428="","",CMS_Inoperative_OoC!B428)</f>
        <v/>
      </c>
      <c r="AF406" s="140" t="str">
        <f>IF(CMS_Inoperative_OoC!C428="","",CMS_Inoperative_OoC!C428)</f>
        <v/>
      </c>
      <c r="AG406" s="140" t="str">
        <f>IF(CMS_Inoperative_OoC!D428="","",CMS_Inoperative_OoC!D428)</f>
        <v/>
      </c>
      <c r="AH406" s="140" t="str">
        <f t="shared" si="91"/>
        <v/>
      </c>
      <c r="AI406" s="144" t="str">
        <f>IF(COUNTIF(AH$2:AH406,AH406)=1,AH406,"")</f>
        <v/>
      </c>
      <c r="AJ406" s="140" t="str">
        <f t="shared" si="83"/>
        <v/>
      </c>
      <c r="AK406" s="140" t="str">
        <f t="shared" si="84"/>
        <v/>
      </c>
      <c r="AL406" s="140" t="str">
        <f t="shared" si="85"/>
        <v/>
      </c>
      <c r="AP406" s="149" t="str">
        <f>+IF(AU406="","",MAX(AP$1:AP405)+1)</f>
        <v/>
      </c>
      <c r="AQ406" s="149" t="str">
        <f>IF(Limit_Deviation_w_CMS_Detail!B428="","",Limit_Deviation_w_CMS_Detail!B428)</f>
        <v/>
      </c>
      <c r="AR406" s="149" t="str">
        <f>IF(Limit_Deviation_w_CMS_Detail!C428="","",Limit_Deviation_w_CMS_Detail!C428)</f>
        <v/>
      </c>
      <c r="AS406" s="149" t="str">
        <f>IF(Limit_Deviation_w_CMS_Detail!D428="","",Limit_Deviation_w_CMS_Detail!D428)</f>
        <v/>
      </c>
      <c r="AT406" s="149" t="str">
        <f t="shared" si="92"/>
        <v/>
      </c>
      <c r="AU406" s="150" t="str">
        <f>IF(COUNTIF(AT$2:AT406,AT406)=1,AT406,"")</f>
        <v/>
      </c>
      <c r="AV406" s="149" t="str">
        <f t="shared" si="86"/>
        <v/>
      </c>
      <c r="AW406" s="149" t="str">
        <f t="shared" si="87"/>
        <v/>
      </c>
      <c r="AX406" s="149" t="str">
        <f t="shared" si="88"/>
        <v/>
      </c>
    </row>
    <row r="407" spans="1:50" ht="16.5">
      <c r="A407" s="121" t="str">
        <f>+IF(D407="","",MAX(A$1:A406)+1)</f>
        <v/>
      </c>
      <c r="B407" s="1" t="str">
        <f>IF(CMS_Identification!C429="","",CMS_Identification!C429)</f>
        <v/>
      </c>
      <c r="C407" s="1" t="str">
        <f t="shared" si="81"/>
        <v/>
      </c>
      <c r="D407" s="1" t="str">
        <f>IF(COUNTIF(B$2:B407,B407)=1,B407,"")</f>
        <v/>
      </c>
      <c r="T407" s="121" t="str">
        <f>+IF(Y407="","",MAX(T$1:T406)+1)</f>
        <v/>
      </c>
      <c r="U407" s="121" t="str">
        <f>IF(Limit_Deviation_Details_No_CMS!B429="","",Limit_Deviation_Details_No_CMS!B429)</f>
        <v/>
      </c>
      <c r="V407" s="121"/>
      <c r="W407" s="121" t="str">
        <f>IF(Limit_Deviation_Details_No_CMS!C429="","",Limit_Deviation_Details_No_CMS!C429)</f>
        <v/>
      </c>
      <c r="X407" s="121" t="str">
        <f t="shared" si="82"/>
        <v/>
      </c>
      <c r="Y407" s="3" t="str">
        <f>IF(COUNTIF(W$2:W407,W407)=1,W407,"")</f>
        <v/>
      </c>
      <c r="Z407" s="121" t="str">
        <f t="shared" si="89"/>
        <v/>
      </c>
      <c r="AA407" s="121" t="str">
        <f t="shared" si="90"/>
        <v/>
      </c>
      <c r="AB407" s="121" t="str">
        <f t="shared" si="93"/>
        <v/>
      </c>
      <c r="AD407" s="6" t="str">
        <f>+IF(AI407="","",MAX(AD$1:AD406)+1)</f>
        <v/>
      </c>
      <c r="AE407" s="6" t="str">
        <f>IF(CMS_Inoperative_OoC!B429="","",CMS_Inoperative_OoC!B429)</f>
        <v/>
      </c>
      <c r="AF407" s="6" t="str">
        <f>IF(CMS_Inoperative_OoC!C429="","",CMS_Inoperative_OoC!C429)</f>
        <v/>
      </c>
      <c r="AG407" s="6" t="str">
        <f>IF(CMS_Inoperative_OoC!D429="","",CMS_Inoperative_OoC!D429)</f>
        <v/>
      </c>
      <c r="AH407" s="6" t="str">
        <f t="shared" si="91"/>
        <v/>
      </c>
      <c r="AI407" s="3" t="str">
        <f>IF(COUNTIF(AH$2:AH407,AH407)=1,AH407,"")</f>
        <v/>
      </c>
      <c r="AJ407" s="6" t="str">
        <f t="shared" si="83"/>
        <v/>
      </c>
      <c r="AK407" s="6" t="str">
        <f t="shared" si="84"/>
        <v/>
      </c>
      <c r="AL407" s="6" t="str">
        <f t="shared" si="85"/>
        <v/>
      </c>
      <c r="AP407" s="6" t="str">
        <f>+IF(AU407="","",MAX(AP$1:AP406)+1)</f>
        <v/>
      </c>
      <c r="AQ407" s="6" t="str">
        <f>IF(Limit_Deviation_w_CMS_Detail!B429="","",Limit_Deviation_w_CMS_Detail!B429)</f>
        <v/>
      </c>
      <c r="AR407" s="6" t="str">
        <f>IF(Limit_Deviation_w_CMS_Detail!C429="","",Limit_Deviation_w_CMS_Detail!C429)</f>
        <v/>
      </c>
      <c r="AS407" s="6" t="str">
        <f>IF(Limit_Deviation_w_CMS_Detail!D429="","",Limit_Deviation_w_CMS_Detail!D429)</f>
        <v/>
      </c>
      <c r="AT407" s="6" t="str">
        <f t="shared" si="92"/>
        <v/>
      </c>
      <c r="AU407" s="3" t="str">
        <f>IF(COUNTIF(AT$2:AT407,AT407)=1,AT407,"")</f>
        <v/>
      </c>
      <c r="AV407" s="6" t="str">
        <f t="shared" si="86"/>
        <v/>
      </c>
      <c r="AW407" s="6" t="str">
        <f t="shared" si="87"/>
        <v/>
      </c>
      <c r="AX407" s="6" t="str">
        <f t="shared" si="88"/>
        <v/>
      </c>
    </row>
    <row r="408" spans="1:50" ht="16.5">
      <c r="A408" s="120" t="str">
        <f>+IF(D408="","",MAX(A$1:A407)+1)</f>
        <v/>
      </c>
      <c r="B408" s="127" t="str">
        <f>IF(CMS_Identification!C430="","",CMS_Identification!C430)</f>
        <v/>
      </c>
      <c r="C408" s="127" t="str">
        <f t="shared" si="81"/>
        <v/>
      </c>
      <c r="D408" s="127" t="str">
        <f>IF(COUNTIF(B$2:B408,B408)=1,B408,"")</f>
        <v/>
      </c>
      <c r="T408" s="120" t="str">
        <f>+IF(Y408="","",MAX(T$1:T407)+1)</f>
        <v/>
      </c>
      <c r="U408" s="120" t="str">
        <f>IF(Limit_Deviation_Details_No_CMS!B430="","",Limit_Deviation_Details_No_CMS!B430)</f>
        <v/>
      </c>
      <c r="V408" s="120"/>
      <c r="W408" s="120" t="str">
        <f>IF(Limit_Deviation_Details_No_CMS!C430="","",Limit_Deviation_Details_No_CMS!C430)</f>
        <v/>
      </c>
      <c r="X408" s="120" t="str">
        <f t="shared" si="82"/>
        <v/>
      </c>
      <c r="Y408" s="138" t="str">
        <f>IF(COUNTIF(W$2:W408,W408)=1,W408,"")</f>
        <v/>
      </c>
      <c r="Z408" s="120" t="str">
        <f t="shared" si="89"/>
        <v/>
      </c>
      <c r="AA408" s="120" t="str">
        <f t="shared" si="90"/>
        <v/>
      </c>
      <c r="AB408" s="120" t="str">
        <f t="shared" si="93"/>
        <v/>
      </c>
      <c r="AD408" s="140" t="str">
        <f>+IF(AI408="","",MAX(AD$1:AD407)+1)</f>
        <v/>
      </c>
      <c r="AE408" s="140" t="str">
        <f>IF(CMS_Inoperative_OoC!B430="","",CMS_Inoperative_OoC!B430)</f>
        <v/>
      </c>
      <c r="AF408" s="140" t="str">
        <f>IF(CMS_Inoperative_OoC!C430="","",CMS_Inoperative_OoC!C430)</f>
        <v/>
      </c>
      <c r="AG408" s="140" t="str">
        <f>IF(CMS_Inoperative_OoC!D430="","",CMS_Inoperative_OoC!D430)</f>
        <v/>
      </c>
      <c r="AH408" s="140" t="str">
        <f t="shared" si="91"/>
        <v/>
      </c>
      <c r="AI408" s="144" t="str">
        <f>IF(COUNTIF(AH$2:AH408,AH408)=1,AH408,"")</f>
        <v/>
      </c>
      <c r="AJ408" s="140" t="str">
        <f t="shared" si="83"/>
        <v/>
      </c>
      <c r="AK408" s="140" t="str">
        <f t="shared" si="84"/>
        <v/>
      </c>
      <c r="AL408" s="140" t="str">
        <f t="shared" si="85"/>
        <v/>
      </c>
      <c r="AP408" s="149" t="str">
        <f>+IF(AU408="","",MAX(AP$1:AP407)+1)</f>
        <v/>
      </c>
      <c r="AQ408" s="149" t="str">
        <f>IF(Limit_Deviation_w_CMS_Detail!B430="","",Limit_Deviation_w_CMS_Detail!B430)</f>
        <v/>
      </c>
      <c r="AR408" s="149" t="str">
        <f>IF(Limit_Deviation_w_CMS_Detail!C430="","",Limit_Deviation_w_CMS_Detail!C430)</f>
        <v/>
      </c>
      <c r="AS408" s="149" t="str">
        <f>IF(Limit_Deviation_w_CMS_Detail!D430="","",Limit_Deviation_w_CMS_Detail!D430)</f>
        <v/>
      </c>
      <c r="AT408" s="149" t="str">
        <f t="shared" si="92"/>
        <v/>
      </c>
      <c r="AU408" s="150" t="str">
        <f>IF(COUNTIF(AT$2:AT408,AT408)=1,AT408,"")</f>
        <v/>
      </c>
      <c r="AV408" s="149" t="str">
        <f t="shared" si="86"/>
        <v/>
      </c>
      <c r="AW408" s="149" t="str">
        <f t="shared" si="87"/>
        <v/>
      </c>
      <c r="AX408" s="149" t="str">
        <f t="shared" si="88"/>
        <v/>
      </c>
    </row>
    <row r="409" spans="1:50" ht="16.5">
      <c r="A409" s="121" t="str">
        <f>+IF(D409="","",MAX(A$1:A408)+1)</f>
        <v/>
      </c>
      <c r="B409" s="1" t="str">
        <f>IF(CMS_Identification!C431="","",CMS_Identification!C431)</f>
        <v/>
      </c>
      <c r="C409" s="1" t="str">
        <f t="shared" si="81"/>
        <v/>
      </c>
      <c r="D409" s="1" t="str">
        <f>IF(COUNTIF(B$2:B409,B409)=1,B409,"")</f>
        <v/>
      </c>
      <c r="T409" s="121" t="str">
        <f>+IF(Y409="","",MAX(T$1:T408)+1)</f>
        <v/>
      </c>
      <c r="U409" s="121" t="str">
        <f>IF(Limit_Deviation_Details_No_CMS!B431="","",Limit_Deviation_Details_No_CMS!B431)</f>
        <v/>
      </c>
      <c r="V409" s="121"/>
      <c r="W409" s="121" t="str">
        <f>IF(Limit_Deviation_Details_No_CMS!C431="","",Limit_Deviation_Details_No_CMS!C431)</f>
        <v/>
      </c>
      <c r="X409" s="121" t="str">
        <f t="shared" si="82"/>
        <v/>
      </c>
      <c r="Y409" s="3" t="str">
        <f>IF(COUNTIF(W$2:W409,W409)=1,W409,"")</f>
        <v/>
      </c>
      <c r="Z409" s="121" t="str">
        <f t="shared" si="89"/>
        <v/>
      </c>
      <c r="AA409" s="121" t="str">
        <f t="shared" si="90"/>
        <v/>
      </c>
      <c r="AB409" s="121" t="str">
        <f t="shared" si="93"/>
        <v/>
      </c>
      <c r="AD409" s="6" t="str">
        <f>+IF(AI409="","",MAX(AD$1:AD408)+1)</f>
        <v/>
      </c>
      <c r="AE409" s="6" t="str">
        <f>IF(CMS_Inoperative_OoC!B431="","",CMS_Inoperative_OoC!B431)</f>
        <v/>
      </c>
      <c r="AF409" s="6" t="str">
        <f>IF(CMS_Inoperative_OoC!C431="","",CMS_Inoperative_OoC!C431)</f>
        <v/>
      </c>
      <c r="AG409" s="6" t="str">
        <f>IF(CMS_Inoperative_OoC!D431="","",CMS_Inoperative_OoC!D431)</f>
        <v/>
      </c>
      <c r="AH409" s="6" t="str">
        <f t="shared" si="91"/>
        <v/>
      </c>
      <c r="AI409" s="3" t="str">
        <f>IF(COUNTIF(AH$2:AH409,AH409)=1,AH409,"")</f>
        <v/>
      </c>
      <c r="AJ409" s="6" t="str">
        <f t="shared" si="83"/>
        <v/>
      </c>
      <c r="AK409" s="6" t="str">
        <f t="shared" si="84"/>
        <v/>
      </c>
      <c r="AL409" s="6" t="str">
        <f t="shared" si="85"/>
        <v/>
      </c>
      <c r="AP409" s="6" t="str">
        <f>+IF(AU409="","",MAX(AP$1:AP408)+1)</f>
        <v/>
      </c>
      <c r="AQ409" s="6" t="str">
        <f>IF(Limit_Deviation_w_CMS_Detail!B431="","",Limit_Deviation_w_CMS_Detail!B431)</f>
        <v/>
      </c>
      <c r="AR409" s="6" t="str">
        <f>IF(Limit_Deviation_w_CMS_Detail!C431="","",Limit_Deviation_w_CMS_Detail!C431)</f>
        <v/>
      </c>
      <c r="AS409" s="6" t="str">
        <f>IF(Limit_Deviation_w_CMS_Detail!D431="","",Limit_Deviation_w_CMS_Detail!D431)</f>
        <v/>
      </c>
      <c r="AT409" s="6" t="str">
        <f t="shared" si="92"/>
        <v/>
      </c>
      <c r="AU409" s="3" t="str">
        <f>IF(COUNTIF(AT$2:AT409,AT409)=1,AT409,"")</f>
        <v/>
      </c>
      <c r="AV409" s="6" t="str">
        <f t="shared" si="86"/>
        <v/>
      </c>
      <c r="AW409" s="6" t="str">
        <f t="shared" si="87"/>
        <v/>
      </c>
      <c r="AX409" s="6" t="str">
        <f t="shared" si="88"/>
        <v/>
      </c>
    </row>
    <row r="410" spans="1:50" ht="16.5">
      <c r="A410" s="120" t="str">
        <f>+IF(D410="","",MAX(A$1:A409)+1)</f>
        <v/>
      </c>
      <c r="B410" s="127" t="str">
        <f>IF(CMS_Identification!C432="","",CMS_Identification!C432)</f>
        <v/>
      </c>
      <c r="C410" s="127" t="str">
        <f t="shared" si="81"/>
        <v/>
      </c>
      <c r="D410" s="127" t="str">
        <f>IF(COUNTIF(B$2:B410,B410)=1,B410,"")</f>
        <v/>
      </c>
      <c r="T410" s="120" t="str">
        <f>+IF(Y410="","",MAX(T$1:T409)+1)</f>
        <v/>
      </c>
      <c r="U410" s="120" t="str">
        <f>IF(Limit_Deviation_Details_No_CMS!B432="","",Limit_Deviation_Details_No_CMS!B432)</f>
        <v/>
      </c>
      <c r="V410" s="120"/>
      <c r="W410" s="120" t="str">
        <f>IF(Limit_Deviation_Details_No_CMS!C432="","",Limit_Deviation_Details_No_CMS!C432)</f>
        <v/>
      </c>
      <c r="X410" s="120" t="str">
        <f t="shared" si="82"/>
        <v/>
      </c>
      <c r="Y410" s="138" t="str">
        <f>IF(COUNTIF(W$2:W410,W410)=1,W410,"")</f>
        <v/>
      </c>
      <c r="Z410" s="120" t="str">
        <f t="shared" si="89"/>
        <v/>
      </c>
      <c r="AA410" s="120" t="str">
        <f t="shared" si="90"/>
        <v/>
      </c>
      <c r="AB410" s="120" t="str">
        <f t="shared" si="93"/>
        <v/>
      </c>
      <c r="AD410" s="140" t="str">
        <f>+IF(AI410="","",MAX(AD$1:AD409)+1)</f>
        <v/>
      </c>
      <c r="AE410" s="140" t="str">
        <f>IF(CMS_Inoperative_OoC!B432="","",CMS_Inoperative_OoC!B432)</f>
        <v/>
      </c>
      <c r="AF410" s="140" t="str">
        <f>IF(CMS_Inoperative_OoC!C432="","",CMS_Inoperative_OoC!C432)</f>
        <v/>
      </c>
      <c r="AG410" s="140" t="str">
        <f>IF(CMS_Inoperative_OoC!D432="","",CMS_Inoperative_OoC!D432)</f>
        <v/>
      </c>
      <c r="AH410" s="140" t="str">
        <f t="shared" si="91"/>
        <v/>
      </c>
      <c r="AI410" s="144" t="str">
        <f>IF(COUNTIF(AH$2:AH410,AH410)=1,AH410,"")</f>
        <v/>
      </c>
      <c r="AJ410" s="140" t="str">
        <f t="shared" si="83"/>
        <v/>
      </c>
      <c r="AK410" s="140" t="str">
        <f t="shared" si="84"/>
        <v/>
      </c>
      <c r="AL410" s="140" t="str">
        <f t="shared" si="85"/>
        <v/>
      </c>
      <c r="AP410" s="149" t="str">
        <f>+IF(AU410="","",MAX(AP$1:AP409)+1)</f>
        <v/>
      </c>
      <c r="AQ410" s="149" t="str">
        <f>IF(Limit_Deviation_w_CMS_Detail!B432="","",Limit_Deviation_w_CMS_Detail!B432)</f>
        <v/>
      </c>
      <c r="AR410" s="149" t="str">
        <f>IF(Limit_Deviation_w_CMS_Detail!C432="","",Limit_Deviation_w_CMS_Detail!C432)</f>
        <v/>
      </c>
      <c r="AS410" s="149" t="str">
        <f>IF(Limit_Deviation_w_CMS_Detail!D432="","",Limit_Deviation_w_CMS_Detail!D432)</f>
        <v/>
      </c>
      <c r="AT410" s="149" t="str">
        <f t="shared" si="92"/>
        <v/>
      </c>
      <c r="AU410" s="150" t="str">
        <f>IF(COUNTIF(AT$2:AT410,AT410)=1,AT410,"")</f>
        <v/>
      </c>
      <c r="AV410" s="149" t="str">
        <f t="shared" si="86"/>
        <v/>
      </c>
      <c r="AW410" s="149" t="str">
        <f t="shared" si="87"/>
        <v/>
      </c>
      <c r="AX410" s="149" t="str">
        <f t="shared" si="88"/>
        <v/>
      </c>
    </row>
    <row r="411" spans="1:50" ht="16.5">
      <c r="A411" s="121" t="str">
        <f>+IF(D411="","",MAX(A$1:A410)+1)</f>
        <v/>
      </c>
      <c r="B411" s="1" t="str">
        <f>IF(CMS_Identification!C433="","",CMS_Identification!C433)</f>
        <v/>
      </c>
      <c r="C411" s="1" t="str">
        <f t="shared" si="81"/>
        <v/>
      </c>
      <c r="D411" s="1" t="str">
        <f>IF(COUNTIF(B$2:B411,B411)=1,B411,"")</f>
        <v/>
      </c>
      <c r="T411" s="121" t="str">
        <f>+IF(Y411="","",MAX(T$1:T410)+1)</f>
        <v/>
      </c>
      <c r="U411" s="121" t="str">
        <f>IF(Limit_Deviation_Details_No_CMS!B433="","",Limit_Deviation_Details_No_CMS!B433)</f>
        <v/>
      </c>
      <c r="V411" s="121"/>
      <c r="W411" s="121" t="str">
        <f>IF(Limit_Deviation_Details_No_CMS!C433="","",Limit_Deviation_Details_No_CMS!C433)</f>
        <v/>
      </c>
      <c r="X411" s="121" t="str">
        <f t="shared" si="82"/>
        <v/>
      </c>
      <c r="Y411" s="3" t="str">
        <f>IF(COUNTIF(W$2:W411,W411)=1,W411,"")</f>
        <v/>
      </c>
      <c r="Z411" s="121" t="str">
        <f t="shared" si="89"/>
        <v/>
      </c>
      <c r="AA411" s="121" t="str">
        <f t="shared" si="90"/>
        <v/>
      </c>
      <c r="AB411" s="121" t="str">
        <f t="shared" si="93"/>
        <v/>
      </c>
      <c r="AD411" s="6" t="str">
        <f>+IF(AI411="","",MAX(AD$1:AD410)+1)</f>
        <v/>
      </c>
      <c r="AE411" s="6" t="str">
        <f>IF(CMS_Inoperative_OoC!B433="","",CMS_Inoperative_OoC!B433)</f>
        <v/>
      </c>
      <c r="AF411" s="6" t="str">
        <f>IF(CMS_Inoperative_OoC!C433="","",CMS_Inoperative_OoC!C433)</f>
        <v/>
      </c>
      <c r="AG411" s="6" t="str">
        <f>IF(CMS_Inoperative_OoC!D433="","",CMS_Inoperative_OoC!D433)</f>
        <v/>
      </c>
      <c r="AH411" s="6" t="str">
        <f t="shared" si="91"/>
        <v/>
      </c>
      <c r="AI411" s="3" t="str">
        <f>IF(COUNTIF(AH$2:AH411,AH411)=1,AH411,"")</f>
        <v/>
      </c>
      <c r="AJ411" s="6" t="str">
        <f t="shared" si="83"/>
        <v/>
      </c>
      <c r="AK411" s="6" t="str">
        <f t="shared" si="84"/>
        <v/>
      </c>
      <c r="AL411" s="6" t="str">
        <f t="shared" si="85"/>
        <v/>
      </c>
      <c r="AP411" s="6" t="str">
        <f>+IF(AU411="","",MAX(AP$1:AP410)+1)</f>
        <v/>
      </c>
      <c r="AQ411" s="6" t="str">
        <f>IF(Limit_Deviation_w_CMS_Detail!B433="","",Limit_Deviation_w_CMS_Detail!B433)</f>
        <v/>
      </c>
      <c r="AR411" s="6" t="str">
        <f>IF(Limit_Deviation_w_CMS_Detail!C433="","",Limit_Deviation_w_CMS_Detail!C433)</f>
        <v/>
      </c>
      <c r="AS411" s="6" t="str">
        <f>IF(Limit_Deviation_w_CMS_Detail!D433="","",Limit_Deviation_w_CMS_Detail!D433)</f>
        <v/>
      </c>
      <c r="AT411" s="6" t="str">
        <f t="shared" si="92"/>
        <v/>
      </c>
      <c r="AU411" s="3" t="str">
        <f>IF(COUNTIF(AT$2:AT411,AT411)=1,AT411,"")</f>
        <v/>
      </c>
      <c r="AV411" s="6" t="str">
        <f t="shared" si="86"/>
        <v/>
      </c>
      <c r="AW411" s="6" t="str">
        <f t="shared" si="87"/>
        <v/>
      </c>
      <c r="AX411" s="6" t="str">
        <f t="shared" si="88"/>
        <v/>
      </c>
    </row>
    <row r="412" spans="1:50" ht="16.5">
      <c r="A412" s="120" t="str">
        <f>+IF(D412="","",MAX(A$1:A411)+1)</f>
        <v/>
      </c>
      <c r="B412" s="127" t="str">
        <f>IF(CMS_Identification!C434="","",CMS_Identification!C434)</f>
        <v/>
      </c>
      <c r="C412" s="127" t="str">
        <f t="shared" si="81"/>
        <v/>
      </c>
      <c r="D412" s="127" t="str">
        <f>IF(COUNTIF(B$2:B412,B412)=1,B412,"")</f>
        <v/>
      </c>
      <c r="T412" s="120" t="str">
        <f>+IF(Y412="","",MAX(T$1:T411)+1)</f>
        <v/>
      </c>
      <c r="U412" s="120" t="str">
        <f>IF(Limit_Deviation_Details_No_CMS!B434="","",Limit_Deviation_Details_No_CMS!B434)</f>
        <v/>
      </c>
      <c r="V412" s="120"/>
      <c r="W412" s="120" t="str">
        <f>IF(Limit_Deviation_Details_No_CMS!C434="","",Limit_Deviation_Details_No_CMS!C434)</f>
        <v/>
      </c>
      <c r="X412" s="120" t="str">
        <f t="shared" si="82"/>
        <v/>
      </c>
      <c r="Y412" s="138" t="str">
        <f>IF(COUNTIF(W$2:W412,W412)=1,W412,"")</f>
        <v/>
      </c>
      <c r="Z412" s="120" t="str">
        <f t="shared" si="89"/>
        <v/>
      </c>
      <c r="AA412" s="120" t="str">
        <f t="shared" si="90"/>
        <v/>
      </c>
      <c r="AB412" s="120" t="str">
        <f t="shared" si="93"/>
        <v/>
      </c>
      <c r="AD412" s="140" t="str">
        <f>+IF(AI412="","",MAX(AD$1:AD411)+1)</f>
        <v/>
      </c>
      <c r="AE412" s="140" t="str">
        <f>IF(CMS_Inoperative_OoC!B434="","",CMS_Inoperative_OoC!B434)</f>
        <v/>
      </c>
      <c r="AF412" s="140" t="str">
        <f>IF(CMS_Inoperative_OoC!C434="","",CMS_Inoperative_OoC!C434)</f>
        <v/>
      </c>
      <c r="AG412" s="140" t="str">
        <f>IF(CMS_Inoperative_OoC!D434="","",CMS_Inoperative_OoC!D434)</f>
        <v/>
      </c>
      <c r="AH412" s="140" t="str">
        <f t="shared" si="91"/>
        <v/>
      </c>
      <c r="AI412" s="144" t="str">
        <f>IF(COUNTIF(AH$2:AH412,AH412)=1,AH412,"")</f>
        <v/>
      </c>
      <c r="AJ412" s="140" t="str">
        <f t="shared" si="83"/>
        <v/>
      </c>
      <c r="AK412" s="140" t="str">
        <f t="shared" si="84"/>
        <v/>
      </c>
      <c r="AL412" s="140" t="str">
        <f t="shared" si="85"/>
        <v/>
      </c>
      <c r="AP412" s="149" t="str">
        <f>+IF(AU412="","",MAX(AP$1:AP411)+1)</f>
        <v/>
      </c>
      <c r="AQ412" s="149" t="str">
        <f>IF(Limit_Deviation_w_CMS_Detail!B434="","",Limit_Deviation_w_CMS_Detail!B434)</f>
        <v/>
      </c>
      <c r="AR412" s="149" t="str">
        <f>IF(Limit_Deviation_w_CMS_Detail!C434="","",Limit_Deviation_w_CMS_Detail!C434)</f>
        <v/>
      </c>
      <c r="AS412" s="149" t="str">
        <f>IF(Limit_Deviation_w_CMS_Detail!D434="","",Limit_Deviation_w_CMS_Detail!D434)</f>
        <v/>
      </c>
      <c r="AT412" s="149" t="str">
        <f t="shared" si="92"/>
        <v/>
      </c>
      <c r="AU412" s="150" t="str">
        <f>IF(COUNTIF(AT$2:AT412,AT412)=1,AT412,"")</f>
        <v/>
      </c>
      <c r="AV412" s="149" t="str">
        <f t="shared" si="86"/>
        <v/>
      </c>
      <c r="AW412" s="149" t="str">
        <f t="shared" si="87"/>
        <v/>
      </c>
      <c r="AX412" s="149" t="str">
        <f t="shared" si="88"/>
        <v/>
      </c>
    </row>
    <row r="413" spans="1:50" ht="16.5">
      <c r="A413" s="121" t="str">
        <f>+IF(D413="","",MAX(A$1:A412)+1)</f>
        <v/>
      </c>
      <c r="B413" s="1" t="str">
        <f>IF(CMS_Identification!C435="","",CMS_Identification!C435)</f>
        <v/>
      </c>
      <c r="C413" s="1" t="str">
        <f t="shared" si="81"/>
        <v/>
      </c>
      <c r="D413" s="1" t="str">
        <f>IF(COUNTIF(B$2:B413,B413)=1,B413,"")</f>
        <v/>
      </c>
      <c r="T413" s="121" t="str">
        <f>+IF(Y413="","",MAX(T$1:T412)+1)</f>
        <v/>
      </c>
      <c r="U413" s="121" t="str">
        <f>IF(Limit_Deviation_Details_No_CMS!B435="","",Limit_Deviation_Details_No_CMS!B435)</f>
        <v/>
      </c>
      <c r="V413" s="121"/>
      <c r="W413" s="121" t="str">
        <f>IF(Limit_Deviation_Details_No_CMS!C435="","",Limit_Deviation_Details_No_CMS!C435)</f>
        <v/>
      </c>
      <c r="X413" s="121" t="str">
        <f t="shared" si="82"/>
        <v/>
      </c>
      <c r="Y413" s="3" t="str">
        <f>IF(COUNTIF(W$2:W413,W413)=1,W413,"")</f>
        <v/>
      </c>
      <c r="Z413" s="121" t="str">
        <f t="shared" si="89"/>
        <v/>
      </c>
      <c r="AA413" s="121" t="str">
        <f t="shared" si="90"/>
        <v/>
      </c>
      <c r="AB413" s="121" t="str">
        <f t="shared" si="93"/>
        <v/>
      </c>
      <c r="AD413" s="6" t="str">
        <f>+IF(AI413="","",MAX(AD$1:AD412)+1)</f>
        <v/>
      </c>
      <c r="AE413" s="6" t="str">
        <f>IF(CMS_Inoperative_OoC!B435="","",CMS_Inoperative_OoC!B435)</f>
        <v/>
      </c>
      <c r="AF413" s="6" t="str">
        <f>IF(CMS_Inoperative_OoC!C435="","",CMS_Inoperative_OoC!C435)</f>
        <v/>
      </c>
      <c r="AG413" s="6" t="str">
        <f>IF(CMS_Inoperative_OoC!D435="","",CMS_Inoperative_OoC!D435)</f>
        <v/>
      </c>
      <c r="AH413" s="6" t="str">
        <f t="shared" si="91"/>
        <v/>
      </c>
      <c r="AI413" s="3" t="str">
        <f>IF(COUNTIF(AH$2:AH413,AH413)=1,AH413,"")</f>
        <v/>
      </c>
      <c r="AJ413" s="6" t="str">
        <f t="shared" si="83"/>
        <v/>
      </c>
      <c r="AK413" s="6" t="str">
        <f t="shared" si="84"/>
        <v/>
      </c>
      <c r="AL413" s="6" t="str">
        <f t="shared" si="85"/>
        <v/>
      </c>
      <c r="AP413" s="6" t="str">
        <f>+IF(AU413="","",MAX(AP$1:AP412)+1)</f>
        <v/>
      </c>
      <c r="AQ413" s="6" t="str">
        <f>IF(Limit_Deviation_w_CMS_Detail!B435="","",Limit_Deviation_w_CMS_Detail!B435)</f>
        <v/>
      </c>
      <c r="AR413" s="6" t="str">
        <f>IF(Limit_Deviation_w_CMS_Detail!C435="","",Limit_Deviation_w_CMS_Detail!C435)</f>
        <v/>
      </c>
      <c r="AS413" s="6" t="str">
        <f>IF(Limit_Deviation_w_CMS_Detail!D435="","",Limit_Deviation_w_CMS_Detail!D435)</f>
        <v/>
      </c>
      <c r="AT413" s="6" t="str">
        <f t="shared" si="92"/>
        <v/>
      </c>
      <c r="AU413" s="3" t="str">
        <f>IF(COUNTIF(AT$2:AT413,AT413)=1,AT413,"")</f>
        <v/>
      </c>
      <c r="AV413" s="6" t="str">
        <f t="shared" si="86"/>
        <v/>
      </c>
      <c r="AW413" s="6" t="str">
        <f t="shared" si="87"/>
        <v/>
      </c>
      <c r="AX413" s="6" t="str">
        <f t="shared" si="88"/>
        <v/>
      </c>
    </row>
    <row r="414" spans="1:50" ht="16.5">
      <c r="A414" s="120" t="str">
        <f>+IF(D414="","",MAX(A$1:A413)+1)</f>
        <v/>
      </c>
      <c r="B414" s="127" t="str">
        <f>IF(CMS_Identification!C436="","",CMS_Identification!C436)</f>
        <v/>
      </c>
      <c r="C414" s="127" t="str">
        <f t="shared" si="81"/>
        <v/>
      </c>
      <c r="D414" s="127" t="str">
        <f>IF(COUNTIF(B$2:B414,B414)=1,B414,"")</f>
        <v/>
      </c>
      <c r="T414" s="120" t="str">
        <f>+IF(Y414="","",MAX(T$1:T413)+1)</f>
        <v/>
      </c>
      <c r="U414" s="120" t="str">
        <f>IF(Limit_Deviation_Details_No_CMS!B436="","",Limit_Deviation_Details_No_CMS!B436)</f>
        <v/>
      </c>
      <c r="V414" s="120"/>
      <c r="W414" s="120" t="str">
        <f>IF(Limit_Deviation_Details_No_CMS!C436="","",Limit_Deviation_Details_No_CMS!C436)</f>
        <v/>
      </c>
      <c r="X414" s="120" t="str">
        <f t="shared" si="82"/>
        <v/>
      </c>
      <c r="Y414" s="138" t="str">
        <f>IF(COUNTIF(W$2:W414,W414)=1,W414,"")</f>
        <v/>
      </c>
      <c r="Z414" s="120" t="str">
        <f t="shared" si="89"/>
        <v/>
      </c>
      <c r="AA414" s="120" t="str">
        <f t="shared" si="90"/>
        <v/>
      </c>
      <c r="AB414" s="120" t="str">
        <f t="shared" si="93"/>
        <v/>
      </c>
      <c r="AD414" s="140" t="str">
        <f>+IF(AI414="","",MAX(AD$1:AD413)+1)</f>
        <v/>
      </c>
      <c r="AE414" s="140" t="str">
        <f>IF(CMS_Inoperative_OoC!B436="","",CMS_Inoperative_OoC!B436)</f>
        <v/>
      </c>
      <c r="AF414" s="140" t="str">
        <f>IF(CMS_Inoperative_OoC!C436="","",CMS_Inoperative_OoC!C436)</f>
        <v/>
      </c>
      <c r="AG414" s="140" t="str">
        <f>IF(CMS_Inoperative_OoC!D436="","",CMS_Inoperative_OoC!D436)</f>
        <v/>
      </c>
      <c r="AH414" s="140" t="str">
        <f t="shared" si="91"/>
        <v/>
      </c>
      <c r="AI414" s="144" t="str">
        <f>IF(COUNTIF(AH$2:AH414,AH414)=1,AH414,"")</f>
        <v/>
      </c>
      <c r="AJ414" s="140" t="str">
        <f t="shared" si="83"/>
        <v/>
      </c>
      <c r="AK414" s="140" t="str">
        <f t="shared" si="84"/>
        <v/>
      </c>
      <c r="AL414" s="140" t="str">
        <f t="shared" si="85"/>
        <v/>
      </c>
      <c r="AP414" s="149" t="str">
        <f>+IF(AU414="","",MAX(AP$1:AP413)+1)</f>
        <v/>
      </c>
      <c r="AQ414" s="149" t="str">
        <f>IF(Limit_Deviation_w_CMS_Detail!B436="","",Limit_Deviation_w_CMS_Detail!B436)</f>
        <v/>
      </c>
      <c r="AR414" s="149" t="str">
        <f>IF(Limit_Deviation_w_CMS_Detail!C436="","",Limit_Deviation_w_CMS_Detail!C436)</f>
        <v/>
      </c>
      <c r="AS414" s="149" t="str">
        <f>IF(Limit_Deviation_w_CMS_Detail!D436="","",Limit_Deviation_w_CMS_Detail!D436)</f>
        <v/>
      </c>
      <c r="AT414" s="149" t="str">
        <f t="shared" si="92"/>
        <v/>
      </c>
      <c r="AU414" s="150" t="str">
        <f>IF(COUNTIF(AT$2:AT414,AT414)=1,AT414,"")</f>
        <v/>
      </c>
      <c r="AV414" s="149" t="str">
        <f t="shared" si="86"/>
        <v/>
      </c>
      <c r="AW414" s="149" t="str">
        <f t="shared" si="87"/>
        <v/>
      </c>
      <c r="AX414" s="149" t="str">
        <f t="shared" si="88"/>
        <v/>
      </c>
    </row>
    <row r="415" spans="1:50" ht="16.5">
      <c r="A415" s="121" t="str">
        <f>+IF(D415="","",MAX(A$1:A414)+1)</f>
        <v/>
      </c>
      <c r="B415" s="1" t="str">
        <f>IF(CMS_Identification!C437="","",CMS_Identification!C437)</f>
        <v/>
      </c>
      <c r="C415" s="1" t="str">
        <f t="shared" si="81"/>
        <v/>
      </c>
      <c r="D415" s="1" t="str">
        <f>IF(COUNTIF(B$2:B415,B415)=1,B415,"")</f>
        <v/>
      </c>
      <c r="T415" s="121" t="str">
        <f>+IF(Y415="","",MAX(T$1:T414)+1)</f>
        <v/>
      </c>
      <c r="U415" s="121" t="str">
        <f>IF(Limit_Deviation_Details_No_CMS!B437="","",Limit_Deviation_Details_No_CMS!B437)</f>
        <v/>
      </c>
      <c r="V415" s="121"/>
      <c r="W415" s="121" t="str">
        <f>IF(Limit_Deviation_Details_No_CMS!C437="","",Limit_Deviation_Details_No_CMS!C437)</f>
        <v/>
      </c>
      <c r="X415" s="121" t="str">
        <f t="shared" si="82"/>
        <v/>
      </c>
      <c r="Y415" s="3" t="str">
        <f>IF(COUNTIF(W$2:W415,W415)=1,W415,"")</f>
        <v/>
      </c>
      <c r="Z415" s="121" t="str">
        <f t="shared" si="89"/>
        <v/>
      </c>
      <c r="AA415" s="121" t="str">
        <f t="shared" si="90"/>
        <v/>
      </c>
      <c r="AB415" s="121" t="str">
        <f t="shared" si="93"/>
        <v/>
      </c>
      <c r="AD415" s="6" t="str">
        <f>+IF(AI415="","",MAX(AD$1:AD414)+1)</f>
        <v/>
      </c>
      <c r="AE415" s="6" t="str">
        <f>IF(CMS_Inoperative_OoC!B437="","",CMS_Inoperative_OoC!B437)</f>
        <v/>
      </c>
      <c r="AF415" s="6" t="str">
        <f>IF(CMS_Inoperative_OoC!C437="","",CMS_Inoperative_OoC!C437)</f>
        <v/>
      </c>
      <c r="AG415" s="6" t="str">
        <f>IF(CMS_Inoperative_OoC!D437="","",CMS_Inoperative_OoC!D437)</f>
        <v/>
      </c>
      <c r="AH415" s="6" t="str">
        <f t="shared" si="91"/>
        <v/>
      </c>
      <c r="AI415" s="3" t="str">
        <f>IF(COUNTIF(AH$2:AH415,AH415)=1,AH415,"")</f>
        <v/>
      </c>
      <c r="AJ415" s="6" t="str">
        <f t="shared" si="83"/>
        <v/>
      </c>
      <c r="AK415" s="6" t="str">
        <f t="shared" si="84"/>
        <v/>
      </c>
      <c r="AL415" s="6" t="str">
        <f t="shared" si="85"/>
        <v/>
      </c>
      <c r="AP415" s="6" t="str">
        <f>+IF(AU415="","",MAX(AP$1:AP414)+1)</f>
        <v/>
      </c>
      <c r="AQ415" s="6" t="str">
        <f>IF(Limit_Deviation_w_CMS_Detail!B437="","",Limit_Deviation_w_CMS_Detail!B437)</f>
        <v/>
      </c>
      <c r="AR415" s="6" t="str">
        <f>IF(Limit_Deviation_w_CMS_Detail!C437="","",Limit_Deviation_w_CMS_Detail!C437)</f>
        <v/>
      </c>
      <c r="AS415" s="6" t="str">
        <f>IF(Limit_Deviation_w_CMS_Detail!D437="","",Limit_Deviation_w_CMS_Detail!D437)</f>
        <v/>
      </c>
      <c r="AT415" s="6" t="str">
        <f t="shared" si="92"/>
        <v/>
      </c>
      <c r="AU415" s="3" t="str">
        <f>IF(COUNTIF(AT$2:AT415,AT415)=1,AT415,"")</f>
        <v/>
      </c>
      <c r="AV415" s="6" t="str">
        <f t="shared" si="86"/>
        <v/>
      </c>
      <c r="AW415" s="6" t="str">
        <f t="shared" si="87"/>
        <v/>
      </c>
      <c r="AX415" s="6" t="str">
        <f t="shared" si="88"/>
        <v/>
      </c>
    </row>
    <row r="416" spans="1:50" ht="16.5">
      <c r="A416" s="120" t="str">
        <f>+IF(D416="","",MAX(A$1:A415)+1)</f>
        <v/>
      </c>
      <c r="B416" s="127" t="str">
        <f>IF(CMS_Identification!C438="","",CMS_Identification!C438)</f>
        <v/>
      </c>
      <c r="C416" s="127" t="str">
        <f t="shared" si="81"/>
        <v/>
      </c>
      <c r="D416" s="127" t="str">
        <f>IF(COUNTIF(B$2:B416,B416)=1,B416,"")</f>
        <v/>
      </c>
      <c r="T416" s="120" t="str">
        <f>+IF(Y416="","",MAX(T$1:T415)+1)</f>
        <v/>
      </c>
      <c r="U416" s="120" t="str">
        <f>IF(Limit_Deviation_Details_No_CMS!B438="","",Limit_Deviation_Details_No_CMS!B438)</f>
        <v/>
      </c>
      <c r="V416" s="120"/>
      <c r="W416" s="120" t="str">
        <f>IF(Limit_Deviation_Details_No_CMS!C438="","",Limit_Deviation_Details_No_CMS!C438)</f>
        <v/>
      </c>
      <c r="X416" s="120" t="str">
        <f t="shared" si="82"/>
        <v/>
      </c>
      <c r="Y416" s="138" t="str">
        <f>IF(COUNTIF(W$2:W416,W416)=1,W416,"")</f>
        <v/>
      </c>
      <c r="Z416" s="120" t="str">
        <f t="shared" si="89"/>
        <v/>
      </c>
      <c r="AA416" s="120" t="str">
        <f t="shared" si="90"/>
        <v/>
      </c>
      <c r="AB416" s="120" t="str">
        <f t="shared" si="93"/>
        <v/>
      </c>
      <c r="AD416" s="140" t="str">
        <f>+IF(AI416="","",MAX(AD$1:AD415)+1)</f>
        <v/>
      </c>
      <c r="AE416" s="140" t="str">
        <f>IF(CMS_Inoperative_OoC!B438="","",CMS_Inoperative_OoC!B438)</f>
        <v/>
      </c>
      <c r="AF416" s="140" t="str">
        <f>IF(CMS_Inoperative_OoC!C438="","",CMS_Inoperative_OoC!C438)</f>
        <v/>
      </c>
      <c r="AG416" s="140" t="str">
        <f>IF(CMS_Inoperative_OoC!D438="","",CMS_Inoperative_OoC!D438)</f>
        <v/>
      </c>
      <c r="AH416" s="140" t="str">
        <f t="shared" si="91"/>
        <v/>
      </c>
      <c r="AI416" s="144" t="str">
        <f>IF(COUNTIF(AH$2:AH416,AH416)=1,AH416,"")</f>
        <v/>
      </c>
      <c r="AJ416" s="140" t="str">
        <f t="shared" si="83"/>
        <v/>
      </c>
      <c r="AK416" s="140" t="str">
        <f t="shared" si="84"/>
        <v/>
      </c>
      <c r="AL416" s="140" t="str">
        <f t="shared" si="85"/>
        <v/>
      </c>
      <c r="AP416" s="149" t="str">
        <f>+IF(AU416="","",MAX(AP$1:AP415)+1)</f>
        <v/>
      </c>
      <c r="AQ416" s="149" t="str">
        <f>IF(Limit_Deviation_w_CMS_Detail!B438="","",Limit_Deviation_w_CMS_Detail!B438)</f>
        <v/>
      </c>
      <c r="AR416" s="149" t="str">
        <f>IF(Limit_Deviation_w_CMS_Detail!C438="","",Limit_Deviation_w_CMS_Detail!C438)</f>
        <v/>
      </c>
      <c r="AS416" s="149" t="str">
        <f>IF(Limit_Deviation_w_CMS_Detail!D438="","",Limit_Deviation_w_CMS_Detail!D438)</f>
        <v/>
      </c>
      <c r="AT416" s="149" t="str">
        <f t="shared" si="92"/>
        <v/>
      </c>
      <c r="AU416" s="150" t="str">
        <f>IF(COUNTIF(AT$2:AT416,AT416)=1,AT416,"")</f>
        <v/>
      </c>
      <c r="AV416" s="149" t="str">
        <f t="shared" si="86"/>
        <v/>
      </c>
      <c r="AW416" s="149" t="str">
        <f t="shared" si="87"/>
        <v/>
      </c>
      <c r="AX416" s="149" t="str">
        <f t="shared" si="88"/>
        <v/>
      </c>
    </row>
    <row r="417" spans="1:50" ht="16.5">
      <c r="A417" s="121" t="str">
        <f>+IF(D417="","",MAX(A$1:A416)+1)</f>
        <v/>
      </c>
      <c r="B417" s="1" t="str">
        <f>IF(CMS_Identification!C439="","",CMS_Identification!C439)</f>
        <v/>
      </c>
      <c r="C417" s="1" t="str">
        <f t="shared" si="81"/>
        <v/>
      </c>
      <c r="D417" s="1" t="str">
        <f>IF(COUNTIF(B$2:B417,B417)=1,B417,"")</f>
        <v/>
      </c>
      <c r="T417" s="121" t="str">
        <f>+IF(Y417="","",MAX(T$1:T416)+1)</f>
        <v/>
      </c>
      <c r="U417" s="121" t="str">
        <f>IF(Limit_Deviation_Details_No_CMS!B439="","",Limit_Deviation_Details_No_CMS!B439)</f>
        <v/>
      </c>
      <c r="V417" s="121"/>
      <c r="W417" s="121" t="str">
        <f>IF(Limit_Deviation_Details_No_CMS!C439="","",Limit_Deviation_Details_No_CMS!C439)</f>
        <v/>
      </c>
      <c r="X417" s="121" t="str">
        <f t="shared" si="82"/>
        <v/>
      </c>
      <c r="Y417" s="3" t="str">
        <f>IF(COUNTIF(W$2:W417,W417)=1,W417,"")</f>
        <v/>
      </c>
      <c r="Z417" s="121" t="str">
        <f t="shared" si="89"/>
        <v/>
      </c>
      <c r="AA417" s="121" t="str">
        <f t="shared" si="90"/>
        <v/>
      </c>
      <c r="AB417" s="121" t="str">
        <f t="shared" si="93"/>
        <v/>
      </c>
      <c r="AD417" s="6" t="str">
        <f>+IF(AI417="","",MAX(AD$1:AD416)+1)</f>
        <v/>
      </c>
      <c r="AE417" s="6" t="str">
        <f>IF(CMS_Inoperative_OoC!B439="","",CMS_Inoperative_OoC!B439)</f>
        <v/>
      </c>
      <c r="AF417" s="6" t="str">
        <f>IF(CMS_Inoperative_OoC!C439="","",CMS_Inoperative_OoC!C439)</f>
        <v/>
      </c>
      <c r="AG417" s="6" t="str">
        <f>IF(CMS_Inoperative_OoC!D439="","",CMS_Inoperative_OoC!D439)</f>
        <v/>
      </c>
      <c r="AH417" s="6" t="str">
        <f t="shared" si="91"/>
        <v/>
      </c>
      <c r="AI417" s="3" t="str">
        <f>IF(COUNTIF(AH$2:AH417,AH417)=1,AH417,"")</f>
        <v/>
      </c>
      <c r="AJ417" s="6" t="str">
        <f t="shared" si="83"/>
        <v/>
      </c>
      <c r="AK417" s="6" t="str">
        <f t="shared" si="84"/>
        <v/>
      </c>
      <c r="AL417" s="6" t="str">
        <f t="shared" si="85"/>
        <v/>
      </c>
      <c r="AP417" s="6" t="str">
        <f>+IF(AU417="","",MAX(AP$1:AP416)+1)</f>
        <v/>
      </c>
      <c r="AQ417" s="6" t="str">
        <f>IF(Limit_Deviation_w_CMS_Detail!B439="","",Limit_Deviation_w_CMS_Detail!B439)</f>
        <v/>
      </c>
      <c r="AR417" s="6" t="str">
        <f>IF(Limit_Deviation_w_CMS_Detail!C439="","",Limit_Deviation_w_CMS_Detail!C439)</f>
        <v/>
      </c>
      <c r="AS417" s="6" t="str">
        <f>IF(Limit_Deviation_w_CMS_Detail!D439="","",Limit_Deviation_w_CMS_Detail!D439)</f>
        <v/>
      </c>
      <c r="AT417" s="6" t="str">
        <f t="shared" si="92"/>
        <v/>
      </c>
      <c r="AU417" s="3" t="str">
        <f>IF(COUNTIF(AT$2:AT417,AT417)=1,AT417,"")</f>
        <v/>
      </c>
      <c r="AV417" s="6" t="str">
        <f t="shared" si="86"/>
        <v/>
      </c>
      <c r="AW417" s="6" t="str">
        <f t="shared" si="87"/>
        <v/>
      </c>
      <c r="AX417" s="6" t="str">
        <f t="shared" si="88"/>
        <v/>
      </c>
    </row>
    <row r="418" spans="1:50" ht="16.5">
      <c r="A418" s="120" t="str">
        <f>+IF(D418="","",MAX(A$1:A417)+1)</f>
        <v/>
      </c>
      <c r="B418" s="127" t="str">
        <f>IF(CMS_Identification!C440="","",CMS_Identification!C440)</f>
        <v/>
      </c>
      <c r="C418" s="127" t="str">
        <f t="shared" si="81"/>
        <v/>
      </c>
      <c r="D418" s="127" t="str">
        <f>IF(COUNTIF(B$2:B418,B418)=1,B418,"")</f>
        <v/>
      </c>
      <c r="T418" s="120" t="str">
        <f>+IF(Y418="","",MAX(T$1:T417)+1)</f>
        <v/>
      </c>
      <c r="U418" s="120" t="str">
        <f>IF(Limit_Deviation_Details_No_CMS!B440="","",Limit_Deviation_Details_No_CMS!B440)</f>
        <v/>
      </c>
      <c r="V418" s="120"/>
      <c r="W418" s="120" t="str">
        <f>IF(Limit_Deviation_Details_No_CMS!C440="","",Limit_Deviation_Details_No_CMS!C440)</f>
        <v/>
      </c>
      <c r="X418" s="120" t="str">
        <f t="shared" si="82"/>
        <v/>
      </c>
      <c r="Y418" s="138" t="str">
        <f>IF(COUNTIF(W$2:W418,W418)=1,W418,"")</f>
        <v/>
      </c>
      <c r="Z418" s="120" t="str">
        <f t="shared" si="89"/>
        <v/>
      </c>
      <c r="AA418" s="120" t="str">
        <f t="shared" si="90"/>
        <v/>
      </c>
      <c r="AB418" s="120" t="str">
        <f t="shared" si="93"/>
        <v/>
      </c>
      <c r="AD418" s="140" t="str">
        <f>+IF(AI418="","",MAX(AD$1:AD417)+1)</f>
        <v/>
      </c>
      <c r="AE418" s="140" t="str">
        <f>IF(CMS_Inoperative_OoC!B440="","",CMS_Inoperative_OoC!B440)</f>
        <v/>
      </c>
      <c r="AF418" s="140" t="str">
        <f>IF(CMS_Inoperative_OoC!C440="","",CMS_Inoperative_OoC!C440)</f>
        <v/>
      </c>
      <c r="AG418" s="140" t="str">
        <f>IF(CMS_Inoperative_OoC!D440="","",CMS_Inoperative_OoC!D440)</f>
        <v/>
      </c>
      <c r="AH418" s="140" t="str">
        <f t="shared" si="91"/>
        <v/>
      </c>
      <c r="AI418" s="144" t="str">
        <f>IF(COUNTIF(AH$2:AH418,AH418)=1,AH418,"")</f>
        <v/>
      </c>
      <c r="AJ418" s="140" t="str">
        <f t="shared" si="83"/>
        <v/>
      </c>
      <c r="AK418" s="140" t="str">
        <f t="shared" si="84"/>
        <v/>
      </c>
      <c r="AL418" s="140" t="str">
        <f t="shared" si="85"/>
        <v/>
      </c>
      <c r="AP418" s="149" t="str">
        <f>+IF(AU418="","",MAX(AP$1:AP417)+1)</f>
        <v/>
      </c>
      <c r="AQ418" s="149" t="str">
        <f>IF(Limit_Deviation_w_CMS_Detail!B440="","",Limit_Deviation_w_CMS_Detail!B440)</f>
        <v/>
      </c>
      <c r="AR418" s="149" t="str">
        <f>IF(Limit_Deviation_w_CMS_Detail!C440="","",Limit_Deviation_w_CMS_Detail!C440)</f>
        <v/>
      </c>
      <c r="AS418" s="149" t="str">
        <f>IF(Limit_Deviation_w_CMS_Detail!D440="","",Limit_Deviation_w_CMS_Detail!D440)</f>
        <v/>
      </c>
      <c r="AT418" s="149" t="str">
        <f t="shared" si="92"/>
        <v/>
      </c>
      <c r="AU418" s="150" t="str">
        <f>IF(COUNTIF(AT$2:AT418,AT418)=1,AT418,"")</f>
        <v/>
      </c>
      <c r="AV418" s="149" t="str">
        <f t="shared" si="86"/>
        <v/>
      </c>
      <c r="AW418" s="149" t="str">
        <f t="shared" si="87"/>
        <v/>
      </c>
      <c r="AX418" s="149" t="str">
        <f t="shared" si="88"/>
        <v/>
      </c>
    </row>
    <row r="419" spans="1:50" ht="16.5">
      <c r="A419" s="121" t="str">
        <f>+IF(D419="","",MAX(A$1:A418)+1)</f>
        <v/>
      </c>
      <c r="B419" s="1" t="str">
        <f>IF(CMS_Identification!C441="","",CMS_Identification!C441)</f>
        <v/>
      </c>
      <c r="C419" s="1" t="str">
        <f t="shared" si="81"/>
        <v/>
      </c>
      <c r="D419" s="1" t="str">
        <f>IF(COUNTIF(B$2:B419,B419)=1,B419,"")</f>
        <v/>
      </c>
      <c r="T419" s="121" t="str">
        <f>+IF(Y419="","",MAX(T$1:T418)+1)</f>
        <v/>
      </c>
      <c r="U419" s="121" t="str">
        <f>IF(Limit_Deviation_Details_No_CMS!B441="","",Limit_Deviation_Details_No_CMS!B441)</f>
        <v/>
      </c>
      <c r="V419" s="121"/>
      <c r="W419" s="121" t="str">
        <f>IF(Limit_Deviation_Details_No_CMS!C441="","",Limit_Deviation_Details_No_CMS!C441)</f>
        <v/>
      </c>
      <c r="X419" s="121" t="str">
        <f t="shared" si="82"/>
        <v/>
      </c>
      <c r="Y419" s="3" t="str">
        <f>IF(COUNTIF(W$2:W419,W419)=1,W419,"")</f>
        <v/>
      </c>
      <c r="Z419" s="121" t="str">
        <f t="shared" si="89"/>
        <v/>
      </c>
      <c r="AA419" s="121" t="str">
        <f t="shared" si="90"/>
        <v/>
      </c>
      <c r="AB419" s="121" t="str">
        <f t="shared" si="93"/>
        <v/>
      </c>
      <c r="AD419" s="6" t="str">
        <f>+IF(AI419="","",MAX(AD$1:AD418)+1)</f>
        <v/>
      </c>
      <c r="AE419" s="6" t="str">
        <f>IF(CMS_Inoperative_OoC!B441="","",CMS_Inoperative_OoC!B441)</f>
        <v/>
      </c>
      <c r="AF419" s="6" t="str">
        <f>IF(CMS_Inoperative_OoC!C441="","",CMS_Inoperative_OoC!C441)</f>
        <v/>
      </c>
      <c r="AG419" s="6" t="str">
        <f>IF(CMS_Inoperative_OoC!D441="","",CMS_Inoperative_OoC!D441)</f>
        <v/>
      </c>
      <c r="AH419" s="6" t="str">
        <f t="shared" si="91"/>
        <v/>
      </c>
      <c r="AI419" s="3" t="str">
        <f>IF(COUNTIF(AH$2:AH419,AH419)=1,AH419,"")</f>
        <v/>
      </c>
      <c r="AJ419" s="6" t="str">
        <f t="shared" si="83"/>
        <v/>
      </c>
      <c r="AK419" s="6" t="str">
        <f t="shared" si="84"/>
        <v/>
      </c>
      <c r="AL419" s="6" t="str">
        <f t="shared" si="85"/>
        <v/>
      </c>
      <c r="AP419" s="6" t="str">
        <f>+IF(AU419="","",MAX(AP$1:AP418)+1)</f>
        <v/>
      </c>
      <c r="AQ419" s="6" t="str">
        <f>IF(Limit_Deviation_w_CMS_Detail!B441="","",Limit_Deviation_w_CMS_Detail!B441)</f>
        <v/>
      </c>
      <c r="AR419" s="6" t="str">
        <f>IF(Limit_Deviation_w_CMS_Detail!C441="","",Limit_Deviation_w_CMS_Detail!C441)</f>
        <v/>
      </c>
      <c r="AS419" s="6" t="str">
        <f>IF(Limit_Deviation_w_CMS_Detail!D441="","",Limit_Deviation_w_CMS_Detail!D441)</f>
        <v/>
      </c>
      <c r="AT419" s="6" t="str">
        <f t="shared" si="92"/>
        <v/>
      </c>
      <c r="AU419" s="3" t="str">
        <f>IF(COUNTIF(AT$2:AT419,AT419)=1,AT419,"")</f>
        <v/>
      </c>
      <c r="AV419" s="6" t="str">
        <f t="shared" si="86"/>
        <v/>
      </c>
      <c r="AW419" s="6" t="str">
        <f t="shared" si="87"/>
        <v/>
      </c>
      <c r="AX419" s="6" t="str">
        <f t="shared" si="88"/>
        <v/>
      </c>
    </row>
    <row r="420" spans="1:50" ht="16.5">
      <c r="A420" s="120" t="str">
        <f>+IF(D420="","",MAX(A$1:A419)+1)</f>
        <v/>
      </c>
      <c r="B420" s="127" t="str">
        <f>IF(CMS_Identification!C442="","",CMS_Identification!C442)</f>
        <v/>
      </c>
      <c r="C420" s="127" t="str">
        <f t="shared" si="81"/>
        <v/>
      </c>
      <c r="D420" s="127" t="str">
        <f>IF(COUNTIF(B$2:B420,B420)=1,B420,"")</f>
        <v/>
      </c>
      <c r="T420" s="120" t="str">
        <f>+IF(Y420="","",MAX(T$1:T419)+1)</f>
        <v/>
      </c>
      <c r="U420" s="120" t="str">
        <f>IF(Limit_Deviation_Details_No_CMS!B442="","",Limit_Deviation_Details_No_CMS!B442)</f>
        <v/>
      </c>
      <c r="V420" s="120"/>
      <c r="W420" s="120" t="str">
        <f>IF(Limit_Deviation_Details_No_CMS!C442="","",Limit_Deviation_Details_No_CMS!C442)</f>
        <v/>
      </c>
      <c r="X420" s="120" t="str">
        <f t="shared" si="82"/>
        <v/>
      </c>
      <c r="Y420" s="138" t="str">
        <f>IF(COUNTIF(W$2:W420,W420)=1,W420,"")</f>
        <v/>
      </c>
      <c r="Z420" s="120" t="str">
        <f t="shared" si="89"/>
        <v/>
      </c>
      <c r="AA420" s="120" t="str">
        <f t="shared" si="90"/>
        <v/>
      </c>
      <c r="AB420" s="120" t="str">
        <f t="shared" si="93"/>
        <v/>
      </c>
      <c r="AD420" s="140" t="str">
        <f>+IF(AI420="","",MAX(AD$1:AD419)+1)</f>
        <v/>
      </c>
      <c r="AE420" s="140" t="str">
        <f>IF(CMS_Inoperative_OoC!B442="","",CMS_Inoperative_OoC!B442)</f>
        <v/>
      </c>
      <c r="AF420" s="140" t="str">
        <f>IF(CMS_Inoperative_OoC!C442="","",CMS_Inoperative_OoC!C442)</f>
        <v/>
      </c>
      <c r="AG420" s="140" t="str">
        <f>IF(CMS_Inoperative_OoC!D442="","",CMS_Inoperative_OoC!D442)</f>
        <v/>
      </c>
      <c r="AH420" s="140" t="str">
        <f t="shared" si="91"/>
        <v/>
      </c>
      <c r="AI420" s="144" t="str">
        <f>IF(COUNTIF(AH$2:AH420,AH420)=1,AH420,"")</f>
        <v/>
      </c>
      <c r="AJ420" s="140" t="str">
        <f t="shared" si="83"/>
        <v/>
      </c>
      <c r="AK420" s="140" t="str">
        <f t="shared" si="84"/>
        <v/>
      </c>
      <c r="AL420" s="140" t="str">
        <f t="shared" si="85"/>
        <v/>
      </c>
      <c r="AP420" s="149" t="str">
        <f>+IF(AU420="","",MAX(AP$1:AP419)+1)</f>
        <v/>
      </c>
      <c r="AQ420" s="149" t="str">
        <f>IF(Limit_Deviation_w_CMS_Detail!B442="","",Limit_Deviation_w_CMS_Detail!B442)</f>
        <v/>
      </c>
      <c r="AR420" s="149" t="str">
        <f>IF(Limit_Deviation_w_CMS_Detail!C442="","",Limit_Deviation_w_CMS_Detail!C442)</f>
        <v/>
      </c>
      <c r="AS420" s="149" t="str">
        <f>IF(Limit_Deviation_w_CMS_Detail!D442="","",Limit_Deviation_w_CMS_Detail!D442)</f>
        <v/>
      </c>
      <c r="AT420" s="149" t="str">
        <f t="shared" si="92"/>
        <v/>
      </c>
      <c r="AU420" s="150" t="str">
        <f>IF(COUNTIF(AT$2:AT420,AT420)=1,AT420,"")</f>
        <v/>
      </c>
      <c r="AV420" s="149" t="str">
        <f t="shared" si="86"/>
        <v/>
      </c>
      <c r="AW420" s="149" t="str">
        <f t="shared" si="87"/>
        <v/>
      </c>
      <c r="AX420" s="149" t="str">
        <f t="shared" si="88"/>
        <v/>
      </c>
    </row>
    <row r="421" spans="1:50" ht="16.5">
      <c r="A421" s="121" t="str">
        <f>+IF(D421="","",MAX(A$1:A420)+1)</f>
        <v/>
      </c>
      <c r="B421" s="1" t="str">
        <f>IF(CMS_Identification!C443="","",CMS_Identification!C443)</f>
        <v/>
      </c>
      <c r="C421" s="1" t="str">
        <f t="shared" si="81"/>
        <v/>
      </c>
      <c r="D421" s="1" t="str">
        <f>IF(COUNTIF(B$2:B421,B421)=1,B421,"")</f>
        <v/>
      </c>
      <c r="T421" s="121" t="str">
        <f>+IF(Y421="","",MAX(T$1:T420)+1)</f>
        <v/>
      </c>
      <c r="U421" s="121" t="str">
        <f>IF(Limit_Deviation_Details_No_CMS!B443="","",Limit_Deviation_Details_No_CMS!B443)</f>
        <v/>
      </c>
      <c r="V421" s="121"/>
      <c r="W421" s="121" t="str">
        <f>IF(Limit_Deviation_Details_No_CMS!C443="","",Limit_Deviation_Details_No_CMS!C443)</f>
        <v/>
      </c>
      <c r="X421" s="121" t="str">
        <f t="shared" si="82"/>
        <v/>
      </c>
      <c r="Y421" s="3" t="str">
        <f>IF(COUNTIF(W$2:W421,W421)=1,W421,"")</f>
        <v/>
      </c>
      <c r="Z421" s="121" t="str">
        <f t="shared" si="89"/>
        <v/>
      </c>
      <c r="AA421" s="121" t="str">
        <f t="shared" si="90"/>
        <v/>
      </c>
      <c r="AB421" s="121" t="str">
        <f t="shared" si="93"/>
        <v/>
      </c>
      <c r="AD421" s="6" t="str">
        <f>+IF(AI421="","",MAX(AD$1:AD420)+1)</f>
        <v/>
      </c>
      <c r="AE421" s="6" t="str">
        <f>IF(CMS_Inoperative_OoC!B443="","",CMS_Inoperative_OoC!B443)</f>
        <v/>
      </c>
      <c r="AF421" s="6" t="str">
        <f>IF(CMS_Inoperative_OoC!C443="","",CMS_Inoperative_OoC!C443)</f>
        <v/>
      </c>
      <c r="AG421" s="6" t="str">
        <f>IF(CMS_Inoperative_OoC!D443="","",CMS_Inoperative_OoC!D443)</f>
        <v/>
      </c>
      <c r="AH421" s="6" t="str">
        <f t="shared" si="91"/>
        <v/>
      </c>
      <c r="AI421" s="3" t="str">
        <f>IF(COUNTIF(AH$2:AH421,AH421)=1,AH421,"")</f>
        <v/>
      </c>
      <c r="AJ421" s="6" t="str">
        <f t="shared" si="83"/>
        <v/>
      </c>
      <c r="AK421" s="6" t="str">
        <f t="shared" si="84"/>
        <v/>
      </c>
      <c r="AL421" s="6" t="str">
        <f t="shared" si="85"/>
        <v/>
      </c>
      <c r="AP421" s="6" t="str">
        <f>+IF(AU421="","",MAX(AP$1:AP420)+1)</f>
        <v/>
      </c>
      <c r="AQ421" s="6" t="str">
        <f>IF(Limit_Deviation_w_CMS_Detail!B443="","",Limit_Deviation_w_CMS_Detail!B443)</f>
        <v/>
      </c>
      <c r="AR421" s="6" t="str">
        <f>IF(Limit_Deviation_w_CMS_Detail!C443="","",Limit_Deviation_w_CMS_Detail!C443)</f>
        <v/>
      </c>
      <c r="AS421" s="6" t="str">
        <f>IF(Limit_Deviation_w_CMS_Detail!D443="","",Limit_Deviation_w_CMS_Detail!D443)</f>
        <v/>
      </c>
      <c r="AT421" s="6" t="str">
        <f t="shared" si="92"/>
        <v/>
      </c>
      <c r="AU421" s="3" t="str">
        <f>IF(COUNTIF(AT$2:AT421,AT421)=1,AT421,"")</f>
        <v/>
      </c>
      <c r="AV421" s="6" t="str">
        <f t="shared" si="86"/>
        <v/>
      </c>
      <c r="AW421" s="6" t="str">
        <f t="shared" si="87"/>
        <v/>
      </c>
      <c r="AX421" s="6" t="str">
        <f t="shared" si="88"/>
        <v/>
      </c>
    </row>
    <row r="422" spans="1:50" ht="16.5">
      <c r="A422" s="120" t="str">
        <f>+IF(D422="","",MAX(A$1:A421)+1)</f>
        <v/>
      </c>
      <c r="B422" s="127" t="str">
        <f>IF(CMS_Identification!C444="","",CMS_Identification!C444)</f>
        <v/>
      </c>
      <c r="C422" s="127" t="str">
        <f t="shared" si="81"/>
        <v/>
      </c>
      <c r="D422" s="127" t="str">
        <f>IF(COUNTIF(B$2:B422,B422)=1,B422,"")</f>
        <v/>
      </c>
      <c r="T422" s="120" t="str">
        <f>+IF(Y422="","",MAX(T$1:T421)+1)</f>
        <v/>
      </c>
      <c r="U422" s="120" t="str">
        <f>IF(Limit_Deviation_Details_No_CMS!B444="","",Limit_Deviation_Details_No_CMS!B444)</f>
        <v/>
      </c>
      <c r="V422" s="120"/>
      <c r="W422" s="120" t="str">
        <f>IF(Limit_Deviation_Details_No_CMS!C444="","",Limit_Deviation_Details_No_CMS!C444)</f>
        <v/>
      </c>
      <c r="X422" s="120" t="str">
        <f t="shared" si="82"/>
        <v/>
      </c>
      <c r="Y422" s="138" t="str">
        <f>IF(COUNTIF(W$2:W422,W422)=1,W422,"")</f>
        <v/>
      </c>
      <c r="Z422" s="120" t="str">
        <f t="shared" si="89"/>
        <v/>
      </c>
      <c r="AA422" s="120" t="str">
        <f t="shared" si="90"/>
        <v/>
      </c>
      <c r="AB422" s="120" t="str">
        <f t="shared" si="93"/>
        <v/>
      </c>
      <c r="AD422" s="140" t="str">
        <f>+IF(AI422="","",MAX(AD$1:AD421)+1)</f>
        <v/>
      </c>
      <c r="AE422" s="140" t="str">
        <f>IF(CMS_Inoperative_OoC!B444="","",CMS_Inoperative_OoC!B444)</f>
        <v/>
      </c>
      <c r="AF422" s="140" t="str">
        <f>IF(CMS_Inoperative_OoC!C444="","",CMS_Inoperative_OoC!C444)</f>
        <v/>
      </c>
      <c r="AG422" s="140" t="str">
        <f>IF(CMS_Inoperative_OoC!D444="","",CMS_Inoperative_OoC!D444)</f>
        <v/>
      </c>
      <c r="AH422" s="140" t="str">
        <f t="shared" si="91"/>
        <v/>
      </c>
      <c r="AI422" s="144" t="str">
        <f>IF(COUNTIF(AH$2:AH422,AH422)=1,AH422,"")</f>
        <v/>
      </c>
      <c r="AJ422" s="140" t="str">
        <f t="shared" si="83"/>
        <v/>
      </c>
      <c r="AK422" s="140" t="str">
        <f t="shared" si="84"/>
        <v/>
      </c>
      <c r="AL422" s="140" t="str">
        <f t="shared" si="85"/>
        <v/>
      </c>
      <c r="AP422" s="149" t="str">
        <f>+IF(AU422="","",MAX(AP$1:AP421)+1)</f>
        <v/>
      </c>
      <c r="AQ422" s="149" t="str">
        <f>IF(Limit_Deviation_w_CMS_Detail!B444="","",Limit_Deviation_w_CMS_Detail!B444)</f>
        <v/>
      </c>
      <c r="AR422" s="149" t="str">
        <f>IF(Limit_Deviation_w_CMS_Detail!C444="","",Limit_Deviation_w_CMS_Detail!C444)</f>
        <v/>
      </c>
      <c r="AS422" s="149" t="str">
        <f>IF(Limit_Deviation_w_CMS_Detail!D444="","",Limit_Deviation_w_CMS_Detail!D444)</f>
        <v/>
      </c>
      <c r="AT422" s="149" t="str">
        <f t="shared" si="92"/>
        <v/>
      </c>
      <c r="AU422" s="150" t="str">
        <f>IF(COUNTIF(AT$2:AT422,AT422)=1,AT422,"")</f>
        <v/>
      </c>
      <c r="AV422" s="149" t="str">
        <f t="shared" si="86"/>
        <v/>
      </c>
      <c r="AW422" s="149" t="str">
        <f t="shared" si="87"/>
        <v/>
      </c>
      <c r="AX422" s="149" t="str">
        <f t="shared" si="88"/>
        <v/>
      </c>
    </row>
    <row r="423" spans="1:50" ht="16.5">
      <c r="A423" s="121" t="str">
        <f>+IF(D423="","",MAX(A$1:A422)+1)</f>
        <v/>
      </c>
      <c r="B423" s="1" t="str">
        <f>IF(CMS_Identification!C445="","",CMS_Identification!C445)</f>
        <v/>
      </c>
      <c r="C423" s="1" t="str">
        <f t="shared" si="81"/>
        <v/>
      </c>
      <c r="D423" s="1" t="str">
        <f>IF(COUNTIF(B$2:B423,B423)=1,B423,"")</f>
        <v/>
      </c>
      <c r="T423" s="121" t="str">
        <f>+IF(Y423="","",MAX(T$1:T422)+1)</f>
        <v/>
      </c>
      <c r="U423" s="121" t="str">
        <f>IF(Limit_Deviation_Details_No_CMS!B445="","",Limit_Deviation_Details_No_CMS!B445)</f>
        <v/>
      </c>
      <c r="V423" s="121"/>
      <c r="W423" s="121" t="str">
        <f>IF(Limit_Deviation_Details_No_CMS!C445="","",Limit_Deviation_Details_No_CMS!C445)</f>
        <v/>
      </c>
      <c r="X423" s="121" t="str">
        <f t="shared" si="82"/>
        <v/>
      </c>
      <c r="Y423" s="3" t="str">
        <f>IF(COUNTIF(W$2:W423,W423)=1,W423,"")</f>
        <v/>
      </c>
      <c r="Z423" s="121" t="str">
        <f t="shared" si="89"/>
        <v/>
      </c>
      <c r="AA423" s="121" t="str">
        <f t="shared" si="90"/>
        <v/>
      </c>
      <c r="AB423" s="121" t="str">
        <f t="shared" si="93"/>
        <v/>
      </c>
      <c r="AD423" s="6" t="str">
        <f>+IF(AI423="","",MAX(AD$1:AD422)+1)</f>
        <v/>
      </c>
      <c r="AE423" s="6" t="str">
        <f>IF(CMS_Inoperative_OoC!B445="","",CMS_Inoperative_OoC!B445)</f>
        <v/>
      </c>
      <c r="AF423" s="6" t="str">
        <f>IF(CMS_Inoperative_OoC!C445="","",CMS_Inoperative_OoC!C445)</f>
        <v/>
      </c>
      <c r="AG423" s="6" t="str">
        <f>IF(CMS_Inoperative_OoC!D445="","",CMS_Inoperative_OoC!D445)</f>
        <v/>
      </c>
      <c r="AH423" s="6" t="str">
        <f t="shared" si="91"/>
        <v/>
      </c>
      <c r="AI423" s="3" t="str">
        <f>IF(COUNTIF(AH$2:AH423,AH423)=1,AH423,"")</f>
        <v/>
      </c>
      <c r="AJ423" s="6" t="str">
        <f t="shared" si="83"/>
        <v/>
      </c>
      <c r="AK423" s="6" t="str">
        <f t="shared" si="84"/>
        <v/>
      </c>
      <c r="AL423" s="6" t="str">
        <f t="shared" si="85"/>
        <v/>
      </c>
      <c r="AP423" s="6" t="str">
        <f>+IF(AU423="","",MAX(AP$1:AP422)+1)</f>
        <v/>
      </c>
      <c r="AQ423" s="6" t="str">
        <f>IF(Limit_Deviation_w_CMS_Detail!B445="","",Limit_Deviation_w_CMS_Detail!B445)</f>
        <v/>
      </c>
      <c r="AR423" s="6" t="str">
        <f>IF(Limit_Deviation_w_CMS_Detail!C445="","",Limit_Deviation_w_CMS_Detail!C445)</f>
        <v/>
      </c>
      <c r="AS423" s="6" t="str">
        <f>IF(Limit_Deviation_w_CMS_Detail!D445="","",Limit_Deviation_w_CMS_Detail!D445)</f>
        <v/>
      </c>
      <c r="AT423" s="6" t="str">
        <f t="shared" si="92"/>
        <v/>
      </c>
      <c r="AU423" s="3" t="str">
        <f>IF(COUNTIF(AT$2:AT423,AT423)=1,AT423,"")</f>
        <v/>
      </c>
      <c r="AV423" s="6" t="str">
        <f t="shared" si="86"/>
        <v/>
      </c>
      <c r="AW423" s="6" t="str">
        <f t="shared" si="87"/>
        <v/>
      </c>
      <c r="AX423" s="6" t="str">
        <f t="shared" si="88"/>
        <v/>
      </c>
    </row>
    <row r="424" spans="1:50" ht="16.5">
      <c r="A424" s="120" t="str">
        <f>+IF(D424="","",MAX(A$1:A423)+1)</f>
        <v/>
      </c>
      <c r="B424" s="127" t="str">
        <f>IF(CMS_Identification!C446="","",CMS_Identification!C446)</f>
        <v/>
      </c>
      <c r="C424" s="127" t="str">
        <f t="shared" si="81"/>
        <v/>
      </c>
      <c r="D424" s="127" t="str">
        <f>IF(COUNTIF(B$2:B424,B424)=1,B424,"")</f>
        <v/>
      </c>
      <c r="T424" s="120" t="str">
        <f>+IF(Y424="","",MAX(T$1:T423)+1)</f>
        <v/>
      </c>
      <c r="U424" s="120" t="str">
        <f>IF(Limit_Deviation_Details_No_CMS!B446="","",Limit_Deviation_Details_No_CMS!B446)</f>
        <v/>
      </c>
      <c r="V424" s="120"/>
      <c r="W424" s="120" t="str">
        <f>IF(Limit_Deviation_Details_No_CMS!C446="","",Limit_Deviation_Details_No_CMS!C446)</f>
        <v/>
      </c>
      <c r="X424" s="120" t="str">
        <f t="shared" si="82"/>
        <v/>
      </c>
      <c r="Y424" s="138" t="str">
        <f>IF(COUNTIF(W$2:W424,W424)=1,W424,"")</f>
        <v/>
      </c>
      <c r="Z424" s="120" t="str">
        <f t="shared" si="89"/>
        <v/>
      </c>
      <c r="AA424" s="120" t="str">
        <f t="shared" si="90"/>
        <v/>
      </c>
      <c r="AB424" s="120" t="str">
        <f t="shared" si="93"/>
        <v/>
      </c>
      <c r="AD424" s="140" t="str">
        <f>+IF(AI424="","",MAX(AD$1:AD423)+1)</f>
        <v/>
      </c>
      <c r="AE424" s="140" t="str">
        <f>IF(CMS_Inoperative_OoC!B446="","",CMS_Inoperative_OoC!B446)</f>
        <v/>
      </c>
      <c r="AF424" s="140" t="str">
        <f>IF(CMS_Inoperative_OoC!C446="","",CMS_Inoperative_OoC!C446)</f>
        <v/>
      </c>
      <c r="AG424" s="140" t="str">
        <f>IF(CMS_Inoperative_OoC!D446="","",CMS_Inoperative_OoC!D446)</f>
        <v/>
      </c>
      <c r="AH424" s="140" t="str">
        <f t="shared" si="91"/>
        <v/>
      </c>
      <c r="AI424" s="144" t="str">
        <f>IF(COUNTIF(AH$2:AH424,AH424)=1,AH424,"")</f>
        <v/>
      </c>
      <c r="AJ424" s="140" t="str">
        <f t="shared" si="83"/>
        <v/>
      </c>
      <c r="AK424" s="140" t="str">
        <f t="shared" si="84"/>
        <v/>
      </c>
      <c r="AL424" s="140" t="str">
        <f t="shared" si="85"/>
        <v/>
      </c>
      <c r="AP424" s="149" t="str">
        <f>+IF(AU424="","",MAX(AP$1:AP423)+1)</f>
        <v/>
      </c>
      <c r="AQ424" s="149" t="str">
        <f>IF(Limit_Deviation_w_CMS_Detail!B446="","",Limit_Deviation_w_CMS_Detail!B446)</f>
        <v/>
      </c>
      <c r="AR424" s="149" t="str">
        <f>IF(Limit_Deviation_w_CMS_Detail!C446="","",Limit_Deviation_w_CMS_Detail!C446)</f>
        <v/>
      </c>
      <c r="AS424" s="149" t="str">
        <f>IF(Limit_Deviation_w_CMS_Detail!D446="","",Limit_Deviation_w_CMS_Detail!D446)</f>
        <v/>
      </c>
      <c r="AT424" s="149" t="str">
        <f t="shared" si="92"/>
        <v/>
      </c>
      <c r="AU424" s="150" t="str">
        <f>IF(COUNTIF(AT$2:AT424,AT424)=1,AT424,"")</f>
        <v/>
      </c>
      <c r="AV424" s="149" t="str">
        <f t="shared" si="86"/>
        <v/>
      </c>
      <c r="AW424" s="149" t="str">
        <f t="shared" si="87"/>
        <v/>
      </c>
      <c r="AX424" s="149" t="str">
        <f t="shared" si="88"/>
        <v/>
      </c>
    </row>
    <row r="425" spans="1:50" ht="16.5">
      <c r="A425" s="121" t="str">
        <f>+IF(D425="","",MAX(A$1:A424)+1)</f>
        <v/>
      </c>
      <c r="B425" s="1" t="str">
        <f>IF(CMS_Identification!C447="","",CMS_Identification!C447)</f>
        <v/>
      </c>
      <c r="C425" s="1" t="str">
        <f t="shared" si="81"/>
        <v/>
      </c>
      <c r="D425" s="1" t="str">
        <f>IF(COUNTIF(B$2:B425,B425)=1,B425,"")</f>
        <v/>
      </c>
      <c r="T425" s="121" t="str">
        <f>+IF(Y425="","",MAX(T$1:T424)+1)</f>
        <v/>
      </c>
      <c r="U425" s="121" t="str">
        <f>IF(Limit_Deviation_Details_No_CMS!B447="","",Limit_Deviation_Details_No_CMS!B447)</f>
        <v/>
      </c>
      <c r="V425" s="121"/>
      <c r="W425" s="121" t="str">
        <f>IF(Limit_Deviation_Details_No_CMS!C447="","",Limit_Deviation_Details_No_CMS!C447)</f>
        <v/>
      </c>
      <c r="X425" s="121" t="str">
        <f t="shared" si="82"/>
        <v/>
      </c>
      <c r="Y425" s="3" t="str">
        <f>IF(COUNTIF(W$2:W425,W425)=1,W425,"")</f>
        <v/>
      </c>
      <c r="Z425" s="121" t="str">
        <f t="shared" si="89"/>
        <v/>
      </c>
      <c r="AA425" s="121" t="str">
        <f t="shared" si="90"/>
        <v/>
      </c>
      <c r="AB425" s="121" t="str">
        <f t="shared" si="93"/>
        <v/>
      </c>
      <c r="AD425" s="6" t="str">
        <f>+IF(AI425="","",MAX(AD$1:AD424)+1)</f>
        <v/>
      </c>
      <c r="AE425" s="6" t="str">
        <f>IF(CMS_Inoperative_OoC!B447="","",CMS_Inoperative_OoC!B447)</f>
        <v/>
      </c>
      <c r="AF425" s="6" t="str">
        <f>IF(CMS_Inoperative_OoC!C447="","",CMS_Inoperative_OoC!C447)</f>
        <v/>
      </c>
      <c r="AG425" s="6" t="str">
        <f>IF(CMS_Inoperative_OoC!D447="","",CMS_Inoperative_OoC!D447)</f>
        <v/>
      </c>
      <c r="AH425" s="6" t="str">
        <f t="shared" si="91"/>
        <v/>
      </c>
      <c r="AI425" s="3" t="str">
        <f>IF(COUNTIF(AH$2:AH425,AH425)=1,AH425,"")</f>
        <v/>
      </c>
      <c r="AJ425" s="6" t="str">
        <f t="shared" si="83"/>
        <v/>
      </c>
      <c r="AK425" s="6" t="str">
        <f t="shared" si="84"/>
        <v/>
      </c>
      <c r="AL425" s="6" t="str">
        <f t="shared" si="85"/>
        <v/>
      </c>
      <c r="AP425" s="6" t="str">
        <f>+IF(AU425="","",MAX(AP$1:AP424)+1)</f>
        <v/>
      </c>
      <c r="AQ425" s="6" t="str">
        <f>IF(Limit_Deviation_w_CMS_Detail!B447="","",Limit_Deviation_w_CMS_Detail!B447)</f>
        <v/>
      </c>
      <c r="AR425" s="6" t="str">
        <f>IF(Limit_Deviation_w_CMS_Detail!C447="","",Limit_Deviation_w_CMS_Detail!C447)</f>
        <v/>
      </c>
      <c r="AS425" s="6" t="str">
        <f>IF(Limit_Deviation_w_CMS_Detail!D447="","",Limit_Deviation_w_CMS_Detail!D447)</f>
        <v/>
      </c>
      <c r="AT425" s="6" t="str">
        <f t="shared" si="92"/>
        <v/>
      </c>
      <c r="AU425" s="3" t="str">
        <f>IF(COUNTIF(AT$2:AT425,AT425)=1,AT425,"")</f>
        <v/>
      </c>
      <c r="AV425" s="6" t="str">
        <f t="shared" si="86"/>
        <v/>
      </c>
      <c r="AW425" s="6" t="str">
        <f t="shared" si="87"/>
        <v/>
      </c>
      <c r="AX425" s="6" t="str">
        <f t="shared" si="88"/>
        <v/>
      </c>
    </row>
    <row r="426" spans="1:50" ht="16.5">
      <c r="A426" s="120" t="str">
        <f>+IF(D426="","",MAX(A$1:A425)+1)</f>
        <v/>
      </c>
      <c r="B426" s="127" t="str">
        <f>IF(CMS_Identification!C448="","",CMS_Identification!C448)</f>
        <v/>
      </c>
      <c r="C426" s="127" t="str">
        <f t="shared" si="81"/>
        <v/>
      </c>
      <c r="D426" s="127" t="str">
        <f>IF(COUNTIF(B$2:B426,B426)=1,B426,"")</f>
        <v/>
      </c>
      <c r="T426" s="120" t="str">
        <f>+IF(Y426="","",MAX(T$1:T425)+1)</f>
        <v/>
      </c>
      <c r="U426" s="120" t="str">
        <f>IF(Limit_Deviation_Details_No_CMS!B448="","",Limit_Deviation_Details_No_CMS!B448)</f>
        <v/>
      </c>
      <c r="V426" s="120"/>
      <c r="W426" s="120" t="str">
        <f>IF(Limit_Deviation_Details_No_CMS!C448="","",Limit_Deviation_Details_No_CMS!C448)</f>
        <v/>
      </c>
      <c r="X426" s="120" t="str">
        <f t="shared" si="82"/>
        <v/>
      </c>
      <c r="Y426" s="138" t="str">
        <f>IF(COUNTIF(W$2:W426,W426)=1,W426,"")</f>
        <v/>
      </c>
      <c r="Z426" s="120" t="str">
        <f t="shared" si="89"/>
        <v/>
      </c>
      <c r="AA426" s="120" t="str">
        <f t="shared" si="90"/>
        <v/>
      </c>
      <c r="AB426" s="120" t="str">
        <f t="shared" si="93"/>
        <v/>
      </c>
      <c r="AD426" s="140" t="str">
        <f>+IF(AI426="","",MAX(AD$1:AD425)+1)</f>
        <v/>
      </c>
      <c r="AE426" s="140" t="str">
        <f>IF(CMS_Inoperative_OoC!B448="","",CMS_Inoperative_OoC!B448)</f>
        <v/>
      </c>
      <c r="AF426" s="140" t="str">
        <f>IF(CMS_Inoperative_OoC!C448="","",CMS_Inoperative_OoC!C448)</f>
        <v/>
      </c>
      <c r="AG426" s="140" t="str">
        <f>IF(CMS_Inoperative_OoC!D448="","",CMS_Inoperative_OoC!D448)</f>
        <v/>
      </c>
      <c r="AH426" s="140" t="str">
        <f t="shared" si="91"/>
        <v/>
      </c>
      <c r="AI426" s="144" t="str">
        <f>IF(COUNTIF(AH$2:AH426,AH426)=1,AH426,"")</f>
        <v/>
      </c>
      <c r="AJ426" s="140" t="str">
        <f t="shared" si="83"/>
        <v/>
      </c>
      <c r="AK426" s="140" t="str">
        <f t="shared" si="84"/>
        <v/>
      </c>
      <c r="AL426" s="140" t="str">
        <f t="shared" si="85"/>
        <v/>
      </c>
      <c r="AP426" s="149" t="str">
        <f>+IF(AU426="","",MAX(AP$1:AP425)+1)</f>
        <v/>
      </c>
      <c r="AQ426" s="149" t="str">
        <f>IF(Limit_Deviation_w_CMS_Detail!B448="","",Limit_Deviation_w_CMS_Detail!B448)</f>
        <v/>
      </c>
      <c r="AR426" s="149" t="str">
        <f>IF(Limit_Deviation_w_CMS_Detail!C448="","",Limit_Deviation_w_CMS_Detail!C448)</f>
        <v/>
      </c>
      <c r="AS426" s="149" t="str">
        <f>IF(Limit_Deviation_w_CMS_Detail!D448="","",Limit_Deviation_w_CMS_Detail!D448)</f>
        <v/>
      </c>
      <c r="AT426" s="149" t="str">
        <f t="shared" si="92"/>
        <v/>
      </c>
      <c r="AU426" s="150" t="str">
        <f>IF(COUNTIF(AT$2:AT426,AT426)=1,AT426,"")</f>
        <v/>
      </c>
      <c r="AV426" s="149" t="str">
        <f t="shared" si="86"/>
        <v/>
      </c>
      <c r="AW426" s="149" t="str">
        <f t="shared" si="87"/>
        <v/>
      </c>
      <c r="AX426" s="149" t="str">
        <f t="shared" si="88"/>
        <v/>
      </c>
    </row>
    <row r="427" spans="1:50" ht="16.5">
      <c r="A427" s="121" t="str">
        <f>+IF(D427="","",MAX(A$1:A426)+1)</f>
        <v/>
      </c>
      <c r="B427" s="1" t="str">
        <f>IF(CMS_Identification!C449="","",CMS_Identification!C449)</f>
        <v/>
      </c>
      <c r="C427" s="1" t="str">
        <f t="shared" si="81"/>
        <v/>
      </c>
      <c r="D427" s="1" t="str">
        <f>IF(COUNTIF(B$2:B427,B427)=1,B427,"")</f>
        <v/>
      </c>
      <c r="T427" s="121" t="str">
        <f>+IF(Y427="","",MAX(T$1:T426)+1)</f>
        <v/>
      </c>
      <c r="U427" s="121" t="str">
        <f>IF(Limit_Deviation_Details_No_CMS!B449="","",Limit_Deviation_Details_No_CMS!B449)</f>
        <v/>
      </c>
      <c r="V427" s="121"/>
      <c r="W427" s="121" t="str">
        <f>IF(Limit_Deviation_Details_No_CMS!C449="","",Limit_Deviation_Details_No_CMS!C449)</f>
        <v/>
      </c>
      <c r="X427" s="121" t="str">
        <f t="shared" si="82"/>
        <v/>
      </c>
      <c r="Y427" s="3" t="str">
        <f>IF(COUNTIF(W$2:W427,W427)=1,W427,"")</f>
        <v/>
      </c>
      <c r="Z427" s="121" t="str">
        <f t="shared" si="89"/>
        <v/>
      </c>
      <c r="AA427" s="121" t="str">
        <f t="shared" si="90"/>
        <v/>
      </c>
      <c r="AB427" s="121" t="str">
        <f t="shared" si="93"/>
        <v/>
      </c>
      <c r="AD427" s="6" t="str">
        <f>+IF(AI427="","",MAX(AD$1:AD426)+1)</f>
        <v/>
      </c>
      <c r="AE427" s="6" t="str">
        <f>IF(CMS_Inoperative_OoC!B449="","",CMS_Inoperative_OoC!B449)</f>
        <v/>
      </c>
      <c r="AF427" s="6" t="str">
        <f>IF(CMS_Inoperative_OoC!C449="","",CMS_Inoperative_OoC!C449)</f>
        <v/>
      </c>
      <c r="AG427" s="6" t="str">
        <f>IF(CMS_Inoperative_OoC!D449="","",CMS_Inoperative_OoC!D449)</f>
        <v/>
      </c>
      <c r="AH427" s="6" t="str">
        <f t="shared" si="91"/>
        <v/>
      </c>
      <c r="AI427" s="3" t="str">
        <f>IF(COUNTIF(AH$2:AH427,AH427)=1,AH427,"")</f>
        <v/>
      </c>
      <c r="AJ427" s="6" t="str">
        <f t="shared" si="83"/>
        <v/>
      </c>
      <c r="AK427" s="6" t="str">
        <f t="shared" si="84"/>
        <v/>
      </c>
      <c r="AL427" s="6" t="str">
        <f t="shared" si="85"/>
        <v/>
      </c>
      <c r="AP427" s="6" t="str">
        <f>+IF(AU427="","",MAX(AP$1:AP426)+1)</f>
        <v/>
      </c>
      <c r="AQ427" s="6" t="str">
        <f>IF(Limit_Deviation_w_CMS_Detail!B449="","",Limit_Deviation_w_CMS_Detail!B449)</f>
        <v/>
      </c>
      <c r="AR427" s="6" t="str">
        <f>IF(Limit_Deviation_w_CMS_Detail!C449="","",Limit_Deviation_w_CMS_Detail!C449)</f>
        <v/>
      </c>
      <c r="AS427" s="6" t="str">
        <f>IF(Limit_Deviation_w_CMS_Detail!D449="","",Limit_Deviation_w_CMS_Detail!D449)</f>
        <v/>
      </c>
      <c r="AT427" s="6" t="str">
        <f t="shared" si="92"/>
        <v/>
      </c>
      <c r="AU427" s="3" t="str">
        <f>IF(COUNTIF(AT$2:AT427,AT427)=1,AT427,"")</f>
        <v/>
      </c>
      <c r="AV427" s="6" t="str">
        <f t="shared" si="86"/>
        <v/>
      </c>
      <c r="AW427" s="6" t="str">
        <f t="shared" si="87"/>
        <v/>
      </c>
      <c r="AX427" s="6" t="str">
        <f t="shared" si="88"/>
        <v/>
      </c>
    </row>
    <row r="428" spans="1:50" ht="16.5">
      <c r="A428" s="120" t="str">
        <f>+IF(D428="","",MAX(A$1:A427)+1)</f>
        <v/>
      </c>
      <c r="B428" s="127" t="str">
        <f>IF(CMS_Identification!C450="","",CMS_Identification!C450)</f>
        <v/>
      </c>
      <c r="C428" s="127" t="str">
        <f t="shared" si="81"/>
        <v/>
      </c>
      <c r="D428" s="127" t="str">
        <f>IF(COUNTIF(B$2:B428,B428)=1,B428,"")</f>
        <v/>
      </c>
      <c r="T428" s="120" t="str">
        <f>+IF(Y428="","",MAX(T$1:T427)+1)</f>
        <v/>
      </c>
      <c r="U428" s="120" t="str">
        <f>IF(Limit_Deviation_Details_No_CMS!B450="","",Limit_Deviation_Details_No_CMS!B450)</f>
        <v/>
      </c>
      <c r="V428" s="120"/>
      <c r="W428" s="120" t="str">
        <f>IF(Limit_Deviation_Details_No_CMS!C450="","",Limit_Deviation_Details_No_CMS!C450)</f>
        <v/>
      </c>
      <c r="X428" s="120" t="str">
        <f t="shared" si="82"/>
        <v/>
      </c>
      <c r="Y428" s="138" t="str">
        <f>IF(COUNTIF(W$2:W428,W428)=1,W428,"")</f>
        <v/>
      </c>
      <c r="Z428" s="120" t="str">
        <f t="shared" si="89"/>
        <v/>
      </c>
      <c r="AA428" s="120" t="str">
        <f t="shared" si="90"/>
        <v/>
      </c>
      <c r="AB428" s="120" t="str">
        <f t="shared" si="93"/>
        <v/>
      </c>
      <c r="AD428" s="140" t="str">
        <f>+IF(AI428="","",MAX(AD$1:AD427)+1)</f>
        <v/>
      </c>
      <c r="AE428" s="140" t="str">
        <f>IF(CMS_Inoperative_OoC!B450="","",CMS_Inoperative_OoC!B450)</f>
        <v/>
      </c>
      <c r="AF428" s="140" t="str">
        <f>IF(CMS_Inoperative_OoC!C450="","",CMS_Inoperative_OoC!C450)</f>
        <v/>
      </c>
      <c r="AG428" s="140" t="str">
        <f>IF(CMS_Inoperative_OoC!D450="","",CMS_Inoperative_OoC!D450)</f>
        <v/>
      </c>
      <c r="AH428" s="140" t="str">
        <f t="shared" si="91"/>
        <v/>
      </c>
      <c r="AI428" s="144" t="str">
        <f>IF(COUNTIF(AH$2:AH428,AH428)=1,AH428,"")</f>
        <v/>
      </c>
      <c r="AJ428" s="140" t="str">
        <f t="shared" si="83"/>
        <v/>
      </c>
      <c r="AK428" s="140" t="str">
        <f t="shared" si="84"/>
        <v/>
      </c>
      <c r="AL428" s="140" t="str">
        <f t="shared" si="85"/>
        <v/>
      </c>
      <c r="AP428" s="149" t="str">
        <f>+IF(AU428="","",MAX(AP$1:AP427)+1)</f>
        <v/>
      </c>
      <c r="AQ428" s="149" t="str">
        <f>IF(Limit_Deviation_w_CMS_Detail!B450="","",Limit_Deviation_w_CMS_Detail!B450)</f>
        <v/>
      </c>
      <c r="AR428" s="149" t="str">
        <f>IF(Limit_Deviation_w_CMS_Detail!C450="","",Limit_Deviation_w_CMS_Detail!C450)</f>
        <v/>
      </c>
      <c r="AS428" s="149" t="str">
        <f>IF(Limit_Deviation_w_CMS_Detail!D450="","",Limit_Deviation_w_CMS_Detail!D450)</f>
        <v/>
      </c>
      <c r="AT428" s="149" t="str">
        <f t="shared" si="92"/>
        <v/>
      </c>
      <c r="AU428" s="150" t="str">
        <f>IF(COUNTIF(AT$2:AT428,AT428)=1,AT428,"")</f>
        <v/>
      </c>
      <c r="AV428" s="149" t="str">
        <f t="shared" si="86"/>
        <v/>
      </c>
      <c r="AW428" s="149" t="str">
        <f t="shared" si="87"/>
        <v/>
      </c>
      <c r="AX428" s="149" t="str">
        <f t="shared" si="88"/>
        <v/>
      </c>
    </row>
    <row r="429" spans="1:50" ht="16.5">
      <c r="A429" s="121" t="str">
        <f>+IF(D429="","",MAX(A$1:A428)+1)</f>
        <v/>
      </c>
      <c r="B429" s="1" t="str">
        <f>IF(CMS_Identification!C451="","",CMS_Identification!C451)</f>
        <v/>
      </c>
      <c r="C429" s="1" t="str">
        <f t="shared" si="81"/>
        <v/>
      </c>
      <c r="D429" s="1" t="str">
        <f>IF(COUNTIF(B$2:B429,B429)=1,B429,"")</f>
        <v/>
      </c>
      <c r="T429" s="121" t="str">
        <f>+IF(Y429="","",MAX(T$1:T428)+1)</f>
        <v/>
      </c>
      <c r="U429" s="121" t="str">
        <f>IF(Limit_Deviation_Details_No_CMS!B451="","",Limit_Deviation_Details_No_CMS!B451)</f>
        <v/>
      </c>
      <c r="V429" s="121"/>
      <c r="W429" s="121" t="str">
        <f>IF(Limit_Deviation_Details_No_CMS!C451="","",Limit_Deviation_Details_No_CMS!C451)</f>
        <v/>
      </c>
      <c r="X429" s="121" t="str">
        <f t="shared" si="82"/>
        <v/>
      </c>
      <c r="Y429" s="3" t="str">
        <f>IF(COUNTIF(W$2:W429,W429)=1,W429,"")</f>
        <v/>
      </c>
      <c r="Z429" s="121" t="str">
        <f t="shared" si="89"/>
        <v/>
      </c>
      <c r="AA429" s="121" t="str">
        <f t="shared" si="90"/>
        <v/>
      </c>
      <c r="AB429" s="121" t="str">
        <f t="shared" si="93"/>
        <v/>
      </c>
      <c r="AD429" s="6" t="str">
        <f>+IF(AI429="","",MAX(AD$1:AD428)+1)</f>
        <v/>
      </c>
      <c r="AE429" s="6" t="str">
        <f>IF(CMS_Inoperative_OoC!B451="","",CMS_Inoperative_OoC!B451)</f>
        <v/>
      </c>
      <c r="AF429" s="6" t="str">
        <f>IF(CMS_Inoperative_OoC!C451="","",CMS_Inoperative_OoC!C451)</f>
        <v/>
      </c>
      <c r="AG429" s="6" t="str">
        <f>IF(CMS_Inoperative_OoC!D451="","",CMS_Inoperative_OoC!D451)</f>
        <v/>
      </c>
      <c r="AH429" s="6" t="str">
        <f t="shared" si="91"/>
        <v/>
      </c>
      <c r="AI429" s="3" t="str">
        <f>IF(COUNTIF(AH$2:AH429,AH429)=1,AH429,"")</f>
        <v/>
      </c>
      <c r="AJ429" s="6" t="str">
        <f t="shared" si="83"/>
        <v/>
      </c>
      <c r="AK429" s="6" t="str">
        <f t="shared" si="84"/>
        <v/>
      </c>
      <c r="AL429" s="6" t="str">
        <f t="shared" si="85"/>
        <v/>
      </c>
      <c r="AP429" s="6" t="str">
        <f>+IF(AU429="","",MAX(AP$1:AP428)+1)</f>
        <v/>
      </c>
      <c r="AQ429" s="6" t="str">
        <f>IF(Limit_Deviation_w_CMS_Detail!B451="","",Limit_Deviation_w_CMS_Detail!B451)</f>
        <v/>
      </c>
      <c r="AR429" s="6" t="str">
        <f>IF(Limit_Deviation_w_CMS_Detail!C451="","",Limit_Deviation_w_CMS_Detail!C451)</f>
        <v/>
      </c>
      <c r="AS429" s="6" t="str">
        <f>IF(Limit_Deviation_w_CMS_Detail!D451="","",Limit_Deviation_w_CMS_Detail!D451)</f>
        <v/>
      </c>
      <c r="AT429" s="6" t="str">
        <f t="shared" si="92"/>
        <v/>
      </c>
      <c r="AU429" s="3" t="str">
        <f>IF(COUNTIF(AT$2:AT429,AT429)=1,AT429,"")</f>
        <v/>
      </c>
      <c r="AV429" s="6" t="str">
        <f t="shared" si="86"/>
        <v/>
      </c>
      <c r="AW429" s="6" t="str">
        <f t="shared" si="87"/>
        <v/>
      </c>
      <c r="AX429" s="6" t="str">
        <f t="shared" si="88"/>
        <v/>
      </c>
    </row>
    <row r="430" spans="1:50" ht="16.5">
      <c r="A430" s="120" t="str">
        <f>+IF(D430="","",MAX(A$1:A429)+1)</f>
        <v/>
      </c>
      <c r="B430" s="127" t="str">
        <f>IF(CMS_Identification!C452="","",CMS_Identification!C452)</f>
        <v/>
      </c>
      <c r="C430" s="127" t="str">
        <f t="shared" si="81"/>
        <v/>
      </c>
      <c r="D430" s="127" t="str">
        <f>IF(COUNTIF(B$2:B430,B430)=1,B430,"")</f>
        <v/>
      </c>
      <c r="T430" s="120" t="str">
        <f>+IF(Y430="","",MAX(T$1:T429)+1)</f>
        <v/>
      </c>
      <c r="U430" s="120" t="str">
        <f>IF(Limit_Deviation_Details_No_CMS!B452="","",Limit_Deviation_Details_No_CMS!B452)</f>
        <v/>
      </c>
      <c r="V430" s="120"/>
      <c r="W430" s="120" t="str">
        <f>IF(Limit_Deviation_Details_No_CMS!C452="","",Limit_Deviation_Details_No_CMS!C452)</f>
        <v/>
      </c>
      <c r="X430" s="120" t="str">
        <f t="shared" si="82"/>
        <v/>
      </c>
      <c r="Y430" s="138" t="str">
        <f>IF(COUNTIF(W$2:W430,W430)=1,W430,"")</f>
        <v/>
      </c>
      <c r="Z430" s="120" t="str">
        <f t="shared" si="89"/>
        <v/>
      </c>
      <c r="AA430" s="120" t="str">
        <f t="shared" si="90"/>
        <v/>
      </c>
      <c r="AB430" s="120" t="str">
        <f t="shared" si="93"/>
        <v/>
      </c>
      <c r="AD430" s="140" t="str">
        <f>+IF(AI430="","",MAX(AD$1:AD429)+1)</f>
        <v/>
      </c>
      <c r="AE430" s="140" t="str">
        <f>IF(CMS_Inoperative_OoC!B452="","",CMS_Inoperative_OoC!B452)</f>
        <v/>
      </c>
      <c r="AF430" s="140" t="str">
        <f>IF(CMS_Inoperative_OoC!C452="","",CMS_Inoperative_OoC!C452)</f>
        <v/>
      </c>
      <c r="AG430" s="140" t="str">
        <f>IF(CMS_Inoperative_OoC!D452="","",CMS_Inoperative_OoC!D452)</f>
        <v/>
      </c>
      <c r="AH430" s="140" t="str">
        <f t="shared" si="91"/>
        <v/>
      </c>
      <c r="AI430" s="144" t="str">
        <f>IF(COUNTIF(AH$2:AH430,AH430)=1,AH430,"")</f>
        <v/>
      </c>
      <c r="AJ430" s="140" t="str">
        <f t="shared" si="83"/>
        <v/>
      </c>
      <c r="AK430" s="140" t="str">
        <f t="shared" si="84"/>
        <v/>
      </c>
      <c r="AL430" s="140" t="str">
        <f t="shared" si="85"/>
        <v/>
      </c>
      <c r="AP430" s="149" t="str">
        <f>+IF(AU430="","",MAX(AP$1:AP429)+1)</f>
        <v/>
      </c>
      <c r="AQ430" s="149" t="str">
        <f>IF(Limit_Deviation_w_CMS_Detail!B452="","",Limit_Deviation_w_CMS_Detail!B452)</f>
        <v/>
      </c>
      <c r="AR430" s="149" t="str">
        <f>IF(Limit_Deviation_w_CMS_Detail!C452="","",Limit_Deviation_w_CMS_Detail!C452)</f>
        <v/>
      </c>
      <c r="AS430" s="149" t="str">
        <f>IF(Limit_Deviation_w_CMS_Detail!D452="","",Limit_Deviation_w_CMS_Detail!D452)</f>
        <v/>
      </c>
      <c r="AT430" s="149" t="str">
        <f t="shared" si="92"/>
        <v/>
      </c>
      <c r="AU430" s="150" t="str">
        <f>IF(COUNTIF(AT$2:AT430,AT430)=1,AT430,"")</f>
        <v/>
      </c>
      <c r="AV430" s="149" t="str">
        <f t="shared" si="86"/>
        <v/>
      </c>
      <c r="AW430" s="149" t="str">
        <f t="shared" si="87"/>
        <v/>
      </c>
      <c r="AX430" s="149" t="str">
        <f t="shared" si="88"/>
        <v/>
      </c>
    </row>
    <row r="431" spans="1:50" ht="16.5">
      <c r="A431" s="121" t="str">
        <f>+IF(D431="","",MAX(A$1:A430)+1)</f>
        <v/>
      </c>
      <c r="B431" s="1" t="str">
        <f>IF(CMS_Identification!C453="","",CMS_Identification!C453)</f>
        <v/>
      </c>
      <c r="C431" s="1" t="str">
        <f t="shared" si="81"/>
        <v/>
      </c>
      <c r="D431" s="1" t="str">
        <f>IF(COUNTIF(B$2:B431,B431)=1,B431,"")</f>
        <v/>
      </c>
      <c r="T431" s="121" t="str">
        <f>+IF(Y431="","",MAX(T$1:T430)+1)</f>
        <v/>
      </c>
      <c r="U431" s="121" t="str">
        <f>IF(Limit_Deviation_Details_No_CMS!B453="","",Limit_Deviation_Details_No_CMS!B453)</f>
        <v/>
      </c>
      <c r="V431" s="121"/>
      <c r="W431" s="121" t="str">
        <f>IF(Limit_Deviation_Details_No_CMS!C453="","",Limit_Deviation_Details_No_CMS!C453)</f>
        <v/>
      </c>
      <c r="X431" s="121" t="str">
        <f t="shared" si="82"/>
        <v/>
      </c>
      <c r="Y431" s="3" t="str">
        <f>IF(COUNTIF(W$2:W431,W431)=1,W431,"")</f>
        <v/>
      </c>
      <c r="Z431" s="121" t="str">
        <f t="shared" si="89"/>
        <v/>
      </c>
      <c r="AA431" s="121" t="str">
        <f t="shared" si="90"/>
        <v/>
      </c>
      <c r="AB431" s="121" t="str">
        <f t="shared" si="93"/>
        <v/>
      </c>
      <c r="AD431" s="6" t="str">
        <f>+IF(AI431="","",MAX(AD$1:AD430)+1)</f>
        <v/>
      </c>
      <c r="AE431" s="6" t="str">
        <f>IF(CMS_Inoperative_OoC!B453="","",CMS_Inoperative_OoC!B453)</f>
        <v/>
      </c>
      <c r="AF431" s="6" t="str">
        <f>IF(CMS_Inoperative_OoC!C453="","",CMS_Inoperative_OoC!C453)</f>
        <v/>
      </c>
      <c r="AG431" s="6" t="str">
        <f>IF(CMS_Inoperative_OoC!D453="","",CMS_Inoperative_OoC!D453)</f>
        <v/>
      </c>
      <c r="AH431" s="6" t="str">
        <f t="shared" si="91"/>
        <v/>
      </c>
      <c r="AI431" s="3" t="str">
        <f>IF(COUNTIF(AH$2:AH431,AH431)=1,AH431,"")</f>
        <v/>
      </c>
      <c r="AJ431" s="6" t="str">
        <f t="shared" si="83"/>
        <v/>
      </c>
      <c r="AK431" s="6" t="str">
        <f t="shared" si="84"/>
        <v/>
      </c>
      <c r="AL431" s="6" t="str">
        <f t="shared" si="85"/>
        <v/>
      </c>
      <c r="AP431" s="6" t="str">
        <f>+IF(AU431="","",MAX(AP$1:AP430)+1)</f>
        <v/>
      </c>
      <c r="AQ431" s="6" t="str">
        <f>IF(Limit_Deviation_w_CMS_Detail!B453="","",Limit_Deviation_w_CMS_Detail!B453)</f>
        <v/>
      </c>
      <c r="AR431" s="6" t="str">
        <f>IF(Limit_Deviation_w_CMS_Detail!C453="","",Limit_Deviation_w_CMS_Detail!C453)</f>
        <v/>
      </c>
      <c r="AS431" s="6" t="str">
        <f>IF(Limit_Deviation_w_CMS_Detail!D453="","",Limit_Deviation_w_CMS_Detail!D453)</f>
        <v/>
      </c>
      <c r="AT431" s="6" t="str">
        <f t="shared" si="92"/>
        <v/>
      </c>
      <c r="AU431" s="3" t="str">
        <f>IF(COUNTIF(AT$2:AT431,AT431)=1,AT431,"")</f>
        <v/>
      </c>
      <c r="AV431" s="6" t="str">
        <f t="shared" si="86"/>
        <v/>
      </c>
      <c r="AW431" s="6" t="str">
        <f t="shared" si="87"/>
        <v/>
      </c>
      <c r="AX431" s="6" t="str">
        <f t="shared" si="88"/>
        <v/>
      </c>
    </row>
    <row r="432" spans="1:50" ht="16.5">
      <c r="A432" s="120" t="str">
        <f>+IF(D432="","",MAX(A$1:A431)+1)</f>
        <v/>
      </c>
      <c r="B432" s="127" t="str">
        <f>IF(CMS_Identification!C454="","",CMS_Identification!C454)</f>
        <v/>
      </c>
      <c r="C432" s="127" t="str">
        <f t="shared" si="81"/>
        <v/>
      </c>
      <c r="D432" s="127" t="str">
        <f>IF(COUNTIF(B$2:B432,B432)=1,B432,"")</f>
        <v/>
      </c>
      <c r="T432" s="120" t="str">
        <f>+IF(Y432="","",MAX(T$1:T431)+1)</f>
        <v/>
      </c>
      <c r="U432" s="120" t="str">
        <f>IF(Limit_Deviation_Details_No_CMS!B454="","",Limit_Deviation_Details_No_CMS!B454)</f>
        <v/>
      </c>
      <c r="V432" s="120"/>
      <c r="W432" s="120" t="str">
        <f>IF(Limit_Deviation_Details_No_CMS!C454="","",Limit_Deviation_Details_No_CMS!C454)</f>
        <v/>
      </c>
      <c r="X432" s="120" t="str">
        <f t="shared" si="82"/>
        <v/>
      </c>
      <c r="Y432" s="138" t="str">
        <f>IF(COUNTIF(W$2:W432,W432)=1,W432,"")</f>
        <v/>
      </c>
      <c r="Z432" s="120" t="str">
        <f t="shared" si="89"/>
        <v/>
      </c>
      <c r="AA432" s="120" t="str">
        <f t="shared" si="90"/>
        <v/>
      </c>
      <c r="AB432" s="120" t="str">
        <f t="shared" si="93"/>
        <v/>
      </c>
      <c r="AD432" s="140" t="str">
        <f>+IF(AI432="","",MAX(AD$1:AD431)+1)</f>
        <v/>
      </c>
      <c r="AE432" s="140" t="str">
        <f>IF(CMS_Inoperative_OoC!B454="","",CMS_Inoperative_OoC!B454)</f>
        <v/>
      </c>
      <c r="AF432" s="140" t="str">
        <f>IF(CMS_Inoperative_OoC!C454="","",CMS_Inoperative_OoC!C454)</f>
        <v/>
      </c>
      <c r="AG432" s="140" t="str">
        <f>IF(CMS_Inoperative_OoC!D454="","",CMS_Inoperative_OoC!D454)</f>
        <v/>
      </c>
      <c r="AH432" s="140" t="str">
        <f t="shared" si="91"/>
        <v/>
      </c>
      <c r="AI432" s="144" t="str">
        <f>IF(COUNTIF(AH$2:AH432,AH432)=1,AH432,"")</f>
        <v/>
      </c>
      <c r="AJ432" s="140" t="str">
        <f t="shared" si="83"/>
        <v/>
      </c>
      <c r="AK432" s="140" t="str">
        <f t="shared" si="84"/>
        <v/>
      </c>
      <c r="AL432" s="140" t="str">
        <f t="shared" si="85"/>
        <v/>
      </c>
      <c r="AP432" s="149" t="str">
        <f>+IF(AU432="","",MAX(AP$1:AP431)+1)</f>
        <v/>
      </c>
      <c r="AQ432" s="149" t="str">
        <f>IF(Limit_Deviation_w_CMS_Detail!B454="","",Limit_Deviation_w_CMS_Detail!B454)</f>
        <v/>
      </c>
      <c r="AR432" s="149" t="str">
        <f>IF(Limit_Deviation_w_CMS_Detail!C454="","",Limit_Deviation_w_CMS_Detail!C454)</f>
        <v/>
      </c>
      <c r="AS432" s="149" t="str">
        <f>IF(Limit_Deviation_w_CMS_Detail!D454="","",Limit_Deviation_w_CMS_Detail!D454)</f>
        <v/>
      </c>
      <c r="AT432" s="149" t="str">
        <f t="shared" si="92"/>
        <v/>
      </c>
      <c r="AU432" s="150" t="str">
        <f>IF(COUNTIF(AT$2:AT432,AT432)=1,AT432,"")</f>
        <v/>
      </c>
      <c r="AV432" s="149" t="str">
        <f t="shared" si="86"/>
        <v/>
      </c>
      <c r="AW432" s="149" t="str">
        <f t="shared" si="87"/>
        <v/>
      </c>
      <c r="AX432" s="149" t="str">
        <f t="shared" si="88"/>
        <v/>
      </c>
    </row>
    <row r="433" spans="1:50" ht="16.5">
      <c r="A433" s="121" t="str">
        <f>+IF(D433="","",MAX(A$1:A432)+1)</f>
        <v/>
      </c>
      <c r="B433" s="1" t="str">
        <f>IF(CMS_Identification!C455="","",CMS_Identification!C455)</f>
        <v/>
      </c>
      <c r="C433" s="1" t="str">
        <f t="shared" si="81"/>
        <v/>
      </c>
      <c r="D433" s="1" t="str">
        <f>IF(COUNTIF(B$2:B433,B433)=1,B433,"")</f>
        <v/>
      </c>
      <c r="T433" s="121" t="str">
        <f>+IF(Y433="","",MAX(T$1:T432)+1)</f>
        <v/>
      </c>
      <c r="U433" s="121" t="str">
        <f>IF(Limit_Deviation_Details_No_CMS!B455="","",Limit_Deviation_Details_No_CMS!B455)</f>
        <v/>
      </c>
      <c r="V433" s="121"/>
      <c r="W433" s="121" t="str">
        <f>IF(Limit_Deviation_Details_No_CMS!C455="","",Limit_Deviation_Details_No_CMS!C455)</f>
        <v/>
      </c>
      <c r="X433" s="121" t="str">
        <f t="shared" si="82"/>
        <v/>
      </c>
      <c r="Y433" s="3" t="str">
        <f>IF(COUNTIF(W$2:W433,W433)=1,W433,"")</f>
        <v/>
      </c>
      <c r="Z433" s="121" t="str">
        <f t="shared" si="89"/>
        <v/>
      </c>
      <c r="AA433" s="121" t="str">
        <f t="shared" si="90"/>
        <v/>
      </c>
      <c r="AB433" s="121" t="str">
        <f t="shared" si="93"/>
        <v/>
      </c>
      <c r="AD433" s="6" t="str">
        <f>+IF(AI433="","",MAX(AD$1:AD432)+1)</f>
        <v/>
      </c>
      <c r="AE433" s="6" t="str">
        <f>IF(CMS_Inoperative_OoC!B455="","",CMS_Inoperative_OoC!B455)</f>
        <v/>
      </c>
      <c r="AF433" s="6" t="str">
        <f>IF(CMS_Inoperative_OoC!C455="","",CMS_Inoperative_OoC!C455)</f>
        <v/>
      </c>
      <c r="AG433" s="6" t="str">
        <f>IF(CMS_Inoperative_OoC!D455="","",CMS_Inoperative_OoC!D455)</f>
        <v/>
      </c>
      <c r="AH433" s="6" t="str">
        <f t="shared" si="91"/>
        <v/>
      </c>
      <c r="AI433" s="3" t="str">
        <f>IF(COUNTIF(AH$2:AH433,AH433)=1,AH433,"")</f>
        <v/>
      </c>
      <c r="AJ433" s="6" t="str">
        <f t="shared" si="83"/>
        <v/>
      </c>
      <c r="AK433" s="6" t="str">
        <f t="shared" si="84"/>
        <v/>
      </c>
      <c r="AL433" s="6" t="str">
        <f t="shared" si="85"/>
        <v/>
      </c>
      <c r="AP433" s="6" t="str">
        <f>+IF(AU433="","",MAX(AP$1:AP432)+1)</f>
        <v/>
      </c>
      <c r="AQ433" s="6" t="str">
        <f>IF(Limit_Deviation_w_CMS_Detail!B455="","",Limit_Deviation_w_CMS_Detail!B455)</f>
        <v/>
      </c>
      <c r="AR433" s="6" t="str">
        <f>IF(Limit_Deviation_w_CMS_Detail!C455="","",Limit_Deviation_w_CMS_Detail!C455)</f>
        <v/>
      </c>
      <c r="AS433" s="6" t="str">
        <f>IF(Limit_Deviation_w_CMS_Detail!D455="","",Limit_Deviation_w_CMS_Detail!D455)</f>
        <v/>
      </c>
      <c r="AT433" s="6" t="str">
        <f t="shared" si="92"/>
        <v/>
      </c>
      <c r="AU433" s="3" t="str">
        <f>IF(COUNTIF(AT$2:AT433,AT433)=1,AT433,"")</f>
        <v/>
      </c>
      <c r="AV433" s="6" t="str">
        <f t="shared" si="86"/>
        <v/>
      </c>
      <c r="AW433" s="6" t="str">
        <f t="shared" si="87"/>
        <v/>
      </c>
      <c r="AX433" s="6" t="str">
        <f t="shared" si="88"/>
        <v/>
      </c>
    </row>
    <row r="434" spans="1:50" ht="16.5">
      <c r="A434" s="120" t="str">
        <f>+IF(D434="","",MAX(A$1:A433)+1)</f>
        <v/>
      </c>
      <c r="B434" s="127" t="str">
        <f>IF(CMS_Identification!C456="","",CMS_Identification!C456)</f>
        <v/>
      </c>
      <c r="C434" s="127" t="str">
        <f t="shared" si="81"/>
        <v/>
      </c>
      <c r="D434" s="127" t="str">
        <f>IF(COUNTIF(B$2:B434,B434)=1,B434,"")</f>
        <v/>
      </c>
      <c r="T434" s="120" t="str">
        <f>+IF(Y434="","",MAX(T$1:T433)+1)</f>
        <v/>
      </c>
      <c r="U434" s="120" t="str">
        <f>IF(Limit_Deviation_Details_No_CMS!B456="","",Limit_Deviation_Details_No_CMS!B456)</f>
        <v/>
      </c>
      <c r="V434" s="120"/>
      <c r="W434" s="120" t="str">
        <f>IF(Limit_Deviation_Details_No_CMS!C456="","",Limit_Deviation_Details_No_CMS!C456)</f>
        <v/>
      </c>
      <c r="X434" s="120" t="str">
        <f t="shared" si="82"/>
        <v/>
      </c>
      <c r="Y434" s="138" t="str">
        <f>IF(COUNTIF(W$2:W434,W434)=1,W434,"")</f>
        <v/>
      </c>
      <c r="Z434" s="120" t="str">
        <f t="shared" si="89"/>
        <v/>
      </c>
      <c r="AA434" s="120" t="str">
        <f t="shared" si="90"/>
        <v/>
      </c>
      <c r="AB434" s="120" t="str">
        <f t="shared" si="93"/>
        <v/>
      </c>
      <c r="AD434" s="140" t="str">
        <f>+IF(AI434="","",MAX(AD$1:AD433)+1)</f>
        <v/>
      </c>
      <c r="AE434" s="140" t="str">
        <f>IF(CMS_Inoperative_OoC!B456="","",CMS_Inoperative_OoC!B456)</f>
        <v/>
      </c>
      <c r="AF434" s="140" t="str">
        <f>IF(CMS_Inoperative_OoC!C456="","",CMS_Inoperative_OoC!C456)</f>
        <v/>
      </c>
      <c r="AG434" s="140" t="str">
        <f>IF(CMS_Inoperative_OoC!D456="","",CMS_Inoperative_OoC!D456)</f>
        <v/>
      </c>
      <c r="AH434" s="140" t="str">
        <f t="shared" si="91"/>
        <v/>
      </c>
      <c r="AI434" s="144" t="str">
        <f>IF(COUNTIF(AH$2:AH434,AH434)=1,AH434,"")</f>
        <v/>
      </c>
      <c r="AJ434" s="140" t="str">
        <f t="shared" si="83"/>
        <v/>
      </c>
      <c r="AK434" s="140" t="str">
        <f t="shared" si="84"/>
        <v/>
      </c>
      <c r="AL434" s="140" t="str">
        <f t="shared" si="85"/>
        <v/>
      </c>
      <c r="AP434" s="149" t="str">
        <f>+IF(AU434="","",MAX(AP$1:AP433)+1)</f>
        <v/>
      </c>
      <c r="AQ434" s="149" t="str">
        <f>IF(Limit_Deviation_w_CMS_Detail!B456="","",Limit_Deviation_w_CMS_Detail!B456)</f>
        <v/>
      </c>
      <c r="AR434" s="149" t="str">
        <f>IF(Limit_Deviation_w_CMS_Detail!C456="","",Limit_Deviation_w_CMS_Detail!C456)</f>
        <v/>
      </c>
      <c r="AS434" s="149" t="str">
        <f>IF(Limit_Deviation_w_CMS_Detail!D456="","",Limit_Deviation_w_CMS_Detail!D456)</f>
        <v/>
      </c>
      <c r="AT434" s="149" t="str">
        <f t="shared" si="92"/>
        <v/>
      </c>
      <c r="AU434" s="150" t="str">
        <f>IF(COUNTIF(AT$2:AT434,AT434)=1,AT434,"")</f>
        <v/>
      </c>
      <c r="AV434" s="149" t="str">
        <f t="shared" si="86"/>
        <v/>
      </c>
      <c r="AW434" s="149" t="str">
        <f t="shared" si="87"/>
        <v/>
      </c>
      <c r="AX434" s="149" t="str">
        <f t="shared" si="88"/>
        <v/>
      </c>
    </row>
    <row r="435" spans="1:50" ht="16.5">
      <c r="A435" s="121" t="str">
        <f>+IF(D435="","",MAX(A$1:A434)+1)</f>
        <v/>
      </c>
      <c r="B435" s="1" t="str">
        <f>IF(CMS_Identification!C457="","",CMS_Identification!C457)</f>
        <v/>
      </c>
      <c r="C435" s="1" t="str">
        <f t="shared" si="81"/>
        <v/>
      </c>
      <c r="D435" s="1" t="str">
        <f>IF(COUNTIF(B$2:B435,B435)=1,B435,"")</f>
        <v/>
      </c>
      <c r="T435" s="121" t="str">
        <f>+IF(Y435="","",MAX(T$1:T434)+1)</f>
        <v/>
      </c>
      <c r="U435" s="121" t="str">
        <f>IF(Limit_Deviation_Details_No_CMS!B457="","",Limit_Deviation_Details_No_CMS!B457)</f>
        <v/>
      </c>
      <c r="V435" s="121"/>
      <c r="W435" s="121" t="str">
        <f>IF(Limit_Deviation_Details_No_CMS!C457="","",Limit_Deviation_Details_No_CMS!C457)</f>
        <v/>
      </c>
      <c r="X435" s="121" t="str">
        <f t="shared" si="82"/>
        <v/>
      </c>
      <c r="Y435" s="3" t="str">
        <f>IF(COUNTIF(W$2:W435,W435)=1,W435,"")</f>
        <v/>
      </c>
      <c r="Z435" s="121" t="str">
        <f t="shared" si="89"/>
        <v/>
      </c>
      <c r="AA435" s="121" t="str">
        <f t="shared" si="90"/>
        <v/>
      </c>
      <c r="AB435" s="121" t="str">
        <f t="shared" si="93"/>
        <v/>
      </c>
      <c r="AD435" s="6" t="str">
        <f>+IF(AI435="","",MAX(AD$1:AD434)+1)</f>
        <v/>
      </c>
      <c r="AE435" s="6" t="str">
        <f>IF(CMS_Inoperative_OoC!B457="","",CMS_Inoperative_OoC!B457)</f>
        <v/>
      </c>
      <c r="AF435" s="6" t="str">
        <f>IF(CMS_Inoperative_OoC!C457="","",CMS_Inoperative_OoC!C457)</f>
        <v/>
      </c>
      <c r="AG435" s="6" t="str">
        <f>IF(CMS_Inoperative_OoC!D457="","",CMS_Inoperative_OoC!D457)</f>
        <v/>
      </c>
      <c r="AH435" s="6" t="str">
        <f t="shared" si="91"/>
        <v/>
      </c>
      <c r="AI435" s="3" t="str">
        <f>IF(COUNTIF(AH$2:AH435,AH435)=1,AH435,"")</f>
        <v/>
      </c>
      <c r="AJ435" s="6" t="str">
        <f t="shared" si="83"/>
        <v/>
      </c>
      <c r="AK435" s="6" t="str">
        <f t="shared" si="84"/>
        <v/>
      </c>
      <c r="AL435" s="6" t="str">
        <f t="shared" si="85"/>
        <v/>
      </c>
      <c r="AP435" s="6" t="str">
        <f>+IF(AU435="","",MAX(AP$1:AP434)+1)</f>
        <v/>
      </c>
      <c r="AQ435" s="6" t="str">
        <f>IF(Limit_Deviation_w_CMS_Detail!B457="","",Limit_Deviation_w_CMS_Detail!B457)</f>
        <v/>
      </c>
      <c r="AR435" s="6" t="str">
        <f>IF(Limit_Deviation_w_CMS_Detail!C457="","",Limit_Deviation_w_CMS_Detail!C457)</f>
        <v/>
      </c>
      <c r="AS435" s="6" t="str">
        <f>IF(Limit_Deviation_w_CMS_Detail!D457="","",Limit_Deviation_w_CMS_Detail!D457)</f>
        <v/>
      </c>
      <c r="AT435" s="6" t="str">
        <f t="shared" si="92"/>
        <v/>
      </c>
      <c r="AU435" s="3" t="str">
        <f>IF(COUNTIF(AT$2:AT435,AT435)=1,AT435,"")</f>
        <v/>
      </c>
      <c r="AV435" s="6" t="str">
        <f t="shared" si="86"/>
        <v/>
      </c>
      <c r="AW435" s="6" t="str">
        <f t="shared" si="87"/>
        <v/>
      </c>
      <c r="AX435" s="6" t="str">
        <f t="shared" si="88"/>
        <v/>
      </c>
    </row>
    <row r="436" spans="1:50" ht="16.5">
      <c r="A436" s="120" t="str">
        <f>+IF(D436="","",MAX(A$1:A435)+1)</f>
        <v/>
      </c>
      <c r="B436" s="127" t="str">
        <f>IF(CMS_Identification!C458="","",CMS_Identification!C458)</f>
        <v/>
      </c>
      <c r="C436" s="127" t="str">
        <f t="shared" si="81"/>
        <v/>
      </c>
      <c r="D436" s="127" t="str">
        <f>IF(COUNTIF(B$2:B436,B436)=1,B436,"")</f>
        <v/>
      </c>
      <c r="T436" s="120" t="str">
        <f>+IF(Y436="","",MAX(T$1:T435)+1)</f>
        <v/>
      </c>
      <c r="U436" s="120" t="str">
        <f>IF(Limit_Deviation_Details_No_CMS!B458="","",Limit_Deviation_Details_No_CMS!B458)</f>
        <v/>
      </c>
      <c r="V436" s="120"/>
      <c r="W436" s="120" t="str">
        <f>IF(Limit_Deviation_Details_No_CMS!C458="","",Limit_Deviation_Details_No_CMS!C458)</f>
        <v/>
      </c>
      <c r="X436" s="120" t="str">
        <f t="shared" si="82"/>
        <v/>
      </c>
      <c r="Y436" s="138" t="str">
        <f>IF(COUNTIF(W$2:W436,W436)=1,W436,"")</f>
        <v/>
      </c>
      <c r="Z436" s="120" t="str">
        <f t="shared" si="89"/>
        <v/>
      </c>
      <c r="AA436" s="120" t="str">
        <f t="shared" si="90"/>
        <v/>
      </c>
      <c r="AB436" s="120" t="str">
        <f t="shared" si="93"/>
        <v/>
      </c>
      <c r="AD436" s="140" t="str">
        <f>+IF(AI436="","",MAX(AD$1:AD435)+1)</f>
        <v/>
      </c>
      <c r="AE436" s="140" t="str">
        <f>IF(CMS_Inoperative_OoC!B458="","",CMS_Inoperative_OoC!B458)</f>
        <v/>
      </c>
      <c r="AF436" s="140" t="str">
        <f>IF(CMS_Inoperative_OoC!C458="","",CMS_Inoperative_OoC!C458)</f>
        <v/>
      </c>
      <c r="AG436" s="140" t="str">
        <f>IF(CMS_Inoperative_OoC!D458="","",CMS_Inoperative_OoC!D458)</f>
        <v/>
      </c>
      <c r="AH436" s="140" t="str">
        <f t="shared" si="91"/>
        <v/>
      </c>
      <c r="AI436" s="144" t="str">
        <f>IF(COUNTIF(AH$2:AH436,AH436)=1,AH436,"")</f>
        <v/>
      </c>
      <c r="AJ436" s="140" t="str">
        <f t="shared" si="83"/>
        <v/>
      </c>
      <c r="AK436" s="140" t="str">
        <f t="shared" si="84"/>
        <v/>
      </c>
      <c r="AL436" s="140" t="str">
        <f t="shared" si="85"/>
        <v/>
      </c>
      <c r="AP436" s="149" t="str">
        <f>+IF(AU436="","",MAX(AP$1:AP435)+1)</f>
        <v/>
      </c>
      <c r="AQ436" s="149" t="str">
        <f>IF(Limit_Deviation_w_CMS_Detail!B458="","",Limit_Deviation_w_CMS_Detail!B458)</f>
        <v/>
      </c>
      <c r="AR436" s="149" t="str">
        <f>IF(Limit_Deviation_w_CMS_Detail!C458="","",Limit_Deviation_w_CMS_Detail!C458)</f>
        <v/>
      </c>
      <c r="AS436" s="149" t="str">
        <f>IF(Limit_Deviation_w_CMS_Detail!D458="","",Limit_Deviation_w_CMS_Detail!D458)</f>
        <v/>
      </c>
      <c r="AT436" s="149" t="str">
        <f t="shared" si="92"/>
        <v/>
      </c>
      <c r="AU436" s="150" t="str">
        <f>IF(COUNTIF(AT$2:AT436,AT436)=1,AT436,"")</f>
        <v/>
      </c>
      <c r="AV436" s="149" t="str">
        <f t="shared" si="86"/>
        <v/>
      </c>
      <c r="AW436" s="149" t="str">
        <f t="shared" si="87"/>
        <v/>
      </c>
      <c r="AX436" s="149" t="str">
        <f t="shared" si="88"/>
        <v/>
      </c>
    </row>
    <row r="437" spans="1:50" ht="16.5">
      <c r="A437" s="121" t="str">
        <f>+IF(D437="","",MAX(A$1:A436)+1)</f>
        <v/>
      </c>
      <c r="B437" s="1" t="str">
        <f>IF(CMS_Identification!C459="","",CMS_Identification!C459)</f>
        <v/>
      </c>
      <c r="C437" s="1" t="str">
        <f t="shared" si="81"/>
        <v/>
      </c>
      <c r="D437" s="1" t="str">
        <f>IF(COUNTIF(B$2:B437,B437)=1,B437,"")</f>
        <v/>
      </c>
      <c r="T437" s="121" t="str">
        <f>+IF(Y437="","",MAX(T$1:T436)+1)</f>
        <v/>
      </c>
      <c r="U437" s="121" t="str">
        <f>IF(Limit_Deviation_Details_No_CMS!B459="","",Limit_Deviation_Details_No_CMS!B459)</f>
        <v/>
      </c>
      <c r="V437" s="121"/>
      <c r="W437" s="121" t="str">
        <f>IF(Limit_Deviation_Details_No_CMS!C459="","",Limit_Deviation_Details_No_CMS!C459)</f>
        <v/>
      </c>
      <c r="X437" s="121" t="str">
        <f t="shared" si="82"/>
        <v/>
      </c>
      <c r="Y437" s="3" t="str">
        <f>IF(COUNTIF(W$2:W437,W437)=1,W437,"")</f>
        <v/>
      </c>
      <c r="Z437" s="121" t="str">
        <f t="shared" si="89"/>
        <v/>
      </c>
      <c r="AA437" s="121" t="str">
        <f t="shared" si="90"/>
        <v/>
      </c>
      <c r="AB437" s="121" t="str">
        <f t="shared" si="93"/>
        <v/>
      </c>
      <c r="AD437" s="6" t="str">
        <f>+IF(AI437="","",MAX(AD$1:AD436)+1)</f>
        <v/>
      </c>
      <c r="AE437" s="6" t="str">
        <f>IF(CMS_Inoperative_OoC!B459="","",CMS_Inoperative_OoC!B459)</f>
        <v/>
      </c>
      <c r="AF437" s="6" t="str">
        <f>IF(CMS_Inoperative_OoC!C459="","",CMS_Inoperative_OoC!C459)</f>
        <v/>
      </c>
      <c r="AG437" s="6" t="str">
        <f>IF(CMS_Inoperative_OoC!D459="","",CMS_Inoperative_OoC!D459)</f>
        <v/>
      </c>
      <c r="AH437" s="6" t="str">
        <f t="shared" si="91"/>
        <v/>
      </c>
      <c r="AI437" s="3" t="str">
        <f>IF(COUNTIF(AH$2:AH437,AH437)=1,AH437,"")</f>
        <v/>
      </c>
      <c r="AJ437" s="6" t="str">
        <f t="shared" si="83"/>
        <v/>
      </c>
      <c r="AK437" s="6" t="str">
        <f t="shared" si="84"/>
        <v/>
      </c>
      <c r="AL437" s="6" t="str">
        <f t="shared" si="85"/>
        <v/>
      </c>
      <c r="AP437" s="6" t="str">
        <f>+IF(AU437="","",MAX(AP$1:AP436)+1)</f>
        <v/>
      </c>
      <c r="AQ437" s="6" t="str">
        <f>IF(Limit_Deviation_w_CMS_Detail!B459="","",Limit_Deviation_w_CMS_Detail!B459)</f>
        <v/>
      </c>
      <c r="AR437" s="6" t="str">
        <f>IF(Limit_Deviation_w_CMS_Detail!C459="","",Limit_Deviation_w_CMS_Detail!C459)</f>
        <v/>
      </c>
      <c r="AS437" s="6" t="str">
        <f>IF(Limit_Deviation_w_CMS_Detail!D459="","",Limit_Deviation_w_CMS_Detail!D459)</f>
        <v/>
      </c>
      <c r="AT437" s="6" t="str">
        <f t="shared" si="92"/>
        <v/>
      </c>
      <c r="AU437" s="3" t="str">
        <f>IF(COUNTIF(AT$2:AT437,AT437)=1,AT437,"")</f>
        <v/>
      </c>
      <c r="AV437" s="6" t="str">
        <f t="shared" si="86"/>
        <v/>
      </c>
      <c r="AW437" s="6" t="str">
        <f t="shared" si="87"/>
        <v/>
      </c>
      <c r="AX437" s="6" t="str">
        <f t="shared" si="88"/>
        <v/>
      </c>
    </row>
    <row r="438" spans="1:50" ht="16.5">
      <c r="A438" s="120" t="str">
        <f>+IF(D438="","",MAX(A$1:A437)+1)</f>
        <v/>
      </c>
      <c r="B438" s="127" t="str">
        <f>IF(CMS_Identification!C460="","",CMS_Identification!C460)</f>
        <v/>
      </c>
      <c r="C438" s="127" t="str">
        <f t="shared" si="81"/>
        <v/>
      </c>
      <c r="D438" s="127" t="str">
        <f>IF(COUNTIF(B$2:B438,B438)=1,B438,"")</f>
        <v/>
      </c>
      <c r="T438" s="120" t="str">
        <f>+IF(Y438="","",MAX(T$1:T437)+1)</f>
        <v/>
      </c>
      <c r="U438" s="120" t="str">
        <f>IF(Limit_Deviation_Details_No_CMS!B460="","",Limit_Deviation_Details_No_CMS!B460)</f>
        <v/>
      </c>
      <c r="V438" s="120"/>
      <c r="W438" s="120" t="str">
        <f>IF(Limit_Deviation_Details_No_CMS!C460="","",Limit_Deviation_Details_No_CMS!C460)</f>
        <v/>
      </c>
      <c r="X438" s="120" t="str">
        <f t="shared" si="82"/>
        <v/>
      </c>
      <c r="Y438" s="138" t="str">
        <f>IF(COUNTIF(W$2:W438,W438)=1,W438,"")</f>
        <v/>
      </c>
      <c r="Z438" s="120" t="str">
        <f t="shared" si="89"/>
        <v/>
      </c>
      <c r="AA438" s="120" t="str">
        <f t="shared" si="90"/>
        <v/>
      </c>
      <c r="AB438" s="120" t="str">
        <f t="shared" si="93"/>
        <v/>
      </c>
      <c r="AD438" s="140" t="str">
        <f>+IF(AI438="","",MAX(AD$1:AD437)+1)</f>
        <v/>
      </c>
      <c r="AE438" s="140" t="str">
        <f>IF(CMS_Inoperative_OoC!B460="","",CMS_Inoperative_OoC!B460)</f>
        <v/>
      </c>
      <c r="AF438" s="140" t="str">
        <f>IF(CMS_Inoperative_OoC!C460="","",CMS_Inoperative_OoC!C460)</f>
        <v/>
      </c>
      <c r="AG438" s="140" t="str">
        <f>IF(CMS_Inoperative_OoC!D460="","",CMS_Inoperative_OoC!D460)</f>
        <v/>
      </c>
      <c r="AH438" s="140" t="str">
        <f t="shared" si="91"/>
        <v/>
      </c>
      <c r="AI438" s="144" t="str">
        <f>IF(COUNTIF(AH$2:AH438,AH438)=1,AH438,"")</f>
        <v/>
      </c>
      <c r="AJ438" s="140" t="str">
        <f t="shared" si="83"/>
        <v/>
      </c>
      <c r="AK438" s="140" t="str">
        <f t="shared" si="84"/>
        <v/>
      </c>
      <c r="AL438" s="140" t="str">
        <f t="shared" si="85"/>
        <v/>
      </c>
      <c r="AP438" s="149" t="str">
        <f>+IF(AU438="","",MAX(AP$1:AP437)+1)</f>
        <v/>
      </c>
      <c r="AQ438" s="149" t="str">
        <f>IF(Limit_Deviation_w_CMS_Detail!B460="","",Limit_Deviation_w_CMS_Detail!B460)</f>
        <v/>
      </c>
      <c r="AR438" s="149" t="str">
        <f>IF(Limit_Deviation_w_CMS_Detail!C460="","",Limit_Deviation_w_CMS_Detail!C460)</f>
        <v/>
      </c>
      <c r="AS438" s="149" t="str">
        <f>IF(Limit_Deviation_w_CMS_Detail!D460="","",Limit_Deviation_w_CMS_Detail!D460)</f>
        <v/>
      </c>
      <c r="AT438" s="149" t="str">
        <f t="shared" si="92"/>
        <v/>
      </c>
      <c r="AU438" s="150" t="str">
        <f>IF(COUNTIF(AT$2:AT438,AT438)=1,AT438,"")</f>
        <v/>
      </c>
      <c r="AV438" s="149" t="str">
        <f t="shared" si="86"/>
        <v/>
      </c>
      <c r="AW438" s="149" t="str">
        <f t="shared" si="87"/>
        <v/>
      </c>
      <c r="AX438" s="149" t="str">
        <f t="shared" si="88"/>
        <v/>
      </c>
    </row>
    <row r="439" spans="1:50" ht="16.5">
      <c r="A439" s="121" t="str">
        <f>+IF(D439="","",MAX(A$1:A438)+1)</f>
        <v/>
      </c>
      <c r="B439" s="1" t="str">
        <f>IF(CMS_Identification!C461="","",CMS_Identification!C461)</f>
        <v/>
      </c>
      <c r="C439" s="1" t="str">
        <f t="shared" si="81"/>
        <v/>
      </c>
      <c r="D439" s="1" t="str">
        <f>IF(COUNTIF(B$2:B439,B439)=1,B439,"")</f>
        <v/>
      </c>
      <c r="T439" s="121" t="str">
        <f>+IF(Y439="","",MAX(T$1:T438)+1)</f>
        <v/>
      </c>
      <c r="U439" s="121" t="str">
        <f>IF(Limit_Deviation_Details_No_CMS!B461="","",Limit_Deviation_Details_No_CMS!B461)</f>
        <v/>
      </c>
      <c r="V439" s="121"/>
      <c r="W439" s="121" t="str">
        <f>IF(Limit_Deviation_Details_No_CMS!C461="","",Limit_Deviation_Details_No_CMS!C461)</f>
        <v/>
      </c>
      <c r="X439" s="121" t="str">
        <f t="shared" si="82"/>
        <v/>
      </c>
      <c r="Y439" s="3" t="str">
        <f>IF(COUNTIF(W$2:W439,W439)=1,W439,"")</f>
        <v/>
      </c>
      <c r="Z439" s="121" t="str">
        <f t="shared" si="89"/>
        <v/>
      </c>
      <c r="AA439" s="121" t="str">
        <f t="shared" si="90"/>
        <v/>
      </c>
      <c r="AB439" s="121" t="str">
        <f t="shared" si="93"/>
        <v/>
      </c>
      <c r="AD439" s="6" t="str">
        <f>+IF(AI439="","",MAX(AD$1:AD438)+1)</f>
        <v/>
      </c>
      <c r="AE439" s="6" t="str">
        <f>IF(CMS_Inoperative_OoC!B461="","",CMS_Inoperative_OoC!B461)</f>
        <v/>
      </c>
      <c r="AF439" s="6" t="str">
        <f>IF(CMS_Inoperative_OoC!C461="","",CMS_Inoperative_OoC!C461)</f>
        <v/>
      </c>
      <c r="AG439" s="6" t="str">
        <f>IF(CMS_Inoperative_OoC!D461="","",CMS_Inoperative_OoC!D461)</f>
        <v/>
      </c>
      <c r="AH439" s="6" t="str">
        <f t="shared" si="91"/>
        <v/>
      </c>
      <c r="AI439" s="3" t="str">
        <f>IF(COUNTIF(AH$2:AH439,AH439)=1,AH439,"")</f>
        <v/>
      </c>
      <c r="AJ439" s="6" t="str">
        <f t="shared" si="83"/>
        <v/>
      </c>
      <c r="AK439" s="6" t="str">
        <f t="shared" si="84"/>
        <v/>
      </c>
      <c r="AL439" s="6" t="str">
        <f t="shared" si="85"/>
        <v/>
      </c>
      <c r="AP439" s="6" t="str">
        <f>+IF(AU439="","",MAX(AP$1:AP438)+1)</f>
        <v/>
      </c>
      <c r="AQ439" s="6" t="str">
        <f>IF(Limit_Deviation_w_CMS_Detail!B461="","",Limit_Deviation_w_CMS_Detail!B461)</f>
        <v/>
      </c>
      <c r="AR439" s="6" t="str">
        <f>IF(Limit_Deviation_w_CMS_Detail!C461="","",Limit_Deviation_w_CMS_Detail!C461)</f>
        <v/>
      </c>
      <c r="AS439" s="6" t="str">
        <f>IF(Limit_Deviation_w_CMS_Detail!D461="","",Limit_Deviation_w_CMS_Detail!D461)</f>
        <v/>
      </c>
      <c r="AT439" s="6" t="str">
        <f t="shared" si="92"/>
        <v/>
      </c>
      <c r="AU439" s="3" t="str">
        <f>IF(COUNTIF(AT$2:AT439,AT439)=1,AT439,"")</f>
        <v/>
      </c>
      <c r="AV439" s="6" t="str">
        <f t="shared" si="86"/>
        <v/>
      </c>
      <c r="AW439" s="6" t="str">
        <f t="shared" si="87"/>
        <v/>
      </c>
      <c r="AX439" s="6" t="str">
        <f t="shared" si="88"/>
        <v/>
      </c>
    </row>
    <row r="440" spans="1:50" ht="16.5">
      <c r="A440" s="120" t="str">
        <f>+IF(D440="","",MAX(A$1:A439)+1)</f>
        <v/>
      </c>
      <c r="B440" s="127" t="str">
        <f>IF(CMS_Identification!C462="","",CMS_Identification!C462)</f>
        <v/>
      </c>
      <c r="C440" s="127" t="str">
        <f t="shared" si="81"/>
        <v/>
      </c>
      <c r="D440" s="127" t="str">
        <f>IF(COUNTIF(B$2:B440,B440)=1,B440,"")</f>
        <v/>
      </c>
      <c r="T440" s="120" t="str">
        <f>+IF(Y440="","",MAX(T$1:T439)+1)</f>
        <v/>
      </c>
      <c r="U440" s="120" t="str">
        <f>IF(Limit_Deviation_Details_No_CMS!B462="","",Limit_Deviation_Details_No_CMS!B462)</f>
        <v/>
      </c>
      <c r="V440" s="120"/>
      <c r="W440" s="120" t="str">
        <f>IF(Limit_Deviation_Details_No_CMS!C462="","",Limit_Deviation_Details_No_CMS!C462)</f>
        <v/>
      </c>
      <c r="X440" s="120" t="str">
        <f t="shared" si="82"/>
        <v/>
      </c>
      <c r="Y440" s="138" t="str">
        <f>IF(COUNTIF(W$2:W440,W440)=1,W440,"")</f>
        <v/>
      </c>
      <c r="Z440" s="120" t="str">
        <f t="shared" si="89"/>
        <v/>
      </c>
      <c r="AA440" s="120" t="str">
        <f t="shared" si="90"/>
        <v/>
      </c>
      <c r="AB440" s="120" t="str">
        <f t="shared" si="93"/>
        <v/>
      </c>
      <c r="AD440" s="140" t="str">
        <f>+IF(AI440="","",MAX(AD$1:AD439)+1)</f>
        <v/>
      </c>
      <c r="AE440" s="140" t="str">
        <f>IF(CMS_Inoperative_OoC!B462="","",CMS_Inoperative_OoC!B462)</f>
        <v/>
      </c>
      <c r="AF440" s="140" t="str">
        <f>IF(CMS_Inoperative_OoC!C462="","",CMS_Inoperative_OoC!C462)</f>
        <v/>
      </c>
      <c r="AG440" s="140" t="str">
        <f>IF(CMS_Inoperative_OoC!D462="","",CMS_Inoperative_OoC!D462)</f>
        <v/>
      </c>
      <c r="AH440" s="140" t="str">
        <f t="shared" si="91"/>
        <v/>
      </c>
      <c r="AI440" s="144" t="str">
        <f>IF(COUNTIF(AH$2:AH440,AH440)=1,AH440,"")</f>
        <v/>
      </c>
      <c r="AJ440" s="140" t="str">
        <f t="shared" si="83"/>
        <v/>
      </c>
      <c r="AK440" s="140" t="str">
        <f t="shared" si="84"/>
        <v/>
      </c>
      <c r="AL440" s="140" t="str">
        <f t="shared" si="85"/>
        <v/>
      </c>
      <c r="AP440" s="149" t="str">
        <f>+IF(AU440="","",MAX(AP$1:AP439)+1)</f>
        <v/>
      </c>
      <c r="AQ440" s="149" t="str">
        <f>IF(Limit_Deviation_w_CMS_Detail!B462="","",Limit_Deviation_w_CMS_Detail!B462)</f>
        <v/>
      </c>
      <c r="AR440" s="149" t="str">
        <f>IF(Limit_Deviation_w_CMS_Detail!C462="","",Limit_Deviation_w_CMS_Detail!C462)</f>
        <v/>
      </c>
      <c r="AS440" s="149" t="str">
        <f>IF(Limit_Deviation_w_CMS_Detail!D462="","",Limit_Deviation_w_CMS_Detail!D462)</f>
        <v/>
      </c>
      <c r="AT440" s="149" t="str">
        <f t="shared" si="92"/>
        <v/>
      </c>
      <c r="AU440" s="150" t="str">
        <f>IF(COUNTIF(AT$2:AT440,AT440)=1,AT440,"")</f>
        <v/>
      </c>
      <c r="AV440" s="149" t="str">
        <f t="shared" si="86"/>
        <v/>
      </c>
      <c r="AW440" s="149" t="str">
        <f t="shared" si="87"/>
        <v/>
      </c>
      <c r="AX440" s="149" t="str">
        <f t="shared" si="88"/>
        <v/>
      </c>
    </row>
    <row r="441" spans="1:50" ht="16.5">
      <c r="A441" s="121" t="str">
        <f>+IF(D441="","",MAX(A$1:A440)+1)</f>
        <v/>
      </c>
      <c r="B441" s="1" t="str">
        <f>IF(CMS_Identification!C463="","",CMS_Identification!C463)</f>
        <v/>
      </c>
      <c r="C441" s="1" t="str">
        <f t="shared" si="81"/>
        <v/>
      </c>
      <c r="D441" s="1" t="str">
        <f>IF(COUNTIF(B$2:B441,B441)=1,B441,"")</f>
        <v/>
      </c>
      <c r="T441" s="121" t="str">
        <f>+IF(Y441="","",MAX(T$1:T440)+1)</f>
        <v/>
      </c>
      <c r="U441" s="121" t="str">
        <f>IF(Limit_Deviation_Details_No_CMS!B463="","",Limit_Deviation_Details_No_CMS!B463)</f>
        <v/>
      </c>
      <c r="V441" s="121"/>
      <c r="W441" s="121" t="str">
        <f>IF(Limit_Deviation_Details_No_CMS!C463="","",Limit_Deviation_Details_No_CMS!C463)</f>
        <v/>
      </c>
      <c r="X441" s="121" t="str">
        <f t="shared" si="82"/>
        <v/>
      </c>
      <c r="Y441" s="3" t="str">
        <f>IF(COUNTIF(W$2:W441,W441)=1,W441,"")</f>
        <v/>
      </c>
      <c r="Z441" s="121" t="str">
        <f t="shared" si="89"/>
        <v/>
      </c>
      <c r="AA441" s="121" t="str">
        <f t="shared" si="90"/>
        <v/>
      </c>
      <c r="AB441" s="121" t="str">
        <f t="shared" si="93"/>
        <v/>
      </c>
      <c r="AD441" s="6" t="str">
        <f>+IF(AI441="","",MAX(AD$1:AD440)+1)</f>
        <v/>
      </c>
      <c r="AE441" s="6" t="str">
        <f>IF(CMS_Inoperative_OoC!B463="","",CMS_Inoperative_OoC!B463)</f>
        <v/>
      </c>
      <c r="AF441" s="6" t="str">
        <f>IF(CMS_Inoperative_OoC!C463="","",CMS_Inoperative_OoC!C463)</f>
        <v/>
      </c>
      <c r="AG441" s="6" t="str">
        <f>IF(CMS_Inoperative_OoC!D463="","",CMS_Inoperative_OoC!D463)</f>
        <v/>
      </c>
      <c r="AH441" s="6" t="str">
        <f t="shared" si="91"/>
        <v/>
      </c>
      <c r="AI441" s="3" t="str">
        <f>IF(COUNTIF(AH$2:AH441,AH441)=1,AH441,"")</f>
        <v/>
      </c>
      <c r="AJ441" s="6" t="str">
        <f t="shared" si="83"/>
        <v/>
      </c>
      <c r="AK441" s="6" t="str">
        <f t="shared" si="84"/>
        <v/>
      </c>
      <c r="AL441" s="6" t="str">
        <f t="shared" si="85"/>
        <v/>
      </c>
      <c r="AP441" s="6" t="str">
        <f>+IF(AU441="","",MAX(AP$1:AP440)+1)</f>
        <v/>
      </c>
      <c r="AQ441" s="6" t="str">
        <f>IF(Limit_Deviation_w_CMS_Detail!B463="","",Limit_Deviation_w_CMS_Detail!B463)</f>
        <v/>
      </c>
      <c r="AR441" s="6" t="str">
        <f>IF(Limit_Deviation_w_CMS_Detail!C463="","",Limit_Deviation_w_CMS_Detail!C463)</f>
        <v/>
      </c>
      <c r="AS441" s="6" t="str">
        <f>IF(Limit_Deviation_w_CMS_Detail!D463="","",Limit_Deviation_w_CMS_Detail!D463)</f>
        <v/>
      </c>
      <c r="AT441" s="6" t="str">
        <f t="shared" si="92"/>
        <v/>
      </c>
      <c r="AU441" s="3" t="str">
        <f>IF(COUNTIF(AT$2:AT441,AT441)=1,AT441,"")</f>
        <v/>
      </c>
      <c r="AV441" s="6" t="str">
        <f t="shared" si="86"/>
        <v/>
      </c>
      <c r="AW441" s="6" t="str">
        <f t="shared" si="87"/>
        <v/>
      </c>
      <c r="AX441" s="6" t="str">
        <f t="shared" si="88"/>
        <v/>
      </c>
    </row>
    <row r="442" spans="1:50" ht="16.5">
      <c r="A442" s="120" t="str">
        <f>+IF(D442="","",MAX(A$1:A441)+1)</f>
        <v/>
      </c>
      <c r="B442" s="127" t="str">
        <f>IF(CMS_Identification!C464="","",CMS_Identification!C464)</f>
        <v/>
      </c>
      <c r="C442" s="127" t="str">
        <f t="shared" si="81"/>
        <v/>
      </c>
      <c r="D442" s="127" t="str">
        <f>IF(COUNTIF(B$2:B442,B442)=1,B442,"")</f>
        <v/>
      </c>
      <c r="T442" s="120" t="str">
        <f>+IF(Y442="","",MAX(T$1:T441)+1)</f>
        <v/>
      </c>
      <c r="U442" s="120" t="str">
        <f>IF(Limit_Deviation_Details_No_CMS!B464="","",Limit_Deviation_Details_No_CMS!B464)</f>
        <v/>
      </c>
      <c r="V442" s="120"/>
      <c r="W442" s="120" t="str">
        <f>IF(Limit_Deviation_Details_No_CMS!C464="","",Limit_Deviation_Details_No_CMS!C464)</f>
        <v/>
      </c>
      <c r="X442" s="120" t="str">
        <f t="shared" si="82"/>
        <v/>
      </c>
      <c r="Y442" s="138" t="str">
        <f>IF(COUNTIF(W$2:W442,W442)=1,W442,"")</f>
        <v/>
      </c>
      <c r="Z442" s="120" t="str">
        <f t="shared" si="89"/>
        <v/>
      </c>
      <c r="AA442" s="120" t="str">
        <f t="shared" si="90"/>
        <v/>
      </c>
      <c r="AB442" s="120" t="str">
        <f t="shared" si="93"/>
        <v/>
      </c>
      <c r="AD442" s="140" t="str">
        <f>+IF(AI442="","",MAX(AD$1:AD441)+1)</f>
        <v/>
      </c>
      <c r="AE442" s="140" t="str">
        <f>IF(CMS_Inoperative_OoC!B464="","",CMS_Inoperative_OoC!B464)</f>
        <v/>
      </c>
      <c r="AF442" s="140" t="str">
        <f>IF(CMS_Inoperative_OoC!C464="","",CMS_Inoperative_OoC!C464)</f>
        <v/>
      </c>
      <c r="AG442" s="140" t="str">
        <f>IF(CMS_Inoperative_OoC!D464="","",CMS_Inoperative_OoC!D464)</f>
        <v/>
      </c>
      <c r="AH442" s="140" t="str">
        <f t="shared" si="91"/>
        <v/>
      </c>
      <c r="AI442" s="144" t="str">
        <f>IF(COUNTIF(AH$2:AH442,AH442)=1,AH442,"")</f>
        <v/>
      </c>
      <c r="AJ442" s="140" t="str">
        <f t="shared" si="83"/>
        <v/>
      </c>
      <c r="AK442" s="140" t="str">
        <f t="shared" si="84"/>
        <v/>
      </c>
      <c r="AL442" s="140" t="str">
        <f t="shared" si="85"/>
        <v/>
      </c>
      <c r="AP442" s="149" t="str">
        <f>+IF(AU442="","",MAX(AP$1:AP441)+1)</f>
        <v/>
      </c>
      <c r="AQ442" s="149" t="str">
        <f>IF(Limit_Deviation_w_CMS_Detail!B464="","",Limit_Deviation_w_CMS_Detail!B464)</f>
        <v/>
      </c>
      <c r="AR442" s="149" t="str">
        <f>IF(Limit_Deviation_w_CMS_Detail!C464="","",Limit_Deviation_w_CMS_Detail!C464)</f>
        <v/>
      </c>
      <c r="AS442" s="149" t="str">
        <f>IF(Limit_Deviation_w_CMS_Detail!D464="","",Limit_Deviation_w_CMS_Detail!D464)</f>
        <v/>
      </c>
      <c r="AT442" s="149" t="str">
        <f t="shared" si="92"/>
        <v/>
      </c>
      <c r="AU442" s="150" t="str">
        <f>IF(COUNTIF(AT$2:AT442,AT442)=1,AT442,"")</f>
        <v/>
      </c>
      <c r="AV442" s="149" t="str">
        <f t="shared" si="86"/>
        <v/>
      </c>
      <c r="AW442" s="149" t="str">
        <f t="shared" si="87"/>
        <v/>
      </c>
      <c r="AX442" s="149" t="str">
        <f t="shared" si="88"/>
        <v/>
      </c>
    </row>
    <row r="443" spans="1:50" ht="16.5">
      <c r="A443" s="121" t="str">
        <f>+IF(D443="","",MAX(A$1:A442)+1)</f>
        <v/>
      </c>
      <c r="B443" s="1" t="str">
        <f>IF(CMS_Identification!C465="","",CMS_Identification!C465)</f>
        <v/>
      </c>
      <c r="C443" s="1" t="str">
        <f t="shared" si="81"/>
        <v/>
      </c>
      <c r="D443" s="1" t="str">
        <f>IF(COUNTIF(B$2:B443,B443)=1,B443,"")</f>
        <v/>
      </c>
      <c r="T443" s="121" t="str">
        <f>+IF(Y443="","",MAX(T$1:T442)+1)</f>
        <v/>
      </c>
      <c r="U443" s="121" t="str">
        <f>IF(Limit_Deviation_Details_No_CMS!B465="","",Limit_Deviation_Details_No_CMS!B465)</f>
        <v/>
      </c>
      <c r="V443" s="121"/>
      <c r="W443" s="121" t="str">
        <f>IF(Limit_Deviation_Details_No_CMS!C465="","",Limit_Deviation_Details_No_CMS!C465)</f>
        <v/>
      </c>
      <c r="X443" s="121" t="str">
        <f t="shared" si="82"/>
        <v/>
      </c>
      <c r="Y443" s="3" t="str">
        <f>IF(COUNTIF(W$2:W443,W443)=1,W443,"")</f>
        <v/>
      </c>
      <c r="Z443" s="121" t="str">
        <f t="shared" si="89"/>
        <v/>
      </c>
      <c r="AA443" s="121" t="str">
        <f t="shared" si="90"/>
        <v/>
      </c>
      <c r="AB443" s="121" t="str">
        <f t="shared" si="93"/>
        <v/>
      </c>
      <c r="AD443" s="6" t="str">
        <f>+IF(AI443="","",MAX(AD$1:AD442)+1)</f>
        <v/>
      </c>
      <c r="AE443" s="6" t="str">
        <f>IF(CMS_Inoperative_OoC!B465="","",CMS_Inoperative_OoC!B465)</f>
        <v/>
      </c>
      <c r="AF443" s="6" t="str">
        <f>IF(CMS_Inoperative_OoC!C465="","",CMS_Inoperative_OoC!C465)</f>
        <v/>
      </c>
      <c r="AG443" s="6" t="str">
        <f>IF(CMS_Inoperative_OoC!D465="","",CMS_Inoperative_OoC!D465)</f>
        <v/>
      </c>
      <c r="AH443" s="6" t="str">
        <f t="shared" si="91"/>
        <v/>
      </c>
      <c r="AI443" s="3" t="str">
        <f>IF(COUNTIF(AH$2:AH443,AH443)=1,AH443,"")</f>
        <v/>
      </c>
      <c r="AJ443" s="6" t="str">
        <f t="shared" si="83"/>
        <v/>
      </c>
      <c r="AK443" s="6" t="str">
        <f t="shared" si="84"/>
        <v/>
      </c>
      <c r="AL443" s="6" t="str">
        <f t="shared" si="85"/>
        <v/>
      </c>
      <c r="AP443" s="6" t="str">
        <f>+IF(AU443="","",MAX(AP$1:AP442)+1)</f>
        <v/>
      </c>
      <c r="AQ443" s="6" t="str">
        <f>IF(Limit_Deviation_w_CMS_Detail!B465="","",Limit_Deviation_w_CMS_Detail!B465)</f>
        <v/>
      </c>
      <c r="AR443" s="6" t="str">
        <f>IF(Limit_Deviation_w_CMS_Detail!C465="","",Limit_Deviation_w_CMS_Detail!C465)</f>
        <v/>
      </c>
      <c r="AS443" s="6" t="str">
        <f>IF(Limit_Deviation_w_CMS_Detail!D465="","",Limit_Deviation_w_CMS_Detail!D465)</f>
        <v/>
      </c>
      <c r="AT443" s="6" t="str">
        <f t="shared" si="92"/>
        <v/>
      </c>
      <c r="AU443" s="3" t="str">
        <f>IF(COUNTIF(AT$2:AT443,AT443)=1,AT443,"")</f>
        <v/>
      </c>
      <c r="AV443" s="6" t="str">
        <f t="shared" si="86"/>
        <v/>
      </c>
      <c r="AW443" s="6" t="str">
        <f t="shared" si="87"/>
        <v/>
      </c>
      <c r="AX443" s="6" t="str">
        <f t="shared" si="88"/>
        <v/>
      </c>
    </row>
    <row r="444" spans="1:50" ht="16.5">
      <c r="A444" s="120" t="str">
        <f>+IF(D444="","",MAX(A$1:A443)+1)</f>
        <v/>
      </c>
      <c r="B444" s="127" t="str">
        <f>IF(CMS_Identification!C466="","",CMS_Identification!C466)</f>
        <v/>
      </c>
      <c r="C444" s="127" t="str">
        <f t="shared" si="81"/>
        <v/>
      </c>
      <c r="D444" s="127" t="str">
        <f>IF(COUNTIF(B$2:B444,B444)=1,B444,"")</f>
        <v/>
      </c>
      <c r="T444" s="120" t="str">
        <f>+IF(Y444="","",MAX(T$1:T443)+1)</f>
        <v/>
      </c>
      <c r="U444" s="120" t="str">
        <f>IF(Limit_Deviation_Details_No_CMS!B466="","",Limit_Deviation_Details_No_CMS!B466)</f>
        <v/>
      </c>
      <c r="V444" s="120"/>
      <c r="W444" s="120" t="str">
        <f>IF(Limit_Deviation_Details_No_CMS!C466="","",Limit_Deviation_Details_No_CMS!C466)</f>
        <v/>
      </c>
      <c r="X444" s="120" t="str">
        <f t="shared" si="82"/>
        <v/>
      </c>
      <c r="Y444" s="138" t="str">
        <f>IF(COUNTIF(W$2:W444,W444)=1,W444,"")</f>
        <v/>
      </c>
      <c r="Z444" s="120" t="str">
        <f t="shared" si="89"/>
        <v/>
      </c>
      <c r="AA444" s="120" t="str">
        <f t="shared" si="90"/>
        <v/>
      </c>
      <c r="AB444" s="120" t="str">
        <f t="shared" si="93"/>
        <v/>
      </c>
      <c r="AD444" s="140" t="str">
        <f>+IF(AI444="","",MAX(AD$1:AD443)+1)</f>
        <v/>
      </c>
      <c r="AE444" s="140" t="str">
        <f>IF(CMS_Inoperative_OoC!B466="","",CMS_Inoperative_OoC!B466)</f>
        <v/>
      </c>
      <c r="AF444" s="140" t="str">
        <f>IF(CMS_Inoperative_OoC!C466="","",CMS_Inoperative_OoC!C466)</f>
        <v/>
      </c>
      <c r="AG444" s="140" t="str">
        <f>IF(CMS_Inoperative_OoC!D466="","",CMS_Inoperative_OoC!D466)</f>
        <v/>
      </c>
      <c r="AH444" s="140" t="str">
        <f t="shared" si="91"/>
        <v/>
      </c>
      <c r="AI444" s="144" t="str">
        <f>IF(COUNTIF(AH$2:AH444,AH444)=1,AH444,"")</f>
        <v/>
      </c>
      <c r="AJ444" s="140" t="str">
        <f t="shared" si="83"/>
        <v/>
      </c>
      <c r="AK444" s="140" t="str">
        <f t="shared" si="84"/>
        <v/>
      </c>
      <c r="AL444" s="140" t="str">
        <f t="shared" si="85"/>
        <v/>
      </c>
      <c r="AP444" s="149" t="str">
        <f>+IF(AU444="","",MAX(AP$1:AP443)+1)</f>
        <v/>
      </c>
      <c r="AQ444" s="149" t="str">
        <f>IF(Limit_Deviation_w_CMS_Detail!B466="","",Limit_Deviation_w_CMS_Detail!B466)</f>
        <v/>
      </c>
      <c r="AR444" s="149" t="str">
        <f>IF(Limit_Deviation_w_CMS_Detail!C466="","",Limit_Deviation_w_CMS_Detail!C466)</f>
        <v/>
      </c>
      <c r="AS444" s="149" t="str">
        <f>IF(Limit_Deviation_w_CMS_Detail!D466="","",Limit_Deviation_w_CMS_Detail!D466)</f>
        <v/>
      </c>
      <c r="AT444" s="149" t="str">
        <f t="shared" si="92"/>
        <v/>
      </c>
      <c r="AU444" s="150" t="str">
        <f>IF(COUNTIF(AT$2:AT444,AT444)=1,AT444,"")</f>
        <v/>
      </c>
      <c r="AV444" s="149" t="str">
        <f t="shared" si="86"/>
        <v/>
      </c>
      <c r="AW444" s="149" t="str">
        <f t="shared" si="87"/>
        <v/>
      </c>
      <c r="AX444" s="149" t="str">
        <f t="shared" si="88"/>
        <v/>
      </c>
    </row>
    <row r="445" spans="1:50" ht="16.5">
      <c r="A445" s="121" t="str">
        <f>+IF(D445="","",MAX(A$1:A444)+1)</f>
        <v/>
      </c>
      <c r="B445" s="1" t="str">
        <f>IF(CMS_Identification!C467="","",CMS_Identification!C467)</f>
        <v/>
      </c>
      <c r="C445" s="1" t="str">
        <f t="shared" si="81"/>
        <v/>
      </c>
      <c r="D445" s="1" t="str">
        <f>IF(COUNTIF(B$2:B445,B445)=1,B445,"")</f>
        <v/>
      </c>
      <c r="T445" s="121" t="str">
        <f>+IF(Y445="","",MAX(T$1:T444)+1)</f>
        <v/>
      </c>
      <c r="U445" s="121" t="str">
        <f>IF(Limit_Deviation_Details_No_CMS!B467="","",Limit_Deviation_Details_No_CMS!B467)</f>
        <v/>
      </c>
      <c r="V445" s="121"/>
      <c r="W445" s="121" t="str">
        <f>IF(Limit_Deviation_Details_No_CMS!C467="","",Limit_Deviation_Details_No_CMS!C467)</f>
        <v/>
      </c>
      <c r="X445" s="121" t="str">
        <f t="shared" si="82"/>
        <v/>
      </c>
      <c r="Y445" s="3" t="str">
        <f>IF(COUNTIF(W$2:W445,W445)=1,W445,"")</f>
        <v/>
      </c>
      <c r="Z445" s="121" t="str">
        <f t="shared" si="89"/>
        <v/>
      </c>
      <c r="AA445" s="121" t="str">
        <f t="shared" si="90"/>
        <v/>
      </c>
      <c r="AB445" s="121" t="str">
        <f t="shared" si="93"/>
        <v/>
      </c>
      <c r="AD445" s="6" t="str">
        <f>+IF(AI445="","",MAX(AD$1:AD444)+1)</f>
        <v/>
      </c>
      <c r="AE445" s="6" t="str">
        <f>IF(CMS_Inoperative_OoC!B467="","",CMS_Inoperative_OoC!B467)</f>
        <v/>
      </c>
      <c r="AF445" s="6" t="str">
        <f>IF(CMS_Inoperative_OoC!C467="","",CMS_Inoperative_OoC!C467)</f>
        <v/>
      </c>
      <c r="AG445" s="6" t="str">
        <f>IF(CMS_Inoperative_OoC!D467="","",CMS_Inoperative_OoC!D467)</f>
        <v/>
      </c>
      <c r="AH445" s="6" t="str">
        <f t="shared" si="91"/>
        <v/>
      </c>
      <c r="AI445" s="3" t="str">
        <f>IF(COUNTIF(AH$2:AH445,AH445)=1,AH445,"")</f>
        <v/>
      </c>
      <c r="AJ445" s="6" t="str">
        <f t="shared" si="83"/>
        <v/>
      </c>
      <c r="AK445" s="6" t="str">
        <f t="shared" si="84"/>
        <v/>
      </c>
      <c r="AL445" s="6" t="str">
        <f t="shared" si="85"/>
        <v/>
      </c>
      <c r="AP445" s="6" t="str">
        <f>+IF(AU445="","",MAX(AP$1:AP444)+1)</f>
        <v/>
      </c>
      <c r="AQ445" s="6" t="str">
        <f>IF(Limit_Deviation_w_CMS_Detail!B467="","",Limit_Deviation_w_CMS_Detail!B467)</f>
        <v/>
      </c>
      <c r="AR445" s="6" t="str">
        <f>IF(Limit_Deviation_w_CMS_Detail!C467="","",Limit_Deviation_w_CMS_Detail!C467)</f>
        <v/>
      </c>
      <c r="AS445" s="6" t="str">
        <f>IF(Limit_Deviation_w_CMS_Detail!D467="","",Limit_Deviation_w_CMS_Detail!D467)</f>
        <v/>
      </c>
      <c r="AT445" s="6" t="str">
        <f t="shared" si="92"/>
        <v/>
      </c>
      <c r="AU445" s="3" t="str">
        <f>IF(COUNTIF(AT$2:AT445,AT445)=1,AT445,"")</f>
        <v/>
      </c>
      <c r="AV445" s="6" t="str">
        <f t="shared" si="86"/>
        <v/>
      </c>
      <c r="AW445" s="6" t="str">
        <f t="shared" si="87"/>
        <v/>
      </c>
      <c r="AX445" s="6" t="str">
        <f t="shared" si="88"/>
        <v/>
      </c>
    </row>
    <row r="446" spans="1:50" ht="16.5">
      <c r="A446" s="120" t="str">
        <f>+IF(D446="","",MAX(A$1:A445)+1)</f>
        <v/>
      </c>
      <c r="B446" s="127" t="str">
        <f>IF(CMS_Identification!C468="","",CMS_Identification!C468)</f>
        <v/>
      </c>
      <c r="C446" s="127" t="str">
        <f t="shared" si="81"/>
        <v/>
      </c>
      <c r="D446" s="127" t="str">
        <f>IF(COUNTIF(B$2:B446,B446)=1,B446,"")</f>
        <v/>
      </c>
      <c r="T446" s="120" t="str">
        <f>+IF(Y446="","",MAX(T$1:T445)+1)</f>
        <v/>
      </c>
      <c r="U446" s="120" t="str">
        <f>IF(Limit_Deviation_Details_No_CMS!B468="","",Limit_Deviation_Details_No_CMS!B468)</f>
        <v/>
      </c>
      <c r="V446" s="120"/>
      <c r="W446" s="120" t="str">
        <f>IF(Limit_Deviation_Details_No_CMS!C468="","",Limit_Deviation_Details_No_CMS!C468)</f>
        <v/>
      </c>
      <c r="X446" s="120" t="str">
        <f t="shared" si="82"/>
        <v/>
      </c>
      <c r="Y446" s="138" t="str">
        <f>IF(COUNTIF(W$2:W446,W446)=1,W446,"")</f>
        <v/>
      </c>
      <c r="Z446" s="120" t="str">
        <f t="shared" si="89"/>
        <v/>
      </c>
      <c r="AA446" s="120" t="str">
        <f t="shared" si="90"/>
        <v/>
      </c>
      <c r="AB446" s="120" t="str">
        <f t="shared" si="93"/>
        <v/>
      </c>
      <c r="AD446" s="140" t="str">
        <f>+IF(AI446="","",MAX(AD$1:AD445)+1)</f>
        <v/>
      </c>
      <c r="AE446" s="140" t="str">
        <f>IF(CMS_Inoperative_OoC!B468="","",CMS_Inoperative_OoC!B468)</f>
        <v/>
      </c>
      <c r="AF446" s="140" t="str">
        <f>IF(CMS_Inoperative_OoC!C468="","",CMS_Inoperative_OoC!C468)</f>
        <v/>
      </c>
      <c r="AG446" s="140" t="str">
        <f>IF(CMS_Inoperative_OoC!D468="","",CMS_Inoperative_OoC!D468)</f>
        <v/>
      </c>
      <c r="AH446" s="140" t="str">
        <f t="shared" si="91"/>
        <v/>
      </c>
      <c r="AI446" s="144" t="str">
        <f>IF(COUNTIF(AH$2:AH446,AH446)=1,AH446,"")</f>
        <v/>
      </c>
      <c r="AJ446" s="140" t="str">
        <f t="shared" si="83"/>
        <v/>
      </c>
      <c r="AK446" s="140" t="str">
        <f t="shared" si="84"/>
        <v/>
      </c>
      <c r="AL446" s="140" t="str">
        <f t="shared" si="85"/>
        <v/>
      </c>
      <c r="AP446" s="149" t="str">
        <f>+IF(AU446="","",MAX(AP$1:AP445)+1)</f>
        <v/>
      </c>
      <c r="AQ446" s="149" t="str">
        <f>IF(Limit_Deviation_w_CMS_Detail!B468="","",Limit_Deviation_w_CMS_Detail!B468)</f>
        <v/>
      </c>
      <c r="AR446" s="149" t="str">
        <f>IF(Limit_Deviation_w_CMS_Detail!C468="","",Limit_Deviation_w_CMS_Detail!C468)</f>
        <v/>
      </c>
      <c r="AS446" s="149" t="str">
        <f>IF(Limit_Deviation_w_CMS_Detail!D468="","",Limit_Deviation_w_CMS_Detail!D468)</f>
        <v/>
      </c>
      <c r="AT446" s="149" t="str">
        <f t="shared" si="92"/>
        <v/>
      </c>
      <c r="AU446" s="150" t="str">
        <f>IF(COUNTIF(AT$2:AT446,AT446)=1,AT446,"")</f>
        <v/>
      </c>
      <c r="AV446" s="149" t="str">
        <f t="shared" si="86"/>
        <v/>
      </c>
      <c r="AW446" s="149" t="str">
        <f t="shared" si="87"/>
        <v/>
      </c>
      <c r="AX446" s="149" t="str">
        <f t="shared" si="88"/>
        <v/>
      </c>
    </row>
    <row r="447" spans="1:50" ht="16.5">
      <c r="A447" s="121" t="str">
        <f>+IF(D447="","",MAX(A$1:A446)+1)</f>
        <v/>
      </c>
      <c r="B447" s="1" t="str">
        <f>IF(CMS_Identification!C469="","",CMS_Identification!C469)</f>
        <v/>
      </c>
      <c r="C447" s="1" t="str">
        <f t="shared" si="81"/>
        <v/>
      </c>
      <c r="D447" s="1" t="str">
        <f>IF(COUNTIF(B$2:B447,B447)=1,B447,"")</f>
        <v/>
      </c>
      <c r="T447" s="121" t="str">
        <f>+IF(Y447="","",MAX(T$1:T446)+1)</f>
        <v/>
      </c>
      <c r="U447" s="121" t="str">
        <f>IF(Limit_Deviation_Details_No_CMS!B469="","",Limit_Deviation_Details_No_CMS!B469)</f>
        <v/>
      </c>
      <c r="V447" s="121"/>
      <c r="W447" s="121" t="str">
        <f>IF(Limit_Deviation_Details_No_CMS!C469="","",Limit_Deviation_Details_No_CMS!C469)</f>
        <v/>
      </c>
      <c r="X447" s="121" t="str">
        <f t="shared" si="82"/>
        <v/>
      </c>
      <c r="Y447" s="3" t="str">
        <f>IF(COUNTIF(W$2:W447,W447)=1,W447,"")</f>
        <v/>
      </c>
      <c r="Z447" s="121" t="str">
        <f t="shared" si="89"/>
        <v/>
      </c>
      <c r="AA447" s="121" t="str">
        <f t="shared" si="90"/>
        <v/>
      </c>
      <c r="AB447" s="121" t="str">
        <f t="shared" si="93"/>
        <v/>
      </c>
      <c r="AD447" s="6" t="str">
        <f>+IF(AI447="","",MAX(AD$1:AD446)+1)</f>
        <v/>
      </c>
      <c r="AE447" s="6" t="str">
        <f>IF(CMS_Inoperative_OoC!B469="","",CMS_Inoperative_OoC!B469)</f>
        <v/>
      </c>
      <c r="AF447" s="6" t="str">
        <f>IF(CMS_Inoperative_OoC!C469="","",CMS_Inoperative_OoC!C469)</f>
        <v/>
      </c>
      <c r="AG447" s="6" t="str">
        <f>IF(CMS_Inoperative_OoC!D469="","",CMS_Inoperative_OoC!D469)</f>
        <v/>
      </c>
      <c r="AH447" s="6" t="str">
        <f t="shared" si="91"/>
        <v/>
      </c>
      <c r="AI447" s="3" t="str">
        <f>IF(COUNTIF(AH$2:AH447,AH447)=1,AH447,"")</f>
        <v/>
      </c>
      <c r="AJ447" s="6" t="str">
        <f t="shared" si="83"/>
        <v/>
      </c>
      <c r="AK447" s="6" t="str">
        <f t="shared" si="84"/>
        <v/>
      </c>
      <c r="AL447" s="6" t="str">
        <f t="shared" si="85"/>
        <v/>
      </c>
      <c r="AP447" s="6" t="str">
        <f>+IF(AU447="","",MAX(AP$1:AP446)+1)</f>
        <v/>
      </c>
      <c r="AQ447" s="6" t="str">
        <f>IF(Limit_Deviation_w_CMS_Detail!B469="","",Limit_Deviation_w_CMS_Detail!B469)</f>
        <v/>
      </c>
      <c r="AR447" s="6" t="str">
        <f>IF(Limit_Deviation_w_CMS_Detail!C469="","",Limit_Deviation_w_CMS_Detail!C469)</f>
        <v/>
      </c>
      <c r="AS447" s="6" t="str">
        <f>IF(Limit_Deviation_w_CMS_Detail!D469="","",Limit_Deviation_w_CMS_Detail!D469)</f>
        <v/>
      </c>
      <c r="AT447" s="6" t="str">
        <f t="shared" si="92"/>
        <v/>
      </c>
      <c r="AU447" s="3" t="str">
        <f>IF(COUNTIF(AT$2:AT447,AT447)=1,AT447,"")</f>
        <v/>
      </c>
      <c r="AV447" s="6" t="str">
        <f t="shared" si="86"/>
        <v/>
      </c>
      <c r="AW447" s="6" t="str">
        <f t="shared" si="87"/>
        <v/>
      </c>
      <c r="AX447" s="6" t="str">
        <f t="shared" si="88"/>
        <v/>
      </c>
    </row>
    <row r="448" spans="1:50" ht="16.5">
      <c r="A448" s="120" t="str">
        <f>+IF(D448="","",MAX(A$1:A447)+1)</f>
        <v/>
      </c>
      <c r="B448" s="127" t="str">
        <f>IF(CMS_Identification!C470="","",CMS_Identification!C470)</f>
        <v/>
      </c>
      <c r="C448" s="127" t="str">
        <f t="shared" si="81"/>
        <v/>
      </c>
      <c r="D448" s="127" t="str">
        <f>IF(COUNTIF(B$2:B448,B448)=1,B448,"")</f>
        <v/>
      </c>
      <c r="T448" s="120" t="str">
        <f>+IF(Y448="","",MAX(T$1:T447)+1)</f>
        <v/>
      </c>
      <c r="U448" s="120" t="str">
        <f>IF(Limit_Deviation_Details_No_CMS!B470="","",Limit_Deviation_Details_No_CMS!B470)</f>
        <v/>
      </c>
      <c r="V448" s="120"/>
      <c r="W448" s="120" t="str">
        <f>IF(Limit_Deviation_Details_No_CMS!C470="","",Limit_Deviation_Details_No_CMS!C470)</f>
        <v/>
      </c>
      <c r="X448" s="120" t="str">
        <f t="shared" si="82"/>
        <v/>
      </c>
      <c r="Y448" s="138" t="str">
        <f>IF(COUNTIF(W$2:W448,W448)=1,W448,"")</f>
        <v/>
      </c>
      <c r="Z448" s="120" t="str">
        <f t="shared" si="89"/>
        <v/>
      </c>
      <c r="AA448" s="120" t="str">
        <f t="shared" si="90"/>
        <v/>
      </c>
      <c r="AB448" s="120" t="str">
        <f t="shared" si="93"/>
        <v/>
      </c>
      <c r="AD448" s="140" t="str">
        <f>+IF(AI448="","",MAX(AD$1:AD447)+1)</f>
        <v/>
      </c>
      <c r="AE448" s="140" t="str">
        <f>IF(CMS_Inoperative_OoC!B470="","",CMS_Inoperative_OoC!B470)</f>
        <v/>
      </c>
      <c r="AF448" s="140" t="str">
        <f>IF(CMS_Inoperative_OoC!C470="","",CMS_Inoperative_OoC!C470)</f>
        <v/>
      </c>
      <c r="AG448" s="140" t="str">
        <f>IF(CMS_Inoperative_OoC!D470="","",CMS_Inoperative_OoC!D470)</f>
        <v/>
      </c>
      <c r="AH448" s="140" t="str">
        <f t="shared" si="91"/>
        <v/>
      </c>
      <c r="AI448" s="144" t="str">
        <f>IF(COUNTIF(AH$2:AH448,AH448)=1,AH448,"")</f>
        <v/>
      </c>
      <c r="AJ448" s="140" t="str">
        <f t="shared" si="83"/>
        <v/>
      </c>
      <c r="AK448" s="140" t="str">
        <f t="shared" si="84"/>
        <v/>
      </c>
      <c r="AL448" s="140" t="str">
        <f t="shared" si="85"/>
        <v/>
      </c>
      <c r="AP448" s="149" t="str">
        <f>+IF(AU448="","",MAX(AP$1:AP447)+1)</f>
        <v/>
      </c>
      <c r="AQ448" s="149" t="str">
        <f>IF(Limit_Deviation_w_CMS_Detail!B470="","",Limit_Deviation_w_CMS_Detail!B470)</f>
        <v/>
      </c>
      <c r="AR448" s="149" t="str">
        <f>IF(Limit_Deviation_w_CMS_Detail!C470="","",Limit_Deviation_w_CMS_Detail!C470)</f>
        <v/>
      </c>
      <c r="AS448" s="149" t="str">
        <f>IF(Limit_Deviation_w_CMS_Detail!D470="","",Limit_Deviation_w_CMS_Detail!D470)</f>
        <v/>
      </c>
      <c r="AT448" s="149" t="str">
        <f t="shared" si="92"/>
        <v/>
      </c>
      <c r="AU448" s="150" t="str">
        <f>IF(COUNTIF(AT$2:AT448,AT448)=1,AT448,"")</f>
        <v/>
      </c>
      <c r="AV448" s="149" t="str">
        <f t="shared" si="86"/>
        <v/>
      </c>
      <c r="AW448" s="149" t="str">
        <f t="shared" si="87"/>
        <v/>
      </c>
      <c r="AX448" s="149" t="str">
        <f t="shared" si="88"/>
        <v/>
      </c>
    </row>
    <row r="449" spans="1:50" ht="16.5">
      <c r="A449" s="121" t="str">
        <f>+IF(D449="","",MAX(A$1:A448)+1)</f>
        <v/>
      </c>
      <c r="B449" s="1" t="str">
        <f>IF(CMS_Identification!C471="","",CMS_Identification!C471)</f>
        <v/>
      </c>
      <c r="C449" s="1" t="str">
        <f t="shared" si="81"/>
        <v/>
      </c>
      <c r="D449" s="1" t="str">
        <f>IF(COUNTIF(B$2:B449,B449)=1,B449,"")</f>
        <v/>
      </c>
      <c r="T449" s="121" t="str">
        <f>+IF(Y449="","",MAX(T$1:T448)+1)</f>
        <v/>
      </c>
      <c r="U449" s="121" t="str">
        <f>IF(Limit_Deviation_Details_No_CMS!B471="","",Limit_Deviation_Details_No_CMS!B471)</f>
        <v/>
      </c>
      <c r="V449" s="121"/>
      <c r="W449" s="121" t="str">
        <f>IF(Limit_Deviation_Details_No_CMS!C471="","",Limit_Deviation_Details_No_CMS!C471)</f>
        <v/>
      </c>
      <c r="X449" s="121" t="str">
        <f t="shared" si="82"/>
        <v/>
      </c>
      <c r="Y449" s="3" t="str">
        <f>IF(COUNTIF(W$2:W449,W449)=1,W449,"")</f>
        <v/>
      </c>
      <c r="Z449" s="121" t="str">
        <f t="shared" si="89"/>
        <v/>
      </c>
      <c r="AA449" s="121" t="str">
        <f t="shared" si="90"/>
        <v/>
      </c>
      <c r="AB449" s="121" t="str">
        <f t="shared" si="93"/>
        <v/>
      </c>
      <c r="AD449" s="6" t="str">
        <f>+IF(AI449="","",MAX(AD$1:AD448)+1)</f>
        <v/>
      </c>
      <c r="AE449" s="6" t="str">
        <f>IF(CMS_Inoperative_OoC!B471="","",CMS_Inoperative_OoC!B471)</f>
        <v/>
      </c>
      <c r="AF449" s="6" t="str">
        <f>IF(CMS_Inoperative_OoC!C471="","",CMS_Inoperative_OoC!C471)</f>
        <v/>
      </c>
      <c r="AG449" s="6" t="str">
        <f>IF(CMS_Inoperative_OoC!D471="","",CMS_Inoperative_OoC!D471)</f>
        <v/>
      </c>
      <c r="AH449" s="6" t="str">
        <f t="shared" si="91"/>
        <v/>
      </c>
      <c r="AI449" s="3" t="str">
        <f>IF(COUNTIF(AH$2:AH449,AH449)=1,AH449,"")</f>
        <v/>
      </c>
      <c r="AJ449" s="6" t="str">
        <f t="shared" si="83"/>
        <v/>
      </c>
      <c r="AK449" s="6" t="str">
        <f t="shared" si="84"/>
        <v/>
      </c>
      <c r="AL449" s="6" t="str">
        <f t="shared" si="85"/>
        <v/>
      </c>
      <c r="AP449" s="6" t="str">
        <f>+IF(AU449="","",MAX(AP$1:AP448)+1)</f>
        <v/>
      </c>
      <c r="AQ449" s="6" t="str">
        <f>IF(Limit_Deviation_w_CMS_Detail!B471="","",Limit_Deviation_w_CMS_Detail!B471)</f>
        <v/>
      </c>
      <c r="AR449" s="6" t="str">
        <f>IF(Limit_Deviation_w_CMS_Detail!C471="","",Limit_Deviation_w_CMS_Detail!C471)</f>
        <v/>
      </c>
      <c r="AS449" s="6" t="str">
        <f>IF(Limit_Deviation_w_CMS_Detail!D471="","",Limit_Deviation_w_CMS_Detail!D471)</f>
        <v/>
      </c>
      <c r="AT449" s="6" t="str">
        <f t="shared" si="92"/>
        <v/>
      </c>
      <c r="AU449" s="3" t="str">
        <f>IF(COUNTIF(AT$2:AT449,AT449)=1,AT449,"")</f>
        <v/>
      </c>
      <c r="AV449" s="6" t="str">
        <f t="shared" si="86"/>
        <v/>
      </c>
      <c r="AW449" s="6" t="str">
        <f t="shared" si="87"/>
        <v/>
      </c>
      <c r="AX449" s="6" t="str">
        <f t="shared" si="88"/>
        <v/>
      </c>
    </row>
    <row r="450" spans="1:50" ht="16.5">
      <c r="A450" s="120" t="str">
        <f>+IF(D450="","",MAX(A$1:A449)+1)</f>
        <v/>
      </c>
      <c r="B450" s="127" t="str">
        <f>IF(CMS_Identification!C472="","",CMS_Identification!C472)</f>
        <v/>
      </c>
      <c r="C450" s="127" t="str">
        <f t="shared" ref="C450:C500" si="94">+IFERROR(INDEX(B$2:B$501,MATCH(ROW()-ROW($C$1),A$2:A$501,0)),"")</f>
        <v/>
      </c>
      <c r="D450" s="127" t="str">
        <f>IF(COUNTIF(B$2:B450,B450)=1,B450,"")</f>
        <v/>
      </c>
      <c r="T450" s="120" t="str">
        <f>+IF(Y450="","",MAX(T$1:T449)+1)</f>
        <v/>
      </c>
      <c r="U450" s="120" t="str">
        <f>IF(Limit_Deviation_Details_No_CMS!B472="","",Limit_Deviation_Details_No_CMS!B472)</f>
        <v/>
      </c>
      <c r="V450" s="120"/>
      <c r="W450" s="120" t="str">
        <f>IF(Limit_Deviation_Details_No_CMS!C472="","",Limit_Deviation_Details_No_CMS!C472)</f>
        <v/>
      </c>
      <c r="X450" s="120" t="str">
        <f t="shared" ref="X450:X478" si="95">U450&amp;V450&amp;W451</f>
        <v/>
      </c>
      <c r="Y450" s="138" t="str">
        <f>IF(COUNTIF(W$2:W450,W450)=1,W450,"")</f>
        <v/>
      </c>
      <c r="Z450" s="120" t="str">
        <f t="shared" si="89"/>
        <v/>
      </c>
      <c r="AA450" s="120" t="str">
        <f t="shared" si="90"/>
        <v/>
      </c>
      <c r="AB450" s="120" t="str">
        <f t="shared" si="93"/>
        <v/>
      </c>
      <c r="AD450" s="140" t="str">
        <f>+IF(AI450="","",MAX(AD$1:AD449)+1)</f>
        <v/>
      </c>
      <c r="AE450" s="140" t="str">
        <f>IF(CMS_Inoperative_OoC!B472="","",CMS_Inoperative_OoC!B472)</f>
        <v/>
      </c>
      <c r="AF450" s="140" t="str">
        <f>IF(CMS_Inoperative_OoC!C472="","",CMS_Inoperative_OoC!C472)</f>
        <v/>
      </c>
      <c r="AG450" s="140" t="str">
        <f>IF(CMS_Inoperative_OoC!D472="","",CMS_Inoperative_OoC!D472)</f>
        <v/>
      </c>
      <c r="AH450" s="140" t="str">
        <f t="shared" si="91"/>
        <v/>
      </c>
      <c r="AI450" s="144" t="str">
        <f>IF(COUNTIF(AH$2:AH450,AH450)=1,AH450,"")</f>
        <v/>
      </c>
      <c r="AJ450" s="140" t="str">
        <f t="shared" ref="AJ450:AJ478" si="96">+IFERROR(INDEX(AE$2:AE$955,MATCH(ROW()-ROW(IA$1),AD$2:AD$955,0)),"")</f>
        <v/>
      </c>
      <c r="AK450" s="140" t="str">
        <f t="shared" ref="AK450:AK478" si="97">+IFERROR(INDEX(AF$2:AF$955,MATCH(ROW()-ROW(AI$1),AD$2:AD$955,0)),"")</f>
        <v/>
      </c>
      <c r="AL450" s="140" t="str">
        <f t="shared" ref="AL450:AL478" si="98">+IFERROR(INDEX(AG$2:AG$955,MATCH(ROW()-ROW(AI$1),AD$2:AD$955,0)),"")</f>
        <v/>
      </c>
      <c r="AP450" s="149" t="str">
        <f>+IF(AU450="","",MAX(AP$1:AP449)+1)</f>
        <v/>
      </c>
      <c r="AQ450" s="149" t="str">
        <f>IF(Limit_Deviation_w_CMS_Detail!B472="","",Limit_Deviation_w_CMS_Detail!B472)</f>
        <v/>
      </c>
      <c r="AR450" s="149" t="str">
        <f>IF(Limit_Deviation_w_CMS_Detail!C472="","",Limit_Deviation_w_CMS_Detail!C472)</f>
        <v/>
      </c>
      <c r="AS450" s="149" t="str">
        <f>IF(Limit_Deviation_w_CMS_Detail!D472="","",Limit_Deviation_w_CMS_Detail!D472)</f>
        <v/>
      </c>
      <c r="AT450" s="149" t="str">
        <f t="shared" si="92"/>
        <v/>
      </c>
      <c r="AU450" s="150" t="str">
        <f>IF(COUNTIF(AT$2:AT450,AT450)=1,AT450,"")</f>
        <v/>
      </c>
      <c r="AV450" s="149" t="str">
        <f t="shared" ref="AV450:AV478" si="99">+IFERROR(INDEX(AQ$2:AQ$955,MATCH(ROW()-ROW(IM$1),AP$2:AP$955,0)),"")</f>
        <v/>
      </c>
      <c r="AW450" s="149" t="str">
        <f t="shared" ref="AW450:AW478" si="100">+IFERROR(INDEX(AR$2:AR$955,MATCH(ROW()-ROW(AU$1),AP$2:AP$955,0)),"")</f>
        <v/>
      </c>
      <c r="AX450" s="149" t="str">
        <f t="shared" ref="AX450:AX478" si="101">+IFERROR(INDEX(AS$2:AS$955,MATCH(ROW()-ROW(AU$1),AP$2:AP$955,0)),"")</f>
        <v/>
      </c>
    </row>
    <row r="451" spans="1:50" ht="16.5">
      <c r="A451" s="121" t="str">
        <f>+IF(D451="","",MAX(A$1:A450)+1)</f>
        <v/>
      </c>
      <c r="B451" s="1" t="str">
        <f>IF(CMS_Identification!C473="","",CMS_Identification!C473)</f>
        <v/>
      </c>
      <c r="C451" s="1" t="str">
        <f t="shared" si="94"/>
        <v/>
      </c>
      <c r="D451" s="1" t="str">
        <f>IF(COUNTIF(B$2:B451,B451)=1,B451,"")</f>
        <v/>
      </c>
      <c r="T451" s="121" t="str">
        <f>+IF(Y451="","",MAX(T$1:T450)+1)</f>
        <v/>
      </c>
      <c r="U451" s="121" t="str">
        <f>IF(Limit_Deviation_Details_No_CMS!B473="","",Limit_Deviation_Details_No_CMS!B473)</f>
        <v/>
      </c>
      <c r="V451" s="121"/>
      <c r="W451" s="121" t="str">
        <f>IF(Limit_Deviation_Details_No_CMS!C473="","",Limit_Deviation_Details_No_CMS!C473)</f>
        <v/>
      </c>
      <c r="X451" s="121" t="str">
        <f t="shared" si="95"/>
        <v/>
      </c>
      <c r="Y451" s="3" t="str">
        <f>IF(COUNTIF(W$2:W451,W451)=1,W451,"")</f>
        <v/>
      </c>
      <c r="Z451" s="121" t="str">
        <f t="shared" ref="Z451:Z478" si="102">+IFERROR(INDEX(U$2:U$955,MATCH(ROW()-ROW($Z$1),T$2:T$955,0)),"")</f>
        <v/>
      </c>
      <c r="AA451" s="121" t="str">
        <f t="shared" ref="AA451:AA478" si="103">+IFERROR(INDEX(V$2:V$955,MATCH(ROW()-ROW($Z$1),T$2:T$955,0)),"")</f>
        <v/>
      </c>
      <c r="AB451" s="121" t="str">
        <f t="shared" si="93"/>
        <v/>
      </c>
      <c r="AD451" s="6" t="str">
        <f>+IF(AI451="","",MAX(AD$1:AD450)+1)</f>
        <v/>
      </c>
      <c r="AE451" s="6" t="str">
        <f>IF(CMS_Inoperative_OoC!B473="","",CMS_Inoperative_OoC!B473)</f>
        <v/>
      </c>
      <c r="AF451" s="6" t="str">
        <f>IF(CMS_Inoperative_OoC!C473="","",CMS_Inoperative_OoC!C473)</f>
        <v/>
      </c>
      <c r="AG451" s="6" t="str">
        <f>IF(CMS_Inoperative_OoC!D473="","",CMS_Inoperative_OoC!D473)</f>
        <v/>
      </c>
      <c r="AH451" s="6" t="str">
        <f t="shared" ref="AH451:AH478" si="104">AE451&amp;AF451&amp;AG451</f>
        <v/>
      </c>
      <c r="AI451" s="3" t="str">
        <f>IF(COUNTIF(AH$2:AH451,AH451)=1,AH451,"")</f>
        <v/>
      </c>
      <c r="AJ451" s="6" t="str">
        <f t="shared" si="96"/>
        <v/>
      </c>
      <c r="AK451" s="6" t="str">
        <f t="shared" si="97"/>
        <v/>
      </c>
      <c r="AL451" s="6" t="str">
        <f t="shared" si="98"/>
        <v/>
      </c>
      <c r="AP451" s="6" t="str">
        <f>+IF(AU451="","",MAX(AP$1:AP450)+1)</f>
        <v/>
      </c>
      <c r="AQ451" s="6" t="str">
        <f>IF(Limit_Deviation_w_CMS_Detail!B473="","",Limit_Deviation_w_CMS_Detail!B473)</f>
        <v/>
      </c>
      <c r="AR451" s="6" t="str">
        <f>IF(Limit_Deviation_w_CMS_Detail!C473="","",Limit_Deviation_w_CMS_Detail!C473)</f>
        <v/>
      </c>
      <c r="AS451" s="6" t="str">
        <f>IF(Limit_Deviation_w_CMS_Detail!D473="","",Limit_Deviation_w_CMS_Detail!D473)</f>
        <v/>
      </c>
      <c r="AT451" s="6" t="str">
        <f t="shared" ref="AT451:AT478" si="105">AQ451&amp;AR451&amp;AS451</f>
        <v/>
      </c>
      <c r="AU451" s="3" t="str">
        <f>IF(COUNTIF(AT$2:AT451,AT451)=1,AT451,"")</f>
        <v/>
      </c>
      <c r="AV451" s="6" t="str">
        <f t="shared" si="99"/>
        <v/>
      </c>
      <c r="AW451" s="6" t="str">
        <f t="shared" si="100"/>
        <v/>
      </c>
      <c r="AX451" s="6" t="str">
        <f t="shared" si="101"/>
        <v/>
      </c>
    </row>
    <row r="452" spans="1:50" ht="16.5">
      <c r="A452" s="120" t="str">
        <f>+IF(D452="","",MAX(A$1:A451)+1)</f>
        <v/>
      </c>
      <c r="B452" s="127" t="str">
        <f>IF(CMS_Identification!C474="","",CMS_Identification!C474)</f>
        <v/>
      </c>
      <c r="C452" s="127" t="str">
        <f t="shared" si="94"/>
        <v/>
      </c>
      <c r="D452" s="127" t="str">
        <f>IF(COUNTIF(B$2:B452,B452)=1,B452,"")</f>
        <v/>
      </c>
      <c r="T452" s="120" t="str">
        <f>+IF(Y452="","",MAX(T$1:T451)+1)</f>
        <v/>
      </c>
      <c r="U452" s="120" t="str">
        <f>IF(Limit_Deviation_Details_No_CMS!B474="","",Limit_Deviation_Details_No_CMS!B474)</f>
        <v/>
      </c>
      <c r="V452" s="120"/>
      <c r="W452" s="120" t="str">
        <f>IF(Limit_Deviation_Details_No_CMS!C474="","",Limit_Deviation_Details_No_CMS!C474)</f>
        <v/>
      </c>
      <c r="X452" s="120" t="str">
        <f t="shared" si="95"/>
        <v/>
      </c>
      <c r="Y452" s="138" t="str">
        <f>IF(COUNTIF(W$2:W452,W452)=1,W452,"")</f>
        <v/>
      </c>
      <c r="Z452" s="120" t="str">
        <f t="shared" si="102"/>
        <v/>
      </c>
      <c r="AA452" s="120" t="str">
        <f t="shared" si="103"/>
        <v/>
      </c>
      <c r="AB452" s="120" t="str">
        <f t="shared" ref="AB452:AB478" si="106">+IFERROR(INDEX(W$2:W$955,MATCH(ROW()-ROW($Z$1),T$2:T$955,0)),"")</f>
        <v/>
      </c>
      <c r="AD452" s="140" t="str">
        <f>+IF(AI452="","",MAX(AD$1:AD451)+1)</f>
        <v/>
      </c>
      <c r="AE452" s="140" t="str">
        <f>IF(CMS_Inoperative_OoC!B474="","",CMS_Inoperative_OoC!B474)</f>
        <v/>
      </c>
      <c r="AF452" s="140" t="str">
        <f>IF(CMS_Inoperative_OoC!C474="","",CMS_Inoperative_OoC!C474)</f>
        <v/>
      </c>
      <c r="AG452" s="140" t="str">
        <f>IF(CMS_Inoperative_OoC!D474="","",CMS_Inoperative_OoC!D474)</f>
        <v/>
      </c>
      <c r="AH452" s="140" t="str">
        <f t="shared" si="104"/>
        <v/>
      </c>
      <c r="AI452" s="144" t="str">
        <f>IF(COUNTIF(AH$2:AH452,AH452)=1,AH452,"")</f>
        <v/>
      </c>
      <c r="AJ452" s="140" t="str">
        <f t="shared" si="96"/>
        <v/>
      </c>
      <c r="AK452" s="140" t="str">
        <f t="shared" si="97"/>
        <v/>
      </c>
      <c r="AL452" s="140" t="str">
        <f t="shared" si="98"/>
        <v/>
      </c>
      <c r="AP452" s="149" t="str">
        <f>+IF(AU452="","",MAX(AP$1:AP451)+1)</f>
        <v/>
      </c>
      <c r="AQ452" s="149" t="str">
        <f>IF(Limit_Deviation_w_CMS_Detail!B474="","",Limit_Deviation_w_CMS_Detail!B474)</f>
        <v/>
      </c>
      <c r="AR452" s="149" t="str">
        <f>IF(Limit_Deviation_w_CMS_Detail!C474="","",Limit_Deviation_w_CMS_Detail!C474)</f>
        <v/>
      </c>
      <c r="AS452" s="149" t="str">
        <f>IF(Limit_Deviation_w_CMS_Detail!D474="","",Limit_Deviation_w_CMS_Detail!D474)</f>
        <v/>
      </c>
      <c r="AT452" s="149" t="str">
        <f t="shared" si="105"/>
        <v/>
      </c>
      <c r="AU452" s="150" t="str">
        <f>IF(COUNTIF(AT$2:AT452,AT452)=1,AT452,"")</f>
        <v/>
      </c>
      <c r="AV452" s="149" t="str">
        <f t="shared" si="99"/>
        <v/>
      </c>
      <c r="AW452" s="149" t="str">
        <f t="shared" si="100"/>
        <v/>
      </c>
      <c r="AX452" s="149" t="str">
        <f t="shared" si="101"/>
        <v/>
      </c>
    </row>
    <row r="453" spans="1:50" ht="16.5">
      <c r="A453" s="121" t="str">
        <f>+IF(D453="","",MAX(A$1:A452)+1)</f>
        <v/>
      </c>
      <c r="B453" s="1" t="str">
        <f>IF(CMS_Identification!C475="","",CMS_Identification!C475)</f>
        <v/>
      </c>
      <c r="C453" s="1" t="str">
        <f t="shared" si="94"/>
        <v/>
      </c>
      <c r="D453" s="1" t="str">
        <f>IF(COUNTIF(B$2:B453,B453)=1,B453,"")</f>
        <v/>
      </c>
      <c r="T453" s="121" t="str">
        <f>+IF(Y453="","",MAX(T$1:T452)+1)</f>
        <v/>
      </c>
      <c r="U453" s="121" t="str">
        <f>IF(Limit_Deviation_Details_No_CMS!B475="","",Limit_Deviation_Details_No_CMS!B475)</f>
        <v/>
      </c>
      <c r="V453" s="121"/>
      <c r="W453" s="121" t="str">
        <f>IF(Limit_Deviation_Details_No_CMS!C475="","",Limit_Deviation_Details_No_CMS!C475)</f>
        <v/>
      </c>
      <c r="X453" s="121" t="str">
        <f t="shared" si="95"/>
        <v/>
      </c>
      <c r="Y453" s="3" t="str">
        <f>IF(COUNTIF(W$2:W453,W453)=1,W453,"")</f>
        <v/>
      </c>
      <c r="Z453" s="121" t="str">
        <f t="shared" si="102"/>
        <v/>
      </c>
      <c r="AA453" s="121" t="str">
        <f t="shared" si="103"/>
        <v/>
      </c>
      <c r="AB453" s="121" t="str">
        <f t="shared" si="106"/>
        <v/>
      </c>
      <c r="AD453" s="6" t="str">
        <f>+IF(AI453="","",MAX(AD$1:AD452)+1)</f>
        <v/>
      </c>
      <c r="AE453" s="6" t="str">
        <f>IF(CMS_Inoperative_OoC!B475="","",CMS_Inoperative_OoC!B475)</f>
        <v/>
      </c>
      <c r="AF453" s="6" t="str">
        <f>IF(CMS_Inoperative_OoC!C475="","",CMS_Inoperative_OoC!C475)</f>
        <v/>
      </c>
      <c r="AG453" s="6" t="str">
        <f>IF(CMS_Inoperative_OoC!D475="","",CMS_Inoperative_OoC!D475)</f>
        <v/>
      </c>
      <c r="AH453" s="6" t="str">
        <f t="shared" si="104"/>
        <v/>
      </c>
      <c r="AI453" s="3" t="str">
        <f>IF(COUNTIF(AH$2:AH453,AH453)=1,AH453,"")</f>
        <v/>
      </c>
      <c r="AJ453" s="6" t="str">
        <f t="shared" si="96"/>
        <v/>
      </c>
      <c r="AK453" s="6" t="str">
        <f t="shared" si="97"/>
        <v/>
      </c>
      <c r="AL453" s="6" t="str">
        <f t="shared" si="98"/>
        <v/>
      </c>
      <c r="AP453" s="6" t="str">
        <f>+IF(AU453="","",MAX(AP$1:AP452)+1)</f>
        <v/>
      </c>
      <c r="AQ453" s="6" t="str">
        <f>IF(Limit_Deviation_w_CMS_Detail!B475="","",Limit_Deviation_w_CMS_Detail!B475)</f>
        <v/>
      </c>
      <c r="AR453" s="6" t="str">
        <f>IF(Limit_Deviation_w_CMS_Detail!C475="","",Limit_Deviation_w_CMS_Detail!C475)</f>
        <v/>
      </c>
      <c r="AS453" s="6" t="str">
        <f>IF(Limit_Deviation_w_CMS_Detail!D475="","",Limit_Deviation_w_CMS_Detail!D475)</f>
        <v/>
      </c>
      <c r="AT453" s="6" t="str">
        <f t="shared" si="105"/>
        <v/>
      </c>
      <c r="AU453" s="3" t="str">
        <f>IF(COUNTIF(AT$2:AT453,AT453)=1,AT453,"")</f>
        <v/>
      </c>
      <c r="AV453" s="6" t="str">
        <f t="shared" si="99"/>
        <v/>
      </c>
      <c r="AW453" s="6" t="str">
        <f t="shared" si="100"/>
        <v/>
      </c>
      <c r="AX453" s="6" t="str">
        <f t="shared" si="101"/>
        <v/>
      </c>
    </row>
    <row r="454" spans="1:50" ht="16.5">
      <c r="A454" s="120" t="str">
        <f>+IF(D454="","",MAX(A$1:A453)+1)</f>
        <v/>
      </c>
      <c r="B454" s="127" t="str">
        <f>IF(CMS_Identification!C476="","",CMS_Identification!C476)</f>
        <v/>
      </c>
      <c r="C454" s="127" t="str">
        <f t="shared" si="94"/>
        <v/>
      </c>
      <c r="D454" s="127" t="str">
        <f>IF(COUNTIF(B$2:B454,B454)=1,B454,"")</f>
        <v/>
      </c>
      <c r="T454" s="120" t="str">
        <f>+IF(Y454="","",MAX(T$1:T453)+1)</f>
        <v/>
      </c>
      <c r="U454" s="120" t="str">
        <f>IF(Limit_Deviation_Details_No_CMS!B476="","",Limit_Deviation_Details_No_CMS!B476)</f>
        <v/>
      </c>
      <c r="V454" s="120"/>
      <c r="W454" s="120" t="str">
        <f>IF(Limit_Deviation_Details_No_CMS!C476="","",Limit_Deviation_Details_No_CMS!C476)</f>
        <v/>
      </c>
      <c r="X454" s="120" t="str">
        <f t="shared" si="95"/>
        <v/>
      </c>
      <c r="Y454" s="138" t="str">
        <f>IF(COUNTIF(W$2:W454,W454)=1,W454,"")</f>
        <v/>
      </c>
      <c r="Z454" s="120" t="str">
        <f t="shared" si="102"/>
        <v/>
      </c>
      <c r="AA454" s="120" t="str">
        <f t="shared" si="103"/>
        <v/>
      </c>
      <c r="AB454" s="120" t="str">
        <f t="shared" si="106"/>
        <v/>
      </c>
      <c r="AD454" s="140" t="str">
        <f>+IF(AI454="","",MAX(AD$1:AD453)+1)</f>
        <v/>
      </c>
      <c r="AE454" s="140" t="str">
        <f>IF(CMS_Inoperative_OoC!B476="","",CMS_Inoperative_OoC!B476)</f>
        <v/>
      </c>
      <c r="AF454" s="140" t="str">
        <f>IF(CMS_Inoperative_OoC!C476="","",CMS_Inoperative_OoC!C476)</f>
        <v/>
      </c>
      <c r="AG454" s="140" t="str">
        <f>IF(CMS_Inoperative_OoC!D476="","",CMS_Inoperative_OoC!D476)</f>
        <v/>
      </c>
      <c r="AH454" s="140" t="str">
        <f t="shared" si="104"/>
        <v/>
      </c>
      <c r="AI454" s="144" t="str">
        <f>IF(COUNTIF(AH$2:AH454,AH454)=1,AH454,"")</f>
        <v/>
      </c>
      <c r="AJ454" s="140" t="str">
        <f t="shared" si="96"/>
        <v/>
      </c>
      <c r="AK454" s="140" t="str">
        <f t="shared" si="97"/>
        <v/>
      </c>
      <c r="AL454" s="140" t="str">
        <f t="shared" si="98"/>
        <v/>
      </c>
      <c r="AP454" s="149" t="str">
        <f>+IF(AU454="","",MAX(AP$1:AP453)+1)</f>
        <v/>
      </c>
      <c r="AQ454" s="149" t="str">
        <f>IF(Limit_Deviation_w_CMS_Detail!B476="","",Limit_Deviation_w_CMS_Detail!B476)</f>
        <v/>
      </c>
      <c r="AR454" s="149" t="str">
        <f>IF(Limit_Deviation_w_CMS_Detail!C476="","",Limit_Deviation_w_CMS_Detail!C476)</f>
        <v/>
      </c>
      <c r="AS454" s="149" t="str">
        <f>IF(Limit_Deviation_w_CMS_Detail!D476="","",Limit_Deviation_w_CMS_Detail!D476)</f>
        <v/>
      </c>
      <c r="AT454" s="149" t="str">
        <f t="shared" si="105"/>
        <v/>
      </c>
      <c r="AU454" s="150" t="str">
        <f>IF(COUNTIF(AT$2:AT454,AT454)=1,AT454,"")</f>
        <v/>
      </c>
      <c r="AV454" s="149" t="str">
        <f t="shared" si="99"/>
        <v/>
      </c>
      <c r="AW454" s="149" t="str">
        <f t="shared" si="100"/>
        <v/>
      </c>
      <c r="AX454" s="149" t="str">
        <f t="shared" si="101"/>
        <v/>
      </c>
    </row>
    <row r="455" spans="1:50" ht="16.5">
      <c r="A455" s="121" t="str">
        <f>+IF(D455="","",MAX(A$1:A454)+1)</f>
        <v/>
      </c>
      <c r="B455" s="1" t="str">
        <f>IF(CMS_Identification!C477="","",CMS_Identification!C477)</f>
        <v/>
      </c>
      <c r="C455" s="1" t="str">
        <f t="shared" si="94"/>
        <v/>
      </c>
      <c r="D455" s="1" t="str">
        <f>IF(COUNTIF(B$2:B455,B455)=1,B455,"")</f>
        <v/>
      </c>
      <c r="T455" s="121" t="str">
        <f>+IF(Y455="","",MAX(T$1:T454)+1)</f>
        <v/>
      </c>
      <c r="U455" s="121" t="str">
        <f>IF(Limit_Deviation_Details_No_CMS!B477="","",Limit_Deviation_Details_No_CMS!B477)</f>
        <v/>
      </c>
      <c r="V455" s="121"/>
      <c r="W455" s="121" t="str">
        <f>IF(Limit_Deviation_Details_No_CMS!C477="","",Limit_Deviation_Details_No_CMS!C477)</f>
        <v/>
      </c>
      <c r="X455" s="121" t="str">
        <f t="shared" si="95"/>
        <v/>
      </c>
      <c r="Y455" s="3" t="str">
        <f>IF(COUNTIF(W$2:W455,W455)=1,W455,"")</f>
        <v/>
      </c>
      <c r="Z455" s="121" t="str">
        <f t="shared" si="102"/>
        <v/>
      </c>
      <c r="AA455" s="121" t="str">
        <f t="shared" si="103"/>
        <v/>
      </c>
      <c r="AB455" s="121" t="str">
        <f t="shared" si="106"/>
        <v/>
      </c>
      <c r="AD455" s="6" t="str">
        <f>+IF(AI455="","",MAX(AD$1:AD454)+1)</f>
        <v/>
      </c>
      <c r="AE455" s="6" t="str">
        <f>IF(CMS_Inoperative_OoC!B477="","",CMS_Inoperative_OoC!B477)</f>
        <v/>
      </c>
      <c r="AF455" s="6" t="str">
        <f>IF(CMS_Inoperative_OoC!C477="","",CMS_Inoperative_OoC!C477)</f>
        <v/>
      </c>
      <c r="AG455" s="6" t="str">
        <f>IF(CMS_Inoperative_OoC!D477="","",CMS_Inoperative_OoC!D477)</f>
        <v/>
      </c>
      <c r="AH455" s="6" t="str">
        <f t="shared" si="104"/>
        <v/>
      </c>
      <c r="AI455" s="3" t="str">
        <f>IF(COUNTIF(AH$2:AH455,AH455)=1,AH455,"")</f>
        <v/>
      </c>
      <c r="AJ455" s="6" t="str">
        <f t="shared" si="96"/>
        <v/>
      </c>
      <c r="AK455" s="6" t="str">
        <f t="shared" si="97"/>
        <v/>
      </c>
      <c r="AL455" s="6" t="str">
        <f t="shared" si="98"/>
        <v/>
      </c>
      <c r="AP455" s="6" t="str">
        <f>+IF(AU455="","",MAX(AP$1:AP454)+1)</f>
        <v/>
      </c>
      <c r="AQ455" s="6" t="str">
        <f>IF(Limit_Deviation_w_CMS_Detail!B477="","",Limit_Deviation_w_CMS_Detail!B477)</f>
        <v/>
      </c>
      <c r="AR455" s="6" t="str">
        <f>IF(Limit_Deviation_w_CMS_Detail!C477="","",Limit_Deviation_w_CMS_Detail!C477)</f>
        <v/>
      </c>
      <c r="AS455" s="6" t="str">
        <f>IF(Limit_Deviation_w_CMS_Detail!D477="","",Limit_Deviation_w_CMS_Detail!D477)</f>
        <v/>
      </c>
      <c r="AT455" s="6" t="str">
        <f t="shared" si="105"/>
        <v/>
      </c>
      <c r="AU455" s="3" t="str">
        <f>IF(COUNTIF(AT$2:AT455,AT455)=1,AT455,"")</f>
        <v/>
      </c>
      <c r="AV455" s="6" t="str">
        <f t="shared" si="99"/>
        <v/>
      </c>
      <c r="AW455" s="6" t="str">
        <f t="shared" si="100"/>
        <v/>
      </c>
      <c r="AX455" s="6" t="str">
        <f t="shared" si="101"/>
        <v/>
      </c>
    </row>
    <row r="456" spans="1:50" ht="16.5">
      <c r="A456" s="120" t="str">
        <f>+IF(D456="","",MAX(A$1:A455)+1)</f>
        <v/>
      </c>
      <c r="B456" s="127" t="str">
        <f>IF(CMS_Identification!C478="","",CMS_Identification!C478)</f>
        <v/>
      </c>
      <c r="C456" s="127" t="str">
        <f t="shared" si="94"/>
        <v/>
      </c>
      <c r="D456" s="127" t="str">
        <f>IF(COUNTIF(B$2:B456,B456)=1,B456,"")</f>
        <v/>
      </c>
      <c r="T456" s="120" t="str">
        <f>+IF(Y456="","",MAX(T$1:T455)+1)</f>
        <v/>
      </c>
      <c r="U456" s="120" t="str">
        <f>IF(Limit_Deviation_Details_No_CMS!B478="","",Limit_Deviation_Details_No_CMS!B478)</f>
        <v/>
      </c>
      <c r="V456" s="120"/>
      <c r="W456" s="120" t="str">
        <f>IF(Limit_Deviation_Details_No_CMS!C478="","",Limit_Deviation_Details_No_CMS!C478)</f>
        <v/>
      </c>
      <c r="X456" s="120" t="str">
        <f t="shared" si="95"/>
        <v/>
      </c>
      <c r="Y456" s="138" t="str">
        <f>IF(COUNTIF(W$2:W456,W456)=1,W456,"")</f>
        <v/>
      </c>
      <c r="Z456" s="120" t="str">
        <f t="shared" si="102"/>
        <v/>
      </c>
      <c r="AA456" s="120" t="str">
        <f t="shared" si="103"/>
        <v/>
      </c>
      <c r="AB456" s="120" t="str">
        <f t="shared" si="106"/>
        <v/>
      </c>
      <c r="AD456" s="140" t="str">
        <f>+IF(AI456="","",MAX(AD$1:AD455)+1)</f>
        <v/>
      </c>
      <c r="AE456" s="140" t="str">
        <f>IF(CMS_Inoperative_OoC!B478="","",CMS_Inoperative_OoC!B478)</f>
        <v/>
      </c>
      <c r="AF456" s="140" t="str">
        <f>IF(CMS_Inoperative_OoC!C478="","",CMS_Inoperative_OoC!C478)</f>
        <v/>
      </c>
      <c r="AG456" s="140" t="str">
        <f>IF(CMS_Inoperative_OoC!D478="","",CMS_Inoperative_OoC!D478)</f>
        <v/>
      </c>
      <c r="AH456" s="140" t="str">
        <f t="shared" si="104"/>
        <v/>
      </c>
      <c r="AI456" s="144" t="str">
        <f>IF(COUNTIF(AH$2:AH456,AH456)=1,AH456,"")</f>
        <v/>
      </c>
      <c r="AJ456" s="140" t="str">
        <f t="shared" si="96"/>
        <v/>
      </c>
      <c r="AK456" s="140" t="str">
        <f t="shared" si="97"/>
        <v/>
      </c>
      <c r="AL456" s="140" t="str">
        <f t="shared" si="98"/>
        <v/>
      </c>
      <c r="AP456" s="149" t="str">
        <f>+IF(AU456="","",MAX(AP$1:AP455)+1)</f>
        <v/>
      </c>
      <c r="AQ456" s="149" t="str">
        <f>IF(Limit_Deviation_w_CMS_Detail!B478="","",Limit_Deviation_w_CMS_Detail!B478)</f>
        <v/>
      </c>
      <c r="AR456" s="149" t="str">
        <f>IF(Limit_Deviation_w_CMS_Detail!C478="","",Limit_Deviation_w_CMS_Detail!C478)</f>
        <v/>
      </c>
      <c r="AS456" s="149" t="str">
        <f>IF(Limit_Deviation_w_CMS_Detail!D478="","",Limit_Deviation_w_CMS_Detail!D478)</f>
        <v/>
      </c>
      <c r="AT456" s="149" t="str">
        <f t="shared" si="105"/>
        <v/>
      </c>
      <c r="AU456" s="150" t="str">
        <f>IF(COUNTIF(AT$2:AT456,AT456)=1,AT456,"")</f>
        <v/>
      </c>
      <c r="AV456" s="149" t="str">
        <f t="shared" si="99"/>
        <v/>
      </c>
      <c r="AW456" s="149" t="str">
        <f t="shared" si="100"/>
        <v/>
      </c>
      <c r="AX456" s="149" t="str">
        <f t="shared" si="101"/>
        <v/>
      </c>
    </row>
    <row r="457" spans="1:50" ht="16.5">
      <c r="A457" s="121" t="str">
        <f>+IF(D457="","",MAX(A$1:A456)+1)</f>
        <v/>
      </c>
      <c r="B457" s="1" t="str">
        <f>IF(CMS_Identification!C479="","",CMS_Identification!C479)</f>
        <v/>
      </c>
      <c r="C457" s="1" t="str">
        <f t="shared" si="94"/>
        <v/>
      </c>
      <c r="D457" s="1" t="str">
        <f>IF(COUNTIF(B$2:B457,B457)=1,B457,"")</f>
        <v/>
      </c>
      <c r="T457" s="121" t="str">
        <f>+IF(Y457="","",MAX(T$1:T456)+1)</f>
        <v/>
      </c>
      <c r="U457" s="121" t="str">
        <f>IF(Limit_Deviation_Details_No_CMS!B479="","",Limit_Deviation_Details_No_CMS!B479)</f>
        <v/>
      </c>
      <c r="V457" s="121"/>
      <c r="W457" s="121" t="str">
        <f>IF(Limit_Deviation_Details_No_CMS!C479="","",Limit_Deviation_Details_No_CMS!C479)</f>
        <v/>
      </c>
      <c r="X457" s="121" t="str">
        <f t="shared" si="95"/>
        <v/>
      </c>
      <c r="Y457" s="3" t="str">
        <f>IF(COUNTIF(W$2:W457,W457)=1,W457,"")</f>
        <v/>
      </c>
      <c r="Z457" s="121" t="str">
        <f t="shared" si="102"/>
        <v/>
      </c>
      <c r="AA457" s="121" t="str">
        <f t="shared" si="103"/>
        <v/>
      </c>
      <c r="AB457" s="121" t="str">
        <f t="shared" si="106"/>
        <v/>
      </c>
      <c r="AD457" s="6" t="str">
        <f>+IF(AI457="","",MAX(AD$1:AD456)+1)</f>
        <v/>
      </c>
      <c r="AE457" s="6" t="str">
        <f>IF(CMS_Inoperative_OoC!B479="","",CMS_Inoperative_OoC!B479)</f>
        <v/>
      </c>
      <c r="AF457" s="6" t="str">
        <f>IF(CMS_Inoperative_OoC!C479="","",CMS_Inoperative_OoC!C479)</f>
        <v/>
      </c>
      <c r="AG457" s="6" t="str">
        <f>IF(CMS_Inoperative_OoC!D479="","",CMS_Inoperative_OoC!D479)</f>
        <v/>
      </c>
      <c r="AH457" s="6" t="str">
        <f t="shared" si="104"/>
        <v/>
      </c>
      <c r="AI457" s="3" t="str">
        <f>IF(COUNTIF(AH$2:AH457,AH457)=1,AH457,"")</f>
        <v/>
      </c>
      <c r="AJ457" s="6" t="str">
        <f t="shared" si="96"/>
        <v/>
      </c>
      <c r="AK457" s="6" t="str">
        <f t="shared" si="97"/>
        <v/>
      </c>
      <c r="AL457" s="6" t="str">
        <f t="shared" si="98"/>
        <v/>
      </c>
      <c r="AP457" s="6" t="str">
        <f>+IF(AU457="","",MAX(AP$1:AP456)+1)</f>
        <v/>
      </c>
      <c r="AQ457" s="6" t="str">
        <f>IF(Limit_Deviation_w_CMS_Detail!B479="","",Limit_Deviation_w_CMS_Detail!B479)</f>
        <v/>
      </c>
      <c r="AR457" s="6" t="str">
        <f>IF(Limit_Deviation_w_CMS_Detail!C479="","",Limit_Deviation_w_CMS_Detail!C479)</f>
        <v/>
      </c>
      <c r="AS457" s="6" t="str">
        <f>IF(Limit_Deviation_w_CMS_Detail!D479="","",Limit_Deviation_w_CMS_Detail!D479)</f>
        <v/>
      </c>
      <c r="AT457" s="6" t="str">
        <f t="shared" si="105"/>
        <v/>
      </c>
      <c r="AU457" s="3" t="str">
        <f>IF(COUNTIF(AT$2:AT457,AT457)=1,AT457,"")</f>
        <v/>
      </c>
      <c r="AV457" s="6" t="str">
        <f t="shared" si="99"/>
        <v/>
      </c>
      <c r="AW457" s="6" t="str">
        <f t="shared" si="100"/>
        <v/>
      </c>
      <c r="AX457" s="6" t="str">
        <f t="shared" si="101"/>
        <v/>
      </c>
    </row>
    <row r="458" spans="1:50" ht="16.5">
      <c r="A458" s="120" t="str">
        <f>+IF(D458="","",MAX(A$1:A457)+1)</f>
        <v/>
      </c>
      <c r="B458" s="127" t="str">
        <f>IF(CMS_Identification!C480="","",CMS_Identification!C480)</f>
        <v/>
      </c>
      <c r="C458" s="127" t="str">
        <f t="shared" si="94"/>
        <v/>
      </c>
      <c r="D458" s="127" t="str">
        <f>IF(COUNTIF(B$2:B458,B458)=1,B458,"")</f>
        <v/>
      </c>
      <c r="T458" s="120" t="str">
        <f>+IF(Y458="","",MAX(T$1:T457)+1)</f>
        <v/>
      </c>
      <c r="U458" s="120" t="str">
        <f>IF(Limit_Deviation_Details_No_CMS!B480="","",Limit_Deviation_Details_No_CMS!B480)</f>
        <v/>
      </c>
      <c r="V458" s="120"/>
      <c r="W458" s="120" t="str">
        <f>IF(Limit_Deviation_Details_No_CMS!C480="","",Limit_Deviation_Details_No_CMS!C480)</f>
        <v/>
      </c>
      <c r="X458" s="120" t="str">
        <f t="shared" si="95"/>
        <v/>
      </c>
      <c r="Y458" s="138" t="str">
        <f>IF(COUNTIF(W$2:W458,W458)=1,W458,"")</f>
        <v/>
      </c>
      <c r="Z458" s="120" t="str">
        <f t="shared" si="102"/>
        <v/>
      </c>
      <c r="AA458" s="120" t="str">
        <f t="shared" si="103"/>
        <v/>
      </c>
      <c r="AB458" s="120" t="str">
        <f t="shared" si="106"/>
        <v/>
      </c>
      <c r="AD458" s="140" t="str">
        <f>+IF(AI458="","",MAX(AD$1:AD457)+1)</f>
        <v/>
      </c>
      <c r="AE458" s="140" t="str">
        <f>IF(CMS_Inoperative_OoC!B480="","",CMS_Inoperative_OoC!B480)</f>
        <v/>
      </c>
      <c r="AF458" s="140" t="str">
        <f>IF(CMS_Inoperative_OoC!C480="","",CMS_Inoperative_OoC!C480)</f>
        <v/>
      </c>
      <c r="AG458" s="140" t="str">
        <f>IF(CMS_Inoperative_OoC!D480="","",CMS_Inoperative_OoC!D480)</f>
        <v/>
      </c>
      <c r="AH458" s="140" t="str">
        <f t="shared" si="104"/>
        <v/>
      </c>
      <c r="AI458" s="144" t="str">
        <f>IF(COUNTIF(AH$2:AH458,AH458)=1,AH458,"")</f>
        <v/>
      </c>
      <c r="AJ458" s="140" t="str">
        <f t="shared" si="96"/>
        <v/>
      </c>
      <c r="AK458" s="140" t="str">
        <f t="shared" si="97"/>
        <v/>
      </c>
      <c r="AL458" s="140" t="str">
        <f t="shared" si="98"/>
        <v/>
      </c>
      <c r="AP458" s="149" t="str">
        <f>+IF(AU458="","",MAX(AP$1:AP457)+1)</f>
        <v/>
      </c>
      <c r="AQ458" s="149" t="str">
        <f>IF(Limit_Deviation_w_CMS_Detail!B480="","",Limit_Deviation_w_CMS_Detail!B480)</f>
        <v/>
      </c>
      <c r="AR458" s="149" t="str">
        <f>IF(Limit_Deviation_w_CMS_Detail!C480="","",Limit_Deviation_w_CMS_Detail!C480)</f>
        <v/>
      </c>
      <c r="AS458" s="149" t="str">
        <f>IF(Limit_Deviation_w_CMS_Detail!D480="","",Limit_Deviation_w_CMS_Detail!D480)</f>
        <v/>
      </c>
      <c r="AT458" s="149" t="str">
        <f t="shared" si="105"/>
        <v/>
      </c>
      <c r="AU458" s="150" t="str">
        <f>IF(COUNTIF(AT$2:AT458,AT458)=1,AT458,"")</f>
        <v/>
      </c>
      <c r="AV458" s="149" t="str">
        <f t="shared" si="99"/>
        <v/>
      </c>
      <c r="AW458" s="149" t="str">
        <f t="shared" si="100"/>
        <v/>
      </c>
      <c r="AX458" s="149" t="str">
        <f t="shared" si="101"/>
        <v/>
      </c>
    </row>
    <row r="459" spans="1:50" ht="16.5">
      <c r="A459" s="121" t="str">
        <f>+IF(D459="","",MAX(A$1:A458)+1)</f>
        <v/>
      </c>
      <c r="B459" s="1" t="str">
        <f>IF(CMS_Identification!C481="","",CMS_Identification!C481)</f>
        <v/>
      </c>
      <c r="C459" s="1" t="str">
        <f t="shared" si="94"/>
        <v/>
      </c>
      <c r="D459" s="1" t="str">
        <f>IF(COUNTIF(B$2:B459,B459)=1,B459,"")</f>
        <v/>
      </c>
      <c r="T459" s="121" t="str">
        <f>+IF(Y459="","",MAX(T$1:T458)+1)</f>
        <v/>
      </c>
      <c r="U459" s="121" t="str">
        <f>IF(Limit_Deviation_Details_No_CMS!B481="","",Limit_Deviation_Details_No_CMS!B481)</f>
        <v/>
      </c>
      <c r="V459" s="121"/>
      <c r="W459" s="121" t="str">
        <f>IF(Limit_Deviation_Details_No_CMS!C481="","",Limit_Deviation_Details_No_CMS!C481)</f>
        <v/>
      </c>
      <c r="X459" s="121" t="str">
        <f t="shared" si="95"/>
        <v/>
      </c>
      <c r="Y459" s="3" t="str">
        <f>IF(COUNTIF(W$2:W459,W459)=1,W459,"")</f>
        <v/>
      </c>
      <c r="Z459" s="121" t="str">
        <f t="shared" si="102"/>
        <v/>
      </c>
      <c r="AA459" s="121" t="str">
        <f t="shared" si="103"/>
        <v/>
      </c>
      <c r="AB459" s="121" t="str">
        <f t="shared" si="106"/>
        <v/>
      </c>
      <c r="AD459" s="6" t="str">
        <f>+IF(AI459="","",MAX(AD$1:AD458)+1)</f>
        <v/>
      </c>
      <c r="AE459" s="6" t="str">
        <f>IF(CMS_Inoperative_OoC!B481="","",CMS_Inoperative_OoC!B481)</f>
        <v/>
      </c>
      <c r="AF459" s="6" t="str">
        <f>IF(CMS_Inoperative_OoC!C481="","",CMS_Inoperative_OoC!C481)</f>
        <v/>
      </c>
      <c r="AG459" s="6" t="str">
        <f>IF(CMS_Inoperative_OoC!D481="","",CMS_Inoperative_OoC!D481)</f>
        <v/>
      </c>
      <c r="AH459" s="6" t="str">
        <f t="shared" si="104"/>
        <v/>
      </c>
      <c r="AI459" s="3" t="str">
        <f>IF(COUNTIF(AH$2:AH459,AH459)=1,AH459,"")</f>
        <v/>
      </c>
      <c r="AJ459" s="6" t="str">
        <f t="shared" si="96"/>
        <v/>
      </c>
      <c r="AK459" s="6" t="str">
        <f t="shared" si="97"/>
        <v/>
      </c>
      <c r="AL459" s="6" t="str">
        <f t="shared" si="98"/>
        <v/>
      </c>
      <c r="AP459" s="6" t="str">
        <f>+IF(AU459="","",MAX(AP$1:AP458)+1)</f>
        <v/>
      </c>
      <c r="AQ459" s="6" t="str">
        <f>IF(Limit_Deviation_w_CMS_Detail!B481="","",Limit_Deviation_w_CMS_Detail!B481)</f>
        <v/>
      </c>
      <c r="AR459" s="6" t="str">
        <f>IF(Limit_Deviation_w_CMS_Detail!C481="","",Limit_Deviation_w_CMS_Detail!C481)</f>
        <v/>
      </c>
      <c r="AS459" s="6" t="str">
        <f>IF(Limit_Deviation_w_CMS_Detail!D481="","",Limit_Deviation_w_CMS_Detail!D481)</f>
        <v/>
      </c>
      <c r="AT459" s="6" t="str">
        <f t="shared" si="105"/>
        <v/>
      </c>
      <c r="AU459" s="3" t="str">
        <f>IF(COUNTIF(AT$2:AT459,AT459)=1,AT459,"")</f>
        <v/>
      </c>
      <c r="AV459" s="6" t="str">
        <f t="shared" si="99"/>
        <v/>
      </c>
      <c r="AW459" s="6" t="str">
        <f t="shared" si="100"/>
        <v/>
      </c>
      <c r="AX459" s="6" t="str">
        <f t="shared" si="101"/>
        <v/>
      </c>
    </row>
    <row r="460" spans="1:50" ht="16.5">
      <c r="A460" s="120" t="str">
        <f>+IF(D460="","",MAX(A$1:A459)+1)</f>
        <v/>
      </c>
      <c r="B460" s="127" t="str">
        <f>IF(CMS_Identification!C482="","",CMS_Identification!C482)</f>
        <v/>
      </c>
      <c r="C460" s="127" t="str">
        <f t="shared" si="94"/>
        <v/>
      </c>
      <c r="D460" s="127" t="str">
        <f>IF(COUNTIF(B$2:B460,B460)=1,B460,"")</f>
        <v/>
      </c>
      <c r="T460" s="120" t="str">
        <f>+IF(Y460="","",MAX(T$1:T459)+1)</f>
        <v/>
      </c>
      <c r="U460" s="120" t="str">
        <f>IF(Limit_Deviation_Details_No_CMS!B482="","",Limit_Deviation_Details_No_CMS!B482)</f>
        <v/>
      </c>
      <c r="V460" s="120"/>
      <c r="W460" s="120" t="str">
        <f>IF(Limit_Deviation_Details_No_CMS!C482="","",Limit_Deviation_Details_No_CMS!C482)</f>
        <v/>
      </c>
      <c r="X460" s="120" t="str">
        <f t="shared" si="95"/>
        <v/>
      </c>
      <c r="Y460" s="138" t="str">
        <f>IF(COUNTIF(W$2:W460,W460)=1,W460,"")</f>
        <v/>
      </c>
      <c r="Z460" s="120" t="str">
        <f t="shared" si="102"/>
        <v/>
      </c>
      <c r="AA460" s="120" t="str">
        <f t="shared" si="103"/>
        <v/>
      </c>
      <c r="AB460" s="120" t="str">
        <f t="shared" si="106"/>
        <v/>
      </c>
      <c r="AD460" s="140" t="str">
        <f>+IF(AI460="","",MAX(AD$1:AD459)+1)</f>
        <v/>
      </c>
      <c r="AE460" s="140" t="str">
        <f>IF(CMS_Inoperative_OoC!B482="","",CMS_Inoperative_OoC!B482)</f>
        <v/>
      </c>
      <c r="AF460" s="140" t="str">
        <f>IF(CMS_Inoperative_OoC!C482="","",CMS_Inoperative_OoC!C482)</f>
        <v/>
      </c>
      <c r="AG460" s="140" t="str">
        <f>IF(CMS_Inoperative_OoC!D482="","",CMS_Inoperative_OoC!D482)</f>
        <v/>
      </c>
      <c r="AH460" s="140" t="str">
        <f t="shared" si="104"/>
        <v/>
      </c>
      <c r="AI460" s="144" t="str">
        <f>IF(COUNTIF(AH$2:AH460,AH460)=1,AH460,"")</f>
        <v/>
      </c>
      <c r="AJ460" s="140" t="str">
        <f t="shared" si="96"/>
        <v/>
      </c>
      <c r="AK460" s="140" t="str">
        <f t="shared" si="97"/>
        <v/>
      </c>
      <c r="AL460" s="140" t="str">
        <f t="shared" si="98"/>
        <v/>
      </c>
      <c r="AP460" s="149" t="str">
        <f>+IF(AU460="","",MAX(AP$1:AP459)+1)</f>
        <v/>
      </c>
      <c r="AQ460" s="149" t="str">
        <f>IF(Limit_Deviation_w_CMS_Detail!B482="","",Limit_Deviation_w_CMS_Detail!B482)</f>
        <v/>
      </c>
      <c r="AR460" s="149" t="str">
        <f>IF(Limit_Deviation_w_CMS_Detail!C482="","",Limit_Deviation_w_CMS_Detail!C482)</f>
        <v/>
      </c>
      <c r="AS460" s="149" t="str">
        <f>IF(Limit_Deviation_w_CMS_Detail!D482="","",Limit_Deviation_w_CMS_Detail!D482)</f>
        <v/>
      </c>
      <c r="AT460" s="149" t="str">
        <f t="shared" si="105"/>
        <v/>
      </c>
      <c r="AU460" s="150" t="str">
        <f>IF(COUNTIF(AT$2:AT460,AT460)=1,AT460,"")</f>
        <v/>
      </c>
      <c r="AV460" s="149" t="str">
        <f t="shared" si="99"/>
        <v/>
      </c>
      <c r="AW460" s="149" t="str">
        <f t="shared" si="100"/>
        <v/>
      </c>
      <c r="AX460" s="149" t="str">
        <f t="shared" si="101"/>
        <v/>
      </c>
    </row>
    <row r="461" spans="1:50" ht="16.5">
      <c r="A461" s="121" t="str">
        <f>+IF(D461="","",MAX(A$1:A460)+1)</f>
        <v/>
      </c>
      <c r="B461" s="1" t="str">
        <f>IF(CMS_Identification!C483="","",CMS_Identification!C483)</f>
        <v/>
      </c>
      <c r="C461" s="1" t="str">
        <f t="shared" si="94"/>
        <v/>
      </c>
      <c r="D461" s="1" t="str">
        <f>IF(COUNTIF(B$2:B461,B461)=1,B461,"")</f>
        <v/>
      </c>
      <c r="T461" s="121" t="str">
        <f>+IF(Y461="","",MAX(T$1:T460)+1)</f>
        <v/>
      </c>
      <c r="U461" s="121" t="str">
        <f>IF(Limit_Deviation_Details_No_CMS!B483="","",Limit_Deviation_Details_No_CMS!B483)</f>
        <v/>
      </c>
      <c r="V461" s="121"/>
      <c r="W461" s="121" t="str">
        <f>IF(Limit_Deviation_Details_No_CMS!C483="","",Limit_Deviation_Details_No_CMS!C483)</f>
        <v/>
      </c>
      <c r="X461" s="121" t="str">
        <f t="shared" si="95"/>
        <v/>
      </c>
      <c r="Y461" s="3" t="str">
        <f>IF(COUNTIF(W$2:W461,W461)=1,W461,"")</f>
        <v/>
      </c>
      <c r="Z461" s="121" t="str">
        <f t="shared" si="102"/>
        <v/>
      </c>
      <c r="AA461" s="121" t="str">
        <f t="shared" si="103"/>
        <v/>
      </c>
      <c r="AB461" s="121" t="str">
        <f t="shared" si="106"/>
        <v/>
      </c>
      <c r="AD461" s="6" t="str">
        <f>+IF(AI461="","",MAX(AD$1:AD460)+1)</f>
        <v/>
      </c>
      <c r="AE461" s="6" t="str">
        <f>IF(CMS_Inoperative_OoC!B483="","",CMS_Inoperative_OoC!B483)</f>
        <v/>
      </c>
      <c r="AF461" s="6" t="str">
        <f>IF(CMS_Inoperative_OoC!C483="","",CMS_Inoperative_OoC!C483)</f>
        <v/>
      </c>
      <c r="AG461" s="6" t="str">
        <f>IF(CMS_Inoperative_OoC!D483="","",CMS_Inoperative_OoC!D483)</f>
        <v/>
      </c>
      <c r="AH461" s="6" t="str">
        <f t="shared" si="104"/>
        <v/>
      </c>
      <c r="AI461" s="3" t="str">
        <f>IF(COUNTIF(AH$2:AH461,AH461)=1,AH461,"")</f>
        <v/>
      </c>
      <c r="AJ461" s="6" t="str">
        <f t="shared" si="96"/>
        <v/>
      </c>
      <c r="AK461" s="6" t="str">
        <f t="shared" si="97"/>
        <v/>
      </c>
      <c r="AL461" s="6" t="str">
        <f t="shared" si="98"/>
        <v/>
      </c>
      <c r="AP461" s="6" t="str">
        <f>+IF(AU461="","",MAX(AP$1:AP460)+1)</f>
        <v/>
      </c>
      <c r="AQ461" s="6" t="str">
        <f>IF(Limit_Deviation_w_CMS_Detail!B483="","",Limit_Deviation_w_CMS_Detail!B483)</f>
        <v/>
      </c>
      <c r="AR461" s="6" t="str">
        <f>IF(Limit_Deviation_w_CMS_Detail!C483="","",Limit_Deviation_w_CMS_Detail!C483)</f>
        <v/>
      </c>
      <c r="AS461" s="6" t="str">
        <f>IF(Limit_Deviation_w_CMS_Detail!D483="","",Limit_Deviation_w_CMS_Detail!D483)</f>
        <v/>
      </c>
      <c r="AT461" s="6" t="str">
        <f t="shared" si="105"/>
        <v/>
      </c>
      <c r="AU461" s="3" t="str">
        <f>IF(COUNTIF(AT$2:AT461,AT461)=1,AT461,"")</f>
        <v/>
      </c>
      <c r="AV461" s="6" t="str">
        <f t="shared" si="99"/>
        <v/>
      </c>
      <c r="AW461" s="6" t="str">
        <f t="shared" si="100"/>
        <v/>
      </c>
      <c r="AX461" s="6" t="str">
        <f t="shared" si="101"/>
        <v/>
      </c>
    </row>
    <row r="462" spans="1:50" ht="16.5">
      <c r="A462" s="120" t="str">
        <f>+IF(D462="","",MAX(A$1:A461)+1)</f>
        <v/>
      </c>
      <c r="B462" s="127" t="str">
        <f>IF(CMS_Identification!C484="","",CMS_Identification!C484)</f>
        <v/>
      </c>
      <c r="C462" s="127" t="str">
        <f t="shared" si="94"/>
        <v/>
      </c>
      <c r="D462" s="127" t="str">
        <f>IF(COUNTIF(B$2:B462,B462)=1,B462,"")</f>
        <v/>
      </c>
      <c r="T462" s="120" t="str">
        <f>+IF(Y462="","",MAX(T$1:T461)+1)</f>
        <v/>
      </c>
      <c r="U462" s="120" t="str">
        <f>IF(Limit_Deviation_Details_No_CMS!B484="","",Limit_Deviation_Details_No_CMS!B484)</f>
        <v/>
      </c>
      <c r="V462" s="120"/>
      <c r="W462" s="120" t="str">
        <f>IF(Limit_Deviation_Details_No_CMS!C484="","",Limit_Deviation_Details_No_CMS!C484)</f>
        <v/>
      </c>
      <c r="X462" s="120" t="str">
        <f t="shared" si="95"/>
        <v/>
      </c>
      <c r="Y462" s="138" t="str">
        <f>IF(COUNTIF(W$2:W462,W462)=1,W462,"")</f>
        <v/>
      </c>
      <c r="Z462" s="120" t="str">
        <f t="shared" si="102"/>
        <v/>
      </c>
      <c r="AA462" s="120" t="str">
        <f t="shared" si="103"/>
        <v/>
      </c>
      <c r="AB462" s="120" t="str">
        <f t="shared" si="106"/>
        <v/>
      </c>
      <c r="AD462" s="140" t="str">
        <f>+IF(AI462="","",MAX(AD$1:AD461)+1)</f>
        <v/>
      </c>
      <c r="AE462" s="140" t="str">
        <f>IF(CMS_Inoperative_OoC!B484="","",CMS_Inoperative_OoC!B484)</f>
        <v/>
      </c>
      <c r="AF462" s="140" t="str">
        <f>IF(CMS_Inoperative_OoC!C484="","",CMS_Inoperative_OoC!C484)</f>
        <v/>
      </c>
      <c r="AG462" s="140" t="str">
        <f>IF(CMS_Inoperative_OoC!D484="","",CMS_Inoperative_OoC!D484)</f>
        <v/>
      </c>
      <c r="AH462" s="140" t="str">
        <f t="shared" si="104"/>
        <v/>
      </c>
      <c r="AI462" s="144" t="str">
        <f>IF(COUNTIF(AH$2:AH462,AH462)=1,AH462,"")</f>
        <v/>
      </c>
      <c r="AJ462" s="140" t="str">
        <f t="shared" si="96"/>
        <v/>
      </c>
      <c r="AK462" s="140" t="str">
        <f t="shared" si="97"/>
        <v/>
      </c>
      <c r="AL462" s="140" t="str">
        <f t="shared" si="98"/>
        <v/>
      </c>
      <c r="AP462" s="149" t="str">
        <f>+IF(AU462="","",MAX(AP$1:AP461)+1)</f>
        <v/>
      </c>
      <c r="AQ462" s="149" t="str">
        <f>IF(Limit_Deviation_w_CMS_Detail!B484="","",Limit_Deviation_w_CMS_Detail!B484)</f>
        <v/>
      </c>
      <c r="AR462" s="149" t="str">
        <f>IF(Limit_Deviation_w_CMS_Detail!C484="","",Limit_Deviation_w_CMS_Detail!C484)</f>
        <v/>
      </c>
      <c r="AS462" s="149" t="str">
        <f>IF(Limit_Deviation_w_CMS_Detail!D484="","",Limit_Deviation_w_CMS_Detail!D484)</f>
        <v/>
      </c>
      <c r="AT462" s="149" t="str">
        <f t="shared" si="105"/>
        <v/>
      </c>
      <c r="AU462" s="150" t="str">
        <f>IF(COUNTIF(AT$2:AT462,AT462)=1,AT462,"")</f>
        <v/>
      </c>
      <c r="AV462" s="149" t="str">
        <f t="shared" si="99"/>
        <v/>
      </c>
      <c r="AW462" s="149" t="str">
        <f t="shared" si="100"/>
        <v/>
      </c>
      <c r="AX462" s="149" t="str">
        <f t="shared" si="101"/>
        <v/>
      </c>
    </row>
    <row r="463" spans="1:50" ht="16.5">
      <c r="A463" s="121" t="str">
        <f>+IF(D463="","",MAX(A$1:A462)+1)</f>
        <v/>
      </c>
      <c r="B463" s="1" t="str">
        <f>IF(CMS_Identification!C485="","",CMS_Identification!C485)</f>
        <v/>
      </c>
      <c r="C463" s="1" t="str">
        <f t="shared" si="94"/>
        <v/>
      </c>
      <c r="D463" s="1" t="str">
        <f>IF(COUNTIF(B$2:B463,B463)=1,B463,"")</f>
        <v/>
      </c>
      <c r="T463" s="121" t="str">
        <f>+IF(Y463="","",MAX(T$1:T462)+1)</f>
        <v/>
      </c>
      <c r="U463" s="121" t="str">
        <f>IF(Limit_Deviation_Details_No_CMS!B485="","",Limit_Deviation_Details_No_CMS!B485)</f>
        <v/>
      </c>
      <c r="V463" s="121"/>
      <c r="W463" s="121" t="str">
        <f>IF(Limit_Deviation_Details_No_CMS!C485="","",Limit_Deviation_Details_No_CMS!C485)</f>
        <v/>
      </c>
      <c r="X463" s="121" t="str">
        <f t="shared" si="95"/>
        <v/>
      </c>
      <c r="Y463" s="3" t="str">
        <f>IF(COUNTIF(W$2:W463,W463)=1,W463,"")</f>
        <v/>
      </c>
      <c r="Z463" s="121" t="str">
        <f t="shared" si="102"/>
        <v/>
      </c>
      <c r="AA463" s="121" t="str">
        <f t="shared" si="103"/>
        <v/>
      </c>
      <c r="AB463" s="121" t="str">
        <f t="shared" si="106"/>
        <v/>
      </c>
      <c r="AD463" s="6" t="str">
        <f>+IF(AI463="","",MAX(AD$1:AD462)+1)</f>
        <v/>
      </c>
      <c r="AE463" s="6" t="str">
        <f>IF(CMS_Inoperative_OoC!B485="","",CMS_Inoperative_OoC!B485)</f>
        <v/>
      </c>
      <c r="AF463" s="6" t="str">
        <f>IF(CMS_Inoperative_OoC!C485="","",CMS_Inoperative_OoC!C485)</f>
        <v/>
      </c>
      <c r="AG463" s="6" t="str">
        <f>IF(CMS_Inoperative_OoC!D485="","",CMS_Inoperative_OoC!D485)</f>
        <v/>
      </c>
      <c r="AH463" s="6" t="str">
        <f t="shared" si="104"/>
        <v/>
      </c>
      <c r="AI463" s="3" t="str">
        <f>IF(COUNTIF(AH$2:AH463,AH463)=1,AH463,"")</f>
        <v/>
      </c>
      <c r="AJ463" s="6" t="str">
        <f t="shared" si="96"/>
        <v/>
      </c>
      <c r="AK463" s="6" t="str">
        <f t="shared" si="97"/>
        <v/>
      </c>
      <c r="AL463" s="6" t="str">
        <f t="shared" si="98"/>
        <v/>
      </c>
      <c r="AP463" s="6" t="str">
        <f>+IF(AU463="","",MAX(AP$1:AP462)+1)</f>
        <v/>
      </c>
      <c r="AQ463" s="6" t="str">
        <f>IF(Limit_Deviation_w_CMS_Detail!B485="","",Limit_Deviation_w_CMS_Detail!B485)</f>
        <v/>
      </c>
      <c r="AR463" s="6" t="str">
        <f>IF(Limit_Deviation_w_CMS_Detail!C485="","",Limit_Deviation_w_CMS_Detail!C485)</f>
        <v/>
      </c>
      <c r="AS463" s="6" t="str">
        <f>IF(Limit_Deviation_w_CMS_Detail!D485="","",Limit_Deviation_w_CMS_Detail!D485)</f>
        <v/>
      </c>
      <c r="AT463" s="6" t="str">
        <f t="shared" si="105"/>
        <v/>
      </c>
      <c r="AU463" s="3" t="str">
        <f>IF(COUNTIF(AT$2:AT463,AT463)=1,AT463,"")</f>
        <v/>
      </c>
      <c r="AV463" s="6" t="str">
        <f t="shared" si="99"/>
        <v/>
      </c>
      <c r="AW463" s="6" t="str">
        <f t="shared" si="100"/>
        <v/>
      </c>
      <c r="AX463" s="6" t="str">
        <f t="shared" si="101"/>
        <v/>
      </c>
    </row>
    <row r="464" spans="1:50" ht="16.5">
      <c r="A464" s="120" t="str">
        <f>+IF(D464="","",MAX(A$1:A463)+1)</f>
        <v/>
      </c>
      <c r="B464" s="127" t="str">
        <f>IF(CMS_Identification!C486="","",CMS_Identification!C486)</f>
        <v/>
      </c>
      <c r="C464" s="127" t="str">
        <f t="shared" si="94"/>
        <v/>
      </c>
      <c r="D464" s="127" t="str">
        <f>IF(COUNTIF(B$2:B464,B464)=1,B464,"")</f>
        <v/>
      </c>
      <c r="T464" s="120" t="str">
        <f>+IF(Y464="","",MAX(T$1:T463)+1)</f>
        <v/>
      </c>
      <c r="U464" s="120" t="str">
        <f>IF(Limit_Deviation_Details_No_CMS!B486="","",Limit_Deviation_Details_No_CMS!B486)</f>
        <v/>
      </c>
      <c r="V464" s="120"/>
      <c r="W464" s="120" t="str">
        <f>IF(Limit_Deviation_Details_No_CMS!C486="","",Limit_Deviation_Details_No_CMS!C486)</f>
        <v/>
      </c>
      <c r="X464" s="120" t="str">
        <f t="shared" si="95"/>
        <v/>
      </c>
      <c r="Y464" s="138" t="str">
        <f>IF(COUNTIF(W$2:W464,W464)=1,W464,"")</f>
        <v/>
      </c>
      <c r="Z464" s="120" t="str">
        <f t="shared" si="102"/>
        <v/>
      </c>
      <c r="AA464" s="120" t="str">
        <f t="shared" si="103"/>
        <v/>
      </c>
      <c r="AB464" s="120" t="str">
        <f t="shared" si="106"/>
        <v/>
      </c>
      <c r="AD464" s="140" t="str">
        <f>+IF(AI464="","",MAX(AD$1:AD463)+1)</f>
        <v/>
      </c>
      <c r="AE464" s="140" t="str">
        <f>IF(CMS_Inoperative_OoC!B486="","",CMS_Inoperative_OoC!B486)</f>
        <v/>
      </c>
      <c r="AF464" s="140" t="str">
        <f>IF(CMS_Inoperative_OoC!C486="","",CMS_Inoperative_OoC!C486)</f>
        <v/>
      </c>
      <c r="AG464" s="140" t="str">
        <f>IF(CMS_Inoperative_OoC!D486="","",CMS_Inoperative_OoC!D486)</f>
        <v/>
      </c>
      <c r="AH464" s="140" t="str">
        <f t="shared" si="104"/>
        <v/>
      </c>
      <c r="AI464" s="144" t="str">
        <f>IF(COUNTIF(AH$2:AH464,AH464)=1,AH464,"")</f>
        <v/>
      </c>
      <c r="AJ464" s="140" t="str">
        <f t="shared" si="96"/>
        <v/>
      </c>
      <c r="AK464" s="140" t="str">
        <f t="shared" si="97"/>
        <v/>
      </c>
      <c r="AL464" s="140" t="str">
        <f t="shared" si="98"/>
        <v/>
      </c>
      <c r="AP464" s="149" t="str">
        <f>+IF(AU464="","",MAX(AP$1:AP463)+1)</f>
        <v/>
      </c>
      <c r="AQ464" s="149" t="str">
        <f>IF(Limit_Deviation_w_CMS_Detail!B486="","",Limit_Deviation_w_CMS_Detail!B486)</f>
        <v/>
      </c>
      <c r="AR464" s="149" t="str">
        <f>IF(Limit_Deviation_w_CMS_Detail!C486="","",Limit_Deviation_w_CMS_Detail!C486)</f>
        <v/>
      </c>
      <c r="AS464" s="149" t="str">
        <f>IF(Limit_Deviation_w_CMS_Detail!D486="","",Limit_Deviation_w_CMS_Detail!D486)</f>
        <v/>
      </c>
      <c r="AT464" s="149" t="str">
        <f t="shared" si="105"/>
        <v/>
      </c>
      <c r="AU464" s="150" t="str">
        <f>IF(COUNTIF(AT$2:AT464,AT464)=1,AT464,"")</f>
        <v/>
      </c>
      <c r="AV464" s="149" t="str">
        <f t="shared" si="99"/>
        <v/>
      </c>
      <c r="AW464" s="149" t="str">
        <f t="shared" si="100"/>
        <v/>
      </c>
      <c r="AX464" s="149" t="str">
        <f t="shared" si="101"/>
        <v/>
      </c>
    </row>
    <row r="465" spans="1:50" ht="16.5">
      <c r="A465" s="121" t="str">
        <f>+IF(D465="","",MAX(A$1:A464)+1)</f>
        <v/>
      </c>
      <c r="B465" s="1" t="str">
        <f>IF(CMS_Identification!C487="","",CMS_Identification!C487)</f>
        <v/>
      </c>
      <c r="C465" s="1" t="str">
        <f t="shared" si="94"/>
        <v/>
      </c>
      <c r="D465" s="1" t="str">
        <f>IF(COUNTIF(B$2:B465,B465)=1,B465,"")</f>
        <v/>
      </c>
      <c r="T465" s="121" t="str">
        <f>+IF(Y465="","",MAX(T$1:T464)+1)</f>
        <v/>
      </c>
      <c r="U465" s="121" t="str">
        <f>IF(Limit_Deviation_Details_No_CMS!B487="","",Limit_Deviation_Details_No_CMS!B487)</f>
        <v/>
      </c>
      <c r="V465" s="121"/>
      <c r="W465" s="121" t="str">
        <f>IF(Limit_Deviation_Details_No_CMS!C487="","",Limit_Deviation_Details_No_CMS!C487)</f>
        <v/>
      </c>
      <c r="X465" s="121" t="str">
        <f t="shared" si="95"/>
        <v/>
      </c>
      <c r="Y465" s="3" t="str">
        <f>IF(COUNTIF(W$2:W465,W465)=1,W465,"")</f>
        <v/>
      </c>
      <c r="Z465" s="121" t="str">
        <f t="shared" si="102"/>
        <v/>
      </c>
      <c r="AA465" s="121" t="str">
        <f t="shared" si="103"/>
        <v/>
      </c>
      <c r="AB465" s="121" t="str">
        <f t="shared" si="106"/>
        <v/>
      </c>
      <c r="AD465" s="6" t="str">
        <f>+IF(AI465="","",MAX(AD$1:AD464)+1)</f>
        <v/>
      </c>
      <c r="AE465" s="6" t="str">
        <f>IF(CMS_Inoperative_OoC!B487="","",CMS_Inoperative_OoC!B487)</f>
        <v/>
      </c>
      <c r="AF465" s="6" t="str">
        <f>IF(CMS_Inoperative_OoC!C487="","",CMS_Inoperative_OoC!C487)</f>
        <v/>
      </c>
      <c r="AG465" s="6" t="str">
        <f>IF(CMS_Inoperative_OoC!D487="","",CMS_Inoperative_OoC!D487)</f>
        <v/>
      </c>
      <c r="AH465" s="6" t="str">
        <f t="shared" si="104"/>
        <v/>
      </c>
      <c r="AI465" s="3" t="str">
        <f>IF(COUNTIF(AH$2:AH465,AH465)=1,AH465,"")</f>
        <v/>
      </c>
      <c r="AJ465" s="6" t="str">
        <f t="shared" si="96"/>
        <v/>
      </c>
      <c r="AK465" s="6" t="str">
        <f t="shared" si="97"/>
        <v/>
      </c>
      <c r="AL465" s="6" t="str">
        <f t="shared" si="98"/>
        <v/>
      </c>
      <c r="AP465" s="6" t="str">
        <f>+IF(AU465="","",MAX(AP$1:AP464)+1)</f>
        <v/>
      </c>
      <c r="AQ465" s="6" t="str">
        <f>IF(Limit_Deviation_w_CMS_Detail!B487="","",Limit_Deviation_w_CMS_Detail!B487)</f>
        <v/>
      </c>
      <c r="AR465" s="6" t="str">
        <f>IF(Limit_Deviation_w_CMS_Detail!C487="","",Limit_Deviation_w_CMS_Detail!C487)</f>
        <v/>
      </c>
      <c r="AS465" s="6" t="str">
        <f>IF(Limit_Deviation_w_CMS_Detail!D487="","",Limit_Deviation_w_CMS_Detail!D487)</f>
        <v/>
      </c>
      <c r="AT465" s="6" t="str">
        <f t="shared" si="105"/>
        <v/>
      </c>
      <c r="AU465" s="3" t="str">
        <f>IF(COUNTIF(AT$2:AT465,AT465)=1,AT465,"")</f>
        <v/>
      </c>
      <c r="AV465" s="6" t="str">
        <f t="shared" si="99"/>
        <v/>
      </c>
      <c r="AW465" s="6" t="str">
        <f t="shared" si="100"/>
        <v/>
      </c>
      <c r="AX465" s="6" t="str">
        <f t="shared" si="101"/>
        <v/>
      </c>
    </row>
    <row r="466" spans="1:50" ht="16.5">
      <c r="A466" s="120" t="str">
        <f>+IF(D466="","",MAX(A$1:A465)+1)</f>
        <v/>
      </c>
      <c r="B466" s="127" t="str">
        <f>IF(CMS_Identification!C488="","",CMS_Identification!C488)</f>
        <v/>
      </c>
      <c r="C466" s="127" t="str">
        <f t="shared" si="94"/>
        <v/>
      </c>
      <c r="D466" s="127" t="str">
        <f>IF(COUNTIF(B$2:B466,B466)=1,B466,"")</f>
        <v/>
      </c>
      <c r="T466" s="120" t="str">
        <f>+IF(Y466="","",MAX(T$1:T465)+1)</f>
        <v/>
      </c>
      <c r="U466" s="120" t="str">
        <f>IF(Limit_Deviation_Details_No_CMS!B488="","",Limit_Deviation_Details_No_CMS!B488)</f>
        <v/>
      </c>
      <c r="V466" s="120"/>
      <c r="W466" s="120" t="str">
        <f>IF(Limit_Deviation_Details_No_CMS!C488="","",Limit_Deviation_Details_No_CMS!C488)</f>
        <v/>
      </c>
      <c r="X466" s="120" t="str">
        <f t="shared" si="95"/>
        <v/>
      </c>
      <c r="Y466" s="138" t="str">
        <f>IF(COUNTIF(W$2:W466,W466)=1,W466,"")</f>
        <v/>
      </c>
      <c r="Z466" s="120" t="str">
        <f t="shared" si="102"/>
        <v/>
      </c>
      <c r="AA466" s="120" t="str">
        <f t="shared" si="103"/>
        <v/>
      </c>
      <c r="AB466" s="120" t="str">
        <f t="shared" si="106"/>
        <v/>
      </c>
      <c r="AD466" s="140" t="str">
        <f>+IF(AI466="","",MAX(AD$1:AD465)+1)</f>
        <v/>
      </c>
      <c r="AE466" s="140" t="str">
        <f>IF(CMS_Inoperative_OoC!B488="","",CMS_Inoperative_OoC!B488)</f>
        <v/>
      </c>
      <c r="AF466" s="140" t="str">
        <f>IF(CMS_Inoperative_OoC!C488="","",CMS_Inoperative_OoC!C488)</f>
        <v/>
      </c>
      <c r="AG466" s="140" t="str">
        <f>IF(CMS_Inoperative_OoC!D488="","",CMS_Inoperative_OoC!D488)</f>
        <v/>
      </c>
      <c r="AH466" s="140" t="str">
        <f t="shared" si="104"/>
        <v/>
      </c>
      <c r="AI466" s="144" t="str">
        <f>IF(COUNTIF(AH$2:AH466,AH466)=1,AH466,"")</f>
        <v/>
      </c>
      <c r="AJ466" s="140" t="str">
        <f t="shared" si="96"/>
        <v/>
      </c>
      <c r="AK466" s="140" t="str">
        <f t="shared" si="97"/>
        <v/>
      </c>
      <c r="AL466" s="140" t="str">
        <f t="shared" si="98"/>
        <v/>
      </c>
      <c r="AP466" s="149" t="str">
        <f>+IF(AU466="","",MAX(AP$1:AP465)+1)</f>
        <v/>
      </c>
      <c r="AQ466" s="149" t="str">
        <f>IF(Limit_Deviation_w_CMS_Detail!B488="","",Limit_Deviation_w_CMS_Detail!B488)</f>
        <v/>
      </c>
      <c r="AR466" s="149" t="str">
        <f>IF(Limit_Deviation_w_CMS_Detail!C488="","",Limit_Deviation_w_CMS_Detail!C488)</f>
        <v/>
      </c>
      <c r="AS466" s="149" t="str">
        <f>IF(Limit_Deviation_w_CMS_Detail!D488="","",Limit_Deviation_w_CMS_Detail!D488)</f>
        <v/>
      </c>
      <c r="AT466" s="149" t="str">
        <f t="shared" si="105"/>
        <v/>
      </c>
      <c r="AU466" s="150" t="str">
        <f>IF(COUNTIF(AT$2:AT466,AT466)=1,AT466,"")</f>
        <v/>
      </c>
      <c r="AV466" s="149" t="str">
        <f t="shared" si="99"/>
        <v/>
      </c>
      <c r="AW466" s="149" t="str">
        <f t="shared" si="100"/>
        <v/>
      </c>
      <c r="AX466" s="149" t="str">
        <f t="shared" si="101"/>
        <v/>
      </c>
    </row>
    <row r="467" spans="1:50" ht="16.5">
      <c r="A467" s="121" t="str">
        <f>+IF(D467="","",MAX(A$1:A466)+1)</f>
        <v/>
      </c>
      <c r="B467" s="1" t="str">
        <f>IF(CMS_Identification!C489="","",CMS_Identification!C489)</f>
        <v/>
      </c>
      <c r="C467" s="1" t="str">
        <f t="shared" si="94"/>
        <v/>
      </c>
      <c r="D467" s="1" t="str">
        <f>IF(COUNTIF(B$2:B467,B467)=1,B467,"")</f>
        <v/>
      </c>
      <c r="T467" s="121" t="str">
        <f>+IF(Y467="","",MAX(T$1:T466)+1)</f>
        <v/>
      </c>
      <c r="U467" s="121" t="str">
        <f>IF(Limit_Deviation_Details_No_CMS!B489="","",Limit_Deviation_Details_No_CMS!B489)</f>
        <v/>
      </c>
      <c r="V467" s="121"/>
      <c r="W467" s="121" t="str">
        <f>IF(Limit_Deviation_Details_No_CMS!C489="","",Limit_Deviation_Details_No_CMS!C489)</f>
        <v/>
      </c>
      <c r="X467" s="121" t="str">
        <f t="shared" si="95"/>
        <v/>
      </c>
      <c r="Y467" s="3" t="str">
        <f>IF(COUNTIF(W$2:W467,W467)=1,W467,"")</f>
        <v/>
      </c>
      <c r="Z467" s="121" t="str">
        <f t="shared" si="102"/>
        <v/>
      </c>
      <c r="AA467" s="121" t="str">
        <f t="shared" si="103"/>
        <v/>
      </c>
      <c r="AB467" s="121" t="str">
        <f t="shared" si="106"/>
        <v/>
      </c>
      <c r="AD467" s="6" t="str">
        <f>+IF(AI467="","",MAX(AD$1:AD466)+1)</f>
        <v/>
      </c>
      <c r="AE467" s="6" t="str">
        <f>IF(CMS_Inoperative_OoC!B489="","",CMS_Inoperative_OoC!B489)</f>
        <v/>
      </c>
      <c r="AF467" s="6" t="str">
        <f>IF(CMS_Inoperative_OoC!C489="","",CMS_Inoperative_OoC!C489)</f>
        <v/>
      </c>
      <c r="AG467" s="6" t="str">
        <f>IF(CMS_Inoperative_OoC!D489="","",CMS_Inoperative_OoC!D489)</f>
        <v/>
      </c>
      <c r="AH467" s="6" t="str">
        <f t="shared" si="104"/>
        <v/>
      </c>
      <c r="AI467" s="3" t="str">
        <f>IF(COUNTIF(AH$2:AH467,AH467)=1,AH467,"")</f>
        <v/>
      </c>
      <c r="AJ467" s="6" t="str">
        <f t="shared" si="96"/>
        <v/>
      </c>
      <c r="AK467" s="6" t="str">
        <f t="shared" si="97"/>
        <v/>
      </c>
      <c r="AL467" s="6" t="str">
        <f t="shared" si="98"/>
        <v/>
      </c>
      <c r="AP467" s="6" t="str">
        <f>+IF(AU467="","",MAX(AP$1:AP466)+1)</f>
        <v/>
      </c>
      <c r="AQ467" s="6" t="str">
        <f>IF(Limit_Deviation_w_CMS_Detail!B489="","",Limit_Deviation_w_CMS_Detail!B489)</f>
        <v/>
      </c>
      <c r="AR467" s="6" t="str">
        <f>IF(Limit_Deviation_w_CMS_Detail!C489="","",Limit_Deviation_w_CMS_Detail!C489)</f>
        <v/>
      </c>
      <c r="AS467" s="6" t="str">
        <f>IF(Limit_Deviation_w_CMS_Detail!D489="","",Limit_Deviation_w_CMS_Detail!D489)</f>
        <v/>
      </c>
      <c r="AT467" s="6" t="str">
        <f t="shared" si="105"/>
        <v/>
      </c>
      <c r="AU467" s="3" t="str">
        <f>IF(COUNTIF(AT$2:AT467,AT467)=1,AT467,"")</f>
        <v/>
      </c>
      <c r="AV467" s="6" t="str">
        <f t="shared" si="99"/>
        <v/>
      </c>
      <c r="AW467" s="6" t="str">
        <f t="shared" si="100"/>
        <v/>
      </c>
      <c r="AX467" s="6" t="str">
        <f t="shared" si="101"/>
        <v/>
      </c>
    </row>
    <row r="468" spans="1:50" ht="16.5">
      <c r="A468" s="120" t="str">
        <f>+IF(D468="","",MAX(A$1:A467)+1)</f>
        <v/>
      </c>
      <c r="B468" s="127" t="str">
        <f>IF(CMS_Identification!C490="","",CMS_Identification!C490)</f>
        <v/>
      </c>
      <c r="C468" s="127" t="str">
        <f t="shared" si="94"/>
        <v/>
      </c>
      <c r="D468" s="127" t="str">
        <f>IF(COUNTIF(B$2:B468,B468)=1,B468,"")</f>
        <v/>
      </c>
      <c r="T468" s="120" t="str">
        <f>+IF(Y468="","",MAX(T$1:T467)+1)</f>
        <v/>
      </c>
      <c r="U468" s="120" t="str">
        <f>IF(Limit_Deviation_Details_No_CMS!B490="","",Limit_Deviation_Details_No_CMS!B490)</f>
        <v/>
      </c>
      <c r="V468" s="120"/>
      <c r="W468" s="120" t="str">
        <f>IF(Limit_Deviation_Details_No_CMS!C490="","",Limit_Deviation_Details_No_CMS!C490)</f>
        <v/>
      </c>
      <c r="X468" s="120" t="str">
        <f t="shared" si="95"/>
        <v/>
      </c>
      <c r="Y468" s="138" t="str">
        <f>IF(COUNTIF(W$2:W468,W468)=1,W468,"")</f>
        <v/>
      </c>
      <c r="Z468" s="120" t="str">
        <f t="shared" si="102"/>
        <v/>
      </c>
      <c r="AA468" s="120" t="str">
        <f t="shared" si="103"/>
        <v/>
      </c>
      <c r="AB468" s="120" t="str">
        <f t="shared" si="106"/>
        <v/>
      </c>
      <c r="AD468" s="140" t="str">
        <f>+IF(AI468="","",MAX(AD$1:AD467)+1)</f>
        <v/>
      </c>
      <c r="AE468" s="140" t="str">
        <f>IF(CMS_Inoperative_OoC!B490="","",CMS_Inoperative_OoC!B490)</f>
        <v/>
      </c>
      <c r="AF468" s="140" t="str">
        <f>IF(CMS_Inoperative_OoC!C490="","",CMS_Inoperative_OoC!C490)</f>
        <v/>
      </c>
      <c r="AG468" s="140" t="str">
        <f>IF(CMS_Inoperative_OoC!D490="","",CMS_Inoperative_OoC!D490)</f>
        <v/>
      </c>
      <c r="AH468" s="140" t="str">
        <f t="shared" si="104"/>
        <v/>
      </c>
      <c r="AI468" s="144" t="str">
        <f>IF(COUNTIF(AH$2:AH468,AH468)=1,AH468,"")</f>
        <v/>
      </c>
      <c r="AJ468" s="140" t="str">
        <f t="shared" si="96"/>
        <v/>
      </c>
      <c r="AK468" s="140" t="str">
        <f t="shared" si="97"/>
        <v/>
      </c>
      <c r="AL468" s="140" t="str">
        <f t="shared" si="98"/>
        <v/>
      </c>
      <c r="AP468" s="149" t="str">
        <f>+IF(AU468="","",MAX(AP$1:AP467)+1)</f>
        <v/>
      </c>
      <c r="AQ468" s="149" t="str">
        <f>IF(Limit_Deviation_w_CMS_Detail!B490="","",Limit_Deviation_w_CMS_Detail!B490)</f>
        <v/>
      </c>
      <c r="AR468" s="149" t="str">
        <f>IF(Limit_Deviation_w_CMS_Detail!C490="","",Limit_Deviation_w_CMS_Detail!C490)</f>
        <v/>
      </c>
      <c r="AS468" s="149" t="str">
        <f>IF(Limit_Deviation_w_CMS_Detail!D490="","",Limit_Deviation_w_CMS_Detail!D490)</f>
        <v/>
      </c>
      <c r="AT468" s="149" t="str">
        <f t="shared" si="105"/>
        <v/>
      </c>
      <c r="AU468" s="150" t="str">
        <f>IF(COUNTIF(AT$2:AT468,AT468)=1,AT468,"")</f>
        <v/>
      </c>
      <c r="AV468" s="149" t="str">
        <f t="shared" si="99"/>
        <v/>
      </c>
      <c r="AW468" s="149" t="str">
        <f t="shared" si="100"/>
        <v/>
      </c>
      <c r="AX468" s="149" t="str">
        <f t="shared" si="101"/>
        <v/>
      </c>
    </row>
    <row r="469" spans="1:50" ht="16.5">
      <c r="A469" s="121" t="str">
        <f>+IF(D469="","",MAX(A$1:A468)+1)</f>
        <v/>
      </c>
      <c r="B469" s="1" t="str">
        <f>IF(CMS_Identification!C491="","",CMS_Identification!C491)</f>
        <v/>
      </c>
      <c r="C469" s="1" t="str">
        <f t="shared" si="94"/>
        <v/>
      </c>
      <c r="D469" s="1" t="str">
        <f>IF(COUNTIF(B$2:B469,B469)=1,B469,"")</f>
        <v/>
      </c>
      <c r="T469" s="121" t="str">
        <f>+IF(Y469="","",MAX(T$1:T468)+1)</f>
        <v/>
      </c>
      <c r="U469" s="121" t="str">
        <f>IF(Limit_Deviation_Details_No_CMS!B491="","",Limit_Deviation_Details_No_CMS!B491)</f>
        <v/>
      </c>
      <c r="V469" s="121"/>
      <c r="W469" s="121" t="str">
        <f>IF(Limit_Deviation_Details_No_CMS!C491="","",Limit_Deviation_Details_No_CMS!C491)</f>
        <v/>
      </c>
      <c r="X469" s="121" t="str">
        <f t="shared" si="95"/>
        <v/>
      </c>
      <c r="Y469" s="3" t="str">
        <f>IF(COUNTIF(W$2:W469,W469)=1,W469,"")</f>
        <v/>
      </c>
      <c r="Z469" s="121" t="str">
        <f t="shared" si="102"/>
        <v/>
      </c>
      <c r="AA469" s="121" t="str">
        <f t="shared" si="103"/>
        <v/>
      </c>
      <c r="AB469" s="121" t="str">
        <f t="shared" si="106"/>
        <v/>
      </c>
      <c r="AD469" s="6" t="str">
        <f>+IF(AI469="","",MAX(AD$1:AD468)+1)</f>
        <v/>
      </c>
      <c r="AE469" s="6" t="str">
        <f>IF(CMS_Inoperative_OoC!B491="","",CMS_Inoperative_OoC!B491)</f>
        <v/>
      </c>
      <c r="AF469" s="6" t="str">
        <f>IF(CMS_Inoperative_OoC!C491="","",CMS_Inoperative_OoC!C491)</f>
        <v/>
      </c>
      <c r="AG469" s="6" t="str">
        <f>IF(CMS_Inoperative_OoC!D491="","",CMS_Inoperative_OoC!D491)</f>
        <v/>
      </c>
      <c r="AH469" s="6" t="str">
        <f t="shared" si="104"/>
        <v/>
      </c>
      <c r="AI469" s="3" t="str">
        <f>IF(COUNTIF(AH$2:AH469,AH469)=1,AH469,"")</f>
        <v/>
      </c>
      <c r="AJ469" s="6" t="str">
        <f t="shared" si="96"/>
        <v/>
      </c>
      <c r="AK469" s="6" t="str">
        <f t="shared" si="97"/>
        <v/>
      </c>
      <c r="AL469" s="6" t="str">
        <f t="shared" si="98"/>
        <v/>
      </c>
      <c r="AP469" s="6" t="str">
        <f>+IF(AU469="","",MAX(AP$1:AP468)+1)</f>
        <v/>
      </c>
      <c r="AQ469" s="6" t="str">
        <f>IF(Limit_Deviation_w_CMS_Detail!B491="","",Limit_Deviation_w_CMS_Detail!B491)</f>
        <v/>
      </c>
      <c r="AR469" s="6" t="str">
        <f>IF(Limit_Deviation_w_CMS_Detail!C491="","",Limit_Deviation_w_CMS_Detail!C491)</f>
        <v/>
      </c>
      <c r="AS469" s="6" t="str">
        <f>IF(Limit_Deviation_w_CMS_Detail!D491="","",Limit_Deviation_w_CMS_Detail!D491)</f>
        <v/>
      </c>
      <c r="AT469" s="6" t="str">
        <f t="shared" si="105"/>
        <v/>
      </c>
      <c r="AU469" s="3" t="str">
        <f>IF(COUNTIF(AT$2:AT469,AT469)=1,AT469,"")</f>
        <v/>
      </c>
      <c r="AV469" s="6" t="str">
        <f t="shared" si="99"/>
        <v/>
      </c>
      <c r="AW469" s="6" t="str">
        <f t="shared" si="100"/>
        <v/>
      </c>
      <c r="AX469" s="6" t="str">
        <f t="shared" si="101"/>
        <v/>
      </c>
    </row>
    <row r="470" spans="1:50" ht="16.5">
      <c r="A470" s="120" t="str">
        <f>+IF(D470="","",MAX(A$1:A469)+1)</f>
        <v/>
      </c>
      <c r="B470" s="127" t="str">
        <f>IF(CMS_Identification!C492="","",CMS_Identification!C492)</f>
        <v/>
      </c>
      <c r="C470" s="127" t="str">
        <f t="shared" si="94"/>
        <v/>
      </c>
      <c r="D470" s="127" t="str">
        <f>IF(COUNTIF(B$2:B470,B470)=1,B470,"")</f>
        <v/>
      </c>
      <c r="T470" s="120" t="str">
        <f>+IF(Y470="","",MAX(T$1:T469)+1)</f>
        <v/>
      </c>
      <c r="U470" s="120" t="str">
        <f>IF(Limit_Deviation_Details_No_CMS!B492="","",Limit_Deviation_Details_No_CMS!B492)</f>
        <v/>
      </c>
      <c r="V470" s="120"/>
      <c r="W470" s="120" t="str">
        <f>IF(Limit_Deviation_Details_No_CMS!C492="","",Limit_Deviation_Details_No_CMS!C492)</f>
        <v/>
      </c>
      <c r="X470" s="120" t="str">
        <f t="shared" si="95"/>
        <v/>
      </c>
      <c r="Y470" s="138" t="str">
        <f>IF(COUNTIF(W$2:W470,W470)=1,W470,"")</f>
        <v/>
      </c>
      <c r="Z470" s="120" t="str">
        <f t="shared" si="102"/>
        <v/>
      </c>
      <c r="AA470" s="120" t="str">
        <f t="shared" si="103"/>
        <v/>
      </c>
      <c r="AB470" s="120" t="str">
        <f t="shared" si="106"/>
        <v/>
      </c>
      <c r="AD470" s="140" t="str">
        <f>+IF(AI470="","",MAX(AD$1:AD469)+1)</f>
        <v/>
      </c>
      <c r="AE470" s="140" t="str">
        <f>IF(CMS_Inoperative_OoC!B492="","",CMS_Inoperative_OoC!B492)</f>
        <v/>
      </c>
      <c r="AF470" s="140" t="str">
        <f>IF(CMS_Inoperative_OoC!C492="","",CMS_Inoperative_OoC!C492)</f>
        <v/>
      </c>
      <c r="AG470" s="140" t="str">
        <f>IF(CMS_Inoperative_OoC!D492="","",CMS_Inoperative_OoC!D492)</f>
        <v/>
      </c>
      <c r="AH470" s="140" t="str">
        <f t="shared" si="104"/>
        <v/>
      </c>
      <c r="AI470" s="144" t="str">
        <f>IF(COUNTIF(AH$2:AH470,AH470)=1,AH470,"")</f>
        <v/>
      </c>
      <c r="AJ470" s="140" t="str">
        <f t="shared" si="96"/>
        <v/>
      </c>
      <c r="AK470" s="140" t="str">
        <f t="shared" si="97"/>
        <v/>
      </c>
      <c r="AL470" s="140" t="str">
        <f t="shared" si="98"/>
        <v/>
      </c>
      <c r="AP470" s="149" t="str">
        <f>+IF(AU470="","",MAX(AP$1:AP469)+1)</f>
        <v/>
      </c>
      <c r="AQ470" s="149" t="str">
        <f>IF(Limit_Deviation_w_CMS_Detail!B492="","",Limit_Deviation_w_CMS_Detail!B492)</f>
        <v/>
      </c>
      <c r="AR470" s="149" t="str">
        <f>IF(Limit_Deviation_w_CMS_Detail!C492="","",Limit_Deviation_w_CMS_Detail!C492)</f>
        <v/>
      </c>
      <c r="AS470" s="149" t="str">
        <f>IF(Limit_Deviation_w_CMS_Detail!D492="","",Limit_Deviation_w_CMS_Detail!D492)</f>
        <v/>
      </c>
      <c r="AT470" s="149" t="str">
        <f t="shared" si="105"/>
        <v/>
      </c>
      <c r="AU470" s="150" t="str">
        <f>IF(COUNTIF(AT$2:AT470,AT470)=1,AT470,"")</f>
        <v/>
      </c>
      <c r="AV470" s="149" t="str">
        <f t="shared" si="99"/>
        <v/>
      </c>
      <c r="AW470" s="149" t="str">
        <f t="shared" si="100"/>
        <v/>
      </c>
      <c r="AX470" s="149" t="str">
        <f t="shared" si="101"/>
        <v/>
      </c>
    </row>
    <row r="471" spans="1:50" ht="16.5">
      <c r="A471" s="121" t="str">
        <f>+IF(D471="","",MAX(A$1:A470)+1)</f>
        <v/>
      </c>
      <c r="B471" s="1" t="str">
        <f>IF(CMS_Identification!C493="","",CMS_Identification!C493)</f>
        <v/>
      </c>
      <c r="C471" s="1" t="str">
        <f t="shared" si="94"/>
        <v/>
      </c>
      <c r="D471" s="1" t="str">
        <f>IF(COUNTIF(B$2:B471,B471)=1,B471,"")</f>
        <v/>
      </c>
      <c r="T471" s="121" t="str">
        <f>+IF(Y471="","",MAX(T$1:T470)+1)</f>
        <v/>
      </c>
      <c r="U471" s="121" t="str">
        <f>IF(Limit_Deviation_Details_No_CMS!B493="","",Limit_Deviation_Details_No_CMS!B493)</f>
        <v/>
      </c>
      <c r="V471" s="121"/>
      <c r="W471" s="121" t="str">
        <f>IF(Limit_Deviation_Details_No_CMS!C493="","",Limit_Deviation_Details_No_CMS!C493)</f>
        <v/>
      </c>
      <c r="X471" s="121" t="str">
        <f t="shared" si="95"/>
        <v/>
      </c>
      <c r="Y471" s="3" t="str">
        <f>IF(COUNTIF(W$2:W471,W471)=1,W471,"")</f>
        <v/>
      </c>
      <c r="Z471" s="121" t="str">
        <f t="shared" si="102"/>
        <v/>
      </c>
      <c r="AA471" s="121" t="str">
        <f t="shared" si="103"/>
        <v/>
      </c>
      <c r="AB471" s="121" t="str">
        <f t="shared" si="106"/>
        <v/>
      </c>
      <c r="AD471" s="6" t="str">
        <f>+IF(AI471="","",MAX(AD$1:AD470)+1)</f>
        <v/>
      </c>
      <c r="AE471" s="6" t="str">
        <f>IF(CMS_Inoperative_OoC!B493="","",CMS_Inoperative_OoC!B493)</f>
        <v/>
      </c>
      <c r="AF471" s="6" t="str">
        <f>IF(CMS_Inoperative_OoC!C493="","",CMS_Inoperative_OoC!C493)</f>
        <v/>
      </c>
      <c r="AG471" s="6" t="str">
        <f>IF(CMS_Inoperative_OoC!D493="","",CMS_Inoperative_OoC!D493)</f>
        <v/>
      </c>
      <c r="AH471" s="6" t="str">
        <f t="shared" si="104"/>
        <v/>
      </c>
      <c r="AI471" s="3" t="str">
        <f>IF(COUNTIF(AH$2:AH471,AH471)=1,AH471,"")</f>
        <v/>
      </c>
      <c r="AJ471" s="6" t="str">
        <f t="shared" si="96"/>
        <v/>
      </c>
      <c r="AK471" s="6" t="str">
        <f t="shared" si="97"/>
        <v/>
      </c>
      <c r="AL471" s="6" t="str">
        <f t="shared" si="98"/>
        <v/>
      </c>
      <c r="AP471" s="6" t="str">
        <f>+IF(AU471="","",MAX(AP$1:AP470)+1)</f>
        <v/>
      </c>
      <c r="AQ471" s="6" t="str">
        <f>IF(Limit_Deviation_w_CMS_Detail!B493="","",Limit_Deviation_w_CMS_Detail!B493)</f>
        <v/>
      </c>
      <c r="AR471" s="6" t="str">
        <f>IF(Limit_Deviation_w_CMS_Detail!C493="","",Limit_Deviation_w_CMS_Detail!C493)</f>
        <v/>
      </c>
      <c r="AS471" s="6" t="str">
        <f>IF(Limit_Deviation_w_CMS_Detail!D493="","",Limit_Deviation_w_CMS_Detail!D493)</f>
        <v/>
      </c>
      <c r="AT471" s="6" t="str">
        <f t="shared" si="105"/>
        <v/>
      </c>
      <c r="AU471" s="3" t="str">
        <f>IF(COUNTIF(AT$2:AT471,AT471)=1,AT471,"")</f>
        <v/>
      </c>
      <c r="AV471" s="6" t="str">
        <f t="shared" si="99"/>
        <v/>
      </c>
      <c r="AW471" s="6" t="str">
        <f t="shared" si="100"/>
        <v/>
      </c>
      <c r="AX471" s="6" t="str">
        <f t="shared" si="101"/>
        <v/>
      </c>
    </row>
    <row r="472" spans="1:50" ht="16.5">
      <c r="A472" s="120" t="str">
        <f>+IF(D472="","",MAX(A$1:A471)+1)</f>
        <v/>
      </c>
      <c r="B472" s="127" t="str">
        <f>IF(CMS_Identification!C494="","",CMS_Identification!C494)</f>
        <v/>
      </c>
      <c r="C472" s="127" t="str">
        <f t="shared" si="94"/>
        <v/>
      </c>
      <c r="D472" s="127" t="str">
        <f>IF(COUNTIF(B$2:B472,B472)=1,B472,"")</f>
        <v/>
      </c>
      <c r="T472" s="120" t="str">
        <f>+IF(Y472="","",MAX(T$1:T471)+1)</f>
        <v/>
      </c>
      <c r="U472" s="120" t="str">
        <f>IF(Limit_Deviation_Details_No_CMS!B494="","",Limit_Deviation_Details_No_CMS!B494)</f>
        <v/>
      </c>
      <c r="V472" s="120"/>
      <c r="W472" s="120" t="str">
        <f>IF(Limit_Deviation_Details_No_CMS!C494="","",Limit_Deviation_Details_No_CMS!C494)</f>
        <v/>
      </c>
      <c r="X472" s="120" t="str">
        <f t="shared" si="95"/>
        <v/>
      </c>
      <c r="Y472" s="138" t="str">
        <f>IF(COUNTIF(W$2:W472,W472)=1,W472,"")</f>
        <v/>
      </c>
      <c r="Z472" s="120" t="str">
        <f t="shared" si="102"/>
        <v/>
      </c>
      <c r="AA472" s="120" t="str">
        <f t="shared" si="103"/>
        <v/>
      </c>
      <c r="AB472" s="120" t="str">
        <f t="shared" si="106"/>
        <v/>
      </c>
      <c r="AD472" s="140" t="str">
        <f>+IF(AI472="","",MAX(AD$1:AD471)+1)</f>
        <v/>
      </c>
      <c r="AE472" s="140" t="str">
        <f>IF(CMS_Inoperative_OoC!B494="","",CMS_Inoperative_OoC!B494)</f>
        <v/>
      </c>
      <c r="AF472" s="140" t="str">
        <f>IF(CMS_Inoperative_OoC!C494="","",CMS_Inoperative_OoC!C494)</f>
        <v/>
      </c>
      <c r="AG472" s="140" t="str">
        <f>IF(CMS_Inoperative_OoC!D494="","",CMS_Inoperative_OoC!D494)</f>
        <v/>
      </c>
      <c r="AH472" s="140" t="str">
        <f t="shared" si="104"/>
        <v/>
      </c>
      <c r="AI472" s="144" t="str">
        <f>IF(COUNTIF(AH$2:AH472,AH472)=1,AH472,"")</f>
        <v/>
      </c>
      <c r="AJ472" s="140" t="str">
        <f t="shared" si="96"/>
        <v/>
      </c>
      <c r="AK472" s="140" t="str">
        <f t="shared" si="97"/>
        <v/>
      </c>
      <c r="AL472" s="140" t="str">
        <f t="shared" si="98"/>
        <v/>
      </c>
      <c r="AP472" s="149" t="str">
        <f>+IF(AU472="","",MAX(AP$1:AP471)+1)</f>
        <v/>
      </c>
      <c r="AQ472" s="149" t="str">
        <f>IF(Limit_Deviation_w_CMS_Detail!B494="","",Limit_Deviation_w_CMS_Detail!B494)</f>
        <v/>
      </c>
      <c r="AR472" s="149" t="str">
        <f>IF(Limit_Deviation_w_CMS_Detail!C494="","",Limit_Deviation_w_CMS_Detail!C494)</f>
        <v/>
      </c>
      <c r="AS472" s="149" t="str">
        <f>IF(Limit_Deviation_w_CMS_Detail!D494="","",Limit_Deviation_w_CMS_Detail!D494)</f>
        <v/>
      </c>
      <c r="AT472" s="149" t="str">
        <f t="shared" si="105"/>
        <v/>
      </c>
      <c r="AU472" s="150" t="str">
        <f>IF(COUNTIF(AT$2:AT472,AT472)=1,AT472,"")</f>
        <v/>
      </c>
      <c r="AV472" s="149" t="str">
        <f t="shared" si="99"/>
        <v/>
      </c>
      <c r="AW472" s="149" t="str">
        <f t="shared" si="100"/>
        <v/>
      </c>
      <c r="AX472" s="149" t="str">
        <f t="shared" si="101"/>
        <v/>
      </c>
    </row>
    <row r="473" spans="1:50" ht="16.5">
      <c r="A473" s="121" t="str">
        <f>+IF(D473="","",MAX(A$1:A472)+1)</f>
        <v/>
      </c>
      <c r="B473" s="1" t="str">
        <f>IF(CMS_Identification!C495="","",CMS_Identification!C495)</f>
        <v/>
      </c>
      <c r="C473" s="1" t="str">
        <f t="shared" si="94"/>
        <v/>
      </c>
      <c r="D473" s="1" t="str">
        <f>IF(COUNTIF(B$2:B473,B473)=1,B473,"")</f>
        <v/>
      </c>
      <c r="T473" s="121" t="str">
        <f>+IF(Y473="","",MAX(T$1:T472)+1)</f>
        <v/>
      </c>
      <c r="U473" s="121" t="str">
        <f>IF(Limit_Deviation_Details_No_CMS!B495="","",Limit_Deviation_Details_No_CMS!B495)</f>
        <v/>
      </c>
      <c r="V473" s="121"/>
      <c r="W473" s="121" t="str">
        <f>IF(Limit_Deviation_Details_No_CMS!C495="","",Limit_Deviation_Details_No_CMS!C495)</f>
        <v/>
      </c>
      <c r="X473" s="121" t="str">
        <f t="shared" si="95"/>
        <v/>
      </c>
      <c r="Y473" s="3" t="str">
        <f>IF(COUNTIF(W$2:W473,W473)=1,W473,"")</f>
        <v/>
      </c>
      <c r="Z473" s="121" t="str">
        <f t="shared" si="102"/>
        <v/>
      </c>
      <c r="AA473" s="121" t="str">
        <f t="shared" si="103"/>
        <v/>
      </c>
      <c r="AB473" s="121" t="str">
        <f t="shared" si="106"/>
        <v/>
      </c>
      <c r="AD473" s="6" t="str">
        <f>+IF(AI473="","",MAX(AD$1:AD472)+1)</f>
        <v/>
      </c>
      <c r="AE473" s="6" t="str">
        <f>IF(CMS_Inoperative_OoC!B495="","",CMS_Inoperative_OoC!B495)</f>
        <v/>
      </c>
      <c r="AF473" s="6" t="str">
        <f>IF(CMS_Inoperative_OoC!C495="","",CMS_Inoperative_OoC!C495)</f>
        <v/>
      </c>
      <c r="AG473" s="6" t="str">
        <f>IF(CMS_Inoperative_OoC!D495="","",CMS_Inoperative_OoC!D495)</f>
        <v/>
      </c>
      <c r="AH473" s="6" t="str">
        <f t="shared" si="104"/>
        <v/>
      </c>
      <c r="AI473" s="3" t="str">
        <f>IF(COUNTIF(AH$2:AH473,AH473)=1,AH473,"")</f>
        <v/>
      </c>
      <c r="AJ473" s="6" t="str">
        <f t="shared" si="96"/>
        <v/>
      </c>
      <c r="AK473" s="6" t="str">
        <f t="shared" si="97"/>
        <v/>
      </c>
      <c r="AL473" s="6" t="str">
        <f t="shared" si="98"/>
        <v/>
      </c>
      <c r="AP473" s="6" t="str">
        <f>+IF(AU473="","",MAX(AP$1:AP472)+1)</f>
        <v/>
      </c>
      <c r="AQ473" s="6" t="str">
        <f>IF(Limit_Deviation_w_CMS_Detail!B495="","",Limit_Deviation_w_CMS_Detail!B495)</f>
        <v/>
      </c>
      <c r="AR473" s="6" t="str">
        <f>IF(Limit_Deviation_w_CMS_Detail!C495="","",Limit_Deviation_w_CMS_Detail!C495)</f>
        <v/>
      </c>
      <c r="AS473" s="6" t="str">
        <f>IF(Limit_Deviation_w_CMS_Detail!D495="","",Limit_Deviation_w_CMS_Detail!D495)</f>
        <v/>
      </c>
      <c r="AT473" s="6" t="str">
        <f t="shared" si="105"/>
        <v/>
      </c>
      <c r="AU473" s="3" t="str">
        <f>IF(COUNTIF(AT$2:AT473,AT473)=1,AT473,"")</f>
        <v/>
      </c>
      <c r="AV473" s="6" t="str">
        <f t="shared" si="99"/>
        <v/>
      </c>
      <c r="AW473" s="6" t="str">
        <f t="shared" si="100"/>
        <v/>
      </c>
      <c r="AX473" s="6" t="str">
        <f t="shared" si="101"/>
        <v/>
      </c>
    </row>
    <row r="474" spans="1:50" ht="16.5">
      <c r="A474" s="120" t="str">
        <f>+IF(D474="","",MAX(A$1:A473)+1)</f>
        <v/>
      </c>
      <c r="B474" s="127" t="str">
        <f>IF(CMS_Identification!C496="","",CMS_Identification!C496)</f>
        <v/>
      </c>
      <c r="C474" s="127" t="str">
        <f t="shared" si="94"/>
        <v/>
      </c>
      <c r="D474" s="127" t="str">
        <f>IF(COUNTIF(B$2:B474,B474)=1,B474,"")</f>
        <v/>
      </c>
      <c r="T474" s="120" t="str">
        <f>+IF(Y474="","",MAX(T$1:T473)+1)</f>
        <v/>
      </c>
      <c r="U474" s="120" t="str">
        <f>IF(Limit_Deviation_Details_No_CMS!B496="","",Limit_Deviation_Details_No_CMS!B496)</f>
        <v/>
      </c>
      <c r="V474" s="120"/>
      <c r="W474" s="120" t="str">
        <f>IF(Limit_Deviation_Details_No_CMS!C496="","",Limit_Deviation_Details_No_CMS!C496)</f>
        <v/>
      </c>
      <c r="X474" s="120" t="str">
        <f t="shared" si="95"/>
        <v/>
      </c>
      <c r="Y474" s="138" t="str">
        <f>IF(COUNTIF(W$2:W474,W474)=1,W474,"")</f>
        <v/>
      </c>
      <c r="Z474" s="120" t="str">
        <f t="shared" si="102"/>
        <v/>
      </c>
      <c r="AA474" s="120" t="str">
        <f t="shared" si="103"/>
        <v/>
      </c>
      <c r="AB474" s="120" t="str">
        <f t="shared" si="106"/>
        <v/>
      </c>
      <c r="AD474" s="140" t="str">
        <f>+IF(AI474="","",MAX(AD$1:AD473)+1)</f>
        <v/>
      </c>
      <c r="AE474" s="140" t="str">
        <f>IF(CMS_Inoperative_OoC!B496="","",CMS_Inoperative_OoC!B496)</f>
        <v/>
      </c>
      <c r="AF474" s="140" t="str">
        <f>IF(CMS_Inoperative_OoC!C496="","",CMS_Inoperative_OoC!C496)</f>
        <v/>
      </c>
      <c r="AG474" s="140" t="str">
        <f>IF(CMS_Inoperative_OoC!D496="","",CMS_Inoperative_OoC!D496)</f>
        <v/>
      </c>
      <c r="AH474" s="140" t="str">
        <f t="shared" si="104"/>
        <v/>
      </c>
      <c r="AI474" s="144" t="str">
        <f>IF(COUNTIF(AH$2:AH474,AH474)=1,AH474,"")</f>
        <v/>
      </c>
      <c r="AJ474" s="140" t="str">
        <f t="shared" si="96"/>
        <v/>
      </c>
      <c r="AK474" s="140" t="str">
        <f t="shared" si="97"/>
        <v/>
      </c>
      <c r="AL474" s="140" t="str">
        <f t="shared" si="98"/>
        <v/>
      </c>
      <c r="AP474" s="149" t="str">
        <f>+IF(AU474="","",MAX(AP$1:AP473)+1)</f>
        <v/>
      </c>
      <c r="AQ474" s="149" t="str">
        <f>IF(Limit_Deviation_w_CMS_Detail!B496="","",Limit_Deviation_w_CMS_Detail!B496)</f>
        <v/>
      </c>
      <c r="AR474" s="149" t="str">
        <f>IF(Limit_Deviation_w_CMS_Detail!C496="","",Limit_Deviation_w_CMS_Detail!C496)</f>
        <v/>
      </c>
      <c r="AS474" s="149" t="str">
        <f>IF(Limit_Deviation_w_CMS_Detail!D496="","",Limit_Deviation_w_CMS_Detail!D496)</f>
        <v/>
      </c>
      <c r="AT474" s="149" t="str">
        <f t="shared" si="105"/>
        <v/>
      </c>
      <c r="AU474" s="150" t="str">
        <f>IF(COUNTIF(AT$2:AT474,AT474)=1,AT474,"")</f>
        <v/>
      </c>
      <c r="AV474" s="149" t="str">
        <f t="shared" si="99"/>
        <v/>
      </c>
      <c r="AW474" s="149" t="str">
        <f t="shared" si="100"/>
        <v/>
      </c>
      <c r="AX474" s="149" t="str">
        <f t="shared" si="101"/>
        <v/>
      </c>
    </row>
    <row r="475" spans="1:50" ht="16.5">
      <c r="A475" s="121" t="str">
        <f>+IF(D475="","",MAX(A$1:A474)+1)</f>
        <v/>
      </c>
      <c r="B475" s="1" t="str">
        <f>IF(CMS_Identification!C497="","",CMS_Identification!C497)</f>
        <v/>
      </c>
      <c r="C475" s="1" t="str">
        <f t="shared" si="94"/>
        <v/>
      </c>
      <c r="D475" s="1" t="str">
        <f>IF(COUNTIF(B$2:B475,B475)=1,B475,"")</f>
        <v/>
      </c>
      <c r="T475" s="121" t="str">
        <f>+IF(Y475="","",MAX(T$1:T474)+1)</f>
        <v/>
      </c>
      <c r="U475" s="121" t="str">
        <f>IF(Limit_Deviation_Details_No_CMS!B497="","",Limit_Deviation_Details_No_CMS!B497)</f>
        <v/>
      </c>
      <c r="V475" s="121"/>
      <c r="W475" s="121" t="str">
        <f>IF(Limit_Deviation_Details_No_CMS!C497="","",Limit_Deviation_Details_No_CMS!C497)</f>
        <v/>
      </c>
      <c r="X475" s="121" t="str">
        <f t="shared" si="95"/>
        <v/>
      </c>
      <c r="Y475" s="3" t="str">
        <f>IF(COUNTIF(W$2:W475,W475)=1,W475,"")</f>
        <v/>
      </c>
      <c r="Z475" s="121" t="str">
        <f t="shared" si="102"/>
        <v/>
      </c>
      <c r="AA475" s="121" t="str">
        <f t="shared" si="103"/>
        <v/>
      </c>
      <c r="AB475" s="121" t="str">
        <f t="shared" si="106"/>
        <v/>
      </c>
      <c r="AD475" s="6" t="str">
        <f>+IF(AI475="","",MAX(AD$1:AD474)+1)</f>
        <v/>
      </c>
      <c r="AE475" s="6" t="str">
        <f>IF(CMS_Inoperative_OoC!B497="","",CMS_Inoperative_OoC!B497)</f>
        <v/>
      </c>
      <c r="AF475" s="6" t="str">
        <f>IF(CMS_Inoperative_OoC!C497="","",CMS_Inoperative_OoC!C497)</f>
        <v/>
      </c>
      <c r="AG475" s="6" t="str">
        <f>IF(CMS_Inoperative_OoC!D497="","",CMS_Inoperative_OoC!D497)</f>
        <v/>
      </c>
      <c r="AH475" s="6" t="str">
        <f t="shared" si="104"/>
        <v/>
      </c>
      <c r="AI475" s="3" t="str">
        <f>IF(COUNTIF(AH$2:AH475,AH475)=1,AH475,"")</f>
        <v/>
      </c>
      <c r="AJ475" s="6" t="str">
        <f t="shared" si="96"/>
        <v/>
      </c>
      <c r="AK475" s="6" t="str">
        <f t="shared" si="97"/>
        <v/>
      </c>
      <c r="AL475" s="6" t="str">
        <f t="shared" si="98"/>
        <v/>
      </c>
      <c r="AP475" s="6" t="str">
        <f>+IF(AU475="","",MAX(AP$1:AP474)+1)</f>
        <v/>
      </c>
      <c r="AQ475" s="6" t="str">
        <f>IF(Limit_Deviation_w_CMS_Detail!B497="","",Limit_Deviation_w_CMS_Detail!B497)</f>
        <v/>
      </c>
      <c r="AR475" s="6" t="str">
        <f>IF(Limit_Deviation_w_CMS_Detail!C497="","",Limit_Deviation_w_CMS_Detail!C497)</f>
        <v/>
      </c>
      <c r="AS475" s="6" t="str">
        <f>IF(Limit_Deviation_w_CMS_Detail!D497="","",Limit_Deviation_w_CMS_Detail!D497)</f>
        <v/>
      </c>
      <c r="AT475" s="6" t="str">
        <f t="shared" si="105"/>
        <v/>
      </c>
      <c r="AU475" s="3" t="str">
        <f>IF(COUNTIF(AT$2:AT475,AT475)=1,AT475,"")</f>
        <v/>
      </c>
      <c r="AV475" s="6" t="str">
        <f t="shared" si="99"/>
        <v/>
      </c>
      <c r="AW475" s="6" t="str">
        <f t="shared" si="100"/>
        <v/>
      </c>
      <c r="AX475" s="6" t="str">
        <f t="shared" si="101"/>
        <v/>
      </c>
    </row>
    <row r="476" spans="1:50" ht="16.5">
      <c r="A476" s="120" t="str">
        <f>+IF(D476="","",MAX(A$1:A475)+1)</f>
        <v/>
      </c>
      <c r="B476" s="127" t="str">
        <f>IF(CMS_Identification!C498="","",CMS_Identification!C498)</f>
        <v/>
      </c>
      <c r="C476" s="127" t="str">
        <f t="shared" si="94"/>
        <v/>
      </c>
      <c r="D476" s="127" t="str">
        <f>IF(COUNTIF(B$2:B476,B476)=1,B476,"")</f>
        <v/>
      </c>
      <c r="T476" s="120" t="str">
        <f>+IF(Y476="","",MAX(T$1:T475)+1)</f>
        <v/>
      </c>
      <c r="U476" s="120" t="str">
        <f>IF(Limit_Deviation_Details_No_CMS!B498="","",Limit_Deviation_Details_No_CMS!B498)</f>
        <v/>
      </c>
      <c r="V476" s="120"/>
      <c r="W476" s="120" t="str">
        <f>IF(Limit_Deviation_Details_No_CMS!C498="","",Limit_Deviation_Details_No_CMS!C498)</f>
        <v/>
      </c>
      <c r="X476" s="120" t="str">
        <f t="shared" si="95"/>
        <v/>
      </c>
      <c r="Y476" s="138" t="str">
        <f>IF(COUNTIF(W$2:W476,W476)=1,W476,"")</f>
        <v/>
      </c>
      <c r="Z476" s="120" t="str">
        <f t="shared" si="102"/>
        <v/>
      </c>
      <c r="AA476" s="120" t="str">
        <f t="shared" si="103"/>
        <v/>
      </c>
      <c r="AB476" s="120" t="str">
        <f t="shared" si="106"/>
        <v/>
      </c>
      <c r="AD476" s="140" t="str">
        <f>+IF(AI476="","",MAX(AD$1:AD475)+1)</f>
        <v/>
      </c>
      <c r="AE476" s="140" t="str">
        <f>IF(CMS_Inoperative_OoC!B498="","",CMS_Inoperative_OoC!B498)</f>
        <v/>
      </c>
      <c r="AF476" s="140" t="str">
        <f>IF(CMS_Inoperative_OoC!C498="","",CMS_Inoperative_OoC!C498)</f>
        <v/>
      </c>
      <c r="AG476" s="140" t="str">
        <f>IF(CMS_Inoperative_OoC!D498="","",CMS_Inoperative_OoC!D498)</f>
        <v/>
      </c>
      <c r="AH476" s="140" t="str">
        <f t="shared" si="104"/>
        <v/>
      </c>
      <c r="AI476" s="144" t="str">
        <f>IF(COUNTIF(AH$2:AH476,AH476)=1,AH476,"")</f>
        <v/>
      </c>
      <c r="AJ476" s="140" t="str">
        <f t="shared" si="96"/>
        <v/>
      </c>
      <c r="AK476" s="140" t="str">
        <f t="shared" si="97"/>
        <v/>
      </c>
      <c r="AL476" s="140" t="str">
        <f t="shared" si="98"/>
        <v/>
      </c>
      <c r="AP476" s="149" t="str">
        <f>+IF(AU476="","",MAX(AP$1:AP475)+1)</f>
        <v/>
      </c>
      <c r="AQ476" s="149" t="str">
        <f>IF(Limit_Deviation_w_CMS_Detail!B498="","",Limit_Deviation_w_CMS_Detail!B498)</f>
        <v/>
      </c>
      <c r="AR476" s="149" t="str">
        <f>IF(Limit_Deviation_w_CMS_Detail!C498="","",Limit_Deviation_w_CMS_Detail!C498)</f>
        <v/>
      </c>
      <c r="AS476" s="149" t="str">
        <f>IF(Limit_Deviation_w_CMS_Detail!D498="","",Limit_Deviation_w_CMS_Detail!D498)</f>
        <v/>
      </c>
      <c r="AT476" s="149" t="str">
        <f t="shared" si="105"/>
        <v/>
      </c>
      <c r="AU476" s="150" t="str">
        <f>IF(COUNTIF(AT$2:AT476,AT476)=1,AT476,"")</f>
        <v/>
      </c>
      <c r="AV476" s="149" t="str">
        <f t="shared" si="99"/>
        <v/>
      </c>
      <c r="AW476" s="149" t="str">
        <f t="shared" si="100"/>
        <v/>
      </c>
      <c r="AX476" s="149" t="str">
        <f t="shared" si="101"/>
        <v/>
      </c>
    </row>
    <row r="477" spans="1:50" ht="16.5">
      <c r="A477" s="121" t="str">
        <f>+IF(D477="","",MAX(A$1:A476)+1)</f>
        <v/>
      </c>
      <c r="B477" s="1" t="str">
        <f>IF(CMS_Identification!C499="","",CMS_Identification!C499)</f>
        <v/>
      </c>
      <c r="C477" s="1" t="str">
        <f t="shared" si="94"/>
        <v/>
      </c>
      <c r="D477" s="1" t="str">
        <f>IF(COUNTIF(B$2:B477,B477)=1,B477,"")</f>
        <v/>
      </c>
      <c r="T477" s="121" t="str">
        <f>+IF(Y477="","",MAX(T$1:T476)+1)</f>
        <v/>
      </c>
      <c r="U477" s="121" t="str">
        <f>IF(Limit_Deviation_Details_No_CMS!B499="","",Limit_Deviation_Details_No_CMS!B499)</f>
        <v/>
      </c>
      <c r="V477" s="121"/>
      <c r="W477" s="121" t="str">
        <f>IF(Limit_Deviation_Details_No_CMS!C499="","",Limit_Deviation_Details_No_CMS!C499)</f>
        <v/>
      </c>
      <c r="X477" s="121" t="str">
        <f t="shared" si="95"/>
        <v/>
      </c>
      <c r="Y477" s="3" t="str">
        <f>IF(COUNTIF(W$2:W477,W477)=1,W477,"")</f>
        <v/>
      </c>
      <c r="Z477" s="121" t="str">
        <f t="shared" si="102"/>
        <v/>
      </c>
      <c r="AA477" s="121" t="str">
        <f t="shared" si="103"/>
        <v/>
      </c>
      <c r="AB477" s="121" t="str">
        <f t="shared" si="106"/>
        <v/>
      </c>
      <c r="AD477" s="6" t="str">
        <f>+IF(AI477="","",MAX(AD$1:AD476)+1)</f>
        <v/>
      </c>
      <c r="AE477" s="6" t="str">
        <f>IF(CMS_Inoperative_OoC!B499="","",CMS_Inoperative_OoC!B499)</f>
        <v/>
      </c>
      <c r="AF477" s="6" t="str">
        <f>IF(CMS_Inoperative_OoC!C499="","",CMS_Inoperative_OoC!C499)</f>
        <v/>
      </c>
      <c r="AG477" s="6" t="str">
        <f>IF(CMS_Inoperative_OoC!D499="","",CMS_Inoperative_OoC!D499)</f>
        <v/>
      </c>
      <c r="AH477" s="6" t="str">
        <f t="shared" si="104"/>
        <v/>
      </c>
      <c r="AI477" s="3" t="str">
        <f>IF(COUNTIF(AH$2:AH477,AH477)=1,AH477,"")</f>
        <v/>
      </c>
      <c r="AJ477" s="6" t="str">
        <f t="shared" si="96"/>
        <v/>
      </c>
      <c r="AK477" s="6" t="str">
        <f t="shared" si="97"/>
        <v/>
      </c>
      <c r="AL477" s="6" t="str">
        <f t="shared" si="98"/>
        <v/>
      </c>
      <c r="AP477" s="6" t="str">
        <f>+IF(AU477="","",MAX(AP$1:AP476)+1)</f>
        <v/>
      </c>
      <c r="AQ477" s="6" t="str">
        <f>IF(Limit_Deviation_w_CMS_Detail!B499="","",Limit_Deviation_w_CMS_Detail!B499)</f>
        <v/>
      </c>
      <c r="AR477" s="6" t="str">
        <f>IF(Limit_Deviation_w_CMS_Detail!C499="","",Limit_Deviation_w_CMS_Detail!C499)</f>
        <v/>
      </c>
      <c r="AS477" s="6" t="str">
        <f>IF(Limit_Deviation_w_CMS_Detail!D499="","",Limit_Deviation_w_CMS_Detail!D499)</f>
        <v/>
      </c>
      <c r="AT477" s="6" t="str">
        <f t="shared" si="105"/>
        <v/>
      </c>
      <c r="AU477" s="3" t="str">
        <f>IF(COUNTIF(AT$2:AT477,AT477)=1,AT477,"")</f>
        <v/>
      </c>
      <c r="AV477" s="6" t="str">
        <f t="shared" si="99"/>
        <v/>
      </c>
      <c r="AW477" s="6" t="str">
        <f t="shared" si="100"/>
        <v/>
      </c>
      <c r="AX477" s="6" t="str">
        <f t="shared" si="101"/>
        <v/>
      </c>
    </row>
    <row r="478" spans="1:50" ht="16.5">
      <c r="A478" s="120" t="str">
        <f>+IF(D478="","",MAX(A$1:A477)+1)</f>
        <v/>
      </c>
      <c r="B478" s="127" t="str">
        <f>IF(CMS_Identification!C500="","",CMS_Identification!C500)</f>
        <v/>
      </c>
      <c r="C478" s="127" t="str">
        <f t="shared" si="94"/>
        <v/>
      </c>
      <c r="D478" s="127" t="str">
        <f>IF(COUNTIF(B$2:B478,B478)=1,B478,"")</f>
        <v/>
      </c>
      <c r="T478" s="128" t="str">
        <f>+IF(Y478="","",MAX(T$1:T477)+1)</f>
        <v/>
      </c>
      <c r="U478" s="128" t="str">
        <f>IF(Limit_Deviation_Details_No_CMS!B500="","",Limit_Deviation_Details_No_CMS!B500)</f>
        <v/>
      </c>
      <c r="V478" s="128"/>
      <c r="W478" s="128" t="str">
        <f>IF(Limit_Deviation_Details_No_CMS!C500="","",Limit_Deviation_Details_No_CMS!C500)</f>
        <v/>
      </c>
      <c r="X478" s="128" t="str">
        <f t="shared" si="95"/>
        <v/>
      </c>
      <c r="Y478" s="139" t="str">
        <f>IF(COUNTIF(W$2:W478,W478)=1,W478,"")</f>
        <v/>
      </c>
      <c r="Z478" s="128" t="str">
        <f t="shared" si="102"/>
        <v/>
      </c>
      <c r="AA478" s="128" t="str">
        <f t="shared" si="103"/>
        <v/>
      </c>
      <c r="AB478" s="128" t="str">
        <f t="shared" si="106"/>
        <v/>
      </c>
      <c r="AD478" s="145" t="str">
        <f>+IF(AI478="","",MAX(AD$1:AD477)+1)</f>
        <v/>
      </c>
      <c r="AE478" s="145" t="str">
        <f>IF(CMS_Inoperative_OoC!B500="","",CMS_Inoperative_OoC!B500)</f>
        <v/>
      </c>
      <c r="AF478" s="145" t="str">
        <f>IF(CMS_Inoperative_OoC!C500="","",CMS_Inoperative_OoC!C500)</f>
        <v/>
      </c>
      <c r="AG478" s="145" t="str">
        <f>IF(CMS_Inoperative_OoC!D500="","",CMS_Inoperative_OoC!D500)</f>
        <v/>
      </c>
      <c r="AH478" s="145" t="str">
        <f t="shared" si="104"/>
        <v/>
      </c>
      <c r="AI478" s="146" t="str">
        <f>IF(COUNTIF(AH$2:AH478,AH478)=1,AH478,"")</f>
        <v/>
      </c>
      <c r="AJ478" s="145" t="str">
        <f t="shared" si="96"/>
        <v/>
      </c>
      <c r="AK478" s="145" t="str">
        <f t="shared" si="97"/>
        <v/>
      </c>
      <c r="AL478" s="145" t="str">
        <f t="shared" si="98"/>
        <v/>
      </c>
      <c r="AP478" s="151" t="str">
        <f>+IF(AU478="","",MAX(AP$1:AP477)+1)</f>
        <v/>
      </c>
      <c r="AQ478" s="151" t="str">
        <f>IF(Limit_Deviation_w_CMS_Detail!B500="","",Limit_Deviation_w_CMS_Detail!B500)</f>
        <v/>
      </c>
      <c r="AR478" s="151" t="str">
        <f>IF(Limit_Deviation_w_CMS_Detail!C500="","",Limit_Deviation_w_CMS_Detail!C500)</f>
        <v/>
      </c>
      <c r="AS478" s="151" t="str">
        <f>IF(Limit_Deviation_w_CMS_Detail!D500="","",Limit_Deviation_w_CMS_Detail!D500)</f>
        <v/>
      </c>
      <c r="AT478" s="151" t="str">
        <f t="shared" si="105"/>
        <v/>
      </c>
      <c r="AU478" s="152" t="str">
        <f>IF(COUNTIF(AT$2:AT478,AT478)=1,AT478,"")</f>
        <v/>
      </c>
      <c r="AV478" s="151" t="str">
        <f t="shared" si="99"/>
        <v/>
      </c>
      <c r="AW478" s="151" t="str">
        <f t="shared" si="100"/>
        <v/>
      </c>
      <c r="AX478" s="151" t="str">
        <f t="shared" si="101"/>
        <v/>
      </c>
    </row>
    <row r="479" spans="1:50" ht="16.5">
      <c r="A479" s="121" t="str">
        <f>+IF(D479="","",MAX(A$1:A478)+1)</f>
        <v/>
      </c>
      <c r="B479" s="1" t="str">
        <f>IF(CMS_Identification!C501="","",CMS_Identification!C501)</f>
        <v/>
      </c>
      <c r="C479" s="1" t="str">
        <f t="shared" si="94"/>
        <v/>
      </c>
      <c r="D479" s="1" t="str">
        <f>IF(COUNTIF(B$2:B479,B479)=1,B479,"")</f>
        <v/>
      </c>
      <c r="Y479" s="3"/>
    </row>
    <row r="480" spans="1:50" ht="16.5">
      <c r="A480" s="120" t="str">
        <f>+IF(D480="","",MAX(A$1:A479)+1)</f>
        <v/>
      </c>
      <c r="B480" s="127" t="str">
        <f>IF(CMS_Identification!C502="","",CMS_Identification!C502)</f>
        <v/>
      </c>
      <c r="C480" s="127" t="str">
        <f t="shared" si="94"/>
        <v/>
      </c>
      <c r="D480" s="127" t="str">
        <f>IF(COUNTIF(B$2:B480,B480)=1,B480,"")</f>
        <v/>
      </c>
      <c r="Y480" s="3"/>
    </row>
    <row r="481" spans="1:25" ht="16.5">
      <c r="A481" s="121" t="str">
        <f>+IF(D481="","",MAX(A$1:A480)+1)</f>
        <v/>
      </c>
      <c r="B481" s="1" t="str">
        <f>IF(CMS_Identification!C503="","",CMS_Identification!C503)</f>
        <v/>
      </c>
      <c r="C481" s="1" t="str">
        <f t="shared" si="94"/>
        <v/>
      </c>
      <c r="D481" s="1" t="str">
        <f>IF(COUNTIF(B$2:B481,B481)=1,B481,"")</f>
        <v/>
      </c>
      <c r="Y481" s="3"/>
    </row>
    <row r="482" spans="1:25" ht="16.5">
      <c r="A482" s="120" t="str">
        <f>+IF(D482="","",MAX(A$1:A481)+1)</f>
        <v/>
      </c>
      <c r="B482" s="127" t="str">
        <f>IF(CMS_Identification!C504="","",CMS_Identification!C504)</f>
        <v/>
      </c>
      <c r="C482" s="127" t="str">
        <f t="shared" si="94"/>
        <v/>
      </c>
      <c r="D482" s="127" t="str">
        <f>IF(COUNTIF(B$2:B482,B482)=1,B482,"")</f>
        <v/>
      </c>
      <c r="Y482" s="3"/>
    </row>
    <row r="483" spans="1:25" ht="16.5">
      <c r="A483" s="121" t="str">
        <f>+IF(D483="","",MAX(A$1:A482)+1)</f>
        <v/>
      </c>
      <c r="B483" s="1" t="str">
        <f>IF(CMS_Identification!C505="","",CMS_Identification!C505)</f>
        <v/>
      </c>
      <c r="C483" s="1" t="str">
        <f t="shared" si="94"/>
        <v/>
      </c>
      <c r="D483" s="1" t="str">
        <f>IF(COUNTIF(B$2:B483,B483)=1,B483,"")</f>
        <v/>
      </c>
      <c r="Y483" s="3"/>
    </row>
    <row r="484" spans="1:25" ht="16.5">
      <c r="A484" s="120" t="str">
        <f>+IF(D484="","",MAX(A$1:A483)+1)</f>
        <v/>
      </c>
      <c r="B484" s="127" t="str">
        <f>IF(CMS_Identification!C506="","",CMS_Identification!C506)</f>
        <v/>
      </c>
      <c r="C484" s="127" t="str">
        <f t="shared" si="94"/>
        <v/>
      </c>
      <c r="D484" s="127" t="str">
        <f>IF(COUNTIF(B$2:B484,B484)=1,B484,"")</f>
        <v/>
      </c>
      <c r="Y484" s="3"/>
    </row>
    <row r="485" spans="1:25" ht="16.5">
      <c r="A485" s="121" t="str">
        <f>+IF(D485="","",MAX(A$1:A484)+1)</f>
        <v/>
      </c>
      <c r="B485" s="1" t="str">
        <f>IF(CMS_Identification!C507="","",CMS_Identification!C507)</f>
        <v/>
      </c>
      <c r="C485" s="1" t="str">
        <f t="shared" si="94"/>
        <v/>
      </c>
      <c r="D485" s="1" t="str">
        <f>IF(COUNTIF(B$2:B485,B485)=1,B485,"")</f>
        <v/>
      </c>
      <c r="Y485" s="3"/>
    </row>
    <row r="486" spans="1:25" ht="16.5">
      <c r="A486" s="120" t="str">
        <f>+IF(D486="","",MAX(A$1:A485)+1)</f>
        <v/>
      </c>
      <c r="B486" s="127" t="str">
        <f>IF(CMS_Identification!C508="","",CMS_Identification!C508)</f>
        <v/>
      </c>
      <c r="C486" s="127" t="str">
        <f t="shared" si="94"/>
        <v/>
      </c>
      <c r="D486" s="127" t="str">
        <f>IF(COUNTIF(B$2:B486,B486)=1,B486,"")</f>
        <v/>
      </c>
      <c r="Y486" s="3"/>
    </row>
    <row r="487" spans="1:25" ht="16.5">
      <c r="A487" s="121" t="str">
        <f>+IF(D487="","",MAX(A$1:A486)+1)</f>
        <v/>
      </c>
      <c r="B487" s="1" t="str">
        <f>IF(CMS_Identification!C509="","",CMS_Identification!C509)</f>
        <v/>
      </c>
      <c r="C487" s="1" t="str">
        <f t="shared" si="94"/>
        <v/>
      </c>
      <c r="D487" s="1" t="str">
        <f>IF(COUNTIF(B$2:B487,B487)=1,B487,"")</f>
        <v/>
      </c>
      <c r="Y487" s="3"/>
    </row>
    <row r="488" spans="1:25" ht="16.5">
      <c r="A488" s="120" t="str">
        <f>+IF(D488="","",MAX(A$1:A487)+1)</f>
        <v/>
      </c>
      <c r="B488" s="127" t="str">
        <f>IF(CMS_Identification!C510="","",CMS_Identification!C510)</f>
        <v/>
      </c>
      <c r="C488" s="127" t="str">
        <f t="shared" si="94"/>
        <v/>
      </c>
      <c r="D488" s="127" t="str">
        <f>IF(COUNTIF(B$2:B488,B488)=1,B488,"")</f>
        <v/>
      </c>
      <c r="Y488" s="3"/>
    </row>
    <row r="489" spans="1:25" ht="16.5">
      <c r="A489" s="121" t="str">
        <f>+IF(D489="","",MAX(A$1:A488)+1)</f>
        <v/>
      </c>
      <c r="B489" s="1" t="str">
        <f>IF(CMS_Identification!C511="","",CMS_Identification!C511)</f>
        <v/>
      </c>
      <c r="C489" s="1" t="str">
        <f t="shared" si="94"/>
        <v/>
      </c>
      <c r="D489" s="1" t="str">
        <f>IF(COUNTIF(B$2:B489,B489)=1,B489,"")</f>
        <v/>
      </c>
      <c r="Y489" s="3"/>
    </row>
    <row r="490" spans="1:25" ht="16.5">
      <c r="A490" s="120" t="str">
        <f>+IF(D490="","",MAX(A$1:A489)+1)</f>
        <v/>
      </c>
      <c r="B490" s="127" t="str">
        <f>IF(CMS_Identification!C512="","",CMS_Identification!C512)</f>
        <v/>
      </c>
      <c r="C490" s="127" t="str">
        <f t="shared" si="94"/>
        <v/>
      </c>
      <c r="D490" s="127" t="str">
        <f>IF(COUNTIF(B$2:B490,B490)=1,B490,"")</f>
        <v/>
      </c>
      <c r="Y490" s="3"/>
    </row>
    <row r="491" spans="1:25" ht="16.5">
      <c r="A491" s="121" t="str">
        <f>+IF(D491="","",MAX(A$1:A490)+1)</f>
        <v/>
      </c>
      <c r="B491" s="1" t="str">
        <f>IF(CMS_Identification!C513="","",CMS_Identification!C513)</f>
        <v/>
      </c>
      <c r="C491" s="1" t="str">
        <f t="shared" si="94"/>
        <v/>
      </c>
      <c r="D491" s="1" t="str">
        <f>IF(COUNTIF(B$2:B491,B491)=1,B491,"")</f>
        <v/>
      </c>
      <c r="Y491" s="3"/>
    </row>
    <row r="492" spans="1:25" ht="16.5">
      <c r="A492" s="120" t="str">
        <f>+IF(D492="","",MAX(A$1:A491)+1)</f>
        <v/>
      </c>
      <c r="B492" s="127" t="str">
        <f>IF(CMS_Identification!C514="","",CMS_Identification!C514)</f>
        <v/>
      </c>
      <c r="C492" s="127" t="str">
        <f t="shared" si="94"/>
        <v/>
      </c>
      <c r="D492" s="127" t="str">
        <f>IF(COUNTIF(B$2:B492,B492)=1,B492,"")</f>
        <v/>
      </c>
      <c r="Y492" s="3"/>
    </row>
    <row r="493" spans="1:25" ht="16.5">
      <c r="A493" s="121" t="str">
        <f>+IF(D493="","",MAX(A$1:A492)+1)</f>
        <v/>
      </c>
      <c r="B493" s="1" t="str">
        <f>IF(CMS_Identification!C515="","",CMS_Identification!C515)</f>
        <v/>
      </c>
      <c r="C493" s="1" t="str">
        <f t="shared" si="94"/>
        <v/>
      </c>
      <c r="D493" s="1" t="str">
        <f>IF(COUNTIF(B$2:B493,B493)=1,B493,"")</f>
        <v/>
      </c>
      <c r="Y493" s="3"/>
    </row>
    <row r="494" spans="1:25" ht="16.5">
      <c r="A494" s="120" t="str">
        <f>+IF(D494="","",MAX(A$1:A493)+1)</f>
        <v/>
      </c>
      <c r="B494" s="127" t="str">
        <f>IF(CMS_Identification!C516="","",CMS_Identification!C516)</f>
        <v/>
      </c>
      <c r="C494" s="127" t="str">
        <f t="shared" si="94"/>
        <v/>
      </c>
      <c r="D494" s="127" t="str">
        <f>IF(COUNTIF(B$2:B494,B494)=1,B494,"")</f>
        <v/>
      </c>
      <c r="Y494" s="3"/>
    </row>
    <row r="495" spans="1:25" ht="16.5">
      <c r="A495" s="121" t="str">
        <f>+IF(D495="","",MAX(A$1:A494)+1)</f>
        <v/>
      </c>
      <c r="B495" s="1" t="str">
        <f>IF(CMS_Identification!C517="","",CMS_Identification!C517)</f>
        <v/>
      </c>
      <c r="C495" s="1" t="str">
        <f t="shared" si="94"/>
        <v/>
      </c>
      <c r="D495" s="1" t="str">
        <f>IF(COUNTIF(B$2:B495,B495)=1,B495,"")</f>
        <v/>
      </c>
      <c r="Y495" s="3"/>
    </row>
    <row r="496" spans="1:25" ht="16.5">
      <c r="A496" s="120" t="str">
        <f>+IF(D496="","",MAX(A$1:A495)+1)</f>
        <v/>
      </c>
      <c r="B496" s="127" t="str">
        <f>IF(CMS_Identification!C518="","",CMS_Identification!C518)</f>
        <v/>
      </c>
      <c r="C496" s="127" t="str">
        <f t="shared" si="94"/>
        <v/>
      </c>
      <c r="D496" s="127" t="str">
        <f>IF(COUNTIF(B$2:B496,B496)=1,B496,"")</f>
        <v/>
      </c>
      <c r="Y496" s="3"/>
    </row>
    <row r="497" spans="1:25" ht="16.5">
      <c r="A497" s="121" t="str">
        <f>+IF(D497="","",MAX(A$1:A496)+1)</f>
        <v/>
      </c>
      <c r="B497" s="1" t="str">
        <f>IF(CMS_Identification!C519="","",CMS_Identification!C519)</f>
        <v/>
      </c>
      <c r="C497" s="1" t="str">
        <f t="shared" si="94"/>
        <v/>
      </c>
      <c r="D497" s="1" t="str">
        <f>IF(COUNTIF(B$2:B497,B497)=1,B497,"")</f>
        <v/>
      </c>
      <c r="Y497" s="3"/>
    </row>
    <row r="498" spans="1:25" ht="16.5">
      <c r="A498" s="120" t="str">
        <f>+IF(D498="","",MAX(A$1:A497)+1)</f>
        <v/>
      </c>
      <c r="B498" s="127" t="str">
        <f>IF(CMS_Identification!C520="","",CMS_Identification!C520)</f>
        <v/>
      </c>
      <c r="C498" s="127" t="str">
        <f t="shared" si="94"/>
        <v/>
      </c>
      <c r="D498" s="127" t="str">
        <f>IF(COUNTIF(B$2:B498,B498)=1,B498,"")</f>
        <v/>
      </c>
      <c r="Y498" s="3"/>
    </row>
    <row r="499" spans="1:25" ht="16.5">
      <c r="A499" s="121" t="str">
        <f>+IF(D499="","",MAX(A$1:A498)+1)</f>
        <v/>
      </c>
      <c r="B499" s="1" t="str">
        <f>IF(CMS_Identification!C521="","",CMS_Identification!C521)</f>
        <v/>
      </c>
      <c r="C499" s="1" t="str">
        <f t="shared" si="94"/>
        <v/>
      </c>
      <c r="D499" s="1" t="str">
        <f>IF(COUNTIF(B$2:B499,B499)=1,B499,"")</f>
        <v/>
      </c>
      <c r="Y499" s="3"/>
    </row>
    <row r="500" spans="1:25" ht="16.5">
      <c r="A500" s="128" t="str">
        <f>+IF(D500="","",MAX(A$1:A499)+1)</f>
        <v/>
      </c>
      <c r="B500" s="129" t="str">
        <f>IF(CMS_Identification!C522="","",CMS_Identification!C522)</f>
        <v/>
      </c>
      <c r="C500" s="129" t="str">
        <f t="shared" si="94"/>
        <v/>
      </c>
      <c r="D500" s="129" t="str">
        <f>IF(COUNTIF(B$2:B500,B500)=1,B500,"")</f>
        <v/>
      </c>
    </row>
  </sheetData>
  <sheetProtection algorithmName="SHA-512" hashValue="MPczeTcAET8bYtMpWcF1kTRwrkSnNProzIejQE/MZGPvmpSjqrZ0BTWGD/54Ku59wJnuPaRiJZNel5/OKEcDQw==" saltValue="Tzgt8n3pVyQ9Na75ut15/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B1:Q100"/>
  <sheetViews>
    <sheetView showGridLines="0" topLeftCell="B7" workbookViewId="0">
      <selection activeCell="B24" sqref="B24"/>
    </sheetView>
  </sheetViews>
  <sheetFormatPr defaultColWidth="0" defaultRowHeight="15" zeroHeight="1"/>
  <cols>
    <col min="1" max="1" width="9.140625" style="167" hidden="1" customWidth="1"/>
    <col min="2" max="2" width="16" style="167" customWidth="1"/>
    <col min="3" max="3" width="37" style="167" customWidth="1"/>
    <col min="4" max="4" width="44.42578125" style="167" customWidth="1"/>
    <col min="5" max="5" width="21.5703125" style="167" customWidth="1"/>
    <col min="6" max="6" width="28.7109375" style="167" customWidth="1"/>
    <col min="7" max="12" width="28.5703125" style="167" customWidth="1"/>
    <col min="13" max="13" width="26.5703125" style="167" customWidth="1"/>
    <col min="14" max="16384" width="9.140625" style="167" hidden="1"/>
  </cols>
  <sheetData>
    <row r="1" spans="2:17" s="8" customFormat="1" ht="24.75" hidden="1" customHeight="1">
      <c r="B1" s="31" t="s">
        <v>128</v>
      </c>
      <c r="C1" s="31"/>
      <c r="D1" s="31"/>
      <c r="E1" s="31"/>
      <c r="F1" s="31"/>
      <c r="G1" s="31"/>
      <c r="H1" s="57"/>
      <c r="I1" s="57"/>
    </row>
    <row r="2" spans="2:17" s="8" customFormat="1" ht="12.75" hidden="1">
      <c r="B2" s="11" t="s">
        <v>109</v>
      </c>
      <c r="C2" s="32" t="str">
        <f>+Welcome!B2</f>
        <v>63.7131(g) Semiannual Compliance Report (Spreadsheet Template)</v>
      </c>
      <c r="D2" s="81"/>
      <c r="E2" s="12"/>
      <c r="F2" s="12"/>
      <c r="G2" s="12"/>
      <c r="H2" s="32"/>
      <c r="I2" s="32"/>
    </row>
    <row r="3" spans="2:17" s="8" customFormat="1" ht="12.75" hidden="1">
      <c r="B3" s="13" t="s">
        <v>111</v>
      </c>
      <c r="C3" s="33" t="str">
        <f>+Welcome!B3</f>
        <v>63.7131(g)</v>
      </c>
      <c r="D3" s="81"/>
      <c r="E3" s="14"/>
      <c r="F3" s="14"/>
      <c r="G3" s="14"/>
      <c r="H3" s="33"/>
      <c r="I3" s="33"/>
    </row>
    <row r="4" spans="2:17" s="8" customFormat="1" ht="12.75" hidden="1">
      <c r="B4" s="13" t="s">
        <v>113</v>
      </c>
      <c r="C4" s="34" t="str">
        <f>+Welcome!B4</f>
        <v>ICR Draft</v>
      </c>
      <c r="D4" s="81"/>
      <c r="E4" s="15"/>
      <c r="F4" s="15"/>
      <c r="G4" s="15"/>
      <c r="H4" s="34"/>
      <c r="I4" s="34"/>
    </row>
    <row r="5" spans="2:17" s="8" customFormat="1" ht="12.75" hidden="1">
      <c r="B5" s="13" t="s">
        <v>115</v>
      </c>
      <c r="C5" s="17">
        <f>+Welcome!B5</f>
        <v>44832</v>
      </c>
      <c r="D5" s="81"/>
      <c r="E5" s="35"/>
      <c r="F5" s="35"/>
      <c r="G5" s="35"/>
      <c r="H5" s="17"/>
      <c r="I5" s="17"/>
    </row>
    <row r="6" spans="2:17" customFormat="1" hidden="1">
      <c r="B6" s="36" t="str">
        <f>Welcome!B6</f>
        <v>OMB No.: 2060-0544 Form 5900-604 For further Paperwork Reduction Act information see: 
https://www.epa.gov/electronic-reporting-air-emissions/paperwork-reduction-act-pra-cedri-and-ert</v>
      </c>
    </row>
    <row r="7" spans="2:17" customFormat="1">
      <c r="B7" s="20" t="s">
        <v>118</v>
      </c>
      <c r="C7" s="75"/>
      <c r="D7" s="75"/>
      <c r="E7" s="37"/>
      <c r="F7" s="37"/>
      <c r="G7" s="37"/>
      <c r="H7" s="39"/>
      <c r="I7" s="39"/>
      <c r="J7" s="39"/>
      <c r="K7" s="39"/>
      <c r="L7" s="39"/>
      <c r="M7" s="39"/>
      <c r="N7" s="39"/>
      <c r="O7" s="39"/>
      <c r="P7" s="39"/>
      <c r="Q7" s="39"/>
    </row>
    <row r="8" spans="2:17" customFormat="1">
      <c r="B8" s="39" t="s">
        <v>174</v>
      </c>
      <c r="C8" s="40"/>
      <c r="D8" s="40"/>
      <c r="E8" s="40"/>
      <c r="F8" s="40"/>
      <c r="G8" s="40"/>
      <c r="H8" s="40"/>
      <c r="I8" s="40"/>
      <c r="J8" s="40"/>
      <c r="K8" s="40"/>
      <c r="L8" s="40"/>
      <c r="M8" s="39"/>
      <c r="N8" s="39"/>
      <c r="O8" s="39"/>
      <c r="P8" s="39"/>
      <c r="Q8" s="39"/>
    </row>
    <row r="9" spans="2:17" customFormat="1" ht="17.25" hidden="1" customHeight="1">
      <c r="B9" s="41"/>
      <c r="C9" s="41"/>
      <c r="D9" s="41"/>
      <c r="E9" s="41"/>
      <c r="F9" s="41"/>
      <c r="G9" s="41"/>
      <c r="H9" s="41"/>
      <c r="I9" s="41"/>
      <c r="J9" s="41"/>
      <c r="K9" s="41"/>
      <c r="L9" s="41"/>
      <c r="M9" s="39"/>
      <c r="N9" s="39"/>
      <c r="O9" s="39"/>
      <c r="P9" s="39"/>
      <c r="Q9" s="39"/>
    </row>
    <row r="10" spans="2:17" customFormat="1" hidden="1">
      <c r="E10" s="62"/>
      <c r="F10" s="62"/>
      <c r="G10" s="62"/>
      <c r="H10" s="62"/>
      <c r="I10" s="62"/>
      <c r="J10" s="62"/>
      <c r="K10" s="62"/>
      <c r="L10" s="62"/>
      <c r="M10" s="41"/>
      <c r="N10" s="41"/>
      <c r="O10" s="41"/>
      <c r="P10" s="41"/>
      <c r="Q10" s="41"/>
    </row>
    <row r="11" spans="2:17" customFormat="1" hidden="1">
      <c r="B11" s="41"/>
      <c r="C11" s="69"/>
      <c r="D11" s="69"/>
      <c r="E11" s="70"/>
      <c r="F11" s="70"/>
      <c r="G11" s="70"/>
      <c r="H11" s="84"/>
      <c r="I11" s="84"/>
      <c r="J11" s="2"/>
      <c r="K11" s="2"/>
      <c r="L11" s="2"/>
    </row>
    <row r="12" spans="2:17" s="85" customFormat="1" ht="150.75" thickBot="1">
      <c r="B12" s="218" t="s">
        <v>317</v>
      </c>
      <c r="C12" s="219" t="s">
        <v>246</v>
      </c>
      <c r="D12" s="219" t="s">
        <v>318</v>
      </c>
      <c r="E12" s="219" t="s">
        <v>319</v>
      </c>
      <c r="F12" s="219" t="s">
        <v>320</v>
      </c>
      <c r="G12" s="219" t="s">
        <v>321</v>
      </c>
      <c r="H12" s="219" t="s">
        <v>322</v>
      </c>
      <c r="I12" s="219" t="s">
        <v>323</v>
      </c>
      <c r="J12" s="219" t="s">
        <v>324</v>
      </c>
      <c r="K12" s="219" t="s">
        <v>325</v>
      </c>
      <c r="L12" s="219" t="s">
        <v>326</v>
      </c>
      <c r="M12" s="219" t="s">
        <v>327</v>
      </c>
    </row>
    <row r="13" spans="2:17" customFormat="1">
      <c r="B13" s="155" t="s">
        <v>147</v>
      </c>
      <c r="C13" s="82" t="s">
        <v>210</v>
      </c>
      <c r="D13" s="82" t="s">
        <v>281</v>
      </c>
      <c r="E13" s="106" t="s">
        <v>185</v>
      </c>
      <c r="F13" s="106" t="s">
        <v>328</v>
      </c>
      <c r="G13" s="106" t="s">
        <v>329</v>
      </c>
      <c r="H13" s="106" t="s">
        <v>330</v>
      </c>
      <c r="I13" s="106" t="s">
        <v>331</v>
      </c>
      <c r="J13" s="106" t="s">
        <v>332</v>
      </c>
      <c r="K13" s="106" t="s">
        <v>333</v>
      </c>
      <c r="L13" s="106" t="s">
        <v>334</v>
      </c>
      <c r="M13" s="106" t="s">
        <v>335</v>
      </c>
    </row>
    <row r="14" spans="2:17" customFormat="1">
      <c r="B14" s="156" t="s">
        <v>161</v>
      </c>
      <c r="C14" s="83" t="s">
        <v>253</v>
      </c>
      <c r="D14" s="83" t="s">
        <v>192</v>
      </c>
      <c r="E14" s="109" t="s">
        <v>254</v>
      </c>
      <c r="F14" s="109" t="s">
        <v>195</v>
      </c>
      <c r="G14" s="109" t="s">
        <v>336</v>
      </c>
      <c r="H14" s="109" t="s">
        <v>337</v>
      </c>
      <c r="I14" s="109" t="s">
        <v>337</v>
      </c>
      <c r="J14" s="109" t="s">
        <v>195</v>
      </c>
      <c r="K14" s="109" t="s">
        <v>338</v>
      </c>
      <c r="L14" s="109" t="s">
        <v>337</v>
      </c>
      <c r="M14" s="109" t="s">
        <v>337</v>
      </c>
    </row>
    <row r="15" spans="2:17" customFormat="1" hidden="1">
      <c r="B15" s="156" t="s">
        <v>205</v>
      </c>
      <c r="C15" s="83" t="s">
        <v>205</v>
      </c>
      <c r="D15" s="83" t="s">
        <v>205</v>
      </c>
      <c r="E15" s="109" t="s">
        <v>205</v>
      </c>
      <c r="F15" s="109" t="s">
        <v>205</v>
      </c>
      <c r="G15" s="109" t="s">
        <v>205</v>
      </c>
      <c r="H15" s="109" t="s">
        <v>205</v>
      </c>
      <c r="I15" s="109" t="s">
        <v>205</v>
      </c>
      <c r="J15" s="109" t="s">
        <v>205</v>
      </c>
      <c r="K15" s="109" t="s">
        <v>205</v>
      </c>
      <c r="L15" s="109" t="s">
        <v>205</v>
      </c>
      <c r="M15" s="109" t="s">
        <v>205</v>
      </c>
    </row>
    <row r="16" spans="2:17" customFormat="1" hidden="1">
      <c r="B16" s="156" t="s">
        <v>205</v>
      </c>
      <c r="C16" s="83" t="s">
        <v>205</v>
      </c>
      <c r="D16" s="83" t="s">
        <v>205</v>
      </c>
      <c r="E16" s="109" t="s">
        <v>205</v>
      </c>
      <c r="F16" s="109" t="s">
        <v>205</v>
      </c>
      <c r="G16" s="109" t="s">
        <v>205</v>
      </c>
      <c r="H16" s="109" t="s">
        <v>205</v>
      </c>
      <c r="I16" s="109" t="s">
        <v>205</v>
      </c>
      <c r="J16" s="109" t="s">
        <v>205</v>
      </c>
      <c r="K16" s="109" t="s">
        <v>205</v>
      </c>
      <c r="L16" s="109" t="s">
        <v>205</v>
      </c>
      <c r="M16" s="109" t="s">
        <v>205</v>
      </c>
    </row>
    <row r="17" spans="2:13" customFormat="1" hidden="1">
      <c r="B17" s="156" t="s">
        <v>205</v>
      </c>
      <c r="C17" s="83" t="s">
        <v>205</v>
      </c>
      <c r="D17" s="83" t="s">
        <v>205</v>
      </c>
      <c r="E17" s="109" t="s">
        <v>205</v>
      </c>
      <c r="F17" s="109" t="s">
        <v>205</v>
      </c>
      <c r="G17" s="109" t="s">
        <v>205</v>
      </c>
      <c r="H17" s="109" t="s">
        <v>205</v>
      </c>
      <c r="I17" s="109" t="s">
        <v>205</v>
      </c>
      <c r="J17" s="109" t="s">
        <v>205</v>
      </c>
      <c r="K17" s="109" t="s">
        <v>205</v>
      </c>
      <c r="L17" s="109" t="s">
        <v>205</v>
      </c>
      <c r="M17" s="109" t="s">
        <v>205</v>
      </c>
    </row>
    <row r="18" spans="2:13" customFormat="1" hidden="1">
      <c r="B18" s="156" t="s">
        <v>205</v>
      </c>
      <c r="C18" s="83" t="s">
        <v>205</v>
      </c>
      <c r="D18" s="83" t="s">
        <v>205</v>
      </c>
      <c r="E18" s="109" t="s">
        <v>205</v>
      </c>
      <c r="F18" s="109" t="s">
        <v>205</v>
      </c>
      <c r="G18" s="109" t="s">
        <v>205</v>
      </c>
      <c r="H18" s="109" t="s">
        <v>205</v>
      </c>
      <c r="I18" s="109" t="s">
        <v>205</v>
      </c>
      <c r="J18" s="109" t="s">
        <v>205</v>
      </c>
      <c r="K18" s="109" t="s">
        <v>205</v>
      </c>
      <c r="L18" s="109" t="s">
        <v>205</v>
      </c>
      <c r="M18" s="109" t="s">
        <v>205</v>
      </c>
    </row>
    <row r="19" spans="2:13" customFormat="1" hidden="1">
      <c r="B19" s="156" t="s">
        <v>205</v>
      </c>
      <c r="C19" s="83" t="s">
        <v>205</v>
      </c>
      <c r="D19" s="83" t="s">
        <v>205</v>
      </c>
      <c r="E19" s="109" t="s">
        <v>205</v>
      </c>
      <c r="F19" s="109" t="s">
        <v>205</v>
      </c>
      <c r="G19" s="109" t="s">
        <v>205</v>
      </c>
      <c r="H19" s="109" t="s">
        <v>205</v>
      </c>
      <c r="I19" s="109" t="s">
        <v>205</v>
      </c>
      <c r="J19" s="109" t="s">
        <v>205</v>
      </c>
      <c r="K19" s="109" t="s">
        <v>205</v>
      </c>
      <c r="L19" s="109" t="s">
        <v>205</v>
      </c>
      <c r="M19" s="109" t="s">
        <v>205</v>
      </c>
    </row>
    <row r="20" spans="2:13" customFormat="1" hidden="1">
      <c r="B20" s="179" t="s">
        <v>205</v>
      </c>
      <c r="C20" s="178" t="s">
        <v>205</v>
      </c>
      <c r="D20" s="178" t="s">
        <v>205</v>
      </c>
      <c r="E20" s="109" t="s">
        <v>205</v>
      </c>
      <c r="F20" s="109" t="s">
        <v>205</v>
      </c>
      <c r="G20" s="109" t="s">
        <v>205</v>
      </c>
      <c r="H20" s="109" t="s">
        <v>205</v>
      </c>
      <c r="I20" s="109" t="s">
        <v>205</v>
      </c>
      <c r="J20" s="109" t="s">
        <v>205</v>
      </c>
      <c r="K20" s="109" t="s">
        <v>205</v>
      </c>
      <c r="L20" s="109" t="s">
        <v>205</v>
      </c>
      <c r="M20" s="109" t="s">
        <v>205</v>
      </c>
    </row>
    <row r="21" spans="2:13" customFormat="1" hidden="1">
      <c r="B21" s="179" t="s">
        <v>205</v>
      </c>
      <c r="C21" s="178" t="s">
        <v>205</v>
      </c>
      <c r="D21" s="178" t="s">
        <v>205</v>
      </c>
      <c r="E21" s="109" t="s">
        <v>205</v>
      </c>
      <c r="F21" s="109" t="s">
        <v>205</v>
      </c>
      <c r="G21" s="109" t="s">
        <v>205</v>
      </c>
      <c r="H21" s="109" t="s">
        <v>205</v>
      </c>
      <c r="I21" s="109" t="s">
        <v>205</v>
      </c>
      <c r="J21" s="109" t="s">
        <v>205</v>
      </c>
      <c r="K21" s="109" t="s">
        <v>205</v>
      </c>
      <c r="L21" s="109" t="s">
        <v>205</v>
      </c>
      <c r="M21" s="109" t="s">
        <v>205</v>
      </c>
    </row>
    <row r="22" spans="2:13" customFormat="1" hidden="1">
      <c r="B22" s="179" t="s">
        <v>205</v>
      </c>
      <c r="C22" s="178" t="s">
        <v>205</v>
      </c>
      <c r="D22" s="178" t="s">
        <v>205</v>
      </c>
      <c r="E22" s="109" t="s">
        <v>205</v>
      </c>
      <c r="F22" s="109" t="s">
        <v>205</v>
      </c>
      <c r="G22" s="109" t="s">
        <v>205</v>
      </c>
      <c r="H22" s="109" t="s">
        <v>205</v>
      </c>
      <c r="I22" s="109" t="s">
        <v>205</v>
      </c>
      <c r="J22" s="109" t="s">
        <v>205</v>
      </c>
      <c r="K22" s="109" t="s">
        <v>205</v>
      </c>
      <c r="L22" s="109" t="s">
        <v>205</v>
      </c>
      <c r="M22" s="109" t="s">
        <v>205</v>
      </c>
    </row>
    <row r="23" spans="2:13" customFormat="1" hidden="1">
      <c r="B23" s="179" t="s">
        <v>205</v>
      </c>
      <c r="C23" s="178" t="s">
        <v>205</v>
      </c>
      <c r="D23" s="178" t="s">
        <v>205</v>
      </c>
      <c r="E23" s="109" t="s">
        <v>205</v>
      </c>
      <c r="F23" s="109" t="s">
        <v>205</v>
      </c>
      <c r="G23" s="109" t="s">
        <v>205</v>
      </c>
      <c r="H23" s="109" t="s">
        <v>205</v>
      </c>
      <c r="I23" s="109" t="s">
        <v>205</v>
      </c>
      <c r="J23" s="109" t="s">
        <v>205</v>
      </c>
      <c r="K23" s="109" t="s">
        <v>205</v>
      </c>
      <c r="L23" s="109" t="s">
        <v>205</v>
      </c>
      <c r="M23" s="109" t="s">
        <v>205</v>
      </c>
    </row>
    <row r="24" spans="2:13" customFormat="1">
      <c r="B24" s="245" t="str">
        <f>IF(Lists!AV2="","",Lists!AV2)</f>
        <v/>
      </c>
      <c r="C24" s="246" t="str">
        <f>IF(Lists!AW2="","",Lists!AW2)</f>
        <v/>
      </c>
      <c r="D24" s="246" t="str">
        <f>IF(Lists!AX2="","",Lists!AX2)</f>
        <v/>
      </c>
      <c r="E24" s="231"/>
      <c r="F24" s="237" t="str">
        <f>IF(E24="","",SUM(H24:M24))</f>
        <v/>
      </c>
      <c r="G24" s="242" t="str">
        <f>IF($E24="","",IF(F24=0,"N/A",IF(D24="Opacity", F24/60,F24)/$E24))</f>
        <v/>
      </c>
      <c r="H24" s="237" t="str">
        <f>IF($E24="","",SUMIFS(Limit_Deviation_w_CMS_Detail!$J$24:$J$5800,Limit_Deviation_w_CMS_Detail!$B$24:$B$5800,B24,Limit_Deviation_w_CMS_Detail!$C$24:$C$5800,C24,Limit_Deviation_w_CMS_Detail!$D$24:$D$5800,D24,Limit_Deviation_w_CMS_Detail!$K$24:$K$5800,"Startup"))</f>
        <v/>
      </c>
      <c r="I24" s="237" t="str">
        <f>IF($E24="","",SUMIFS(Limit_Deviation_w_CMS_Detail!$J$24:$J$5800,Limit_Deviation_w_CMS_Detail!$B$24:$B$5800,B24,Limit_Deviation_w_CMS_Detail!$C$24:$C$5800,C24,Limit_Deviation_w_CMS_Detail!$D$24:$D$5800,D24,Limit_Deviation_w_CMS_Detail!$K$24:$K$5800,"Shutdown"))</f>
        <v/>
      </c>
      <c r="J24" s="237" t="str">
        <f>IF($E24="","",SUMIFS(Limit_Deviation_w_CMS_Detail!$J$24:$J$5800,Limit_Deviation_w_CMS_Detail!$B$24:$B$5800,B24,Limit_Deviation_w_CMS_Detail!$C$24:$C$5800,C24,Limit_Deviation_w_CMS_Detail!$D$24:$D$5800,D24,Limit_Deviation_w_CMS_Detail!$K$24:$K$5800,"Control Equipment Problems"))</f>
        <v/>
      </c>
      <c r="K24" s="237" t="str">
        <f>IF($E24="","",SUMIFS(Limit_Deviation_w_CMS_Detail!$J$24:$J$5800,Limit_Deviation_w_CMS_Detail!$B$24:$B$5800,B24,Limit_Deviation_w_CMS_Detail!$C$24:$C$5800,C24,Limit_Deviation_w_CMS_Detail!$D$24:$D$5800,D24,Limit_Deviation_w_CMS_Detail!$K$24:$K$5800,"Process Problems"))</f>
        <v/>
      </c>
      <c r="L24" s="237" t="str">
        <f>IF($E24="","",SUMIFS(Limit_Deviation_w_CMS_Detail!$J$24:$J$5800,Limit_Deviation_w_CMS_Detail!$B$24:$B$5800,B24,Limit_Deviation_w_CMS_Detail!$C$24:$C$5800,C24,Limit_Deviation_w_CMS_Detail!$D$24:$D$5800,D24,Limit_Deviation_w_CMS_Detail!$K$24:$K$5800,"Other Known Causes"))</f>
        <v/>
      </c>
      <c r="M24" s="237" t="str">
        <f>IF($E24="","",SUMIFS(Limit_Deviation_w_CMS_Detail!$J$24:$J$5800,Limit_Deviation_w_CMS_Detail!$B$24:$B$5800,B24,Limit_Deviation_w_CMS_Detail!$C$24:$C$5800,C24,Limit_Deviation_w_CMS_Detail!$D$24:$D$5800,D24,Limit_Deviation_w_CMS_Detail!$K$24:$K$5800,"Other Unknown Causes"))</f>
        <v/>
      </c>
    </row>
    <row r="25" spans="2:13" customFormat="1">
      <c r="B25" s="245" t="str">
        <f>IF(Lists!AV3="","",Lists!AV3)</f>
        <v/>
      </c>
      <c r="C25" s="246" t="str">
        <f>IF(Lists!AW3="","",Lists!AW3)</f>
        <v/>
      </c>
      <c r="D25" s="246" t="str">
        <f>IF(Lists!AX3="","",Lists!AX3)</f>
        <v/>
      </c>
      <c r="E25" s="231"/>
      <c r="F25" s="237" t="str">
        <f t="shared" ref="F25:F88" si="0">IF(E25="","",SUM(H25:M25))</f>
        <v/>
      </c>
      <c r="G25" s="242" t="str">
        <f t="shared" ref="G25:G88" si="1">IF($E25="","",IF(F25=0,"N/A",IF(D25="Opacity", F25/60,F25)/$E25))</f>
        <v/>
      </c>
      <c r="H25" s="237" t="str">
        <f>IF($E25="","",SUMIFS(Limit_Deviation_w_CMS_Detail!$J$24:$J$5800,Limit_Deviation_w_CMS_Detail!$B$24:$B$5800,B25,Limit_Deviation_w_CMS_Detail!$C$24:$C$5800,C25,Limit_Deviation_w_CMS_Detail!$D$24:$D$5800,D25,Limit_Deviation_w_CMS_Detail!$K$24:$K$5800,"Startup"))</f>
        <v/>
      </c>
      <c r="I25" s="237" t="str">
        <f>IF($E25="","",SUMIFS(Limit_Deviation_w_CMS_Detail!$J$24:$J$5800,Limit_Deviation_w_CMS_Detail!$B$24:$B$5800,B25,Limit_Deviation_w_CMS_Detail!$C$24:$C$5800,C25,Limit_Deviation_w_CMS_Detail!$D$24:$D$5800,D25,Limit_Deviation_w_CMS_Detail!$K$24:$K$5800,"Shutdown"))</f>
        <v/>
      </c>
      <c r="J25" s="237" t="str">
        <f>IF($E25="","",SUMIFS(Limit_Deviation_w_CMS_Detail!$J$24:$J$5800,Limit_Deviation_w_CMS_Detail!$B$24:$B$5800,B25,Limit_Deviation_w_CMS_Detail!$C$24:$C$5800,C25,Limit_Deviation_w_CMS_Detail!$D$24:$D$5800,D25,Limit_Deviation_w_CMS_Detail!$K$24:$K$5800,"Control Equipment Problems"))</f>
        <v/>
      </c>
      <c r="K25" s="237" t="str">
        <f>IF($E25="","",SUMIFS(Limit_Deviation_w_CMS_Detail!$J$24:$J$5800,Limit_Deviation_w_CMS_Detail!$B$24:$B$5800,B25,Limit_Deviation_w_CMS_Detail!$C$24:$C$5800,C25,Limit_Deviation_w_CMS_Detail!$D$24:$D$5800,D25,Limit_Deviation_w_CMS_Detail!$K$24:$K$5800,"Process Problems"))</f>
        <v/>
      </c>
      <c r="L25" s="237" t="str">
        <f>IF($E25="","",SUMIFS(Limit_Deviation_w_CMS_Detail!$J$24:$J$5800,Limit_Deviation_w_CMS_Detail!$B$24:$B$5800,B25,Limit_Deviation_w_CMS_Detail!$C$24:$C$5800,C25,Limit_Deviation_w_CMS_Detail!$D$24:$D$5800,D25,Limit_Deviation_w_CMS_Detail!$K$24:$K$5800,"Other Known Causes"))</f>
        <v/>
      </c>
      <c r="M25" s="237" t="str">
        <f>IF($E25="","",SUMIFS(Limit_Deviation_w_CMS_Detail!$J$24:$J$5800,Limit_Deviation_w_CMS_Detail!$B$24:$B$5800,B25,Limit_Deviation_w_CMS_Detail!$C$24:$C$5800,C25,Limit_Deviation_w_CMS_Detail!$D$24:$D$5800,D25,Limit_Deviation_w_CMS_Detail!$K$24:$K$5800,"Other Unknown Causes"))</f>
        <v/>
      </c>
    </row>
    <row r="26" spans="2:13" customFormat="1">
      <c r="B26" s="245" t="str">
        <f>IF(Lists!AV4="","",Lists!AV4)</f>
        <v/>
      </c>
      <c r="C26" s="246" t="str">
        <f>IF(Lists!AW4="","",Lists!AW4)</f>
        <v/>
      </c>
      <c r="D26" s="246" t="str">
        <f>IF(Lists!AX4="","",Lists!AX4)</f>
        <v/>
      </c>
      <c r="E26" s="231"/>
      <c r="F26" s="237" t="str">
        <f t="shared" si="0"/>
        <v/>
      </c>
      <c r="G26" s="242" t="str">
        <f t="shared" si="1"/>
        <v/>
      </c>
      <c r="H26" s="237" t="str">
        <f>IF($E26="","",SUMIFS(Limit_Deviation_w_CMS_Detail!$J$24:$J$5800,Limit_Deviation_w_CMS_Detail!$B$24:$B$5800,B26,Limit_Deviation_w_CMS_Detail!$C$24:$C$5800,C26,Limit_Deviation_w_CMS_Detail!$D$24:$D$5800,D26,Limit_Deviation_w_CMS_Detail!$K$24:$K$5800,"Startup"))</f>
        <v/>
      </c>
      <c r="I26" s="237" t="str">
        <f>IF($E26="","",SUMIFS(Limit_Deviation_w_CMS_Detail!$J$24:$J$5800,Limit_Deviation_w_CMS_Detail!$B$24:$B$5800,B26,Limit_Deviation_w_CMS_Detail!$C$24:$C$5800,C26,Limit_Deviation_w_CMS_Detail!$D$24:$D$5800,D26,Limit_Deviation_w_CMS_Detail!$K$24:$K$5800,"Shutdown"))</f>
        <v/>
      </c>
      <c r="J26" s="237" t="str">
        <f>IF($E26="","",SUMIFS(Limit_Deviation_w_CMS_Detail!$J$24:$J$5800,Limit_Deviation_w_CMS_Detail!$B$24:$B$5800,B26,Limit_Deviation_w_CMS_Detail!$C$24:$C$5800,C26,Limit_Deviation_w_CMS_Detail!$D$24:$D$5800,D26,Limit_Deviation_w_CMS_Detail!$K$24:$K$5800,"Control Equipment Problems"))</f>
        <v/>
      </c>
      <c r="K26" s="237" t="str">
        <f>IF($E26="","",SUMIFS(Limit_Deviation_w_CMS_Detail!$J$24:$J$5800,Limit_Deviation_w_CMS_Detail!$B$24:$B$5800,B26,Limit_Deviation_w_CMS_Detail!$C$24:$C$5800,C26,Limit_Deviation_w_CMS_Detail!$D$24:$D$5800,D26,Limit_Deviation_w_CMS_Detail!$K$24:$K$5800,"Process Problems"))</f>
        <v/>
      </c>
      <c r="L26" s="237" t="str">
        <f>IF($E26="","",SUMIFS(Limit_Deviation_w_CMS_Detail!$J$24:$J$5800,Limit_Deviation_w_CMS_Detail!$B$24:$B$5800,B26,Limit_Deviation_w_CMS_Detail!$C$24:$C$5800,C26,Limit_Deviation_w_CMS_Detail!$D$24:$D$5800,D26,Limit_Deviation_w_CMS_Detail!$K$24:$K$5800,"Other Known Causes"))</f>
        <v/>
      </c>
      <c r="M26" s="237" t="str">
        <f>IF($E26="","",SUMIFS(Limit_Deviation_w_CMS_Detail!$J$24:$J$5800,Limit_Deviation_w_CMS_Detail!$B$24:$B$5800,B26,Limit_Deviation_w_CMS_Detail!$C$24:$C$5800,C26,Limit_Deviation_w_CMS_Detail!$D$24:$D$5800,D26,Limit_Deviation_w_CMS_Detail!$K$24:$K$5800,"Other Unknown Causes"))</f>
        <v/>
      </c>
    </row>
    <row r="27" spans="2:13" customFormat="1">
      <c r="B27" s="245" t="str">
        <f>IF(Lists!AV5="","",Lists!AV5)</f>
        <v/>
      </c>
      <c r="C27" s="246" t="str">
        <f>IF(Lists!AW5="","",Lists!AW5)</f>
        <v/>
      </c>
      <c r="D27" s="246" t="str">
        <f>IF(Lists!AX5="","",Lists!AX5)</f>
        <v/>
      </c>
      <c r="E27" s="231"/>
      <c r="F27" s="237" t="str">
        <f t="shared" si="0"/>
        <v/>
      </c>
      <c r="G27" s="242" t="str">
        <f t="shared" si="1"/>
        <v/>
      </c>
      <c r="H27" s="237" t="str">
        <f>IF($E27="","",SUMIFS(Limit_Deviation_w_CMS_Detail!$J$24:$J$5800,Limit_Deviation_w_CMS_Detail!$B$24:$B$5800,B27,Limit_Deviation_w_CMS_Detail!$C$24:$C$5800,C27,Limit_Deviation_w_CMS_Detail!$D$24:$D$5800,D27,Limit_Deviation_w_CMS_Detail!$K$24:$K$5800,"Startup"))</f>
        <v/>
      </c>
      <c r="I27" s="237" t="str">
        <f>IF($E27="","",SUMIFS(Limit_Deviation_w_CMS_Detail!$J$24:$J$5800,Limit_Deviation_w_CMS_Detail!$B$24:$B$5800,B27,Limit_Deviation_w_CMS_Detail!$C$24:$C$5800,C27,Limit_Deviation_w_CMS_Detail!$D$24:$D$5800,D27,Limit_Deviation_w_CMS_Detail!$K$24:$K$5800,"Shutdown"))</f>
        <v/>
      </c>
      <c r="J27" s="237" t="str">
        <f>IF($E27="","",SUMIFS(Limit_Deviation_w_CMS_Detail!$J$24:$J$5800,Limit_Deviation_w_CMS_Detail!$B$24:$B$5800,B27,Limit_Deviation_w_CMS_Detail!$C$24:$C$5800,C27,Limit_Deviation_w_CMS_Detail!$D$24:$D$5800,D27,Limit_Deviation_w_CMS_Detail!$K$24:$K$5800,"Control Equipment Problems"))</f>
        <v/>
      </c>
      <c r="K27" s="237" t="str">
        <f>IF($E27="","",SUMIFS(Limit_Deviation_w_CMS_Detail!$J$24:$J$5800,Limit_Deviation_w_CMS_Detail!$B$24:$B$5800,B27,Limit_Deviation_w_CMS_Detail!$C$24:$C$5800,C27,Limit_Deviation_w_CMS_Detail!$D$24:$D$5800,D27,Limit_Deviation_w_CMS_Detail!$K$24:$K$5800,"Process Problems"))</f>
        <v/>
      </c>
      <c r="L27" s="237" t="str">
        <f>IF($E27="","",SUMIFS(Limit_Deviation_w_CMS_Detail!$J$24:$J$5800,Limit_Deviation_w_CMS_Detail!$B$24:$B$5800,B27,Limit_Deviation_w_CMS_Detail!$C$24:$C$5800,C27,Limit_Deviation_w_CMS_Detail!$D$24:$D$5800,D27,Limit_Deviation_w_CMS_Detail!$K$24:$K$5800,"Other Known Causes"))</f>
        <v/>
      </c>
      <c r="M27" s="237" t="str">
        <f>IF($E27="","",SUMIFS(Limit_Deviation_w_CMS_Detail!$J$24:$J$5800,Limit_Deviation_w_CMS_Detail!$B$24:$B$5800,B27,Limit_Deviation_w_CMS_Detail!$C$24:$C$5800,C27,Limit_Deviation_w_CMS_Detail!$D$24:$D$5800,D27,Limit_Deviation_w_CMS_Detail!$K$24:$K$5800,"Other Unknown Causes"))</f>
        <v/>
      </c>
    </row>
    <row r="28" spans="2:13" customFormat="1">
      <c r="B28" s="245" t="str">
        <f>IF(Lists!AV6="","",Lists!AV6)</f>
        <v/>
      </c>
      <c r="C28" s="246" t="str">
        <f>IF(Lists!AW6="","",Lists!AW6)</f>
        <v/>
      </c>
      <c r="D28" s="246" t="str">
        <f>IF(Lists!AX6="","",Lists!AX6)</f>
        <v/>
      </c>
      <c r="E28" s="231"/>
      <c r="F28" s="237" t="str">
        <f t="shared" si="0"/>
        <v/>
      </c>
      <c r="G28" s="242" t="str">
        <f t="shared" si="1"/>
        <v/>
      </c>
      <c r="H28" s="237" t="str">
        <f>IF($E28="","",SUMIFS(Limit_Deviation_w_CMS_Detail!$J$24:$J$5800,Limit_Deviation_w_CMS_Detail!$B$24:$B$5800,B28,Limit_Deviation_w_CMS_Detail!$C$24:$C$5800,C28,Limit_Deviation_w_CMS_Detail!$D$24:$D$5800,D28,Limit_Deviation_w_CMS_Detail!$K$24:$K$5800,"Startup"))</f>
        <v/>
      </c>
      <c r="I28" s="237" t="str">
        <f>IF($E28="","",SUMIFS(Limit_Deviation_w_CMS_Detail!$J$24:$J$5800,Limit_Deviation_w_CMS_Detail!$B$24:$B$5800,B28,Limit_Deviation_w_CMS_Detail!$C$24:$C$5800,C28,Limit_Deviation_w_CMS_Detail!$D$24:$D$5800,D28,Limit_Deviation_w_CMS_Detail!$K$24:$K$5800,"Shutdown"))</f>
        <v/>
      </c>
      <c r="J28" s="237" t="str">
        <f>IF($E28="","",SUMIFS(Limit_Deviation_w_CMS_Detail!$J$24:$J$5800,Limit_Deviation_w_CMS_Detail!$B$24:$B$5800,B28,Limit_Deviation_w_CMS_Detail!$C$24:$C$5800,C28,Limit_Deviation_w_CMS_Detail!$D$24:$D$5800,D28,Limit_Deviation_w_CMS_Detail!$K$24:$K$5800,"Control Equipment Problems"))</f>
        <v/>
      </c>
      <c r="K28" s="237" t="str">
        <f>IF($E28="","",SUMIFS(Limit_Deviation_w_CMS_Detail!$J$24:$J$5800,Limit_Deviation_w_CMS_Detail!$B$24:$B$5800,B28,Limit_Deviation_w_CMS_Detail!$C$24:$C$5800,C28,Limit_Deviation_w_CMS_Detail!$D$24:$D$5800,D28,Limit_Deviation_w_CMS_Detail!$K$24:$K$5800,"Process Problems"))</f>
        <v/>
      </c>
      <c r="L28" s="237" t="str">
        <f>IF($E28="","",SUMIFS(Limit_Deviation_w_CMS_Detail!$J$24:$J$5800,Limit_Deviation_w_CMS_Detail!$B$24:$B$5800,B28,Limit_Deviation_w_CMS_Detail!$C$24:$C$5800,C28,Limit_Deviation_w_CMS_Detail!$D$24:$D$5800,D28,Limit_Deviation_w_CMS_Detail!$K$24:$K$5800,"Other Known Causes"))</f>
        <v/>
      </c>
      <c r="M28" s="237" t="str">
        <f>IF($E28="","",SUMIFS(Limit_Deviation_w_CMS_Detail!$J$24:$J$5800,Limit_Deviation_w_CMS_Detail!$B$24:$B$5800,B28,Limit_Deviation_w_CMS_Detail!$C$24:$C$5800,C28,Limit_Deviation_w_CMS_Detail!$D$24:$D$5800,D28,Limit_Deviation_w_CMS_Detail!$K$24:$K$5800,"Other Unknown Causes"))</f>
        <v/>
      </c>
    </row>
    <row r="29" spans="2:13" customFormat="1" ht="17.25">
      <c r="B29" s="245" t="str">
        <f>IF(Lists!AV7="","",Lists!AV7)</f>
        <v/>
      </c>
      <c r="C29" s="246" t="str">
        <f>IF(Lists!AW7="","",Lists!AW7)</f>
        <v/>
      </c>
      <c r="D29" s="246" t="str">
        <f>IF(Lists!AX7="","",Lists!AX7)</f>
        <v/>
      </c>
      <c r="E29" s="247"/>
      <c r="F29" s="237" t="str">
        <f t="shared" si="0"/>
        <v/>
      </c>
      <c r="G29" s="242" t="str">
        <f t="shared" si="1"/>
        <v/>
      </c>
      <c r="H29" s="237" t="str">
        <f>IF($E29="","",SUMIFS(Limit_Deviation_w_CMS_Detail!$J$24:$J$5800,Limit_Deviation_w_CMS_Detail!$B$24:$B$5800,B29,Limit_Deviation_w_CMS_Detail!$C$24:$C$5800,C29,Limit_Deviation_w_CMS_Detail!$D$24:$D$5800,D29,Limit_Deviation_w_CMS_Detail!$K$24:$K$5800,"Startup"))</f>
        <v/>
      </c>
      <c r="I29" s="237" t="str">
        <f>IF($E29="","",SUMIFS(Limit_Deviation_w_CMS_Detail!$J$24:$J$5800,Limit_Deviation_w_CMS_Detail!$B$24:$B$5800,B29,Limit_Deviation_w_CMS_Detail!$C$24:$C$5800,C29,Limit_Deviation_w_CMS_Detail!$D$24:$D$5800,D29,Limit_Deviation_w_CMS_Detail!$K$24:$K$5800,"Shutdown"))</f>
        <v/>
      </c>
      <c r="J29" s="237" t="str">
        <f>IF($E29="","",SUMIFS(Limit_Deviation_w_CMS_Detail!$J$24:$J$5800,Limit_Deviation_w_CMS_Detail!$B$24:$B$5800,B29,Limit_Deviation_w_CMS_Detail!$C$24:$C$5800,C29,Limit_Deviation_w_CMS_Detail!$D$24:$D$5800,D29,Limit_Deviation_w_CMS_Detail!$K$24:$K$5800,"Control Equipment Problems"))</f>
        <v/>
      </c>
      <c r="K29" s="237" t="str">
        <f>IF($E29="","",SUMIFS(Limit_Deviation_w_CMS_Detail!$J$24:$J$5800,Limit_Deviation_w_CMS_Detail!$B$24:$B$5800,B29,Limit_Deviation_w_CMS_Detail!$C$24:$C$5800,C29,Limit_Deviation_w_CMS_Detail!$D$24:$D$5800,D29,Limit_Deviation_w_CMS_Detail!$K$24:$K$5800,"Process Problems"))</f>
        <v/>
      </c>
      <c r="L29" s="237" t="str">
        <f>IF($E29="","",SUMIFS(Limit_Deviation_w_CMS_Detail!$J$24:$J$5800,Limit_Deviation_w_CMS_Detail!$B$24:$B$5800,B29,Limit_Deviation_w_CMS_Detail!$C$24:$C$5800,C29,Limit_Deviation_w_CMS_Detail!$D$24:$D$5800,D29,Limit_Deviation_w_CMS_Detail!$K$24:$K$5800,"Other Known Causes"))</f>
        <v/>
      </c>
      <c r="M29" s="237" t="str">
        <f>IF($E29="","",SUMIFS(Limit_Deviation_w_CMS_Detail!$J$24:$J$5800,Limit_Deviation_w_CMS_Detail!$B$24:$B$5800,B29,Limit_Deviation_w_CMS_Detail!$C$24:$C$5800,C29,Limit_Deviation_w_CMS_Detail!$D$24:$D$5800,D29,Limit_Deviation_w_CMS_Detail!$K$24:$K$5800,"Other Unknown Causes"))</f>
        <v/>
      </c>
    </row>
    <row r="30" spans="2:13" customFormat="1">
      <c r="B30" s="245" t="str">
        <f>IF(Lists!AV8="","",Lists!AV8)</f>
        <v/>
      </c>
      <c r="C30" s="246" t="str">
        <f>IF(Lists!AW8="","",Lists!AW8)</f>
        <v/>
      </c>
      <c r="D30" s="246" t="str">
        <f>IF(Lists!AX8="","",Lists!AX8)</f>
        <v/>
      </c>
      <c r="E30" s="231"/>
      <c r="F30" s="237" t="str">
        <f t="shared" si="0"/>
        <v/>
      </c>
      <c r="G30" s="242" t="str">
        <f t="shared" si="1"/>
        <v/>
      </c>
      <c r="H30" s="237" t="str">
        <f>IF($E30="","",SUMIFS(Limit_Deviation_w_CMS_Detail!$J$24:$J$5800,Limit_Deviation_w_CMS_Detail!$B$24:$B$5800,B30,Limit_Deviation_w_CMS_Detail!$C$24:$C$5800,C30,Limit_Deviation_w_CMS_Detail!$D$24:$D$5800,D30,Limit_Deviation_w_CMS_Detail!$K$24:$K$5800,"Startup"))</f>
        <v/>
      </c>
      <c r="I30" s="237" t="str">
        <f>IF($E30="","",SUMIFS(Limit_Deviation_w_CMS_Detail!$J$24:$J$5800,Limit_Deviation_w_CMS_Detail!$B$24:$B$5800,B30,Limit_Deviation_w_CMS_Detail!$C$24:$C$5800,C30,Limit_Deviation_w_CMS_Detail!$D$24:$D$5800,D30,Limit_Deviation_w_CMS_Detail!$K$24:$K$5800,"Shutdown"))</f>
        <v/>
      </c>
      <c r="J30" s="237" t="str">
        <f>IF($E30="","",SUMIFS(Limit_Deviation_w_CMS_Detail!$J$24:$J$5800,Limit_Deviation_w_CMS_Detail!$B$24:$B$5800,B30,Limit_Deviation_w_CMS_Detail!$C$24:$C$5800,C30,Limit_Deviation_w_CMS_Detail!$D$24:$D$5800,D30,Limit_Deviation_w_CMS_Detail!$K$24:$K$5800,"Control Equipment Problems"))</f>
        <v/>
      </c>
      <c r="K30" s="237" t="str">
        <f>IF($E30="","",SUMIFS(Limit_Deviation_w_CMS_Detail!$J$24:$J$5800,Limit_Deviation_w_CMS_Detail!$B$24:$B$5800,B30,Limit_Deviation_w_CMS_Detail!$C$24:$C$5800,C30,Limit_Deviation_w_CMS_Detail!$D$24:$D$5800,D30,Limit_Deviation_w_CMS_Detail!$K$24:$K$5800,"Process Problems"))</f>
        <v/>
      </c>
      <c r="L30" s="237" t="str">
        <f>IF($E30="","",SUMIFS(Limit_Deviation_w_CMS_Detail!$J$24:$J$5800,Limit_Deviation_w_CMS_Detail!$B$24:$B$5800,B30,Limit_Deviation_w_CMS_Detail!$C$24:$C$5800,C30,Limit_Deviation_w_CMS_Detail!$D$24:$D$5800,D30,Limit_Deviation_w_CMS_Detail!$K$24:$K$5800,"Other Known Causes"))</f>
        <v/>
      </c>
      <c r="M30" s="237" t="str">
        <f>IF($E30="","",SUMIFS(Limit_Deviation_w_CMS_Detail!$J$24:$J$5800,Limit_Deviation_w_CMS_Detail!$B$24:$B$5800,B30,Limit_Deviation_w_CMS_Detail!$C$24:$C$5800,C30,Limit_Deviation_w_CMS_Detail!$D$24:$D$5800,D30,Limit_Deviation_w_CMS_Detail!$K$24:$K$5800,"Other Unknown Causes"))</f>
        <v/>
      </c>
    </row>
    <row r="31" spans="2:13" customFormat="1">
      <c r="B31" s="245" t="str">
        <f>IF(Lists!AV9="","",Lists!AV9)</f>
        <v/>
      </c>
      <c r="C31" s="246" t="str">
        <f>IF(Lists!AW9="","",Lists!AW9)</f>
        <v/>
      </c>
      <c r="D31" s="246" t="str">
        <f>IF(Lists!AX9="","",Lists!AX9)</f>
        <v/>
      </c>
      <c r="E31" s="231"/>
      <c r="F31" s="237" t="str">
        <f t="shared" si="0"/>
        <v/>
      </c>
      <c r="G31" s="242" t="str">
        <f t="shared" si="1"/>
        <v/>
      </c>
      <c r="H31" s="237" t="str">
        <f>IF($E31="","",SUMIFS(Limit_Deviation_w_CMS_Detail!$J$24:$J$5800,Limit_Deviation_w_CMS_Detail!$B$24:$B$5800,B31,Limit_Deviation_w_CMS_Detail!$C$24:$C$5800,C31,Limit_Deviation_w_CMS_Detail!$D$24:$D$5800,D31,Limit_Deviation_w_CMS_Detail!$K$24:$K$5800,"Startup"))</f>
        <v/>
      </c>
      <c r="I31" s="237" t="str">
        <f>IF($E31="","",SUMIFS(Limit_Deviation_w_CMS_Detail!$J$24:$J$5800,Limit_Deviation_w_CMS_Detail!$B$24:$B$5800,B31,Limit_Deviation_w_CMS_Detail!$C$24:$C$5800,C31,Limit_Deviation_w_CMS_Detail!$D$24:$D$5800,D31,Limit_Deviation_w_CMS_Detail!$K$24:$K$5800,"Shutdown"))</f>
        <v/>
      </c>
      <c r="J31" s="237" t="str">
        <f>IF($E31="","",SUMIFS(Limit_Deviation_w_CMS_Detail!$J$24:$J$5800,Limit_Deviation_w_CMS_Detail!$B$24:$B$5800,B31,Limit_Deviation_w_CMS_Detail!$C$24:$C$5800,C31,Limit_Deviation_w_CMS_Detail!$D$24:$D$5800,D31,Limit_Deviation_w_CMS_Detail!$K$24:$K$5800,"Control Equipment Problems"))</f>
        <v/>
      </c>
      <c r="K31" s="237" t="str">
        <f>IF($E31="","",SUMIFS(Limit_Deviation_w_CMS_Detail!$J$24:$J$5800,Limit_Deviation_w_CMS_Detail!$B$24:$B$5800,B31,Limit_Deviation_w_CMS_Detail!$C$24:$C$5800,C31,Limit_Deviation_w_CMS_Detail!$D$24:$D$5800,D31,Limit_Deviation_w_CMS_Detail!$K$24:$K$5800,"Process Problems"))</f>
        <v/>
      </c>
      <c r="L31" s="237" t="str">
        <f>IF($E31="","",SUMIFS(Limit_Deviation_w_CMS_Detail!$J$24:$J$5800,Limit_Deviation_w_CMS_Detail!$B$24:$B$5800,B31,Limit_Deviation_w_CMS_Detail!$C$24:$C$5800,C31,Limit_Deviation_w_CMS_Detail!$D$24:$D$5800,D31,Limit_Deviation_w_CMS_Detail!$K$24:$K$5800,"Other Known Causes"))</f>
        <v/>
      </c>
      <c r="M31" s="237" t="str">
        <f>IF($E31="","",SUMIFS(Limit_Deviation_w_CMS_Detail!$J$24:$J$5800,Limit_Deviation_w_CMS_Detail!$B$24:$B$5800,B31,Limit_Deviation_w_CMS_Detail!$C$24:$C$5800,C31,Limit_Deviation_w_CMS_Detail!$D$24:$D$5800,D31,Limit_Deviation_w_CMS_Detail!$K$24:$K$5800,"Other Unknown Causes"))</f>
        <v/>
      </c>
    </row>
    <row r="32" spans="2:13" customFormat="1">
      <c r="B32" s="245" t="str">
        <f>IF(Lists!AV10="","",Lists!AV10)</f>
        <v/>
      </c>
      <c r="C32" s="246" t="str">
        <f>IF(Lists!AW10="","",Lists!AW10)</f>
        <v/>
      </c>
      <c r="D32" s="246" t="str">
        <f>IF(Lists!AX10="","",Lists!AX10)</f>
        <v/>
      </c>
      <c r="E32" s="231"/>
      <c r="F32" s="237" t="str">
        <f t="shared" si="0"/>
        <v/>
      </c>
      <c r="G32" s="242" t="str">
        <f t="shared" si="1"/>
        <v/>
      </c>
      <c r="H32" s="237" t="str">
        <f>IF($E32="","",SUMIFS(Limit_Deviation_w_CMS_Detail!$J$24:$J$5800,Limit_Deviation_w_CMS_Detail!$B$24:$B$5800,B32,Limit_Deviation_w_CMS_Detail!$C$24:$C$5800,C32,Limit_Deviation_w_CMS_Detail!$D$24:$D$5800,D32,Limit_Deviation_w_CMS_Detail!$K$24:$K$5800,"Startup"))</f>
        <v/>
      </c>
      <c r="I32" s="237" t="str">
        <f>IF($E32="","",SUMIFS(Limit_Deviation_w_CMS_Detail!$J$24:$J$5800,Limit_Deviation_w_CMS_Detail!$B$24:$B$5800,B32,Limit_Deviation_w_CMS_Detail!$C$24:$C$5800,C32,Limit_Deviation_w_CMS_Detail!$D$24:$D$5800,D32,Limit_Deviation_w_CMS_Detail!$K$24:$K$5800,"Shutdown"))</f>
        <v/>
      </c>
      <c r="J32" s="237" t="str">
        <f>IF($E32="","",SUMIFS(Limit_Deviation_w_CMS_Detail!$J$24:$J$5800,Limit_Deviation_w_CMS_Detail!$B$24:$B$5800,B32,Limit_Deviation_w_CMS_Detail!$C$24:$C$5800,C32,Limit_Deviation_w_CMS_Detail!$D$24:$D$5800,D32,Limit_Deviation_w_CMS_Detail!$K$24:$K$5800,"Control Equipment Problems"))</f>
        <v/>
      </c>
      <c r="K32" s="237" t="str">
        <f>IF($E32="","",SUMIFS(Limit_Deviation_w_CMS_Detail!$J$24:$J$5800,Limit_Deviation_w_CMS_Detail!$B$24:$B$5800,B32,Limit_Deviation_w_CMS_Detail!$C$24:$C$5800,C32,Limit_Deviation_w_CMS_Detail!$D$24:$D$5800,D32,Limit_Deviation_w_CMS_Detail!$K$24:$K$5800,"Process Problems"))</f>
        <v/>
      </c>
      <c r="L32" s="237" t="str">
        <f>IF($E32="","",SUMIFS(Limit_Deviation_w_CMS_Detail!$J$24:$J$5800,Limit_Deviation_w_CMS_Detail!$B$24:$B$5800,B32,Limit_Deviation_w_CMS_Detail!$C$24:$C$5800,C32,Limit_Deviation_w_CMS_Detail!$D$24:$D$5800,D32,Limit_Deviation_w_CMS_Detail!$K$24:$K$5800,"Other Known Causes"))</f>
        <v/>
      </c>
      <c r="M32" s="237" t="str">
        <f>IF($E32="","",SUMIFS(Limit_Deviation_w_CMS_Detail!$J$24:$J$5800,Limit_Deviation_w_CMS_Detail!$B$24:$B$5800,B32,Limit_Deviation_w_CMS_Detail!$C$24:$C$5800,C32,Limit_Deviation_w_CMS_Detail!$D$24:$D$5800,D32,Limit_Deviation_w_CMS_Detail!$K$24:$K$5800,"Other Unknown Causes"))</f>
        <v/>
      </c>
    </row>
    <row r="33" spans="2:13" customFormat="1">
      <c r="B33" s="245" t="str">
        <f>IF(Lists!AV11="","",Lists!AV11)</f>
        <v/>
      </c>
      <c r="C33" s="246" t="str">
        <f>IF(Lists!AW11="","",Lists!AW11)</f>
        <v/>
      </c>
      <c r="D33" s="246" t="str">
        <f>IF(Lists!AX11="","",Lists!AX11)</f>
        <v/>
      </c>
      <c r="E33" s="231"/>
      <c r="F33" s="237" t="str">
        <f t="shared" si="0"/>
        <v/>
      </c>
      <c r="G33" s="242" t="str">
        <f t="shared" si="1"/>
        <v/>
      </c>
      <c r="H33" s="237" t="str">
        <f>IF($E33="","",SUMIFS(Limit_Deviation_w_CMS_Detail!$J$24:$J$5800,Limit_Deviation_w_CMS_Detail!$B$24:$B$5800,B33,Limit_Deviation_w_CMS_Detail!$C$24:$C$5800,C33,Limit_Deviation_w_CMS_Detail!$D$24:$D$5800,D33,Limit_Deviation_w_CMS_Detail!$K$24:$K$5800,"Startup"))</f>
        <v/>
      </c>
      <c r="I33" s="237" t="str">
        <f>IF($E33="","",SUMIFS(Limit_Deviation_w_CMS_Detail!$J$24:$J$5800,Limit_Deviation_w_CMS_Detail!$B$24:$B$5800,B33,Limit_Deviation_w_CMS_Detail!$C$24:$C$5800,C33,Limit_Deviation_w_CMS_Detail!$D$24:$D$5800,D33,Limit_Deviation_w_CMS_Detail!$K$24:$K$5800,"Shutdown"))</f>
        <v/>
      </c>
      <c r="J33" s="237" t="str">
        <f>IF($E33="","",SUMIFS(Limit_Deviation_w_CMS_Detail!$J$24:$J$5800,Limit_Deviation_w_CMS_Detail!$B$24:$B$5800,B33,Limit_Deviation_w_CMS_Detail!$C$24:$C$5800,C33,Limit_Deviation_w_CMS_Detail!$D$24:$D$5800,D33,Limit_Deviation_w_CMS_Detail!$K$24:$K$5800,"Control Equipment Problems"))</f>
        <v/>
      </c>
      <c r="K33" s="237" t="str">
        <f>IF($E33="","",SUMIFS(Limit_Deviation_w_CMS_Detail!$J$24:$J$5800,Limit_Deviation_w_CMS_Detail!$B$24:$B$5800,B33,Limit_Deviation_w_CMS_Detail!$C$24:$C$5800,C33,Limit_Deviation_w_CMS_Detail!$D$24:$D$5800,D33,Limit_Deviation_w_CMS_Detail!$K$24:$K$5800,"Process Problems"))</f>
        <v/>
      </c>
      <c r="L33" s="237" t="str">
        <f>IF($E33="","",SUMIFS(Limit_Deviation_w_CMS_Detail!$J$24:$J$5800,Limit_Deviation_w_CMS_Detail!$B$24:$B$5800,B33,Limit_Deviation_w_CMS_Detail!$C$24:$C$5800,C33,Limit_Deviation_w_CMS_Detail!$D$24:$D$5800,D33,Limit_Deviation_w_CMS_Detail!$K$24:$K$5800,"Other Known Causes"))</f>
        <v/>
      </c>
      <c r="M33" s="237" t="str">
        <f>IF($E33="","",SUMIFS(Limit_Deviation_w_CMS_Detail!$J$24:$J$5800,Limit_Deviation_w_CMS_Detail!$B$24:$B$5800,B33,Limit_Deviation_w_CMS_Detail!$C$24:$C$5800,C33,Limit_Deviation_w_CMS_Detail!$D$24:$D$5800,D33,Limit_Deviation_w_CMS_Detail!$K$24:$K$5800,"Other Unknown Causes"))</f>
        <v/>
      </c>
    </row>
    <row r="34" spans="2:13" customFormat="1">
      <c r="B34" s="245" t="str">
        <f>IF(Lists!AV12="","",Lists!AV12)</f>
        <v/>
      </c>
      <c r="C34" s="246" t="str">
        <f>IF(Lists!AW12="","",Lists!AW12)</f>
        <v/>
      </c>
      <c r="D34" s="246" t="str">
        <f>IF(Lists!AX12="","",Lists!AX12)</f>
        <v/>
      </c>
      <c r="E34" s="231"/>
      <c r="F34" s="237" t="str">
        <f t="shared" si="0"/>
        <v/>
      </c>
      <c r="G34" s="242" t="str">
        <f t="shared" si="1"/>
        <v/>
      </c>
      <c r="H34" s="237" t="str">
        <f>IF($E34="","",SUMIFS(Limit_Deviation_w_CMS_Detail!$J$24:$J$5800,Limit_Deviation_w_CMS_Detail!$B$24:$B$5800,B34,Limit_Deviation_w_CMS_Detail!$C$24:$C$5800,C34,Limit_Deviation_w_CMS_Detail!$D$24:$D$5800,D34,Limit_Deviation_w_CMS_Detail!$K$24:$K$5800,"Startup"))</f>
        <v/>
      </c>
      <c r="I34" s="237" t="str">
        <f>IF($E34="","",SUMIFS(Limit_Deviation_w_CMS_Detail!$J$24:$J$5800,Limit_Deviation_w_CMS_Detail!$B$24:$B$5800,B34,Limit_Deviation_w_CMS_Detail!$C$24:$C$5800,C34,Limit_Deviation_w_CMS_Detail!$D$24:$D$5800,D34,Limit_Deviation_w_CMS_Detail!$K$24:$K$5800,"Shutdown"))</f>
        <v/>
      </c>
      <c r="J34" s="237" t="str">
        <f>IF($E34="","",SUMIFS(Limit_Deviation_w_CMS_Detail!$J$24:$J$5800,Limit_Deviation_w_CMS_Detail!$B$24:$B$5800,B34,Limit_Deviation_w_CMS_Detail!$C$24:$C$5800,C34,Limit_Deviation_w_CMS_Detail!$D$24:$D$5800,D34,Limit_Deviation_w_CMS_Detail!$K$24:$K$5800,"Control Equipment Problems"))</f>
        <v/>
      </c>
      <c r="K34" s="237" t="str">
        <f>IF($E34="","",SUMIFS(Limit_Deviation_w_CMS_Detail!$J$24:$J$5800,Limit_Deviation_w_CMS_Detail!$B$24:$B$5800,B34,Limit_Deviation_w_CMS_Detail!$C$24:$C$5800,C34,Limit_Deviation_w_CMS_Detail!$D$24:$D$5800,D34,Limit_Deviation_w_CMS_Detail!$K$24:$K$5800,"Process Problems"))</f>
        <v/>
      </c>
      <c r="L34" s="237" t="str">
        <f>IF($E34="","",SUMIFS(Limit_Deviation_w_CMS_Detail!$J$24:$J$5800,Limit_Deviation_w_CMS_Detail!$B$24:$B$5800,B34,Limit_Deviation_w_CMS_Detail!$C$24:$C$5800,C34,Limit_Deviation_w_CMS_Detail!$D$24:$D$5800,D34,Limit_Deviation_w_CMS_Detail!$K$24:$K$5800,"Other Known Causes"))</f>
        <v/>
      </c>
      <c r="M34" s="237" t="str">
        <f>IF($E34="","",SUMIFS(Limit_Deviation_w_CMS_Detail!$J$24:$J$5800,Limit_Deviation_w_CMS_Detail!$B$24:$B$5800,B34,Limit_Deviation_w_CMS_Detail!$C$24:$C$5800,C34,Limit_Deviation_w_CMS_Detail!$D$24:$D$5800,D34,Limit_Deviation_w_CMS_Detail!$K$24:$K$5800,"Other Unknown Causes"))</f>
        <v/>
      </c>
    </row>
    <row r="35" spans="2:13" customFormat="1">
      <c r="B35" s="245" t="str">
        <f>IF(Lists!AV13="","",Lists!AV13)</f>
        <v/>
      </c>
      <c r="C35" s="246" t="str">
        <f>IF(Lists!AW13="","",Lists!AW13)</f>
        <v/>
      </c>
      <c r="D35" s="246" t="str">
        <f>IF(Lists!AX13="","",Lists!AX13)</f>
        <v/>
      </c>
      <c r="E35" s="231"/>
      <c r="F35" s="237" t="str">
        <f t="shared" si="0"/>
        <v/>
      </c>
      <c r="G35" s="242" t="str">
        <f t="shared" si="1"/>
        <v/>
      </c>
      <c r="H35" s="237" t="str">
        <f>IF($E35="","",SUMIFS(Limit_Deviation_w_CMS_Detail!$J$24:$J$5800,Limit_Deviation_w_CMS_Detail!$B$24:$B$5800,B35,Limit_Deviation_w_CMS_Detail!$C$24:$C$5800,C35,Limit_Deviation_w_CMS_Detail!$D$24:$D$5800,D35,Limit_Deviation_w_CMS_Detail!$K$24:$K$5800,"Startup"))</f>
        <v/>
      </c>
      <c r="I35" s="237" t="str">
        <f>IF($E35="","",SUMIFS(Limit_Deviation_w_CMS_Detail!$J$24:$J$5800,Limit_Deviation_w_CMS_Detail!$B$24:$B$5800,B35,Limit_Deviation_w_CMS_Detail!$C$24:$C$5800,C35,Limit_Deviation_w_CMS_Detail!$D$24:$D$5800,D35,Limit_Deviation_w_CMS_Detail!$K$24:$K$5800,"Shutdown"))</f>
        <v/>
      </c>
      <c r="J35" s="237" t="str">
        <f>IF($E35="","",SUMIFS(Limit_Deviation_w_CMS_Detail!$J$24:$J$5800,Limit_Deviation_w_CMS_Detail!$B$24:$B$5800,B35,Limit_Deviation_w_CMS_Detail!$C$24:$C$5800,C35,Limit_Deviation_w_CMS_Detail!$D$24:$D$5800,D35,Limit_Deviation_w_CMS_Detail!$K$24:$K$5800,"Control Equipment Problems"))</f>
        <v/>
      </c>
      <c r="K35" s="237" t="str">
        <f>IF($E35="","",SUMIFS(Limit_Deviation_w_CMS_Detail!$J$24:$J$5800,Limit_Deviation_w_CMS_Detail!$B$24:$B$5800,B35,Limit_Deviation_w_CMS_Detail!$C$24:$C$5800,C35,Limit_Deviation_w_CMS_Detail!$D$24:$D$5800,D35,Limit_Deviation_w_CMS_Detail!$K$24:$K$5800,"Process Problems"))</f>
        <v/>
      </c>
      <c r="L35" s="237" t="str">
        <f>IF($E35="","",SUMIFS(Limit_Deviation_w_CMS_Detail!$J$24:$J$5800,Limit_Deviation_w_CMS_Detail!$B$24:$B$5800,B35,Limit_Deviation_w_CMS_Detail!$C$24:$C$5800,C35,Limit_Deviation_w_CMS_Detail!$D$24:$D$5800,D35,Limit_Deviation_w_CMS_Detail!$K$24:$K$5800,"Other Known Causes"))</f>
        <v/>
      </c>
      <c r="M35" s="237" t="str">
        <f>IF($E35="","",SUMIFS(Limit_Deviation_w_CMS_Detail!$J$24:$J$5800,Limit_Deviation_w_CMS_Detail!$B$24:$B$5800,B35,Limit_Deviation_w_CMS_Detail!$C$24:$C$5800,C35,Limit_Deviation_w_CMS_Detail!$D$24:$D$5800,D35,Limit_Deviation_w_CMS_Detail!$K$24:$K$5800,"Other Unknown Causes"))</f>
        <v/>
      </c>
    </row>
    <row r="36" spans="2:13" customFormat="1">
      <c r="B36" s="245" t="str">
        <f>IF(Lists!AV14="","",Lists!AV14)</f>
        <v/>
      </c>
      <c r="C36" s="246" t="str">
        <f>IF(Lists!AW14="","",Lists!AW14)</f>
        <v/>
      </c>
      <c r="D36" s="246" t="str">
        <f>IF(Lists!AX14="","",Lists!AX14)</f>
        <v/>
      </c>
      <c r="E36" s="231"/>
      <c r="F36" s="237" t="str">
        <f t="shared" si="0"/>
        <v/>
      </c>
      <c r="G36" s="242" t="str">
        <f t="shared" si="1"/>
        <v/>
      </c>
      <c r="H36" s="237" t="str">
        <f>IF($E36="","",SUMIFS(Limit_Deviation_w_CMS_Detail!$J$24:$J$5800,Limit_Deviation_w_CMS_Detail!$B$24:$B$5800,B36,Limit_Deviation_w_CMS_Detail!$C$24:$C$5800,C36,Limit_Deviation_w_CMS_Detail!$D$24:$D$5800,D36,Limit_Deviation_w_CMS_Detail!$K$24:$K$5800,"Startup"))</f>
        <v/>
      </c>
      <c r="I36" s="237" t="str">
        <f>IF($E36="","",SUMIFS(Limit_Deviation_w_CMS_Detail!$J$24:$J$5800,Limit_Deviation_w_CMS_Detail!$B$24:$B$5800,B36,Limit_Deviation_w_CMS_Detail!$C$24:$C$5800,C36,Limit_Deviation_w_CMS_Detail!$D$24:$D$5800,D36,Limit_Deviation_w_CMS_Detail!$K$24:$K$5800,"Shutdown"))</f>
        <v/>
      </c>
      <c r="J36" s="237" t="str">
        <f>IF($E36="","",SUMIFS(Limit_Deviation_w_CMS_Detail!$J$24:$J$5800,Limit_Deviation_w_CMS_Detail!$B$24:$B$5800,B36,Limit_Deviation_w_CMS_Detail!$C$24:$C$5800,C36,Limit_Deviation_w_CMS_Detail!$D$24:$D$5800,D36,Limit_Deviation_w_CMS_Detail!$K$24:$K$5800,"Control Equipment Problems"))</f>
        <v/>
      </c>
      <c r="K36" s="237" t="str">
        <f>IF($E36="","",SUMIFS(Limit_Deviation_w_CMS_Detail!$J$24:$J$5800,Limit_Deviation_w_CMS_Detail!$B$24:$B$5800,B36,Limit_Deviation_w_CMS_Detail!$C$24:$C$5800,C36,Limit_Deviation_w_CMS_Detail!$D$24:$D$5800,D36,Limit_Deviation_w_CMS_Detail!$K$24:$K$5800,"Process Problems"))</f>
        <v/>
      </c>
      <c r="L36" s="237" t="str">
        <f>IF($E36="","",SUMIFS(Limit_Deviation_w_CMS_Detail!$J$24:$J$5800,Limit_Deviation_w_CMS_Detail!$B$24:$B$5800,B36,Limit_Deviation_w_CMS_Detail!$C$24:$C$5800,C36,Limit_Deviation_w_CMS_Detail!$D$24:$D$5800,D36,Limit_Deviation_w_CMS_Detail!$K$24:$K$5800,"Other Known Causes"))</f>
        <v/>
      </c>
      <c r="M36" s="237" t="str">
        <f>IF($E36="","",SUMIFS(Limit_Deviation_w_CMS_Detail!$J$24:$J$5800,Limit_Deviation_w_CMS_Detail!$B$24:$B$5800,B36,Limit_Deviation_w_CMS_Detail!$C$24:$C$5800,C36,Limit_Deviation_w_CMS_Detail!$D$24:$D$5800,D36,Limit_Deviation_w_CMS_Detail!$K$24:$K$5800,"Other Unknown Causes"))</f>
        <v/>
      </c>
    </row>
    <row r="37" spans="2:13" customFormat="1">
      <c r="B37" s="245" t="str">
        <f>IF(Lists!AV15="","",Lists!AV15)</f>
        <v/>
      </c>
      <c r="C37" s="246" t="str">
        <f>IF(Lists!AW15="","",Lists!AW15)</f>
        <v/>
      </c>
      <c r="D37" s="246" t="str">
        <f>IF(Lists!AX15="","",Lists!AX15)</f>
        <v/>
      </c>
      <c r="E37" s="231"/>
      <c r="F37" s="237" t="str">
        <f t="shared" si="0"/>
        <v/>
      </c>
      <c r="G37" s="242" t="str">
        <f t="shared" si="1"/>
        <v/>
      </c>
      <c r="H37" s="237" t="str">
        <f>IF($E37="","",SUMIFS(Limit_Deviation_w_CMS_Detail!$J$24:$J$5800,Limit_Deviation_w_CMS_Detail!$B$24:$B$5800,B37,Limit_Deviation_w_CMS_Detail!$C$24:$C$5800,C37,Limit_Deviation_w_CMS_Detail!$D$24:$D$5800,D37,Limit_Deviation_w_CMS_Detail!$K$24:$K$5800,"Startup"))</f>
        <v/>
      </c>
      <c r="I37" s="237" t="str">
        <f>IF($E37="","",SUMIFS(Limit_Deviation_w_CMS_Detail!$J$24:$J$5800,Limit_Deviation_w_CMS_Detail!$B$24:$B$5800,B37,Limit_Deviation_w_CMS_Detail!$C$24:$C$5800,C37,Limit_Deviation_w_CMS_Detail!$D$24:$D$5800,D37,Limit_Deviation_w_CMS_Detail!$K$24:$K$5800,"Shutdown"))</f>
        <v/>
      </c>
      <c r="J37" s="237" t="str">
        <f>IF($E37="","",SUMIFS(Limit_Deviation_w_CMS_Detail!$J$24:$J$5800,Limit_Deviation_w_CMS_Detail!$B$24:$B$5800,B37,Limit_Deviation_w_CMS_Detail!$C$24:$C$5800,C37,Limit_Deviation_w_CMS_Detail!$D$24:$D$5800,D37,Limit_Deviation_w_CMS_Detail!$K$24:$K$5800,"Control Equipment Problems"))</f>
        <v/>
      </c>
      <c r="K37" s="237" t="str">
        <f>IF($E37="","",SUMIFS(Limit_Deviation_w_CMS_Detail!$J$24:$J$5800,Limit_Deviation_w_CMS_Detail!$B$24:$B$5800,B37,Limit_Deviation_w_CMS_Detail!$C$24:$C$5800,C37,Limit_Deviation_w_CMS_Detail!$D$24:$D$5800,D37,Limit_Deviation_w_CMS_Detail!$K$24:$K$5800,"Process Problems"))</f>
        <v/>
      </c>
      <c r="L37" s="237" t="str">
        <f>IF($E37="","",SUMIFS(Limit_Deviation_w_CMS_Detail!$J$24:$J$5800,Limit_Deviation_w_CMS_Detail!$B$24:$B$5800,B37,Limit_Deviation_w_CMS_Detail!$C$24:$C$5800,C37,Limit_Deviation_w_CMS_Detail!$D$24:$D$5800,D37,Limit_Deviation_w_CMS_Detail!$K$24:$K$5800,"Other Known Causes"))</f>
        <v/>
      </c>
      <c r="M37" s="237" t="str">
        <f>IF($E37="","",SUMIFS(Limit_Deviation_w_CMS_Detail!$J$24:$J$5800,Limit_Deviation_w_CMS_Detail!$B$24:$B$5800,B37,Limit_Deviation_w_CMS_Detail!$C$24:$C$5800,C37,Limit_Deviation_w_CMS_Detail!$D$24:$D$5800,D37,Limit_Deviation_w_CMS_Detail!$K$24:$K$5800,"Other Unknown Causes"))</f>
        <v/>
      </c>
    </row>
    <row r="38" spans="2:13" customFormat="1">
      <c r="B38" s="245" t="str">
        <f>IF(Lists!AV16="","",Lists!AV16)</f>
        <v/>
      </c>
      <c r="C38" s="246" t="str">
        <f>IF(Lists!AW16="","",Lists!AW16)</f>
        <v/>
      </c>
      <c r="D38" s="246" t="str">
        <f>IF(Lists!AX16="","",Lists!AX16)</f>
        <v/>
      </c>
      <c r="E38" s="231"/>
      <c r="F38" s="237" t="str">
        <f t="shared" si="0"/>
        <v/>
      </c>
      <c r="G38" s="242" t="str">
        <f t="shared" si="1"/>
        <v/>
      </c>
      <c r="H38" s="237" t="str">
        <f>IF($E38="","",SUMIFS(Limit_Deviation_w_CMS_Detail!$J$24:$J$5800,Limit_Deviation_w_CMS_Detail!$B$24:$B$5800,B38,Limit_Deviation_w_CMS_Detail!$C$24:$C$5800,C38,Limit_Deviation_w_CMS_Detail!$D$24:$D$5800,D38,Limit_Deviation_w_CMS_Detail!$K$24:$K$5800,"Startup"))</f>
        <v/>
      </c>
      <c r="I38" s="237" t="str">
        <f>IF($E38="","",SUMIFS(Limit_Deviation_w_CMS_Detail!$J$24:$J$5800,Limit_Deviation_w_CMS_Detail!$B$24:$B$5800,B38,Limit_Deviation_w_CMS_Detail!$C$24:$C$5800,C38,Limit_Deviation_w_CMS_Detail!$D$24:$D$5800,D38,Limit_Deviation_w_CMS_Detail!$K$24:$K$5800,"Shutdown"))</f>
        <v/>
      </c>
      <c r="J38" s="237" t="str">
        <f>IF($E38="","",SUMIFS(Limit_Deviation_w_CMS_Detail!$J$24:$J$5800,Limit_Deviation_w_CMS_Detail!$B$24:$B$5800,B38,Limit_Deviation_w_CMS_Detail!$C$24:$C$5800,C38,Limit_Deviation_w_CMS_Detail!$D$24:$D$5800,D38,Limit_Deviation_w_CMS_Detail!$K$24:$K$5800,"Control Equipment Problems"))</f>
        <v/>
      </c>
      <c r="K38" s="237" t="str">
        <f>IF($E38="","",SUMIFS(Limit_Deviation_w_CMS_Detail!$J$24:$J$5800,Limit_Deviation_w_CMS_Detail!$B$24:$B$5800,B38,Limit_Deviation_w_CMS_Detail!$C$24:$C$5800,C38,Limit_Deviation_w_CMS_Detail!$D$24:$D$5800,D38,Limit_Deviation_w_CMS_Detail!$K$24:$K$5800,"Process Problems"))</f>
        <v/>
      </c>
      <c r="L38" s="237" t="str">
        <f>IF($E38="","",SUMIFS(Limit_Deviation_w_CMS_Detail!$J$24:$J$5800,Limit_Deviation_w_CMS_Detail!$B$24:$B$5800,B38,Limit_Deviation_w_CMS_Detail!$C$24:$C$5800,C38,Limit_Deviation_w_CMS_Detail!$D$24:$D$5800,D38,Limit_Deviation_w_CMS_Detail!$K$24:$K$5800,"Other Known Causes"))</f>
        <v/>
      </c>
      <c r="M38" s="237" t="str">
        <f>IF($E38="","",SUMIFS(Limit_Deviation_w_CMS_Detail!$J$24:$J$5800,Limit_Deviation_w_CMS_Detail!$B$24:$B$5800,B38,Limit_Deviation_w_CMS_Detail!$C$24:$C$5800,C38,Limit_Deviation_w_CMS_Detail!$D$24:$D$5800,D38,Limit_Deviation_w_CMS_Detail!$K$24:$K$5800,"Other Unknown Causes"))</f>
        <v/>
      </c>
    </row>
    <row r="39" spans="2:13" customFormat="1">
      <c r="B39" s="245" t="str">
        <f>IF(Lists!AV17="","",Lists!AV17)</f>
        <v/>
      </c>
      <c r="C39" s="246" t="str">
        <f>IF(Lists!AW17="","",Lists!AW17)</f>
        <v/>
      </c>
      <c r="D39" s="246" t="str">
        <f>IF(Lists!AX17="","",Lists!AX17)</f>
        <v/>
      </c>
      <c r="E39" s="231"/>
      <c r="F39" s="237" t="str">
        <f t="shared" si="0"/>
        <v/>
      </c>
      <c r="G39" s="242" t="str">
        <f t="shared" si="1"/>
        <v/>
      </c>
      <c r="H39" s="237" t="str">
        <f>IF($E39="","",SUMIFS(Limit_Deviation_w_CMS_Detail!$J$24:$J$5800,Limit_Deviation_w_CMS_Detail!$B$24:$B$5800,B39,Limit_Deviation_w_CMS_Detail!$C$24:$C$5800,C39,Limit_Deviation_w_CMS_Detail!$D$24:$D$5800,D39,Limit_Deviation_w_CMS_Detail!$K$24:$K$5800,"Startup"))</f>
        <v/>
      </c>
      <c r="I39" s="237" t="str">
        <f>IF($E39="","",SUMIFS(Limit_Deviation_w_CMS_Detail!$J$24:$J$5800,Limit_Deviation_w_CMS_Detail!$B$24:$B$5800,B39,Limit_Deviation_w_CMS_Detail!$C$24:$C$5800,C39,Limit_Deviation_w_CMS_Detail!$D$24:$D$5800,D39,Limit_Deviation_w_CMS_Detail!$K$24:$K$5800,"Shutdown"))</f>
        <v/>
      </c>
      <c r="J39" s="237" t="str">
        <f>IF($E39="","",SUMIFS(Limit_Deviation_w_CMS_Detail!$J$24:$J$5800,Limit_Deviation_w_CMS_Detail!$B$24:$B$5800,B39,Limit_Deviation_w_CMS_Detail!$C$24:$C$5800,C39,Limit_Deviation_w_CMS_Detail!$D$24:$D$5800,D39,Limit_Deviation_w_CMS_Detail!$K$24:$K$5800,"Control Equipment Problems"))</f>
        <v/>
      </c>
      <c r="K39" s="237" t="str">
        <f>IF($E39="","",SUMIFS(Limit_Deviation_w_CMS_Detail!$J$24:$J$5800,Limit_Deviation_w_CMS_Detail!$B$24:$B$5800,B39,Limit_Deviation_w_CMS_Detail!$C$24:$C$5800,C39,Limit_Deviation_w_CMS_Detail!$D$24:$D$5800,D39,Limit_Deviation_w_CMS_Detail!$K$24:$K$5800,"Process Problems"))</f>
        <v/>
      </c>
      <c r="L39" s="237" t="str">
        <f>IF($E39="","",SUMIFS(Limit_Deviation_w_CMS_Detail!$J$24:$J$5800,Limit_Deviation_w_CMS_Detail!$B$24:$B$5800,B39,Limit_Deviation_w_CMS_Detail!$C$24:$C$5800,C39,Limit_Deviation_w_CMS_Detail!$D$24:$D$5800,D39,Limit_Deviation_w_CMS_Detail!$K$24:$K$5800,"Other Known Causes"))</f>
        <v/>
      </c>
      <c r="M39" s="237" t="str">
        <f>IF($E39="","",SUMIFS(Limit_Deviation_w_CMS_Detail!$J$24:$J$5800,Limit_Deviation_w_CMS_Detail!$B$24:$B$5800,B39,Limit_Deviation_w_CMS_Detail!$C$24:$C$5800,C39,Limit_Deviation_w_CMS_Detail!$D$24:$D$5800,D39,Limit_Deviation_w_CMS_Detail!$K$24:$K$5800,"Other Unknown Causes"))</f>
        <v/>
      </c>
    </row>
    <row r="40" spans="2:13" customFormat="1">
      <c r="B40" s="245" t="str">
        <f>IF(Lists!AV18="","",Lists!AV18)</f>
        <v/>
      </c>
      <c r="C40" s="246" t="str">
        <f>IF(Lists!AW18="","",Lists!AW18)</f>
        <v/>
      </c>
      <c r="D40" s="246" t="str">
        <f>IF(Lists!AX18="","",Lists!AX18)</f>
        <v/>
      </c>
      <c r="E40" s="231"/>
      <c r="F40" s="237" t="str">
        <f t="shared" si="0"/>
        <v/>
      </c>
      <c r="G40" s="242" t="str">
        <f t="shared" si="1"/>
        <v/>
      </c>
      <c r="H40" s="237" t="str">
        <f>IF($E40="","",SUMIFS(Limit_Deviation_w_CMS_Detail!$J$24:$J$5800,Limit_Deviation_w_CMS_Detail!$B$24:$B$5800,B40,Limit_Deviation_w_CMS_Detail!$C$24:$C$5800,C40,Limit_Deviation_w_CMS_Detail!$D$24:$D$5800,D40,Limit_Deviation_w_CMS_Detail!$K$24:$K$5800,"Startup"))</f>
        <v/>
      </c>
      <c r="I40" s="237" t="str">
        <f>IF($E40="","",SUMIFS(Limit_Deviation_w_CMS_Detail!$J$24:$J$5800,Limit_Deviation_w_CMS_Detail!$B$24:$B$5800,B40,Limit_Deviation_w_CMS_Detail!$C$24:$C$5800,C40,Limit_Deviation_w_CMS_Detail!$D$24:$D$5800,D40,Limit_Deviation_w_CMS_Detail!$K$24:$K$5800,"Shutdown"))</f>
        <v/>
      </c>
      <c r="J40" s="237" t="str">
        <f>IF($E40="","",SUMIFS(Limit_Deviation_w_CMS_Detail!$J$24:$J$5800,Limit_Deviation_w_CMS_Detail!$B$24:$B$5800,B40,Limit_Deviation_w_CMS_Detail!$C$24:$C$5800,C40,Limit_Deviation_w_CMS_Detail!$D$24:$D$5800,D40,Limit_Deviation_w_CMS_Detail!$K$24:$K$5800,"Control Equipment Problems"))</f>
        <v/>
      </c>
      <c r="K40" s="237" t="str">
        <f>IF($E40="","",SUMIFS(Limit_Deviation_w_CMS_Detail!$J$24:$J$5800,Limit_Deviation_w_CMS_Detail!$B$24:$B$5800,B40,Limit_Deviation_w_CMS_Detail!$C$24:$C$5800,C40,Limit_Deviation_w_CMS_Detail!$D$24:$D$5800,D40,Limit_Deviation_w_CMS_Detail!$K$24:$K$5800,"Process Problems"))</f>
        <v/>
      </c>
      <c r="L40" s="237" t="str">
        <f>IF($E40="","",SUMIFS(Limit_Deviation_w_CMS_Detail!$J$24:$J$5800,Limit_Deviation_w_CMS_Detail!$B$24:$B$5800,B40,Limit_Deviation_w_CMS_Detail!$C$24:$C$5800,C40,Limit_Deviation_w_CMS_Detail!$D$24:$D$5800,D40,Limit_Deviation_w_CMS_Detail!$K$24:$K$5800,"Other Known Causes"))</f>
        <v/>
      </c>
      <c r="M40" s="237" t="str">
        <f>IF($E40="","",SUMIFS(Limit_Deviation_w_CMS_Detail!$J$24:$J$5800,Limit_Deviation_w_CMS_Detail!$B$24:$B$5800,B40,Limit_Deviation_w_CMS_Detail!$C$24:$C$5800,C40,Limit_Deviation_w_CMS_Detail!$D$24:$D$5800,D40,Limit_Deviation_w_CMS_Detail!$K$24:$K$5800,"Other Unknown Causes"))</f>
        <v/>
      </c>
    </row>
    <row r="41" spans="2:13" customFormat="1">
      <c r="B41" s="245" t="str">
        <f>IF(Lists!AV19="","",Lists!AV19)</f>
        <v/>
      </c>
      <c r="C41" s="246" t="str">
        <f>IF(Lists!AW19="","",Lists!AW19)</f>
        <v/>
      </c>
      <c r="D41" s="246" t="str">
        <f>IF(Lists!AX19="","",Lists!AX19)</f>
        <v/>
      </c>
      <c r="E41" s="231"/>
      <c r="F41" s="237" t="str">
        <f t="shared" si="0"/>
        <v/>
      </c>
      <c r="G41" s="242" t="str">
        <f t="shared" si="1"/>
        <v/>
      </c>
      <c r="H41" s="237" t="str">
        <f>IF($E41="","",SUMIFS(Limit_Deviation_w_CMS_Detail!$J$24:$J$5800,Limit_Deviation_w_CMS_Detail!$B$24:$B$5800,B41,Limit_Deviation_w_CMS_Detail!$C$24:$C$5800,C41,Limit_Deviation_w_CMS_Detail!$D$24:$D$5800,D41,Limit_Deviation_w_CMS_Detail!$K$24:$K$5800,"Startup"))</f>
        <v/>
      </c>
      <c r="I41" s="237" t="str">
        <f>IF($E41="","",SUMIFS(Limit_Deviation_w_CMS_Detail!$J$24:$J$5800,Limit_Deviation_w_CMS_Detail!$B$24:$B$5800,B41,Limit_Deviation_w_CMS_Detail!$C$24:$C$5800,C41,Limit_Deviation_w_CMS_Detail!$D$24:$D$5800,D41,Limit_Deviation_w_CMS_Detail!$K$24:$K$5800,"Shutdown"))</f>
        <v/>
      </c>
      <c r="J41" s="237" t="str">
        <f>IF($E41="","",SUMIFS(Limit_Deviation_w_CMS_Detail!$J$24:$J$5800,Limit_Deviation_w_CMS_Detail!$B$24:$B$5800,B41,Limit_Deviation_w_CMS_Detail!$C$24:$C$5800,C41,Limit_Deviation_w_CMS_Detail!$D$24:$D$5800,D41,Limit_Deviation_w_CMS_Detail!$K$24:$K$5800,"Control Equipment Problems"))</f>
        <v/>
      </c>
      <c r="K41" s="237" t="str">
        <f>IF($E41="","",SUMIFS(Limit_Deviation_w_CMS_Detail!$J$24:$J$5800,Limit_Deviation_w_CMS_Detail!$B$24:$B$5800,B41,Limit_Deviation_w_CMS_Detail!$C$24:$C$5800,C41,Limit_Deviation_w_CMS_Detail!$D$24:$D$5800,D41,Limit_Deviation_w_CMS_Detail!$K$24:$K$5800,"Process Problems"))</f>
        <v/>
      </c>
      <c r="L41" s="237" t="str">
        <f>IF($E41="","",SUMIFS(Limit_Deviation_w_CMS_Detail!$J$24:$J$5800,Limit_Deviation_w_CMS_Detail!$B$24:$B$5800,B41,Limit_Deviation_w_CMS_Detail!$C$24:$C$5800,C41,Limit_Deviation_w_CMS_Detail!$D$24:$D$5800,D41,Limit_Deviation_w_CMS_Detail!$K$24:$K$5800,"Other Known Causes"))</f>
        <v/>
      </c>
      <c r="M41" s="237" t="str">
        <f>IF($E41="","",SUMIFS(Limit_Deviation_w_CMS_Detail!$J$24:$J$5800,Limit_Deviation_w_CMS_Detail!$B$24:$B$5800,B41,Limit_Deviation_w_CMS_Detail!$C$24:$C$5800,C41,Limit_Deviation_w_CMS_Detail!$D$24:$D$5800,D41,Limit_Deviation_w_CMS_Detail!$K$24:$K$5800,"Other Unknown Causes"))</f>
        <v/>
      </c>
    </row>
    <row r="42" spans="2:13" customFormat="1">
      <c r="B42" s="245" t="str">
        <f>IF(Lists!AV20="","",Lists!AV20)</f>
        <v/>
      </c>
      <c r="C42" s="246" t="str">
        <f>IF(Lists!AW20="","",Lists!AW20)</f>
        <v/>
      </c>
      <c r="D42" s="246" t="str">
        <f>IF(Lists!AX20="","",Lists!AX20)</f>
        <v/>
      </c>
      <c r="E42" s="231"/>
      <c r="F42" s="237" t="str">
        <f t="shared" si="0"/>
        <v/>
      </c>
      <c r="G42" s="242" t="str">
        <f t="shared" si="1"/>
        <v/>
      </c>
      <c r="H42" s="237" t="str">
        <f>IF($E42="","",SUMIFS(Limit_Deviation_w_CMS_Detail!$J$24:$J$5800,Limit_Deviation_w_CMS_Detail!$B$24:$B$5800,B42,Limit_Deviation_w_CMS_Detail!$C$24:$C$5800,C42,Limit_Deviation_w_CMS_Detail!$D$24:$D$5800,D42,Limit_Deviation_w_CMS_Detail!$K$24:$K$5800,"Startup"))</f>
        <v/>
      </c>
      <c r="I42" s="237" t="str">
        <f>IF($E42="","",SUMIFS(Limit_Deviation_w_CMS_Detail!$J$24:$J$5800,Limit_Deviation_w_CMS_Detail!$B$24:$B$5800,B42,Limit_Deviation_w_CMS_Detail!$C$24:$C$5800,C42,Limit_Deviation_w_CMS_Detail!$D$24:$D$5800,D42,Limit_Deviation_w_CMS_Detail!$K$24:$K$5800,"Shutdown"))</f>
        <v/>
      </c>
      <c r="J42" s="237" t="str">
        <f>IF($E42="","",SUMIFS(Limit_Deviation_w_CMS_Detail!$J$24:$J$5800,Limit_Deviation_w_CMS_Detail!$B$24:$B$5800,B42,Limit_Deviation_w_CMS_Detail!$C$24:$C$5800,C42,Limit_Deviation_w_CMS_Detail!$D$24:$D$5800,D42,Limit_Deviation_w_CMS_Detail!$K$24:$K$5800,"Control Equipment Problems"))</f>
        <v/>
      </c>
      <c r="K42" s="237" t="str">
        <f>IF($E42="","",SUMIFS(Limit_Deviation_w_CMS_Detail!$J$24:$J$5800,Limit_Deviation_w_CMS_Detail!$B$24:$B$5800,B42,Limit_Deviation_w_CMS_Detail!$C$24:$C$5800,C42,Limit_Deviation_w_CMS_Detail!$D$24:$D$5800,D42,Limit_Deviation_w_CMS_Detail!$K$24:$K$5800,"Process Problems"))</f>
        <v/>
      </c>
      <c r="L42" s="237" t="str">
        <f>IF($E42="","",SUMIFS(Limit_Deviation_w_CMS_Detail!$J$24:$J$5800,Limit_Deviation_w_CMS_Detail!$B$24:$B$5800,B42,Limit_Deviation_w_CMS_Detail!$C$24:$C$5800,C42,Limit_Deviation_w_CMS_Detail!$D$24:$D$5800,D42,Limit_Deviation_w_CMS_Detail!$K$24:$K$5800,"Other Known Causes"))</f>
        <v/>
      </c>
      <c r="M42" s="237" t="str">
        <f>IF($E42="","",SUMIFS(Limit_Deviation_w_CMS_Detail!$J$24:$J$5800,Limit_Deviation_w_CMS_Detail!$B$24:$B$5800,B42,Limit_Deviation_w_CMS_Detail!$C$24:$C$5800,C42,Limit_Deviation_w_CMS_Detail!$D$24:$D$5800,D42,Limit_Deviation_w_CMS_Detail!$K$24:$K$5800,"Other Unknown Causes"))</f>
        <v/>
      </c>
    </row>
    <row r="43" spans="2:13" customFormat="1">
      <c r="B43" s="245" t="str">
        <f>IF(Lists!AV21="","",Lists!AV21)</f>
        <v/>
      </c>
      <c r="C43" s="246" t="str">
        <f>IF(Lists!AW21="","",Lists!AW21)</f>
        <v/>
      </c>
      <c r="D43" s="246" t="str">
        <f>IF(Lists!AX21="","",Lists!AX21)</f>
        <v/>
      </c>
      <c r="E43" s="231"/>
      <c r="F43" s="237" t="str">
        <f t="shared" si="0"/>
        <v/>
      </c>
      <c r="G43" s="242" t="str">
        <f t="shared" si="1"/>
        <v/>
      </c>
      <c r="H43" s="237" t="str">
        <f>IF($E43="","",SUMIFS(Limit_Deviation_w_CMS_Detail!$J$24:$J$5800,Limit_Deviation_w_CMS_Detail!$B$24:$B$5800,B43,Limit_Deviation_w_CMS_Detail!$C$24:$C$5800,C43,Limit_Deviation_w_CMS_Detail!$D$24:$D$5800,D43,Limit_Deviation_w_CMS_Detail!$K$24:$K$5800,"Startup"))</f>
        <v/>
      </c>
      <c r="I43" s="237" t="str">
        <f>IF($E43="","",SUMIFS(Limit_Deviation_w_CMS_Detail!$J$24:$J$5800,Limit_Deviation_w_CMS_Detail!$B$24:$B$5800,B43,Limit_Deviation_w_CMS_Detail!$C$24:$C$5800,C43,Limit_Deviation_w_CMS_Detail!$D$24:$D$5800,D43,Limit_Deviation_w_CMS_Detail!$K$24:$K$5800,"Shutdown"))</f>
        <v/>
      </c>
      <c r="J43" s="237" t="str">
        <f>IF($E43="","",SUMIFS(Limit_Deviation_w_CMS_Detail!$J$24:$J$5800,Limit_Deviation_w_CMS_Detail!$B$24:$B$5800,B43,Limit_Deviation_w_CMS_Detail!$C$24:$C$5800,C43,Limit_Deviation_w_CMS_Detail!$D$24:$D$5800,D43,Limit_Deviation_w_CMS_Detail!$K$24:$K$5800,"Control Equipment Problems"))</f>
        <v/>
      </c>
      <c r="K43" s="237" t="str">
        <f>IF($E43="","",SUMIFS(Limit_Deviation_w_CMS_Detail!$J$24:$J$5800,Limit_Deviation_w_CMS_Detail!$B$24:$B$5800,B43,Limit_Deviation_w_CMS_Detail!$C$24:$C$5800,C43,Limit_Deviation_w_CMS_Detail!$D$24:$D$5800,D43,Limit_Deviation_w_CMS_Detail!$K$24:$K$5800,"Process Problems"))</f>
        <v/>
      </c>
      <c r="L43" s="237" t="str">
        <f>IF($E43="","",SUMIFS(Limit_Deviation_w_CMS_Detail!$J$24:$J$5800,Limit_Deviation_w_CMS_Detail!$B$24:$B$5800,B43,Limit_Deviation_w_CMS_Detail!$C$24:$C$5800,C43,Limit_Deviation_w_CMS_Detail!$D$24:$D$5800,D43,Limit_Deviation_w_CMS_Detail!$K$24:$K$5800,"Other Known Causes"))</f>
        <v/>
      </c>
      <c r="M43" s="237" t="str">
        <f>IF($E43="","",SUMIFS(Limit_Deviation_w_CMS_Detail!$J$24:$J$5800,Limit_Deviation_w_CMS_Detail!$B$24:$B$5800,B43,Limit_Deviation_w_CMS_Detail!$C$24:$C$5800,C43,Limit_Deviation_w_CMS_Detail!$D$24:$D$5800,D43,Limit_Deviation_w_CMS_Detail!$K$24:$K$5800,"Other Unknown Causes"))</f>
        <v/>
      </c>
    </row>
    <row r="44" spans="2:13" customFormat="1">
      <c r="B44" s="245" t="str">
        <f>IF(Lists!AV22="","",Lists!AV22)</f>
        <v/>
      </c>
      <c r="C44" s="246" t="str">
        <f>IF(Lists!AW22="","",Lists!AW22)</f>
        <v/>
      </c>
      <c r="D44" s="246" t="str">
        <f>IF(Lists!AX22="","",Lists!AX22)</f>
        <v/>
      </c>
      <c r="E44" s="231"/>
      <c r="F44" s="237" t="str">
        <f t="shared" si="0"/>
        <v/>
      </c>
      <c r="G44" s="242" t="str">
        <f t="shared" si="1"/>
        <v/>
      </c>
      <c r="H44" s="237" t="str">
        <f>IF($E44="","",SUMIFS(Limit_Deviation_w_CMS_Detail!$J$24:$J$5800,Limit_Deviation_w_CMS_Detail!$B$24:$B$5800,B44,Limit_Deviation_w_CMS_Detail!$C$24:$C$5800,C44,Limit_Deviation_w_CMS_Detail!$D$24:$D$5800,D44,Limit_Deviation_w_CMS_Detail!$K$24:$K$5800,"Startup"))</f>
        <v/>
      </c>
      <c r="I44" s="237" t="str">
        <f>IF($E44="","",SUMIFS(Limit_Deviation_w_CMS_Detail!$J$24:$J$5800,Limit_Deviation_w_CMS_Detail!$B$24:$B$5800,B44,Limit_Deviation_w_CMS_Detail!$C$24:$C$5800,C44,Limit_Deviation_w_CMS_Detail!$D$24:$D$5800,D44,Limit_Deviation_w_CMS_Detail!$K$24:$K$5800,"Shutdown"))</f>
        <v/>
      </c>
      <c r="J44" s="237" t="str">
        <f>IF($E44="","",SUMIFS(Limit_Deviation_w_CMS_Detail!$J$24:$J$5800,Limit_Deviation_w_CMS_Detail!$B$24:$B$5800,B44,Limit_Deviation_w_CMS_Detail!$C$24:$C$5800,C44,Limit_Deviation_w_CMS_Detail!$D$24:$D$5800,D44,Limit_Deviation_w_CMS_Detail!$K$24:$K$5800,"Control Equipment Problems"))</f>
        <v/>
      </c>
      <c r="K44" s="237" t="str">
        <f>IF($E44="","",SUMIFS(Limit_Deviation_w_CMS_Detail!$J$24:$J$5800,Limit_Deviation_w_CMS_Detail!$B$24:$B$5800,B44,Limit_Deviation_w_CMS_Detail!$C$24:$C$5800,C44,Limit_Deviation_w_CMS_Detail!$D$24:$D$5800,D44,Limit_Deviation_w_CMS_Detail!$K$24:$K$5800,"Process Problems"))</f>
        <v/>
      </c>
      <c r="L44" s="237" t="str">
        <f>IF($E44="","",SUMIFS(Limit_Deviation_w_CMS_Detail!$J$24:$J$5800,Limit_Deviation_w_CMS_Detail!$B$24:$B$5800,B44,Limit_Deviation_w_CMS_Detail!$C$24:$C$5800,C44,Limit_Deviation_w_CMS_Detail!$D$24:$D$5800,D44,Limit_Deviation_w_CMS_Detail!$K$24:$K$5800,"Other Known Causes"))</f>
        <v/>
      </c>
      <c r="M44" s="237" t="str">
        <f>IF($E44="","",SUMIFS(Limit_Deviation_w_CMS_Detail!$J$24:$J$5800,Limit_Deviation_w_CMS_Detail!$B$24:$B$5800,B44,Limit_Deviation_w_CMS_Detail!$C$24:$C$5800,C44,Limit_Deviation_w_CMS_Detail!$D$24:$D$5800,D44,Limit_Deviation_w_CMS_Detail!$K$24:$K$5800,"Other Unknown Causes"))</f>
        <v/>
      </c>
    </row>
    <row r="45" spans="2:13" customFormat="1">
      <c r="B45" s="245" t="str">
        <f>IF(Lists!AV23="","",Lists!AV23)</f>
        <v/>
      </c>
      <c r="C45" s="246" t="str">
        <f>IF(Lists!AW23="","",Lists!AW23)</f>
        <v/>
      </c>
      <c r="D45" s="246" t="str">
        <f>IF(Lists!AX23="","",Lists!AX23)</f>
        <v/>
      </c>
      <c r="E45" s="231"/>
      <c r="F45" s="237" t="str">
        <f t="shared" si="0"/>
        <v/>
      </c>
      <c r="G45" s="242" t="str">
        <f t="shared" si="1"/>
        <v/>
      </c>
      <c r="H45" s="237" t="str">
        <f>IF($E45="","",SUMIFS(Limit_Deviation_w_CMS_Detail!$J$24:$J$5800,Limit_Deviation_w_CMS_Detail!$B$24:$B$5800,B45,Limit_Deviation_w_CMS_Detail!$C$24:$C$5800,C45,Limit_Deviation_w_CMS_Detail!$D$24:$D$5800,D45,Limit_Deviation_w_CMS_Detail!$K$24:$K$5800,"Startup"))</f>
        <v/>
      </c>
      <c r="I45" s="237" t="str">
        <f>IF($E45="","",SUMIFS(Limit_Deviation_w_CMS_Detail!$J$24:$J$5800,Limit_Deviation_w_CMS_Detail!$B$24:$B$5800,B45,Limit_Deviation_w_CMS_Detail!$C$24:$C$5800,C45,Limit_Deviation_w_CMS_Detail!$D$24:$D$5800,D45,Limit_Deviation_w_CMS_Detail!$K$24:$K$5800,"Shutdown"))</f>
        <v/>
      </c>
      <c r="J45" s="237" t="str">
        <f>IF($E45="","",SUMIFS(Limit_Deviation_w_CMS_Detail!$J$24:$J$5800,Limit_Deviation_w_CMS_Detail!$B$24:$B$5800,B45,Limit_Deviation_w_CMS_Detail!$C$24:$C$5800,C45,Limit_Deviation_w_CMS_Detail!$D$24:$D$5800,D45,Limit_Deviation_w_CMS_Detail!$K$24:$K$5800,"Control Equipment Problems"))</f>
        <v/>
      </c>
      <c r="K45" s="237" t="str">
        <f>IF($E45="","",SUMIFS(Limit_Deviation_w_CMS_Detail!$J$24:$J$5800,Limit_Deviation_w_CMS_Detail!$B$24:$B$5800,B45,Limit_Deviation_w_CMS_Detail!$C$24:$C$5800,C45,Limit_Deviation_w_CMS_Detail!$D$24:$D$5800,D45,Limit_Deviation_w_CMS_Detail!$K$24:$K$5800,"Process Problems"))</f>
        <v/>
      </c>
      <c r="L45" s="237" t="str">
        <f>IF($E45="","",SUMIFS(Limit_Deviation_w_CMS_Detail!$J$24:$J$5800,Limit_Deviation_w_CMS_Detail!$B$24:$B$5800,B45,Limit_Deviation_w_CMS_Detail!$C$24:$C$5800,C45,Limit_Deviation_w_CMS_Detail!$D$24:$D$5800,D45,Limit_Deviation_w_CMS_Detail!$K$24:$K$5800,"Other Known Causes"))</f>
        <v/>
      </c>
      <c r="M45" s="237" t="str">
        <f>IF($E45="","",SUMIFS(Limit_Deviation_w_CMS_Detail!$J$24:$J$5800,Limit_Deviation_w_CMS_Detail!$B$24:$B$5800,B45,Limit_Deviation_w_CMS_Detail!$C$24:$C$5800,C45,Limit_Deviation_w_CMS_Detail!$D$24:$D$5800,D45,Limit_Deviation_w_CMS_Detail!$K$24:$K$5800,"Other Unknown Causes"))</f>
        <v/>
      </c>
    </row>
    <row r="46" spans="2:13" customFormat="1">
      <c r="B46" s="245" t="str">
        <f>IF(Lists!AV24="","",Lists!AV24)</f>
        <v/>
      </c>
      <c r="C46" s="246" t="str">
        <f>IF(Lists!AW24="","",Lists!AW24)</f>
        <v/>
      </c>
      <c r="D46" s="246" t="str">
        <f>IF(Lists!AX24="","",Lists!AX24)</f>
        <v/>
      </c>
      <c r="E46" s="231"/>
      <c r="F46" s="237" t="str">
        <f t="shared" si="0"/>
        <v/>
      </c>
      <c r="G46" s="242" t="str">
        <f t="shared" si="1"/>
        <v/>
      </c>
      <c r="H46" s="237" t="str">
        <f>IF($E46="","",SUMIFS(Limit_Deviation_w_CMS_Detail!$J$24:$J$5800,Limit_Deviation_w_CMS_Detail!$B$24:$B$5800,B46,Limit_Deviation_w_CMS_Detail!$C$24:$C$5800,C46,Limit_Deviation_w_CMS_Detail!$D$24:$D$5800,D46,Limit_Deviation_w_CMS_Detail!$K$24:$K$5800,"Startup"))</f>
        <v/>
      </c>
      <c r="I46" s="237" t="str">
        <f>IF($E46="","",SUMIFS(Limit_Deviation_w_CMS_Detail!$J$24:$J$5800,Limit_Deviation_w_CMS_Detail!$B$24:$B$5800,B46,Limit_Deviation_w_CMS_Detail!$C$24:$C$5800,C46,Limit_Deviation_w_CMS_Detail!$D$24:$D$5800,D46,Limit_Deviation_w_CMS_Detail!$K$24:$K$5800,"Shutdown"))</f>
        <v/>
      </c>
      <c r="J46" s="237" t="str">
        <f>IF($E46="","",SUMIFS(Limit_Deviation_w_CMS_Detail!$J$24:$J$5800,Limit_Deviation_w_CMS_Detail!$B$24:$B$5800,B46,Limit_Deviation_w_CMS_Detail!$C$24:$C$5800,C46,Limit_Deviation_w_CMS_Detail!$D$24:$D$5800,D46,Limit_Deviation_w_CMS_Detail!$K$24:$K$5800,"Control Equipment Problems"))</f>
        <v/>
      </c>
      <c r="K46" s="237" t="str">
        <f>IF($E46="","",SUMIFS(Limit_Deviation_w_CMS_Detail!$J$24:$J$5800,Limit_Deviation_w_CMS_Detail!$B$24:$B$5800,B46,Limit_Deviation_w_CMS_Detail!$C$24:$C$5800,C46,Limit_Deviation_w_CMS_Detail!$D$24:$D$5800,D46,Limit_Deviation_w_CMS_Detail!$K$24:$K$5800,"Process Problems"))</f>
        <v/>
      </c>
      <c r="L46" s="237" t="str">
        <f>IF($E46="","",SUMIFS(Limit_Deviation_w_CMS_Detail!$J$24:$J$5800,Limit_Deviation_w_CMS_Detail!$B$24:$B$5800,B46,Limit_Deviation_w_CMS_Detail!$C$24:$C$5800,C46,Limit_Deviation_w_CMS_Detail!$D$24:$D$5800,D46,Limit_Deviation_w_CMS_Detail!$K$24:$K$5800,"Other Known Causes"))</f>
        <v/>
      </c>
      <c r="M46" s="237" t="str">
        <f>IF($E46="","",SUMIFS(Limit_Deviation_w_CMS_Detail!$J$24:$J$5800,Limit_Deviation_w_CMS_Detail!$B$24:$B$5800,B46,Limit_Deviation_w_CMS_Detail!$C$24:$C$5800,C46,Limit_Deviation_w_CMS_Detail!$D$24:$D$5800,D46,Limit_Deviation_w_CMS_Detail!$K$24:$K$5800,"Other Unknown Causes"))</f>
        <v/>
      </c>
    </row>
    <row r="47" spans="2:13" customFormat="1">
      <c r="B47" s="245" t="str">
        <f>IF(Lists!AV25="","",Lists!AV25)</f>
        <v/>
      </c>
      <c r="C47" s="246" t="str">
        <f>IF(Lists!AW25="","",Lists!AW25)</f>
        <v/>
      </c>
      <c r="D47" s="246" t="str">
        <f>IF(Lists!AX25="","",Lists!AX25)</f>
        <v/>
      </c>
      <c r="E47" s="231"/>
      <c r="F47" s="237" t="str">
        <f t="shared" si="0"/>
        <v/>
      </c>
      <c r="G47" s="242" t="str">
        <f t="shared" si="1"/>
        <v/>
      </c>
      <c r="H47" s="237" t="str">
        <f>IF($E47="","",SUMIFS(Limit_Deviation_w_CMS_Detail!$J$24:$J$5800,Limit_Deviation_w_CMS_Detail!$B$24:$B$5800,B47,Limit_Deviation_w_CMS_Detail!$C$24:$C$5800,C47,Limit_Deviation_w_CMS_Detail!$D$24:$D$5800,D47,Limit_Deviation_w_CMS_Detail!$K$24:$K$5800,"Startup"))</f>
        <v/>
      </c>
      <c r="I47" s="237" t="str">
        <f>IF($E47="","",SUMIFS(Limit_Deviation_w_CMS_Detail!$J$24:$J$5800,Limit_Deviation_w_CMS_Detail!$B$24:$B$5800,B47,Limit_Deviation_w_CMS_Detail!$C$24:$C$5800,C47,Limit_Deviation_w_CMS_Detail!$D$24:$D$5800,D47,Limit_Deviation_w_CMS_Detail!$K$24:$K$5800,"Shutdown"))</f>
        <v/>
      </c>
      <c r="J47" s="237" t="str">
        <f>IF($E47="","",SUMIFS(Limit_Deviation_w_CMS_Detail!$J$24:$J$5800,Limit_Deviation_w_CMS_Detail!$B$24:$B$5800,B47,Limit_Deviation_w_CMS_Detail!$C$24:$C$5800,C47,Limit_Deviation_w_CMS_Detail!$D$24:$D$5800,D47,Limit_Deviation_w_CMS_Detail!$K$24:$K$5800,"Control Equipment Problems"))</f>
        <v/>
      </c>
      <c r="K47" s="237" t="str">
        <f>IF($E47="","",SUMIFS(Limit_Deviation_w_CMS_Detail!$J$24:$J$5800,Limit_Deviation_w_CMS_Detail!$B$24:$B$5800,B47,Limit_Deviation_w_CMS_Detail!$C$24:$C$5800,C47,Limit_Deviation_w_CMS_Detail!$D$24:$D$5800,D47,Limit_Deviation_w_CMS_Detail!$K$24:$K$5800,"Process Problems"))</f>
        <v/>
      </c>
      <c r="L47" s="237" t="str">
        <f>IF($E47="","",SUMIFS(Limit_Deviation_w_CMS_Detail!$J$24:$J$5800,Limit_Deviation_w_CMS_Detail!$B$24:$B$5800,B47,Limit_Deviation_w_CMS_Detail!$C$24:$C$5800,C47,Limit_Deviation_w_CMS_Detail!$D$24:$D$5800,D47,Limit_Deviation_w_CMS_Detail!$K$24:$K$5800,"Other Known Causes"))</f>
        <v/>
      </c>
      <c r="M47" s="237" t="str">
        <f>IF($E47="","",SUMIFS(Limit_Deviation_w_CMS_Detail!$J$24:$J$5800,Limit_Deviation_w_CMS_Detail!$B$24:$B$5800,B47,Limit_Deviation_w_CMS_Detail!$C$24:$C$5800,C47,Limit_Deviation_w_CMS_Detail!$D$24:$D$5800,D47,Limit_Deviation_w_CMS_Detail!$K$24:$K$5800,"Other Unknown Causes"))</f>
        <v/>
      </c>
    </row>
    <row r="48" spans="2:13" customFormat="1">
      <c r="B48" s="245" t="str">
        <f>IF(Lists!AV26="","",Lists!AV26)</f>
        <v/>
      </c>
      <c r="C48" s="246" t="str">
        <f>IF(Lists!AW26="","",Lists!AW26)</f>
        <v/>
      </c>
      <c r="D48" s="246" t="str">
        <f>IF(Lists!AX26="","",Lists!AX26)</f>
        <v/>
      </c>
      <c r="E48" s="231"/>
      <c r="F48" s="237" t="str">
        <f t="shared" si="0"/>
        <v/>
      </c>
      <c r="G48" s="242" t="str">
        <f t="shared" si="1"/>
        <v/>
      </c>
      <c r="H48" s="237" t="str">
        <f>IF($E48="","",SUMIFS(Limit_Deviation_w_CMS_Detail!$J$24:$J$5800,Limit_Deviation_w_CMS_Detail!$B$24:$B$5800,B48,Limit_Deviation_w_CMS_Detail!$C$24:$C$5800,C48,Limit_Deviation_w_CMS_Detail!$D$24:$D$5800,D48,Limit_Deviation_w_CMS_Detail!$K$24:$K$5800,"Startup"))</f>
        <v/>
      </c>
      <c r="I48" s="237" t="str">
        <f>IF($E48="","",SUMIFS(Limit_Deviation_w_CMS_Detail!$J$24:$J$5800,Limit_Deviation_w_CMS_Detail!$B$24:$B$5800,B48,Limit_Deviation_w_CMS_Detail!$C$24:$C$5800,C48,Limit_Deviation_w_CMS_Detail!$D$24:$D$5800,D48,Limit_Deviation_w_CMS_Detail!$K$24:$K$5800,"Shutdown"))</f>
        <v/>
      </c>
      <c r="J48" s="237" t="str">
        <f>IF($E48="","",SUMIFS(Limit_Deviation_w_CMS_Detail!$J$24:$J$5800,Limit_Deviation_w_CMS_Detail!$B$24:$B$5800,B48,Limit_Deviation_w_CMS_Detail!$C$24:$C$5800,C48,Limit_Deviation_w_CMS_Detail!$D$24:$D$5800,D48,Limit_Deviation_w_CMS_Detail!$K$24:$K$5800,"Control Equipment Problems"))</f>
        <v/>
      </c>
      <c r="K48" s="237" t="str">
        <f>IF($E48="","",SUMIFS(Limit_Deviation_w_CMS_Detail!$J$24:$J$5800,Limit_Deviation_w_CMS_Detail!$B$24:$B$5800,B48,Limit_Deviation_w_CMS_Detail!$C$24:$C$5800,C48,Limit_Deviation_w_CMS_Detail!$D$24:$D$5800,D48,Limit_Deviation_w_CMS_Detail!$K$24:$K$5800,"Process Problems"))</f>
        <v/>
      </c>
      <c r="L48" s="237" t="str">
        <f>IF($E48="","",SUMIFS(Limit_Deviation_w_CMS_Detail!$J$24:$J$5800,Limit_Deviation_w_CMS_Detail!$B$24:$B$5800,B48,Limit_Deviation_w_CMS_Detail!$C$24:$C$5800,C48,Limit_Deviation_w_CMS_Detail!$D$24:$D$5800,D48,Limit_Deviation_w_CMS_Detail!$K$24:$K$5800,"Other Known Causes"))</f>
        <v/>
      </c>
      <c r="M48" s="237" t="str">
        <f>IF($E48="","",SUMIFS(Limit_Deviation_w_CMS_Detail!$J$24:$J$5800,Limit_Deviation_w_CMS_Detail!$B$24:$B$5800,B48,Limit_Deviation_w_CMS_Detail!$C$24:$C$5800,C48,Limit_Deviation_w_CMS_Detail!$D$24:$D$5800,D48,Limit_Deviation_w_CMS_Detail!$K$24:$K$5800,"Other Unknown Causes"))</f>
        <v/>
      </c>
    </row>
    <row r="49" spans="2:13" customFormat="1">
      <c r="B49" s="245" t="str">
        <f>IF(Lists!AV27="","",Lists!AV27)</f>
        <v/>
      </c>
      <c r="C49" s="246" t="str">
        <f>IF(Lists!AW27="","",Lists!AW27)</f>
        <v/>
      </c>
      <c r="D49" s="246" t="str">
        <f>IF(Lists!AX27="","",Lists!AX27)</f>
        <v/>
      </c>
      <c r="E49" s="231"/>
      <c r="F49" s="237" t="str">
        <f t="shared" si="0"/>
        <v/>
      </c>
      <c r="G49" s="242" t="str">
        <f t="shared" si="1"/>
        <v/>
      </c>
      <c r="H49" s="237" t="str">
        <f>IF($E49="","",SUMIFS(Limit_Deviation_w_CMS_Detail!$J$24:$J$5800,Limit_Deviation_w_CMS_Detail!$B$24:$B$5800,B49,Limit_Deviation_w_CMS_Detail!$C$24:$C$5800,C49,Limit_Deviation_w_CMS_Detail!$D$24:$D$5800,D49,Limit_Deviation_w_CMS_Detail!$K$24:$K$5800,"Startup"))</f>
        <v/>
      </c>
      <c r="I49" s="237" t="str">
        <f>IF($E49="","",SUMIFS(Limit_Deviation_w_CMS_Detail!$J$24:$J$5800,Limit_Deviation_w_CMS_Detail!$B$24:$B$5800,B49,Limit_Deviation_w_CMS_Detail!$C$24:$C$5800,C49,Limit_Deviation_w_CMS_Detail!$D$24:$D$5800,D49,Limit_Deviation_w_CMS_Detail!$K$24:$K$5800,"Shutdown"))</f>
        <v/>
      </c>
      <c r="J49" s="237" t="str">
        <f>IF($E49="","",SUMIFS(Limit_Deviation_w_CMS_Detail!$J$24:$J$5800,Limit_Deviation_w_CMS_Detail!$B$24:$B$5800,B49,Limit_Deviation_w_CMS_Detail!$C$24:$C$5800,C49,Limit_Deviation_w_CMS_Detail!$D$24:$D$5800,D49,Limit_Deviation_w_CMS_Detail!$K$24:$K$5800,"Control Equipment Problems"))</f>
        <v/>
      </c>
      <c r="K49" s="237" t="str">
        <f>IF($E49="","",SUMIFS(Limit_Deviation_w_CMS_Detail!$J$24:$J$5800,Limit_Deviation_w_CMS_Detail!$B$24:$B$5800,B49,Limit_Deviation_w_CMS_Detail!$C$24:$C$5800,C49,Limit_Deviation_w_CMS_Detail!$D$24:$D$5800,D49,Limit_Deviation_w_CMS_Detail!$K$24:$K$5800,"Process Problems"))</f>
        <v/>
      </c>
      <c r="L49" s="237" t="str">
        <f>IF($E49="","",SUMIFS(Limit_Deviation_w_CMS_Detail!$J$24:$J$5800,Limit_Deviation_w_CMS_Detail!$B$24:$B$5800,B49,Limit_Deviation_w_CMS_Detail!$C$24:$C$5800,C49,Limit_Deviation_w_CMS_Detail!$D$24:$D$5800,D49,Limit_Deviation_w_CMS_Detail!$K$24:$K$5800,"Other Known Causes"))</f>
        <v/>
      </c>
      <c r="M49" s="237" t="str">
        <f>IF($E49="","",SUMIFS(Limit_Deviation_w_CMS_Detail!$J$24:$J$5800,Limit_Deviation_w_CMS_Detail!$B$24:$B$5800,B49,Limit_Deviation_w_CMS_Detail!$C$24:$C$5800,C49,Limit_Deviation_w_CMS_Detail!$D$24:$D$5800,D49,Limit_Deviation_w_CMS_Detail!$K$24:$K$5800,"Other Unknown Causes"))</f>
        <v/>
      </c>
    </row>
    <row r="50" spans="2:13" customFormat="1">
      <c r="B50" s="245" t="str">
        <f>IF(Lists!AV28="","",Lists!AV28)</f>
        <v/>
      </c>
      <c r="C50" s="246" t="str">
        <f>IF(Lists!AW28="","",Lists!AW28)</f>
        <v/>
      </c>
      <c r="D50" s="246" t="str">
        <f>IF(Lists!AX28="","",Lists!AX28)</f>
        <v/>
      </c>
      <c r="E50" s="231"/>
      <c r="F50" s="237" t="str">
        <f t="shared" si="0"/>
        <v/>
      </c>
      <c r="G50" s="242" t="str">
        <f t="shared" si="1"/>
        <v/>
      </c>
      <c r="H50" s="237" t="str">
        <f>IF($E50="","",SUMIFS(Limit_Deviation_w_CMS_Detail!$J$24:$J$5800,Limit_Deviation_w_CMS_Detail!$B$24:$B$5800,B50,Limit_Deviation_w_CMS_Detail!$C$24:$C$5800,C50,Limit_Deviation_w_CMS_Detail!$D$24:$D$5800,D50,Limit_Deviation_w_CMS_Detail!$K$24:$K$5800,"Startup"))</f>
        <v/>
      </c>
      <c r="I50" s="237" t="str">
        <f>IF($E50="","",SUMIFS(Limit_Deviation_w_CMS_Detail!$J$24:$J$5800,Limit_Deviation_w_CMS_Detail!$B$24:$B$5800,B50,Limit_Deviation_w_CMS_Detail!$C$24:$C$5800,C50,Limit_Deviation_w_CMS_Detail!$D$24:$D$5800,D50,Limit_Deviation_w_CMS_Detail!$K$24:$K$5800,"Shutdown"))</f>
        <v/>
      </c>
      <c r="J50" s="237" t="str">
        <f>IF($E50="","",SUMIFS(Limit_Deviation_w_CMS_Detail!$J$24:$J$5800,Limit_Deviation_w_CMS_Detail!$B$24:$B$5800,B50,Limit_Deviation_w_CMS_Detail!$C$24:$C$5800,C50,Limit_Deviation_w_CMS_Detail!$D$24:$D$5800,D50,Limit_Deviation_w_CMS_Detail!$K$24:$K$5800,"Control Equipment Problems"))</f>
        <v/>
      </c>
      <c r="K50" s="237" t="str">
        <f>IF($E50="","",SUMIFS(Limit_Deviation_w_CMS_Detail!$J$24:$J$5800,Limit_Deviation_w_CMS_Detail!$B$24:$B$5800,B50,Limit_Deviation_w_CMS_Detail!$C$24:$C$5800,C50,Limit_Deviation_w_CMS_Detail!$D$24:$D$5800,D50,Limit_Deviation_w_CMS_Detail!$K$24:$K$5800,"Process Problems"))</f>
        <v/>
      </c>
      <c r="L50" s="237" t="str">
        <f>IF($E50="","",SUMIFS(Limit_Deviation_w_CMS_Detail!$J$24:$J$5800,Limit_Deviation_w_CMS_Detail!$B$24:$B$5800,B50,Limit_Deviation_w_CMS_Detail!$C$24:$C$5800,C50,Limit_Deviation_w_CMS_Detail!$D$24:$D$5800,D50,Limit_Deviation_w_CMS_Detail!$K$24:$K$5800,"Other Known Causes"))</f>
        <v/>
      </c>
      <c r="M50" s="237" t="str">
        <f>IF($E50="","",SUMIFS(Limit_Deviation_w_CMS_Detail!$J$24:$J$5800,Limit_Deviation_w_CMS_Detail!$B$24:$B$5800,B50,Limit_Deviation_w_CMS_Detail!$C$24:$C$5800,C50,Limit_Deviation_w_CMS_Detail!$D$24:$D$5800,D50,Limit_Deviation_w_CMS_Detail!$K$24:$K$5800,"Other Unknown Causes"))</f>
        <v/>
      </c>
    </row>
    <row r="51" spans="2:13" customFormat="1">
      <c r="B51" s="245" t="str">
        <f>IF(Lists!AV29="","",Lists!AV29)</f>
        <v/>
      </c>
      <c r="C51" s="246" t="str">
        <f>IF(Lists!AW29="","",Lists!AW29)</f>
        <v/>
      </c>
      <c r="D51" s="246" t="str">
        <f>IF(Lists!AX29="","",Lists!AX29)</f>
        <v/>
      </c>
      <c r="E51" s="231"/>
      <c r="F51" s="237" t="str">
        <f t="shared" si="0"/>
        <v/>
      </c>
      <c r="G51" s="242" t="str">
        <f t="shared" si="1"/>
        <v/>
      </c>
      <c r="H51" s="237" t="str">
        <f>IF($E51="","",SUMIFS(Limit_Deviation_w_CMS_Detail!$J$24:$J$5800,Limit_Deviation_w_CMS_Detail!$B$24:$B$5800,B51,Limit_Deviation_w_CMS_Detail!$C$24:$C$5800,C51,Limit_Deviation_w_CMS_Detail!$D$24:$D$5800,D51,Limit_Deviation_w_CMS_Detail!$K$24:$K$5800,"Startup"))</f>
        <v/>
      </c>
      <c r="I51" s="237" t="str">
        <f>IF($E51="","",SUMIFS(Limit_Deviation_w_CMS_Detail!$J$24:$J$5800,Limit_Deviation_w_CMS_Detail!$B$24:$B$5800,B51,Limit_Deviation_w_CMS_Detail!$C$24:$C$5800,C51,Limit_Deviation_w_CMS_Detail!$D$24:$D$5800,D51,Limit_Deviation_w_CMS_Detail!$K$24:$K$5800,"Shutdown"))</f>
        <v/>
      </c>
      <c r="J51" s="237" t="str">
        <f>IF($E51="","",SUMIFS(Limit_Deviation_w_CMS_Detail!$J$24:$J$5800,Limit_Deviation_w_CMS_Detail!$B$24:$B$5800,B51,Limit_Deviation_w_CMS_Detail!$C$24:$C$5800,C51,Limit_Deviation_w_CMS_Detail!$D$24:$D$5800,D51,Limit_Deviation_w_CMS_Detail!$K$24:$K$5800,"Control Equipment Problems"))</f>
        <v/>
      </c>
      <c r="K51" s="237" t="str">
        <f>IF($E51="","",SUMIFS(Limit_Deviation_w_CMS_Detail!$J$24:$J$5800,Limit_Deviation_w_CMS_Detail!$B$24:$B$5800,B51,Limit_Deviation_w_CMS_Detail!$C$24:$C$5800,C51,Limit_Deviation_w_CMS_Detail!$D$24:$D$5800,D51,Limit_Deviation_w_CMS_Detail!$K$24:$K$5800,"Process Problems"))</f>
        <v/>
      </c>
      <c r="L51" s="237" t="str">
        <f>IF($E51="","",SUMIFS(Limit_Deviation_w_CMS_Detail!$J$24:$J$5800,Limit_Deviation_w_CMS_Detail!$B$24:$B$5800,B51,Limit_Deviation_w_CMS_Detail!$C$24:$C$5800,C51,Limit_Deviation_w_CMS_Detail!$D$24:$D$5800,D51,Limit_Deviation_w_CMS_Detail!$K$24:$K$5800,"Other Known Causes"))</f>
        <v/>
      </c>
      <c r="M51" s="237" t="str">
        <f>IF($E51="","",SUMIFS(Limit_Deviation_w_CMS_Detail!$J$24:$J$5800,Limit_Deviation_w_CMS_Detail!$B$24:$B$5800,B51,Limit_Deviation_w_CMS_Detail!$C$24:$C$5800,C51,Limit_Deviation_w_CMS_Detail!$D$24:$D$5800,D51,Limit_Deviation_w_CMS_Detail!$K$24:$K$5800,"Other Unknown Causes"))</f>
        <v/>
      </c>
    </row>
    <row r="52" spans="2:13" customFormat="1">
      <c r="B52" s="245" t="str">
        <f>IF(Lists!AV30="","",Lists!AV30)</f>
        <v/>
      </c>
      <c r="C52" s="246" t="str">
        <f>IF(Lists!AW30="","",Lists!AW30)</f>
        <v/>
      </c>
      <c r="D52" s="246" t="str">
        <f>IF(Lists!AX30="","",Lists!AX30)</f>
        <v/>
      </c>
      <c r="E52" s="231"/>
      <c r="F52" s="237" t="str">
        <f t="shared" si="0"/>
        <v/>
      </c>
      <c r="G52" s="242" t="str">
        <f t="shared" si="1"/>
        <v/>
      </c>
      <c r="H52" s="237" t="str">
        <f>IF($E52="","",SUMIFS(Limit_Deviation_w_CMS_Detail!$J$24:$J$5800,Limit_Deviation_w_CMS_Detail!$B$24:$B$5800,B52,Limit_Deviation_w_CMS_Detail!$C$24:$C$5800,C52,Limit_Deviation_w_CMS_Detail!$D$24:$D$5800,D52,Limit_Deviation_w_CMS_Detail!$K$24:$K$5800,"Startup"))</f>
        <v/>
      </c>
      <c r="I52" s="237" t="str">
        <f>IF($E52="","",SUMIFS(Limit_Deviation_w_CMS_Detail!$J$24:$J$5800,Limit_Deviation_w_CMS_Detail!$B$24:$B$5800,B52,Limit_Deviation_w_CMS_Detail!$C$24:$C$5800,C52,Limit_Deviation_w_CMS_Detail!$D$24:$D$5800,D52,Limit_Deviation_w_CMS_Detail!$K$24:$K$5800,"Shutdown"))</f>
        <v/>
      </c>
      <c r="J52" s="237" t="str">
        <f>IF($E52="","",SUMIFS(Limit_Deviation_w_CMS_Detail!$J$24:$J$5800,Limit_Deviation_w_CMS_Detail!$B$24:$B$5800,B52,Limit_Deviation_w_CMS_Detail!$C$24:$C$5800,C52,Limit_Deviation_w_CMS_Detail!$D$24:$D$5800,D52,Limit_Deviation_w_CMS_Detail!$K$24:$K$5800,"Control Equipment Problems"))</f>
        <v/>
      </c>
      <c r="K52" s="237" t="str">
        <f>IF($E52="","",SUMIFS(Limit_Deviation_w_CMS_Detail!$J$24:$J$5800,Limit_Deviation_w_CMS_Detail!$B$24:$B$5800,B52,Limit_Deviation_w_CMS_Detail!$C$24:$C$5800,C52,Limit_Deviation_w_CMS_Detail!$D$24:$D$5800,D52,Limit_Deviation_w_CMS_Detail!$K$24:$K$5800,"Process Problems"))</f>
        <v/>
      </c>
      <c r="L52" s="237" t="str">
        <f>IF($E52="","",SUMIFS(Limit_Deviation_w_CMS_Detail!$J$24:$J$5800,Limit_Deviation_w_CMS_Detail!$B$24:$B$5800,B52,Limit_Deviation_w_CMS_Detail!$C$24:$C$5800,C52,Limit_Deviation_w_CMS_Detail!$D$24:$D$5800,D52,Limit_Deviation_w_CMS_Detail!$K$24:$K$5800,"Other Known Causes"))</f>
        <v/>
      </c>
      <c r="M52" s="237" t="str">
        <f>IF($E52="","",SUMIFS(Limit_Deviation_w_CMS_Detail!$J$24:$J$5800,Limit_Deviation_w_CMS_Detail!$B$24:$B$5800,B52,Limit_Deviation_w_CMS_Detail!$C$24:$C$5800,C52,Limit_Deviation_w_CMS_Detail!$D$24:$D$5800,D52,Limit_Deviation_w_CMS_Detail!$K$24:$K$5800,"Other Unknown Causes"))</f>
        <v/>
      </c>
    </row>
    <row r="53" spans="2:13" customFormat="1">
      <c r="B53" s="245" t="str">
        <f>IF(Lists!AV31="","",Lists!AV31)</f>
        <v/>
      </c>
      <c r="C53" s="246" t="str">
        <f>IF(Lists!AW31="","",Lists!AW31)</f>
        <v/>
      </c>
      <c r="D53" s="246" t="str">
        <f>IF(Lists!AX31="","",Lists!AX31)</f>
        <v/>
      </c>
      <c r="E53" s="231"/>
      <c r="F53" s="237" t="str">
        <f t="shared" si="0"/>
        <v/>
      </c>
      <c r="G53" s="242" t="str">
        <f t="shared" si="1"/>
        <v/>
      </c>
      <c r="H53" s="237" t="str">
        <f>IF($E53="","",SUMIFS(Limit_Deviation_w_CMS_Detail!$J$24:$J$5800,Limit_Deviation_w_CMS_Detail!$B$24:$B$5800,B53,Limit_Deviation_w_CMS_Detail!$C$24:$C$5800,C53,Limit_Deviation_w_CMS_Detail!$D$24:$D$5800,D53,Limit_Deviation_w_CMS_Detail!$K$24:$K$5800,"Startup"))</f>
        <v/>
      </c>
      <c r="I53" s="237" t="str">
        <f>IF($E53="","",SUMIFS(Limit_Deviation_w_CMS_Detail!$J$24:$J$5800,Limit_Deviation_w_CMS_Detail!$B$24:$B$5800,B53,Limit_Deviation_w_CMS_Detail!$C$24:$C$5800,C53,Limit_Deviation_w_CMS_Detail!$D$24:$D$5800,D53,Limit_Deviation_w_CMS_Detail!$K$24:$K$5800,"Shutdown"))</f>
        <v/>
      </c>
      <c r="J53" s="237" t="str">
        <f>IF($E53="","",SUMIFS(Limit_Deviation_w_CMS_Detail!$J$24:$J$5800,Limit_Deviation_w_CMS_Detail!$B$24:$B$5800,B53,Limit_Deviation_w_CMS_Detail!$C$24:$C$5800,C53,Limit_Deviation_w_CMS_Detail!$D$24:$D$5800,D53,Limit_Deviation_w_CMS_Detail!$K$24:$K$5800,"Control Equipment Problems"))</f>
        <v/>
      </c>
      <c r="K53" s="237" t="str">
        <f>IF($E53="","",SUMIFS(Limit_Deviation_w_CMS_Detail!$J$24:$J$5800,Limit_Deviation_w_CMS_Detail!$B$24:$B$5800,B53,Limit_Deviation_w_CMS_Detail!$C$24:$C$5800,C53,Limit_Deviation_w_CMS_Detail!$D$24:$D$5800,D53,Limit_Deviation_w_CMS_Detail!$K$24:$K$5800,"Process Problems"))</f>
        <v/>
      </c>
      <c r="L53" s="237" t="str">
        <f>IF($E53="","",SUMIFS(Limit_Deviation_w_CMS_Detail!$J$24:$J$5800,Limit_Deviation_w_CMS_Detail!$B$24:$B$5800,B53,Limit_Deviation_w_CMS_Detail!$C$24:$C$5800,C53,Limit_Deviation_w_CMS_Detail!$D$24:$D$5800,D53,Limit_Deviation_w_CMS_Detail!$K$24:$K$5800,"Other Known Causes"))</f>
        <v/>
      </c>
      <c r="M53" s="237" t="str">
        <f>IF($E53="","",SUMIFS(Limit_Deviation_w_CMS_Detail!$J$24:$J$5800,Limit_Deviation_w_CMS_Detail!$B$24:$B$5800,B53,Limit_Deviation_w_CMS_Detail!$C$24:$C$5800,C53,Limit_Deviation_w_CMS_Detail!$D$24:$D$5800,D53,Limit_Deviation_w_CMS_Detail!$K$24:$K$5800,"Other Unknown Causes"))</f>
        <v/>
      </c>
    </row>
    <row r="54" spans="2:13" customFormat="1">
      <c r="B54" s="245" t="str">
        <f>IF(Lists!AV32="","",Lists!AV32)</f>
        <v/>
      </c>
      <c r="C54" s="246" t="str">
        <f>IF(Lists!AW32="","",Lists!AW32)</f>
        <v/>
      </c>
      <c r="D54" s="246" t="str">
        <f>IF(Lists!AX32="","",Lists!AX32)</f>
        <v/>
      </c>
      <c r="E54" s="231"/>
      <c r="F54" s="237" t="str">
        <f t="shared" si="0"/>
        <v/>
      </c>
      <c r="G54" s="242" t="str">
        <f t="shared" si="1"/>
        <v/>
      </c>
      <c r="H54" s="237" t="str">
        <f>IF($E54="","",SUMIFS(Limit_Deviation_w_CMS_Detail!$J$24:$J$5800,Limit_Deviation_w_CMS_Detail!$B$24:$B$5800,B54,Limit_Deviation_w_CMS_Detail!$C$24:$C$5800,C54,Limit_Deviation_w_CMS_Detail!$D$24:$D$5800,D54,Limit_Deviation_w_CMS_Detail!$K$24:$K$5800,"Startup"))</f>
        <v/>
      </c>
      <c r="I54" s="237" t="str">
        <f>IF($E54="","",SUMIFS(Limit_Deviation_w_CMS_Detail!$J$24:$J$5800,Limit_Deviation_w_CMS_Detail!$B$24:$B$5800,B54,Limit_Deviation_w_CMS_Detail!$C$24:$C$5800,C54,Limit_Deviation_w_CMS_Detail!$D$24:$D$5800,D54,Limit_Deviation_w_CMS_Detail!$K$24:$K$5800,"Shutdown"))</f>
        <v/>
      </c>
      <c r="J54" s="237" t="str">
        <f>IF($E54="","",SUMIFS(Limit_Deviation_w_CMS_Detail!$J$24:$J$5800,Limit_Deviation_w_CMS_Detail!$B$24:$B$5800,B54,Limit_Deviation_w_CMS_Detail!$C$24:$C$5800,C54,Limit_Deviation_w_CMS_Detail!$D$24:$D$5800,D54,Limit_Deviation_w_CMS_Detail!$K$24:$K$5800,"Control Equipment Problems"))</f>
        <v/>
      </c>
      <c r="K54" s="237" t="str">
        <f>IF($E54="","",SUMIFS(Limit_Deviation_w_CMS_Detail!$J$24:$J$5800,Limit_Deviation_w_CMS_Detail!$B$24:$B$5800,B54,Limit_Deviation_w_CMS_Detail!$C$24:$C$5800,C54,Limit_Deviation_w_CMS_Detail!$D$24:$D$5800,D54,Limit_Deviation_w_CMS_Detail!$K$24:$K$5800,"Process Problems"))</f>
        <v/>
      </c>
      <c r="L54" s="237" t="str">
        <f>IF($E54="","",SUMIFS(Limit_Deviation_w_CMS_Detail!$J$24:$J$5800,Limit_Deviation_w_CMS_Detail!$B$24:$B$5800,B54,Limit_Deviation_w_CMS_Detail!$C$24:$C$5800,C54,Limit_Deviation_w_CMS_Detail!$D$24:$D$5800,D54,Limit_Deviation_w_CMS_Detail!$K$24:$K$5800,"Other Known Causes"))</f>
        <v/>
      </c>
      <c r="M54" s="237" t="str">
        <f>IF($E54="","",SUMIFS(Limit_Deviation_w_CMS_Detail!$J$24:$J$5800,Limit_Deviation_w_CMS_Detail!$B$24:$B$5800,B54,Limit_Deviation_w_CMS_Detail!$C$24:$C$5800,C54,Limit_Deviation_w_CMS_Detail!$D$24:$D$5800,D54,Limit_Deviation_w_CMS_Detail!$K$24:$K$5800,"Other Unknown Causes"))</f>
        <v/>
      </c>
    </row>
    <row r="55" spans="2:13" customFormat="1">
      <c r="B55" s="245" t="str">
        <f>IF(Lists!AV33="","",Lists!AV33)</f>
        <v/>
      </c>
      <c r="C55" s="246" t="str">
        <f>IF(Lists!AW33="","",Lists!AW33)</f>
        <v/>
      </c>
      <c r="D55" s="246" t="str">
        <f>IF(Lists!AX33="","",Lists!AX33)</f>
        <v/>
      </c>
      <c r="E55" s="231"/>
      <c r="F55" s="237" t="str">
        <f t="shared" si="0"/>
        <v/>
      </c>
      <c r="G55" s="242" t="str">
        <f t="shared" si="1"/>
        <v/>
      </c>
      <c r="H55" s="237" t="str">
        <f>IF($E55="","",SUMIFS(Limit_Deviation_w_CMS_Detail!$J$24:$J$5800,Limit_Deviation_w_CMS_Detail!$B$24:$B$5800,B55,Limit_Deviation_w_CMS_Detail!$C$24:$C$5800,C55,Limit_Deviation_w_CMS_Detail!$D$24:$D$5800,D55,Limit_Deviation_w_CMS_Detail!$K$24:$K$5800,"Startup"))</f>
        <v/>
      </c>
      <c r="I55" s="237" t="str">
        <f>IF($E55="","",SUMIFS(Limit_Deviation_w_CMS_Detail!$J$24:$J$5800,Limit_Deviation_w_CMS_Detail!$B$24:$B$5800,B55,Limit_Deviation_w_CMS_Detail!$C$24:$C$5800,C55,Limit_Deviation_w_CMS_Detail!$D$24:$D$5800,D55,Limit_Deviation_w_CMS_Detail!$K$24:$K$5800,"Shutdown"))</f>
        <v/>
      </c>
      <c r="J55" s="237" t="str">
        <f>IF($E55="","",SUMIFS(Limit_Deviation_w_CMS_Detail!$J$24:$J$5800,Limit_Deviation_w_CMS_Detail!$B$24:$B$5800,B55,Limit_Deviation_w_CMS_Detail!$C$24:$C$5800,C55,Limit_Deviation_w_CMS_Detail!$D$24:$D$5800,D55,Limit_Deviation_w_CMS_Detail!$K$24:$K$5800,"Control Equipment Problems"))</f>
        <v/>
      </c>
      <c r="K55" s="237" t="str">
        <f>IF($E55="","",SUMIFS(Limit_Deviation_w_CMS_Detail!$J$24:$J$5800,Limit_Deviation_w_CMS_Detail!$B$24:$B$5800,B55,Limit_Deviation_w_CMS_Detail!$C$24:$C$5800,C55,Limit_Deviation_w_CMS_Detail!$D$24:$D$5800,D55,Limit_Deviation_w_CMS_Detail!$K$24:$K$5800,"Process Problems"))</f>
        <v/>
      </c>
      <c r="L55" s="237" t="str">
        <f>IF($E55="","",SUMIFS(Limit_Deviation_w_CMS_Detail!$J$24:$J$5800,Limit_Deviation_w_CMS_Detail!$B$24:$B$5800,B55,Limit_Deviation_w_CMS_Detail!$C$24:$C$5800,C55,Limit_Deviation_w_CMS_Detail!$D$24:$D$5800,D55,Limit_Deviation_w_CMS_Detail!$K$24:$K$5800,"Other Known Causes"))</f>
        <v/>
      </c>
      <c r="M55" s="237" t="str">
        <f>IF($E55="","",SUMIFS(Limit_Deviation_w_CMS_Detail!$J$24:$J$5800,Limit_Deviation_w_CMS_Detail!$B$24:$B$5800,B55,Limit_Deviation_w_CMS_Detail!$C$24:$C$5800,C55,Limit_Deviation_w_CMS_Detail!$D$24:$D$5800,D55,Limit_Deviation_w_CMS_Detail!$K$24:$K$5800,"Other Unknown Causes"))</f>
        <v/>
      </c>
    </row>
    <row r="56" spans="2:13" customFormat="1">
      <c r="B56" s="245" t="str">
        <f>IF(Lists!AV34="","",Lists!AV34)</f>
        <v/>
      </c>
      <c r="C56" s="246" t="str">
        <f>IF(Lists!AW34="","",Lists!AW34)</f>
        <v/>
      </c>
      <c r="D56" s="246" t="str">
        <f>IF(Lists!AX34="","",Lists!AX34)</f>
        <v/>
      </c>
      <c r="E56" s="231"/>
      <c r="F56" s="237" t="str">
        <f t="shared" si="0"/>
        <v/>
      </c>
      <c r="G56" s="242" t="str">
        <f t="shared" si="1"/>
        <v/>
      </c>
      <c r="H56" s="237" t="str">
        <f>IF($E56="","",SUMIFS(Limit_Deviation_w_CMS_Detail!$J$24:$J$5800,Limit_Deviation_w_CMS_Detail!$B$24:$B$5800,B56,Limit_Deviation_w_CMS_Detail!$C$24:$C$5800,C56,Limit_Deviation_w_CMS_Detail!$D$24:$D$5800,D56,Limit_Deviation_w_CMS_Detail!$K$24:$K$5800,"Startup"))</f>
        <v/>
      </c>
      <c r="I56" s="237" t="str">
        <f>IF($E56="","",SUMIFS(Limit_Deviation_w_CMS_Detail!$J$24:$J$5800,Limit_Deviation_w_CMS_Detail!$B$24:$B$5800,B56,Limit_Deviation_w_CMS_Detail!$C$24:$C$5800,C56,Limit_Deviation_w_CMS_Detail!$D$24:$D$5800,D56,Limit_Deviation_w_CMS_Detail!$K$24:$K$5800,"Shutdown"))</f>
        <v/>
      </c>
      <c r="J56" s="237" t="str">
        <f>IF($E56="","",SUMIFS(Limit_Deviation_w_CMS_Detail!$J$24:$J$5800,Limit_Deviation_w_CMS_Detail!$B$24:$B$5800,B56,Limit_Deviation_w_CMS_Detail!$C$24:$C$5800,C56,Limit_Deviation_w_CMS_Detail!$D$24:$D$5800,D56,Limit_Deviation_w_CMS_Detail!$K$24:$K$5800,"Control Equipment Problems"))</f>
        <v/>
      </c>
      <c r="K56" s="237" t="str">
        <f>IF($E56="","",SUMIFS(Limit_Deviation_w_CMS_Detail!$J$24:$J$5800,Limit_Deviation_w_CMS_Detail!$B$24:$B$5800,B56,Limit_Deviation_w_CMS_Detail!$C$24:$C$5800,C56,Limit_Deviation_w_CMS_Detail!$D$24:$D$5800,D56,Limit_Deviation_w_CMS_Detail!$K$24:$K$5800,"Process Problems"))</f>
        <v/>
      </c>
      <c r="L56" s="237" t="str">
        <f>IF($E56="","",SUMIFS(Limit_Deviation_w_CMS_Detail!$J$24:$J$5800,Limit_Deviation_w_CMS_Detail!$B$24:$B$5800,B56,Limit_Deviation_w_CMS_Detail!$C$24:$C$5800,C56,Limit_Deviation_w_CMS_Detail!$D$24:$D$5800,D56,Limit_Deviation_w_CMS_Detail!$K$24:$K$5800,"Other Known Causes"))</f>
        <v/>
      </c>
      <c r="M56" s="237" t="str">
        <f>IF($E56="","",SUMIFS(Limit_Deviation_w_CMS_Detail!$J$24:$J$5800,Limit_Deviation_w_CMS_Detail!$B$24:$B$5800,B56,Limit_Deviation_w_CMS_Detail!$C$24:$C$5800,C56,Limit_Deviation_w_CMS_Detail!$D$24:$D$5800,D56,Limit_Deviation_w_CMS_Detail!$K$24:$K$5800,"Other Unknown Causes"))</f>
        <v/>
      </c>
    </row>
    <row r="57" spans="2:13" customFormat="1">
      <c r="B57" s="245" t="str">
        <f>IF(Lists!AV35="","",Lists!AV35)</f>
        <v/>
      </c>
      <c r="C57" s="246" t="str">
        <f>IF(Lists!AW35="","",Lists!AW35)</f>
        <v/>
      </c>
      <c r="D57" s="246" t="str">
        <f>IF(Lists!AX35="","",Lists!AX35)</f>
        <v/>
      </c>
      <c r="E57" s="231"/>
      <c r="F57" s="237" t="str">
        <f t="shared" si="0"/>
        <v/>
      </c>
      <c r="G57" s="242" t="str">
        <f t="shared" si="1"/>
        <v/>
      </c>
      <c r="H57" s="237" t="str">
        <f>IF($E57="","",SUMIFS(Limit_Deviation_w_CMS_Detail!$J$24:$J$5800,Limit_Deviation_w_CMS_Detail!$B$24:$B$5800,B57,Limit_Deviation_w_CMS_Detail!$C$24:$C$5800,C57,Limit_Deviation_w_CMS_Detail!$D$24:$D$5800,D57,Limit_Deviation_w_CMS_Detail!$K$24:$K$5800,"Startup"))</f>
        <v/>
      </c>
      <c r="I57" s="237" t="str">
        <f>IF($E57="","",SUMIFS(Limit_Deviation_w_CMS_Detail!$J$24:$J$5800,Limit_Deviation_w_CMS_Detail!$B$24:$B$5800,B57,Limit_Deviation_w_CMS_Detail!$C$24:$C$5800,C57,Limit_Deviation_w_CMS_Detail!$D$24:$D$5800,D57,Limit_Deviation_w_CMS_Detail!$K$24:$K$5800,"Shutdown"))</f>
        <v/>
      </c>
      <c r="J57" s="237" t="str">
        <f>IF($E57="","",SUMIFS(Limit_Deviation_w_CMS_Detail!$J$24:$J$5800,Limit_Deviation_w_CMS_Detail!$B$24:$B$5800,B57,Limit_Deviation_w_CMS_Detail!$C$24:$C$5800,C57,Limit_Deviation_w_CMS_Detail!$D$24:$D$5800,D57,Limit_Deviation_w_CMS_Detail!$K$24:$K$5800,"Control Equipment Problems"))</f>
        <v/>
      </c>
      <c r="K57" s="237" t="str">
        <f>IF($E57="","",SUMIFS(Limit_Deviation_w_CMS_Detail!$J$24:$J$5800,Limit_Deviation_w_CMS_Detail!$B$24:$B$5800,B57,Limit_Deviation_w_CMS_Detail!$C$24:$C$5800,C57,Limit_Deviation_w_CMS_Detail!$D$24:$D$5800,D57,Limit_Deviation_w_CMS_Detail!$K$24:$K$5800,"Process Problems"))</f>
        <v/>
      </c>
      <c r="L57" s="237" t="str">
        <f>IF($E57="","",SUMIFS(Limit_Deviation_w_CMS_Detail!$J$24:$J$5800,Limit_Deviation_w_CMS_Detail!$B$24:$B$5800,B57,Limit_Deviation_w_CMS_Detail!$C$24:$C$5800,C57,Limit_Deviation_w_CMS_Detail!$D$24:$D$5800,D57,Limit_Deviation_w_CMS_Detail!$K$24:$K$5800,"Other Known Causes"))</f>
        <v/>
      </c>
      <c r="M57" s="237" t="str">
        <f>IF($E57="","",SUMIFS(Limit_Deviation_w_CMS_Detail!$J$24:$J$5800,Limit_Deviation_w_CMS_Detail!$B$24:$B$5800,B57,Limit_Deviation_w_CMS_Detail!$C$24:$C$5800,C57,Limit_Deviation_w_CMS_Detail!$D$24:$D$5800,D57,Limit_Deviation_w_CMS_Detail!$K$24:$K$5800,"Other Unknown Causes"))</f>
        <v/>
      </c>
    </row>
    <row r="58" spans="2:13" customFormat="1">
      <c r="B58" s="245" t="str">
        <f>IF(Lists!AV36="","",Lists!AV36)</f>
        <v/>
      </c>
      <c r="C58" s="246" t="str">
        <f>IF(Lists!AW36="","",Lists!AW36)</f>
        <v/>
      </c>
      <c r="D58" s="246" t="str">
        <f>IF(Lists!AX36="","",Lists!AX36)</f>
        <v/>
      </c>
      <c r="E58" s="231"/>
      <c r="F58" s="237" t="str">
        <f t="shared" si="0"/>
        <v/>
      </c>
      <c r="G58" s="242" t="str">
        <f t="shared" si="1"/>
        <v/>
      </c>
      <c r="H58" s="237" t="str">
        <f>IF($E58="","",SUMIFS(Limit_Deviation_w_CMS_Detail!$J$24:$J$5800,Limit_Deviation_w_CMS_Detail!$B$24:$B$5800,B58,Limit_Deviation_w_CMS_Detail!$C$24:$C$5800,C58,Limit_Deviation_w_CMS_Detail!$D$24:$D$5800,D58,Limit_Deviation_w_CMS_Detail!$K$24:$K$5800,"Startup"))</f>
        <v/>
      </c>
      <c r="I58" s="237" t="str">
        <f>IF($E58="","",SUMIFS(Limit_Deviation_w_CMS_Detail!$J$24:$J$5800,Limit_Deviation_w_CMS_Detail!$B$24:$B$5800,B58,Limit_Deviation_w_CMS_Detail!$C$24:$C$5800,C58,Limit_Deviation_w_CMS_Detail!$D$24:$D$5800,D58,Limit_Deviation_w_CMS_Detail!$K$24:$K$5800,"Shutdown"))</f>
        <v/>
      </c>
      <c r="J58" s="237" t="str">
        <f>IF($E58="","",SUMIFS(Limit_Deviation_w_CMS_Detail!$J$24:$J$5800,Limit_Deviation_w_CMS_Detail!$B$24:$B$5800,B58,Limit_Deviation_w_CMS_Detail!$C$24:$C$5800,C58,Limit_Deviation_w_CMS_Detail!$D$24:$D$5800,D58,Limit_Deviation_w_CMS_Detail!$K$24:$K$5800,"Control Equipment Problems"))</f>
        <v/>
      </c>
      <c r="K58" s="237" t="str">
        <f>IF($E58="","",SUMIFS(Limit_Deviation_w_CMS_Detail!$J$24:$J$5800,Limit_Deviation_w_CMS_Detail!$B$24:$B$5800,B58,Limit_Deviation_w_CMS_Detail!$C$24:$C$5800,C58,Limit_Deviation_w_CMS_Detail!$D$24:$D$5800,D58,Limit_Deviation_w_CMS_Detail!$K$24:$K$5800,"Process Problems"))</f>
        <v/>
      </c>
      <c r="L58" s="237" t="str">
        <f>IF($E58="","",SUMIFS(Limit_Deviation_w_CMS_Detail!$J$24:$J$5800,Limit_Deviation_w_CMS_Detail!$B$24:$B$5800,B58,Limit_Deviation_w_CMS_Detail!$C$24:$C$5800,C58,Limit_Deviation_w_CMS_Detail!$D$24:$D$5800,D58,Limit_Deviation_w_CMS_Detail!$K$24:$K$5800,"Other Known Causes"))</f>
        <v/>
      </c>
      <c r="M58" s="237" t="str">
        <f>IF($E58="","",SUMIFS(Limit_Deviation_w_CMS_Detail!$J$24:$J$5800,Limit_Deviation_w_CMS_Detail!$B$24:$B$5800,B58,Limit_Deviation_w_CMS_Detail!$C$24:$C$5800,C58,Limit_Deviation_w_CMS_Detail!$D$24:$D$5800,D58,Limit_Deviation_w_CMS_Detail!$K$24:$K$5800,"Other Unknown Causes"))</f>
        <v/>
      </c>
    </row>
    <row r="59" spans="2:13" customFormat="1">
      <c r="B59" s="245" t="str">
        <f>IF(Lists!AV37="","",Lists!AV37)</f>
        <v/>
      </c>
      <c r="C59" s="246" t="str">
        <f>IF(Lists!AW37="","",Lists!AW37)</f>
        <v/>
      </c>
      <c r="D59" s="246" t="str">
        <f>IF(Lists!AX37="","",Lists!AX37)</f>
        <v/>
      </c>
      <c r="E59" s="231"/>
      <c r="F59" s="237" t="str">
        <f t="shared" si="0"/>
        <v/>
      </c>
      <c r="G59" s="242" t="str">
        <f t="shared" si="1"/>
        <v/>
      </c>
      <c r="H59" s="237" t="str">
        <f>IF($E59="","",SUMIFS(Limit_Deviation_w_CMS_Detail!$J$24:$J$5800,Limit_Deviation_w_CMS_Detail!$B$24:$B$5800,B59,Limit_Deviation_w_CMS_Detail!$C$24:$C$5800,C59,Limit_Deviation_w_CMS_Detail!$D$24:$D$5800,D59,Limit_Deviation_w_CMS_Detail!$K$24:$K$5800,"Startup"))</f>
        <v/>
      </c>
      <c r="I59" s="237" t="str">
        <f>IF($E59="","",SUMIFS(Limit_Deviation_w_CMS_Detail!$J$24:$J$5800,Limit_Deviation_w_CMS_Detail!$B$24:$B$5800,B59,Limit_Deviation_w_CMS_Detail!$C$24:$C$5800,C59,Limit_Deviation_w_CMS_Detail!$D$24:$D$5800,D59,Limit_Deviation_w_CMS_Detail!$K$24:$K$5800,"Shutdown"))</f>
        <v/>
      </c>
      <c r="J59" s="237" t="str">
        <f>IF($E59="","",SUMIFS(Limit_Deviation_w_CMS_Detail!$J$24:$J$5800,Limit_Deviation_w_CMS_Detail!$B$24:$B$5800,B59,Limit_Deviation_w_CMS_Detail!$C$24:$C$5800,C59,Limit_Deviation_w_CMS_Detail!$D$24:$D$5800,D59,Limit_Deviation_w_CMS_Detail!$K$24:$K$5800,"Control Equipment Problems"))</f>
        <v/>
      </c>
      <c r="K59" s="237" t="str">
        <f>IF($E59="","",SUMIFS(Limit_Deviation_w_CMS_Detail!$J$24:$J$5800,Limit_Deviation_w_CMS_Detail!$B$24:$B$5800,B59,Limit_Deviation_w_CMS_Detail!$C$24:$C$5800,C59,Limit_Deviation_w_CMS_Detail!$D$24:$D$5800,D59,Limit_Deviation_w_CMS_Detail!$K$24:$K$5800,"Process Problems"))</f>
        <v/>
      </c>
      <c r="L59" s="237" t="str">
        <f>IF($E59="","",SUMIFS(Limit_Deviation_w_CMS_Detail!$J$24:$J$5800,Limit_Deviation_w_CMS_Detail!$B$24:$B$5800,B59,Limit_Deviation_w_CMS_Detail!$C$24:$C$5800,C59,Limit_Deviation_w_CMS_Detail!$D$24:$D$5800,D59,Limit_Deviation_w_CMS_Detail!$K$24:$K$5800,"Other Known Causes"))</f>
        <v/>
      </c>
      <c r="M59" s="237" t="str">
        <f>IF($E59="","",SUMIFS(Limit_Deviation_w_CMS_Detail!$J$24:$J$5800,Limit_Deviation_w_CMS_Detail!$B$24:$B$5800,B59,Limit_Deviation_w_CMS_Detail!$C$24:$C$5800,C59,Limit_Deviation_w_CMS_Detail!$D$24:$D$5800,D59,Limit_Deviation_w_CMS_Detail!$K$24:$K$5800,"Other Unknown Causes"))</f>
        <v/>
      </c>
    </row>
    <row r="60" spans="2:13" customFormat="1">
      <c r="B60" s="245" t="str">
        <f>IF(Lists!AV38="","",Lists!AV38)</f>
        <v/>
      </c>
      <c r="C60" s="246" t="str">
        <f>IF(Lists!AW38="","",Lists!AW38)</f>
        <v/>
      </c>
      <c r="D60" s="246" t="str">
        <f>IF(Lists!AX38="","",Lists!AX38)</f>
        <v/>
      </c>
      <c r="E60" s="231"/>
      <c r="F60" s="237" t="str">
        <f t="shared" si="0"/>
        <v/>
      </c>
      <c r="G60" s="242" t="str">
        <f t="shared" si="1"/>
        <v/>
      </c>
      <c r="H60" s="237" t="str">
        <f>IF($E60="","",SUMIFS(Limit_Deviation_w_CMS_Detail!$J$24:$J$5800,Limit_Deviation_w_CMS_Detail!$B$24:$B$5800,B60,Limit_Deviation_w_CMS_Detail!$C$24:$C$5800,C60,Limit_Deviation_w_CMS_Detail!$D$24:$D$5800,D60,Limit_Deviation_w_CMS_Detail!$K$24:$K$5800,"Startup"))</f>
        <v/>
      </c>
      <c r="I60" s="237" t="str">
        <f>IF($E60="","",SUMIFS(Limit_Deviation_w_CMS_Detail!$J$24:$J$5800,Limit_Deviation_w_CMS_Detail!$B$24:$B$5800,B60,Limit_Deviation_w_CMS_Detail!$C$24:$C$5800,C60,Limit_Deviation_w_CMS_Detail!$D$24:$D$5800,D60,Limit_Deviation_w_CMS_Detail!$K$24:$K$5800,"Shutdown"))</f>
        <v/>
      </c>
      <c r="J60" s="237" t="str">
        <f>IF($E60="","",SUMIFS(Limit_Deviation_w_CMS_Detail!$J$24:$J$5800,Limit_Deviation_w_CMS_Detail!$B$24:$B$5800,B60,Limit_Deviation_w_CMS_Detail!$C$24:$C$5800,C60,Limit_Deviation_w_CMS_Detail!$D$24:$D$5800,D60,Limit_Deviation_w_CMS_Detail!$K$24:$K$5800,"Control Equipment Problems"))</f>
        <v/>
      </c>
      <c r="K60" s="237" t="str">
        <f>IF($E60="","",SUMIFS(Limit_Deviation_w_CMS_Detail!$J$24:$J$5800,Limit_Deviation_w_CMS_Detail!$B$24:$B$5800,B60,Limit_Deviation_w_CMS_Detail!$C$24:$C$5800,C60,Limit_Deviation_w_CMS_Detail!$D$24:$D$5800,D60,Limit_Deviation_w_CMS_Detail!$K$24:$K$5800,"Process Problems"))</f>
        <v/>
      </c>
      <c r="L60" s="237" t="str">
        <f>IF($E60="","",SUMIFS(Limit_Deviation_w_CMS_Detail!$J$24:$J$5800,Limit_Deviation_w_CMS_Detail!$B$24:$B$5800,B60,Limit_Deviation_w_CMS_Detail!$C$24:$C$5800,C60,Limit_Deviation_w_CMS_Detail!$D$24:$D$5800,D60,Limit_Deviation_w_CMS_Detail!$K$24:$K$5800,"Other Known Causes"))</f>
        <v/>
      </c>
      <c r="M60" s="237" t="str">
        <f>IF($E60="","",SUMIFS(Limit_Deviation_w_CMS_Detail!$J$24:$J$5800,Limit_Deviation_w_CMS_Detail!$B$24:$B$5800,B60,Limit_Deviation_w_CMS_Detail!$C$24:$C$5800,C60,Limit_Deviation_w_CMS_Detail!$D$24:$D$5800,D60,Limit_Deviation_w_CMS_Detail!$K$24:$K$5800,"Other Unknown Causes"))</f>
        <v/>
      </c>
    </row>
    <row r="61" spans="2:13" customFormat="1">
      <c r="B61" s="245" t="str">
        <f>IF(Lists!AV39="","",Lists!AV39)</f>
        <v/>
      </c>
      <c r="C61" s="246" t="str">
        <f>IF(Lists!AW39="","",Lists!AW39)</f>
        <v/>
      </c>
      <c r="D61" s="246" t="str">
        <f>IF(Lists!AX39="","",Lists!AX39)</f>
        <v/>
      </c>
      <c r="E61" s="231"/>
      <c r="F61" s="237" t="str">
        <f t="shared" si="0"/>
        <v/>
      </c>
      <c r="G61" s="242" t="str">
        <f t="shared" si="1"/>
        <v/>
      </c>
      <c r="H61" s="237" t="str">
        <f>IF($E61="","",SUMIFS(Limit_Deviation_w_CMS_Detail!$J$24:$J$5800,Limit_Deviation_w_CMS_Detail!$B$24:$B$5800,B61,Limit_Deviation_w_CMS_Detail!$C$24:$C$5800,C61,Limit_Deviation_w_CMS_Detail!$D$24:$D$5800,D61,Limit_Deviation_w_CMS_Detail!$K$24:$K$5800,"Startup"))</f>
        <v/>
      </c>
      <c r="I61" s="237" t="str">
        <f>IF($E61="","",SUMIFS(Limit_Deviation_w_CMS_Detail!$J$24:$J$5800,Limit_Deviation_w_CMS_Detail!$B$24:$B$5800,B61,Limit_Deviation_w_CMS_Detail!$C$24:$C$5800,C61,Limit_Deviation_w_CMS_Detail!$D$24:$D$5800,D61,Limit_Deviation_w_CMS_Detail!$K$24:$K$5800,"Shutdown"))</f>
        <v/>
      </c>
      <c r="J61" s="237" t="str">
        <f>IF($E61="","",SUMIFS(Limit_Deviation_w_CMS_Detail!$J$24:$J$5800,Limit_Deviation_w_CMS_Detail!$B$24:$B$5800,B61,Limit_Deviation_w_CMS_Detail!$C$24:$C$5800,C61,Limit_Deviation_w_CMS_Detail!$D$24:$D$5800,D61,Limit_Deviation_w_CMS_Detail!$K$24:$K$5800,"Control Equipment Problems"))</f>
        <v/>
      </c>
      <c r="K61" s="237" t="str">
        <f>IF($E61="","",SUMIFS(Limit_Deviation_w_CMS_Detail!$J$24:$J$5800,Limit_Deviation_w_CMS_Detail!$B$24:$B$5800,B61,Limit_Deviation_w_CMS_Detail!$C$24:$C$5800,C61,Limit_Deviation_w_CMS_Detail!$D$24:$D$5800,D61,Limit_Deviation_w_CMS_Detail!$K$24:$K$5800,"Process Problems"))</f>
        <v/>
      </c>
      <c r="L61" s="237" t="str">
        <f>IF($E61="","",SUMIFS(Limit_Deviation_w_CMS_Detail!$J$24:$J$5800,Limit_Deviation_w_CMS_Detail!$B$24:$B$5800,B61,Limit_Deviation_w_CMS_Detail!$C$24:$C$5800,C61,Limit_Deviation_w_CMS_Detail!$D$24:$D$5800,D61,Limit_Deviation_w_CMS_Detail!$K$24:$K$5800,"Other Known Causes"))</f>
        <v/>
      </c>
      <c r="M61" s="237" t="str">
        <f>IF($E61="","",SUMIFS(Limit_Deviation_w_CMS_Detail!$J$24:$J$5800,Limit_Deviation_w_CMS_Detail!$B$24:$B$5800,B61,Limit_Deviation_w_CMS_Detail!$C$24:$C$5800,C61,Limit_Deviation_w_CMS_Detail!$D$24:$D$5800,D61,Limit_Deviation_w_CMS_Detail!$K$24:$K$5800,"Other Unknown Causes"))</f>
        <v/>
      </c>
    </row>
    <row r="62" spans="2:13" customFormat="1">
      <c r="B62" s="245" t="str">
        <f>IF(Lists!AV40="","",Lists!AV40)</f>
        <v/>
      </c>
      <c r="C62" s="246" t="str">
        <f>IF(Lists!AW40="","",Lists!AW40)</f>
        <v/>
      </c>
      <c r="D62" s="246" t="str">
        <f>IF(Lists!AX40="","",Lists!AX40)</f>
        <v/>
      </c>
      <c r="E62" s="231"/>
      <c r="F62" s="237" t="str">
        <f t="shared" si="0"/>
        <v/>
      </c>
      <c r="G62" s="242" t="str">
        <f t="shared" si="1"/>
        <v/>
      </c>
      <c r="H62" s="237" t="str">
        <f>IF($E62="","",SUMIFS(Limit_Deviation_w_CMS_Detail!$J$24:$J$5800,Limit_Deviation_w_CMS_Detail!$B$24:$B$5800,B62,Limit_Deviation_w_CMS_Detail!$C$24:$C$5800,C62,Limit_Deviation_w_CMS_Detail!$D$24:$D$5800,D62,Limit_Deviation_w_CMS_Detail!$K$24:$K$5800,"Startup"))</f>
        <v/>
      </c>
      <c r="I62" s="237" t="str">
        <f>IF($E62="","",SUMIFS(Limit_Deviation_w_CMS_Detail!$J$24:$J$5800,Limit_Deviation_w_CMS_Detail!$B$24:$B$5800,B62,Limit_Deviation_w_CMS_Detail!$C$24:$C$5800,C62,Limit_Deviation_w_CMS_Detail!$D$24:$D$5800,D62,Limit_Deviation_w_CMS_Detail!$K$24:$K$5800,"Shutdown"))</f>
        <v/>
      </c>
      <c r="J62" s="237" t="str">
        <f>IF($E62="","",SUMIFS(Limit_Deviation_w_CMS_Detail!$J$24:$J$5800,Limit_Deviation_w_CMS_Detail!$B$24:$B$5800,B62,Limit_Deviation_w_CMS_Detail!$C$24:$C$5800,C62,Limit_Deviation_w_CMS_Detail!$D$24:$D$5800,D62,Limit_Deviation_w_CMS_Detail!$K$24:$K$5800,"Control Equipment Problems"))</f>
        <v/>
      </c>
      <c r="K62" s="237" t="str">
        <f>IF($E62="","",SUMIFS(Limit_Deviation_w_CMS_Detail!$J$24:$J$5800,Limit_Deviation_w_CMS_Detail!$B$24:$B$5800,B62,Limit_Deviation_w_CMS_Detail!$C$24:$C$5800,C62,Limit_Deviation_w_CMS_Detail!$D$24:$D$5800,D62,Limit_Deviation_w_CMS_Detail!$K$24:$K$5800,"Process Problems"))</f>
        <v/>
      </c>
      <c r="L62" s="237" t="str">
        <f>IF($E62="","",SUMIFS(Limit_Deviation_w_CMS_Detail!$J$24:$J$5800,Limit_Deviation_w_CMS_Detail!$B$24:$B$5800,B62,Limit_Deviation_w_CMS_Detail!$C$24:$C$5800,C62,Limit_Deviation_w_CMS_Detail!$D$24:$D$5800,D62,Limit_Deviation_w_CMS_Detail!$K$24:$K$5800,"Other Known Causes"))</f>
        <v/>
      </c>
      <c r="M62" s="237" t="str">
        <f>IF($E62="","",SUMIFS(Limit_Deviation_w_CMS_Detail!$J$24:$J$5800,Limit_Deviation_w_CMS_Detail!$B$24:$B$5800,B62,Limit_Deviation_w_CMS_Detail!$C$24:$C$5800,C62,Limit_Deviation_w_CMS_Detail!$D$24:$D$5800,D62,Limit_Deviation_w_CMS_Detail!$K$24:$K$5800,"Other Unknown Causes"))</f>
        <v/>
      </c>
    </row>
    <row r="63" spans="2:13" customFormat="1">
      <c r="B63" s="245" t="str">
        <f>IF(Lists!AV41="","",Lists!AV41)</f>
        <v/>
      </c>
      <c r="C63" s="246" t="str">
        <f>IF(Lists!AW41="","",Lists!AW41)</f>
        <v/>
      </c>
      <c r="D63" s="246" t="str">
        <f>IF(Lists!AX41="","",Lists!AX41)</f>
        <v/>
      </c>
      <c r="E63" s="231"/>
      <c r="F63" s="237" t="str">
        <f t="shared" si="0"/>
        <v/>
      </c>
      <c r="G63" s="242" t="str">
        <f t="shared" si="1"/>
        <v/>
      </c>
      <c r="H63" s="237" t="str">
        <f>IF($E63="","",SUMIFS(Limit_Deviation_w_CMS_Detail!$J$24:$J$5800,Limit_Deviation_w_CMS_Detail!$B$24:$B$5800,B63,Limit_Deviation_w_CMS_Detail!$C$24:$C$5800,C63,Limit_Deviation_w_CMS_Detail!$D$24:$D$5800,D63,Limit_Deviation_w_CMS_Detail!$K$24:$K$5800,"Startup"))</f>
        <v/>
      </c>
      <c r="I63" s="237" t="str">
        <f>IF($E63="","",SUMIFS(Limit_Deviation_w_CMS_Detail!$J$24:$J$5800,Limit_Deviation_w_CMS_Detail!$B$24:$B$5800,B63,Limit_Deviation_w_CMS_Detail!$C$24:$C$5800,C63,Limit_Deviation_w_CMS_Detail!$D$24:$D$5800,D63,Limit_Deviation_w_CMS_Detail!$K$24:$K$5800,"Shutdown"))</f>
        <v/>
      </c>
      <c r="J63" s="237" t="str">
        <f>IF($E63="","",SUMIFS(Limit_Deviation_w_CMS_Detail!$J$24:$J$5800,Limit_Deviation_w_CMS_Detail!$B$24:$B$5800,B63,Limit_Deviation_w_CMS_Detail!$C$24:$C$5800,C63,Limit_Deviation_w_CMS_Detail!$D$24:$D$5800,D63,Limit_Deviation_w_CMS_Detail!$K$24:$K$5800,"Control Equipment Problems"))</f>
        <v/>
      </c>
      <c r="K63" s="237" t="str">
        <f>IF($E63="","",SUMIFS(Limit_Deviation_w_CMS_Detail!$J$24:$J$5800,Limit_Deviation_w_CMS_Detail!$B$24:$B$5800,B63,Limit_Deviation_w_CMS_Detail!$C$24:$C$5800,C63,Limit_Deviation_w_CMS_Detail!$D$24:$D$5800,D63,Limit_Deviation_w_CMS_Detail!$K$24:$K$5800,"Process Problems"))</f>
        <v/>
      </c>
      <c r="L63" s="237" t="str">
        <f>IF($E63="","",SUMIFS(Limit_Deviation_w_CMS_Detail!$J$24:$J$5800,Limit_Deviation_w_CMS_Detail!$B$24:$B$5800,B63,Limit_Deviation_w_CMS_Detail!$C$24:$C$5800,C63,Limit_Deviation_w_CMS_Detail!$D$24:$D$5800,D63,Limit_Deviation_w_CMS_Detail!$K$24:$K$5800,"Other Known Causes"))</f>
        <v/>
      </c>
      <c r="M63" s="237" t="str">
        <f>IF($E63="","",SUMIFS(Limit_Deviation_w_CMS_Detail!$J$24:$J$5800,Limit_Deviation_w_CMS_Detail!$B$24:$B$5800,B63,Limit_Deviation_w_CMS_Detail!$C$24:$C$5800,C63,Limit_Deviation_w_CMS_Detail!$D$24:$D$5800,D63,Limit_Deviation_w_CMS_Detail!$K$24:$K$5800,"Other Unknown Causes"))</f>
        <v/>
      </c>
    </row>
    <row r="64" spans="2:13" customFormat="1">
      <c r="B64" s="245" t="str">
        <f>IF(Lists!AV42="","",Lists!AV42)</f>
        <v/>
      </c>
      <c r="C64" s="246" t="str">
        <f>IF(Lists!AW42="","",Lists!AW42)</f>
        <v/>
      </c>
      <c r="D64" s="246" t="str">
        <f>IF(Lists!AX42="","",Lists!AX42)</f>
        <v/>
      </c>
      <c r="E64" s="231"/>
      <c r="F64" s="237" t="str">
        <f t="shared" si="0"/>
        <v/>
      </c>
      <c r="G64" s="242" t="str">
        <f t="shared" si="1"/>
        <v/>
      </c>
      <c r="H64" s="237" t="str">
        <f>IF($E64="","",SUMIFS(Limit_Deviation_w_CMS_Detail!$J$24:$J$5800,Limit_Deviation_w_CMS_Detail!$B$24:$B$5800,B64,Limit_Deviation_w_CMS_Detail!$C$24:$C$5800,C64,Limit_Deviation_w_CMS_Detail!$D$24:$D$5800,D64,Limit_Deviation_w_CMS_Detail!$K$24:$K$5800,"Startup"))</f>
        <v/>
      </c>
      <c r="I64" s="237" t="str">
        <f>IF($E64="","",SUMIFS(Limit_Deviation_w_CMS_Detail!$J$24:$J$5800,Limit_Deviation_w_CMS_Detail!$B$24:$B$5800,B64,Limit_Deviation_w_CMS_Detail!$C$24:$C$5800,C64,Limit_Deviation_w_CMS_Detail!$D$24:$D$5800,D64,Limit_Deviation_w_CMS_Detail!$K$24:$K$5800,"Shutdown"))</f>
        <v/>
      </c>
      <c r="J64" s="237" t="str">
        <f>IF($E64="","",SUMIFS(Limit_Deviation_w_CMS_Detail!$J$24:$J$5800,Limit_Deviation_w_CMS_Detail!$B$24:$B$5800,B64,Limit_Deviation_w_CMS_Detail!$C$24:$C$5800,C64,Limit_Deviation_w_CMS_Detail!$D$24:$D$5800,D64,Limit_Deviation_w_CMS_Detail!$K$24:$K$5800,"Control Equipment Problems"))</f>
        <v/>
      </c>
      <c r="K64" s="237" t="str">
        <f>IF($E64="","",SUMIFS(Limit_Deviation_w_CMS_Detail!$J$24:$J$5800,Limit_Deviation_w_CMS_Detail!$B$24:$B$5800,B64,Limit_Deviation_w_CMS_Detail!$C$24:$C$5800,C64,Limit_Deviation_w_CMS_Detail!$D$24:$D$5800,D64,Limit_Deviation_w_CMS_Detail!$K$24:$K$5800,"Process Problems"))</f>
        <v/>
      </c>
      <c r="L64" s="237" t="str">
        <f>IF($E64="","",SUMIFS(Limit_Deviation_w_CMS_Detail!$J$24:$J$5800,Limit_Deviation_w_CMS_Detail!$B$24:$B$5800,B64,Limit_Deviation_w_CMS_Detail!$C$24:$C$5800,C64,Limit_Deviation_w_CMS_Detail!$D$24:$D$5800,D64,Limit_Deviation_w_CMS_Detail!$K$24:$K$5800,"Other Known Causes"))</f>
        <v/>
      </c>
      <c r="M64" s="237" t="str">
        <f>IF($E64="","",SUMIFS(Limit_Deviation_w_CMS_Detail!$J$24:$J$5800,Limit_Deviation_w_CMS_Detail!$B$24:$B$5800,B64,Limit_Deviation_w_CMS_Detail!$C$24:$C$5800,C64,Limit_Deviation_w_CMS_Detail!$D$24:$D$5800,D64,Limit_Deviation_w_CMS_Detail!$K$24:$K$5800,"Other Unknown Causes"))</f>
        <v/>
      </c>
    </row>
    <row r="65" spans="2:13" customFormat="1">
      <c r="B65" s="245" t="str">
        <f>IF(Lists!AV43="","",Lists!AV43)</f>
        <v/>
      </c>
      <c r="C65" s="246" t="str">
        <f>IF(Lists!AW43="","",Lists!AW43)</f>
        <v/>
      </c>
      <c r="D65" s="246" t="str">
        <f>IF(Lists!AX43="","",Lists!AX43)</f>
        <v/>
      </c>
      <c r="E65" s="231"/>
      <c r="F65" s="237" t="str">
        <f t="shared" si="0"/>
        <v/>
      </c>
      <c r="G65" s="242" t="str">
        <f t="shared" si="1"/>
        <v/>
      </c>
      <c r="H65" s="237" t="str">
        <f>IF($E65="","",SUMIFS(Limit_Deviation_w_CMS_Detail!$J$24:$J$5800,Limit_Deviation_w_CMS_Detail!$B$24:$B$5800,B65,Limit_Deviation_w_CMS_Detail!$C$24:$C$5800,C65,Limit_Deviation_w_CMS_Detail!$D$24:$D$5800,D65,Limit_Deviation_w_CMS_Detail!$K$24:$K$5800,"Startup"))</f>
        <v/>
      </c>
      <c r="I65" s="237" t="str">
        <f>IF($E65="","",SUMIFS(Limit_Deviation_w_CMS_Detail!$J$24:$J$5800,Limit_Deviation_w_CMS_Detail!$B$24:$B$5800,B65,Limit_Deviation_w_CMS_Detail!$C$24:$C$5800,C65,Limit_Deviation_w_CMS_Detail!$D$24:$D$5800,D65,Limit_Deviation_w_CMS_Detail!$K$24:$K$5800,"Shutdown"))</f>
        <v/>
      </c>
      <c r="J65" s="237" t="str">
        <f>IF($E65="","",SUMIFS(Limit_Deviation_w_CMS_Detail!$J$24:$J$5800,Limit_Deviation_w_CMS_Detail!$B$24:$B$5800,B65,Limit_Deviation_w_CMS_Detail!$C$24:$C$5800,C65,Limit_Deviation_w_CMS_Detail!$D$24:$D$5800,D65,Limit_Deviation_w_CMS_Detail!$K$24:$K$5800,"Control Equipment Problems"))</f>
        <v/>
      </c>
      <c r="K65" s="237" t="str">
        <f>IF($E65="","",SUMIFS(Limit_Deviation_w_CMS_Detail!$J$24:$J$5800,Limit_Deviation_w_CMS_Detail!$B$24:$B$5800,B65,Limit_Deviation_w_CMS_Detail!$C$24:$C$5800,C65,Limit_Deviation_w_CMS_Detail!$D$24:$D$5800,D65,Limit_Deviation_w_CMS_Detail!$K$24:$K$5800,"Process Problems"))</f>
        <v/>
      </c>
      <c r="L65" s="237" t="str">
        <f>IF($E65="","",SUMIFS(Limit_Deviation_w_CMS_Detail!$J$24:$J$5800,Limit_Deviation_w_CMS_Detail!$B$24:$B$5800,B65,Limit_Deviation_w_CMS_Detail!$C$24:$C$5800,C65,Limit_Deviation_w_CMS_Detail!$D$24:$D$5800,D65,Limit_Deviation_w_CMS_Detail!$K$24:$K$5800,"Other Known Causes"))</f>
        <v/>
      </c>
      <c r="M65" s="237" t="str">
        <f>IF($E65="","",SUMIFS(Limit_Deviation_w_CMS_Detail!$J$24:$J$5800,Limit_Deviation_w_CMS_Detail!$B$24:$B$5800,B65,Limit_Deviation_w_CMS_Detail!$C$24:$C$5800,C65,Limit_Deviation_w_CMS_Detail!$D$24:$D$5800,D65,Limit_Deviation_w_CMS_Detail!$K$24:$K$5800,"Other Unknown Causes"))</f>
        <v/>
      </c>
    </row>
    <row r="66" spans="2:13" customFormat="1">
      <c r="B66" s="245" t="str">
        <f>IF(Lists!AV44="","",Lists!AV44)</f>
        <v/>
      </c>
      <c r="C66" s="246" t="str">
        <f>IF(Lists!AW44="","",Lists!AW44)</f>
        <v/>
      </c>
      <c r="D66" s="246" t="str">
        <f>IF(Lists!AX44="","",Lists!AX44)</f>
        <v/>
      </c>
      <c r="E66" s="231"/>
      <c r="F66" s="237" t="str">
        <f t="shared" si="0"/>
        <v/>
      </c>
      <c r="G66" s="242" t="str">
        <f t="shared" si="1"/>
        <v/>
      </c>
      <c r="H66" s="237" t="str">
        <f>IF($E66="","",SUMIFS(Limit_Deviation_w_CMS_Detail!$J$24:$J$5800,Limit_Deviation_w_CMS_Detail!$B$24:$B$5800,B66,Limit_Deviation_w_CMS_Detail!$C$24:$C$5800,C66,Limit_Deviation_w_CMS_Detail!$D$24:$D$5800,D66,Limit_Deviation_w_CMS_Detail!$K$24:$K$5800,"Startup"))</f>
        <v/>
      </c>
      <c r="I66" s="237" t="str">
        <f>IF($E66="","",SUMIFS(Limit_Deviation_w_CMS_Detail!$J$24:$J$5800,Limit_Deviation_w_CMS_Detail!$B$24:$B$5800,B66,Limit_Deviation_w_CMS_Detail!$C$24:$C$5800,C66,Limit_Deviation_w_CMS_Detail!$D$24:$D$5800,D66,Limit_Deviation_w_CMS_Detail!$K$24:$K$5800,"Shutdown"))</f>
        <v/>
      </c>
      <c r="J66" s="237" t="str">
        <f>IF($E66="","",SUMIFS(Limit_Deviation_w_CMS_Detail!$J$24:$J$5800,Limit_Deviation_w_CMS_Detail!$B$24:$B$5800,B66,Limit_Deviation_w_CMS_Detail!$C$24:$C$5800,C66,Limit_Deviation_w_CMS_Detail!$D$24:$D$5800,D66,Limit_Deviation_w_CMS_Detail!$K$24:$K$5800,"Control Equipment Problems"))</f>
        <v/>
      </c>
      <c r="K66" s="237" t="str">
        <f>IF($E66="","",SUMIFS(Limit_Deviation_w_CMS_Detail!$J$24:$J$5800,Limit_Deviation_w_CMS_Detail!$B$24:$B$5800,B66,Limit_Deviation_w_CMS_Detail!$C$24:$C$5800,C66,Limit_Deviation_w_CMS_Detail!$D$24:$D$5800,D66,Limit_Deviation_w_CMS_Detail!$K$24:$K$5800,"Process Problems"))</f>
        <v/>
      </c>
      <c r="L66" s="237" t="str">
        <f>IF($E66="","",SUMIFS(Limit_Deviation_w_CMS_Detail!$J$24:$J$5800,Limit_Deviation_w_CMS_Detail!$B$24:$B$5800,B66,Limit_Deviation_w_CMS_Detail!$C$24:$C$5800,C66,Limit_Deviation_w_CMS_Detail!$D$24:$D$5800,D66,Limit_Deviation_w_CMS_Detail!$K$24:$K$5800,"Other Known Causes"))</f>
        <v/>
      </c>
      <c r="M66" s="237" t="str">
        <f>IF($E66="","",SUMIFS(Limit_Deviation_w_CMS_Detail!$J$24:$J$5800,Limit_Deviation_w_CMS_Detail!$B$24:$B$5800,B66,Limit_Deviation_w_CMS_Detail!$C$24:$C$5800,C66,Limit_Deviation_w_CMS_Detail!$D$24:$D$5800,D66,Limit_Deviation_w_CMS_Detail!$K$24:$K$5800,"Other Unknown Causes"))</f>
        <v/>
      </c>
    </row>
    <row r="67" spans="2:13" customFormat="1">
      <c r="B67" s="245" t="str">
        <f>IF(Lists!AV45="","",Lists!AV45)</f>
        <v/>
      </c>
      <c r="C67" s="246" t="str">
        <f>IF(Lists!AW45="","",Lists!AW45)</f>
        <v/>
      </c>
      <c r="D67" s="246" t="str">
        <f>IF(Lists!AX45="","",Lists!AX45)</f>
        <v/>
      </c>
      <c r="E67" s="231"/>
      <c r="F67" s="237" t="str">
        <f t="shared" si="0"/>
        <v/>
      </c>
      <c r="G67" s="242" t="str">
        <f t="shared" si="1"/>
        <v/>
      </c>
      <c r="H67" s="237" t="str">
        <f>IF($E67="","",SUMIFS(Limit_Deviation_w_CMS_Detail!$J$24:$J$5800,Limit_Deviation_w_CMS_Detail!$B$24:$B$5800,B67,Limit_Deviation_w_CMS_Detail!$C$24:$C$5800,C67,Limit_Deviation_w_CMS_Detail!$D$24:$D$5800,D67,Limit_Deviation_w_CMS_Detail!$K$24:$K$5800,"Startup"))</f>
        <v/>
      </c>
      <c r="I67" s="237" t="str">
        <f>IF($E67="","",SUMIFS(Limit_Deviation_w_CMS_Detail!$J$24:$J$5800,Limit_Deviation_w_CMS_Detail!$B$24:$B$5800,B67,Limit_Deviation_w_CMS_Detail!$C$24:$C$5800,C67,Limit_Deviation_w_CMS_Detail!$D$24:$D$5800,D67,Limit_Deviation_w_CMS_Detail!$K$24:$K$5800,"Shutdown"))</f>
        <v/>
      </c>
      <c r="J67" s="237" t="str">
        <f>IF($E67="","",SUMIFS(Limit_Deviation_w_CMS_Detail!$J$24:$J$5800,Limit_Deviation_w_CMS_Detail!$B$24:$B$5800,B67,Limit_Deviation_w_CMS_Detail!$C$24:$C$5800,C67,Limit_Deviation_w_CMS_Detail!$D$24:$D$5800,D67,Limit_Deviation_w_CMS_Detail!$K$24:$K$5800,"Control Equipment Problems"))</f>
        <v/>
      </c>
      <c r="K67" s="237" t="str">
        <f>IF($E67="","",SUMIFS(Limit_Deviation_w_CMS_Detail!$J$24:$J$5800,Limit_Deviation_w_CMS_Detail!$B$24:$B$5800,B67,Limit_Deviation_w_CMS_Detail!$C$24:$C$5800,C67,Limit_Deviation_w_CMS_Detail!$D$24:$D$5800,D67,Limit_Deviation_w_CMS_Detail!$K$24:$K$5800,"Process Problems"))</f>
        <v/>
      </c>
      <c r="L67" s="237" t="str">
        <f>IF($E67="","",SUMIFS(Limit_Deviation_w_CMS_Detail!$J$24:$J$5800,Limit_Deviation_w_CMS_Detail!$B$24:$B$5800,B67,Limit_Deviation_w_CMS_Detail!$C$24:$C$5800,C67,Limit_Deviation_w_CMS_Detail!$D$24:$D$5800,D67,Limit_Deviation_w_CMS_Detail!$K$24:$K$5800,"Other Known Causes"))</f>
        <v/>
      </c>
      <c r="M67" s="237" t="str">
        <f>IF($E67="","",SUMIFS(Limit_Deviation_w_CMS_Detail!$J$24:$J$5800,Limit_Deviation_w_CMS_Detail!$B$24:$B$5800,B67,Limit_Deviation_w_CMS_Detail!$C$24:$C$5800,C67,Limit_Deviation_w_CMS_Detail!$D$24:$D$5800,D67,Limit_Deviation_w_CMS_Detail!$K$24:$K$5800,"Other Unknown Causes"))</f>
        <v/>
      </c>
    </row>
    <row r="68" spans="2:13" customFormat="1">
      <c r="B68" s="245" t="str">
        <f>IF(Lists!AV46="","",Lists!AV46)</f>
        <v/>
      </c>
      <c r="C68" s="246" t="str">
        <f>IF(Lists!AW46="","",Lists!AW46)</f>
        <v/>
      </c>
      <c r="D68" s="246" t="str">
        <f>IF(Lists!AX46="","",Lists!AX46)</f>
        <v/>
      </c>
      <c r="E68" s="231"/>
      <c r="F68" s="237" t="str">
        <f t="shared" si="0"/>
        <v/>
      </c>
      <c r="G68" s="242" t="str">
        <f t="shared" si="1"/>
        <v/>
      </c>
      <c r="H68" s="237" t="str">
        <f>IF($E68="","",SUMIFS(Limit_Deviation_w_CMS_Detail!$J$24:$J$5800,Limit_Deviation_w_CMS_Detail!$B$24:$B$5800,B68,Limit_Deviation_w_CMS_Detail!$C$24:$C$5800,C68,Limit_Deviation_w_CMS_Detail!$D$24:$D$5800,D68,Limit_Deviation_w_CMS_Detail!$K$24:$K$5800,"Startup"))</f>
        <v/>
      </c>
      <c r="I68" s="237" t="str">
        <f>IF($E68="","",SUMIFS(Limit_Deviation_w_CMS_Detail!$J$24:$J$5800,Limit_Deviation_w_CMS_Detail!$B$24:$B$5800,B68,Limit_Deviation_w_CMS_Detail!$C$24:$C$5800,C68,Limit_Deviation_w_CMS_Detail!$D$24:$D$5800,D68,Limit_Deviation_w_CMS_Detail!$K$24:$K$5800,"Shutdown"))</f>
        <v/>
      </c>
      <c r="J68" s="237" t="str">
        <f>IF($E68="","",SUMIFS(Limit_Deviation_w_CMS_Detail!$J$24:$J$5800,Limit_Deviation_w_CMS_Detail!$B$24:$B$5800,B68,Limit_Deviation_w_CMS_Detail!$C$24:$C$5800,C68,Limit_Deviation_w_CMS_Detail!$D$24:$D$5800,D68,Limit_Deviation_w_CMS_Detail!$K$24:$K$5800,"Control Equipment Problems"))</f>
        <v/>
      </c>
      <c r="K68" s="237" t="str">
        <f>IF($E68="","",SUMIFS(Limit_Deviation_w_CMS_Detail!$J$24:$J$5800,Limit_Deviation_w_CMS_Detail!$B$24:$B$5800,B68,Limit_Deviation_w_CMS_Detail!$C$24:$C$5800,C68,Limit_Deviation_w_CMS_Detail!$D$24:$D$5800,D68,Limit_Deviation_w_CMS_Detail!$K$24:$K$5800,"Process Problems"))</f>
        <v/>
      </c>
      <c r="L68" s="237" t="str">
        <f>IF($E68="","",SUMIFS(Limit_Deviation_w_CMS_Detail!$J$24:$J$5800,Limit_Deviation_w_CMS_Detail!$B$24:$B$5800,B68,Limit_Deviation_w_CMS_Detail!$C$24:$C$5800,C68,Limit_Deviation_w_CMS_Detail!$D$24:$D$5800,D68,Limit_Deviation_w_CMS_Detail!$K$24:$K$5800,"Other Known Causes"))</f>
        <v/>
      </c>
      <c r="M68" s="237" t="str">
        <f>IF($E68="","",SUMIFS(Limit_Deviation_w_CMS_Detail!$J$24:$J$5800,Limit_Deviation_w_CMS_Detail!$B$24:$B$5800,B68,Limit_Deviation_w_CMS_Detail!$C$24:$C$5800,C68,Limit_Deviation_w_CMS_Detail!$D$24:$D$5800,D68,Limit_Deviation_w_CMS_Detail!$K$24:$K$5800,"Other Unknown Causes"))</f>
        <v/>
      </c>
    </row>
    <row r="69" spans="2:13" customFormat="1">
      <c r="B69" s="245" t="str">
        <f>IF(Lists!AV47="","",Lists!AV47)</f>
        <v/>
      </c>
      <c r="C69" s="246" t="str">
        <f>IF(Lists!AW47="","",Lists!AW47)</f>
        <v/>
      </c>
      <c r="D69" s="246" t="str">
        <f>IF(Lists!AX47="","",Lists!AX47)</f>
        <v/>
      </c>
      <c r="E69" s="231"/>
      <c r="F69" s="237" t="str">
        <f t="shared" si="0"/>
        <v/>
      </c>
      <c r="G69" s="242" t="str">
        <f t="shared" si="1"/>
        <v/>
      </c>
      <c r="H69" s="237" t="str">
        <f>IF($E69="","",SUMIFS(Limit_Deviation_w_CMS_Detail!$J$24:$J$5800,Limit_Deviation_w_CMS_Detail!$B$24:$B$5800,B69,Limit_Deviation_w_CMS_Detail!$C$24:$C$5800,C69,Limit_Deviation_w_CMS_Detail!$D$24:$D$5800,D69,Limit_Deviation_w_CMS_Detail!$K$24:$K$5800,"Startup"))</f>
        <v/>
      </c>
      <c r="I69" s="237" t="str">
        <f>IF($E69="","",SUMIFS(Limit_Deviation_w_CMS_Detail!$J$24:$J$5800,Limit_Deviation_w_CMS_Detail!$B$24:$B$5800,B69,Limit_Deviation_w_CMS_Detail!$C$24:$C$5800,C69,Limit_Deviation_w_CMS_Detail!$D$24:$D$5800,D69,Limit_Deviation_w_CMS_Detail!$K$24:$K$5800,"Shutdown"))</f>
        <v/>
      </c>
      <c r="J69" s="237" t="str">
        <f>IF($E69="","",SUMIFS(Limit_Deviation_w_CMS_Detail!$J$24:$J$5800,Limit_Deviation_w_CMS_Detail!$B$24:$B$5800,B69,Limit_Deviation_w_CMS_Detail!$C$24:$C$5800,C69,Limit_Deviation_w_CMS_Detail!$D$24:$D$5800,D69,Limit_Deviation_w_CMS_Detail!$K$24:$K$5800,"Control Equipment Problems"))</f>
        <v/>
      </c>
      <c r="K69" s="237" t="str">
        <f>IF($E69="","",SUMIFS(Limit_Deviation_w_CMS_Detail!$J$24:$J$5800,Limit_Deviation_w_CMS_Detail!$B$24:$B$5800,B69,Limit_Deviation_w_CMS_Detail!$C$24:$C$5800,C69,Limit_Deviation_w_CMS_Detail!$D$24:$D$5800,D69,Limit_Deviation_w_CMS_Detail!$K$24:$K$5800,"Process Problems"))</f>
        <v/>
      </c>
      <c r="L69" s="237" t="str">
        <f>IF($E69="","",SUMIFS(Limit_Deviation_w_CMS_Detail!$J$24:$J$5800,Limit_Deviation_w_CMS_Detail!$B$24:$B$5800,B69,Limit_Deviation_w_CMS_Detail!$C$24:$C$5800,C69,Limit_Deviation_w_CMS_Detail!$D$24:$D$5800,D69,Limit_Deviation_w_CMS_Detail!$K$24:$K$5800,"Other Known Causes"))</f>
        <v/>
      </c>
      <c r="M69" s="237" t="str">
        <f>IF($E69="","",SUMIFS(Limit_Deviation_w_CMS_Detail!$J$24:$J$5800,Limit_Deviation_w_CMS_Detail!$B$24:$B$5800,B69,Limit_Deviation_w_CMS_Detail!$C$24:$C$5800,C69,Limit_Deviation_w_CMS_Detail!$D$24:$D$5800,D69,Limit_Deviation_w_CMS_Detail!$K$24:$K$5800,"Other Unknown Causes"))</f>
        <v/>
      </c>
    </row>
    <row r="70" spans="2:13" customFormat="1">
      <c r="B70" s="245" t="str">
        <f>IF(Lists!AV48="","",Lists!AV48)</f>
        <v/>
      </c>
      <c r="C70" s="246" t="str">
        <f>IF(Lists!AW48="","",Lists!AW48)</f>
        <v/>
      </c>
      <c r="D70" s="246" t="str">
        <f>IF(Lists!AX48="","",Lists!AX48)</f>
        <v/>
      </c>
      <c r="E70" s="231"/>
      <c r="F70" s="237" t="str">
        <f t="shared" si="0"/>
        <v/>
      </c>
      <c r="G70" s="242" t="str">
        <f t="shared" si="1"/>
        <v/>
      </c>
      <c r="H70" s="237" t="str">
        <f>IF($E70="","",SUMIFS(Limit_Deviation_w_CMS_Detail!$J$24:$J$5800,Limit_Deviation_w_CMS_Detail!$B$24:$B$5800,B70,Limit_Deviation_w_CMS_Detail!$C$24:$C$5800,C70,Limit_Deviation_w_CMS_Detail!$D$24:$D$5800,D70,Limit_Deviation_w_CMS_Detail!$K$24:$K$5800,"Startup"))</f>
        <v/>
      </c>
      <c r="I70" s="237" t="str">
        <f>IF($E70="","",SUMIFS(Limit_Deviation_w_CMS_Detail!$J$24:$J$5800,Limit_Deviation_w_CMS_Detail!$B$24:$B$5800,B70,Limit_Deviation_w_CMS_Detail!$C$24:$C$5800,C70,Limit_Deviation_w_CMS_Detail!$D$24:$D$5800,D70,Limit_Deviation_w_CMS_Detail!$K$24:$K$5800,"Shutdown"))</f>
        <v/>
      </c>
      <c r="J70" s="237" t="str">
        <f>IF($E70="","",SUMIFS(Limit_Deviation_w_CMS_Detail!$J$24:$J$5800,Limit_Deviation_w_CMS_Detail!$B$24:$B$5800,B70,Limit_Deviation_w_CMS_Detail!$C$24:$C$5800,C70,Limit_Deviation_w_CMS_Detail!$D$24:$D$5800,D70,Limit_Deviation_w_CMS_Detail!$K$24:$K$5800,"Control Equipment Problems"))</f>
        <v/>
      </c>
      <c r="K70" s="237" t="str">
        <f>IF($E70="","",SUMIFS(Limit_Deviation_w_CMS_Detail!$J$24:$J$5800,Limit_Deviation_w_CMS_Detail!$B$24:$B$5800,B70,Limit_Deviation_w_CMS_Detail!$C$24:$C$5800,C70,Limit_Deviation_w_CMS_Detail!$D$24:$D$5800,D70,Limit_Deviation_w_CMS_Detail!$K$24:$K$5800,"Process Problems"))</f>
        <v/>
      </c>
      <c r="L70" s="237" t="str">
        <f>IF($E70="","",SUMIFS(Limit_Deviation_w_CMS_Detail!$J$24:$J$5800,Limit_Deviation_w_CMS_Detail!$B$24:$B$5800,B70,Limit_Deviation_w_CMS_Detail!$C$24:$C$5800,C70,Limit_Deviation_w_CMS_Detail!$D$24:$D$5800,D70,Limit_Deviation_w_CMS_Detail!$K$24:$K$5800,"Other Known Causes"))</f>
        <v/>
      </c>
      <c r="M70" s="237" t="str">
        <f>IF($E70="","",SUMIFS(Limit_Deviation_w_CMS_Detail!$J$24:$J$5800,Limit_Deviation_w_CMS_Detail!$B$24:$B$5800,B70,Limit_Deviation_w_CMS_Detail!$C$24:$C$5800,C70,Limit_Deviation_w_CMS_Detail!$D$24:$D$5800,D70,Limit_Deviation_w_CMS_Detail!$K$24:$K$5800,"Other Unknown Causes"))</f>
        <v/>
      </c>
    </row>
    <row r="71" spans="2:13" customFormat="1">
      <c r="B71" s="245" t="str">
        <f>IF(Lists!AV49="","",Lists!AV49)</f>
        <v/>
      </c>
      <c r="C71" s="246" t="str">
        <f>IF(Lists!AW49="","",Lists!AW49)</f>
        <v/>
      </c>
      <c r="D71" s="246" t="str">
        <f>IF(Lists!AX49="","",Lists!AX49)</f>
        <v/>
      </c>
      <c r="E71" s="231"/>
      <c r="F71" s="237" t="str">
        <f t="shared" si="0"/>
        <v/>
      </c>
      <c r="G71" s="242" t="str">
        <f t="shared" si="1"/>
        <v/>
      </c>
      <c r="H71" s="237" t="str">
        <f>IF($E71="","",SUMIFS(Limit_Deviation_w_CMS_Detail!$J$24:$J$5800,Limit_Deviation_w_CMS_Detail!$B$24:$B$5800,B71,Limit_Deviation_w_CMS_Detail!$C$24:$C$5800,C71,Limit_Deviation_w_CMS_Detail!$D$24:$D$5800,D71,Limit_Deviation_w_CMS_Detail!$K$24:$K$5800,"Startup"))</f>
        <v/>
      </c>
      <c r="I71" s="237" t="str">
        <f>IF($E71="","",SUMIFS(Limit_Deviation_w_CMS_Detail!$J$24:$J$5800,Limit_Deviation_w_CMS_Detail!$B$24:$B$5800,B71,Limit_Deviation_w_CMS_Detail!$C$24:$C$5800,C71,Limit_Deviation_w_CMS_Detail!$D$24:$D$5800,D71,Limit_Deviation_w_CMS_Detail!$K$24:$K$5800,"Shutdown"))</f>
        <v/>
      </c>
      <c r="J71" s="237" t="str">
        <f>IF($E71="","",SUMIFS(Limit_Deviation_w_CMS_Detail!$J$24:$J$5800,Limit_Deviation_w_CMS_Detail!$B$24:$B$5800,B71,Limit_Deviation_w_CMS_Detail!$C$24:$C$5800,C71,Limit_Deviation_w_CMS_Detail!$D$24:$D$5800,D71,Limit_Deviation_w_CMS_Detail!$K$24:$K$5800,"Control Equipment Problems"))</f>
        <v/>
      </c>
      <c r="K71" s="237" t="str">
        <f>IF($E71="","",SUMIFS(Limit_Deviation_w_CMS_Detail!$J$24:$J$5800,Limit_Deviation_w_CMS_Detail!$B$24:$B$5800,B71,Limit_Deviation_w_CMS_Detail!$C$24:$C$5800,C71,Limit_Deviation_w_CMS_Detail!$D$24:$D$5800,D71,Limit_Deviation_w_CMS_Detail!$K$24:$K$5800,"Process Problems"))</f>
        <v/>
      </c>
      <c r="L71" s="237" t="str">
        <f>IF($E71="","",SUMIFS(Limit_Deviation_w_CMS_Detail!$J$24:$J$5800,Limit_Deviation_w_CMS_Detail!$B$24:$B$5800,B71,Limit_Deviation_w_CMS_Detail!$C$24:$C$5800,C71,Limit_Deviation_w_CMS_Detail!$D$24:$D$5800,D71,Limit_Deviation_w_CMS_Detail!$K$24:$K$5800,"Other Known Causes"))</f>
        <v/>
      </c>
      <c r="M71" s="237" t="str">
        <f>IF($E71="","",SUMIFS(Limit_Deviation_w_CMS_Detail!$J$24:$J$5800,Limit_Deviation_w_CMS_Detail!$B$24:$B$5800,B71,Limit_Deviation_w_CMS_Detail!$C$24:$C$5800,C71,Limit_Deviation_w_CMS_Detail!$D$24:$D$5800,D71,Limit_Deviation_w_CMS_Detail!$K$24:$K$5800,"Other Unknown Causes"))</f>
        <v/>
      </c>
    </row>
    <row r="72" spans="2:13" customFormat="1">
      <c r="B72" s="245" t="str">
        <f>IF(Lists!AV50="","",Lists!AV50)</f>
        <v/>
      </c>
      <c r="C72" s="246" t="str">
        <f>IF(Lists!AW50="","",Lists!AW50)</f>
        <v/>
      </c>
      <c r="D72" s="246" t="str">
        <f>IF(Lists!AX50="","",Lists!AX50)</f>
        <v/>
      </c>
      <c r="E72" s="231"/>
      <c r="F72" s="237" t="str">
        <f t="shared" si="0"/>
        <v/>
      </c>
      <c r="G72" s="242" t="str">
        <f t="shared" si="1"/>
        <v/>
      </c>
      <c r="H72" s="237" t="str">
        <f>IF($E72="","",SUMIFS(Limit_Deviation_w_CMS_Detail!$J$24:$J$5800,Limit_Deviation_w_CMS_Detail!$B$24:$B$5800,B72,Limit_Deviation_w_CMS_Detail!$C$24:$C$5800,C72,Limit_Deviation_w_CMS_Detail!$D$24:$D$5800,D72,Limit_Deviation_w_CMS_Detail!$K$24:$K$5800,"Startup"))</f>
        <v/>
      </c>
      <c r="I72" s="237" t="str">
        <f>IF($E72="","",SUMIFS(Limit_Deviation_w_CMS_Detail!$J$24:$J$5800,Limit_Deviation_w_CMS_Detail!$B$24:$B$5800,B72,Limit_Deviation_w_CMS_Detail!$C$24:$C$5800,C72,Limit_Deviation_w_CMS_Detail!$D$24:$D$5800,D72,Limit_Deviation_w_CMS_Detail!$K$24:$K$5800,"Shutdown"))</f>
        <v/>
      </c>
      <c r="J72" s="237" t="str">
        <f>IF($E72="","",SUMIFS(Limit_Deviation_w_CMS_Detail!$J$24:$J$5800,Limit_Deviation_w_CMS_Detail!$B$24:$B$5800,B72,Limit_Deviation_w_CMS_Detail!$C$24:$C$5800,C72,Limit_Deviation_w_CMS_Detail!$D$24:$D$5800,D72,Limit_Deviation_w_CMS_Detail!$K$24:$K$5800,"Control Equipment Problems"))</f>
        <v/>
      </c>
      <c r="K72" s="237" t="str">
        <f>IF($E72="","",SUMIFS(Limit_Deviation_w_CMS_Detail!$J$24:$J$5800,Limit_Deviation_w_CMS_Detail!$B$24:$B$5800,B72,Limit_Deviation_w_CMS_Detail!$C$24:$C$5800,C72,Limit_Deviation_w_CMS_Detail!$D$24:$D$5800,D72,Limit_Deviation_w_CMS_Detail!$K$24:$K$5800,"Process Problems"))</f>
        <v/>
      </c>
      <c r="L72" s="237" t="str">
        <f>IF($E72="","",SUMIFS(Limit_Deviation_w_CMS_Detail!$J$24:$J$5800,Limit_Deviation_w_CMS_Detail!$B$24:$B$5800,B72,Limit_Deviation_w_CMS_Detail!$C$24:$C$5800,C72,Limit_Deviation_w_CMS_Detail!$D$24:$D$5800,D72,Limit_Deviation_w_CMS_Detail!$K$24:$K$5800,"Other Known Causes"))</f>
        <v/>
      </c>
      <c r="M72" s="237" t="str">
        <f>IF($E72="","",SUMIFS(Limit_Deviation_w_CMS_Detail!$J$24:$J$5800,Limit_Deviation_w_CMS_Detail!$B$24:$B$5800,B72,Limit_Deviation_w_CMS_Detail!$C$24:$C$5800,C72,Limit_Deviation_w_CMS_Detail!$D$24:$D$5800,D72,Limit_Deviation_w_CMS_Detail!$K$24:$K$5800,"Other Unknown Causes"))</f>
        <v/>
      </c>
    </row>
    <row r="73" spans="2:13" customFormat="1">
      <c r="B73" s="245" t="str">
        <f>IF(Lists!AV51="","",Lists!AV51)</f>
        <v/>
      </c>
      <c r="C73" s="246" t="str">
        <f>IF(Lists!AW51="","",Lists!AW51)</f>
        <v/>
      </c>
      <c r="D73" s="246" t="str">
        <f>IF(Lists!AX51="","",Lists!AX51)</f>
        <v/>
      </c>
      <c r="E73" s="231"/>
      <c r="F73" s="237" t="str">
        <f t="shared" si="0"/>
        <v/>
      </c>
      <c r="G73" s="242" t="str">
        <f t="shared" si="1"/>
        <v/>
      </c>
      <c r="H73" s="237" t="str">
        <f>IF($E73="","",SUMIFS(Limit_Deviation_w_CMS_Detail!$J$24:$J$5800,Limit_Deviation_w_CMS_Detail!$B$24:$B$5800,B73,Limit_Deviation_w_CMS_Detail!$C$24:$C$5800,C73,Limit_Deviation_w_CMS_Detail!$D$24:$D$5800,D73,Limit_Deviation_w_CMS_Detail!$K$24:$K$5800,"Startup"))</f>
        <v/>
      </c>
      <c r="I73" s="237" t="str">
        <f>IF($E73="","",SUMIFS(Limit_Deviation_w_CMS_Detail!$J$24:$J$5800,Limit_Deviation_w_CMS_Detail!$B$24:$B$5800,B73,Limit_Deviation_w_CMS_Detail!$C$24:$C$5800,C73,Limit_Deviation_w_CMS_Detail!$D$24:$D$5800,D73,Limit_Deviation_w_CMS_Detail!$K$24:$K$5800,"Shutdown"))</f>
        <v/>
      </c>
      <c r="J73" s="237" t="str">
        <f>IF($E73="","",SUMIFS(Limit_Deviation_w_CMS_Detail!$J$24:$J$5800,Limit_Deviation_w_CMS_Detail!$B$24:$B$5800,B73,Limit_Deviation_w_CMS_Detail!$C$24:$C$5800,C73,Limit_Deviation_w_CMS_Detail!$D$24:$D$5800,D73,Limit_Deviation_w_CMS_Detail!$K$24:$K$5800,"Control Equipment Problems"))</f>
        <v/>
      </c>
      <c r="K73" s="237" t="str">
        <f>IF($E73="","",SUMIFS(Limit_Deviation_w_CMS_Detail!$J$24:$J$5800,Limit_Deviation_w_CMS_Detail!$B$24:$B$5800,B73,Limit_Deviation_w_CMS_Detail!$C$24:$C$5800,C73,Limit_Deviation_w_CMS_Detail!$D$24:$D$5800,D73,Limit_Deviation_w_CMS_Detail!$K$24:$K$5800,"Process Problems"))</f>
        <v/>
      </c>
      <c r="L73" s="237" t="str">
        <f>IF($E73="","",SUMIFS(Limit_Deviation_w_CMS_Detail!$J$24:$J$5800,Limit_Deviation_w_CMS_Detail!$B$24:$B$5800,B73,Limit_Deviation_w_CMS_Detail!$C$24:$C$5800,C73,Limit_Deviation_w_CMS_Detail!$D$24:$D$5800,D73,Limit_Deviation_w_CMS_Detail!$K$24:$K$5800,"Other Known Causes"))</f>
        <v/>
      </c>
      <c r="M73" s="237" t="str">
        <f>IF($E73="","",SUMIFS(Limit_Deviation_w_CMS_Detail!$J$24:$J$5800,Limit_Deviation_w_CMS_Detail!$B$24:$B$5800,B73,Limit_Deviation_w_CMS_Detail!$C$24:$C$5800,C73,Limit_Deviation_w_CMS_Detail!$D$24:$D$5800,D73,Limit_Deviation_w_CMS_Detail!$K$24:$K$5800,"Other Unknown Causes"))</f>
        <v/>
      </c>
    </row>
    <row r="74" spans="2:13" customFormat="1">
      <c r="B74" s="245" t="str">
        <f>IF(Lists!AV52="","",Lists!AV52)</f>
        <v/>
      </c>
      <c r="C74" s="246" t="str">
        <f>IF(Lists!AW52="","",Lists!AW52)</f>
        <v/>
      </c>
      <c r="D74" s="246" t="str">
        <f>IF(Lists!AX52="","",Lists!AX52)</f>
        <v/>
      </c>
      <c r="E74" s="231"/>
      <c r="F74" s="237" t="str">
        <f t="shared" si="0"/>
        <v/>
      </c>
      <c r="G74" s="242" t="str">
        <f t="shared" si="1"/>
        <v/>
      </c>
      <c r="H74" s="237" t="str">
        <f>IF($E74="","",SUMIFS(Limit_Deviation_w_CMS_Detail!$J$24:$J$5800,Limit_Deviation_w_CMS_Detail!$B$24:$B$5800,B74,Limit_Deviation_w_CMS_Detail!$C$24:$C$5800,C74,Limit_Deviation_w_CMS_Detail!$D$24:$D$5800,D74,Limit_Deviation_w_CMS_Detail!$K$24:$K$5800,"Startup"))</f>
        <v/>
      </c>
      <c r="I74" s="237" t="str">
        <f>IF($E74="","",SUMIFS(Limit_Deviation_w_CMS_Detail!$J$24:$J$5800,Limit_Deviation_w_CMS_Detail!$B$24:$B$5800,B74,Limit_Deviation_w_CMS_Detail!$C$24:$C$5800,C74,Limit_Deviation_w_CMS_Detail!$D$24:$D$5800,D74,Limit_Deviation_w_CMS_Detail!$K$24:$K$5800,"Shutdown"))</f>
        <v/>
      </c>
      <c r="J74" s="237" t="str">
        <f>IF($E74="","",SUMIFS(Limit_Deviation_w_CMS_Detail!$J$24:$J$5800,Limit_Deviation_w_CMS_Detail!$B$24:$B$5800,B74,Limit_Deviation_w_CMS_Detail!$C$24:$C$5800,C74,Limit_Deviation_w_CMS_Detail!$D$24:$D$5800,D74,Limit_Deviation_w_CMS_Detail!$K$24:$K$5800,"Control Equipment Problems"))</f>
        <v/>
      </c>
      <c r="K74" s="237" t="str">
        <f>IF($E74="","",SUMIFS(Limit_Deviation_w_CMS_Detail!$J$24:$J$5800,Limit_Deviation_w_CMS_Detail!$B$24:$B$5800,B74,Limit_Deviation_w_CMS_Detail!$C$24:$C$5800,C74,Limit_Deviation_w_CMS_Detail!$D$24:$D$5800,D74,Limit_Deviation_w_CMS_Detail!$K$24:$K$5800,"Process Problems"))</f>
        <v/>
      </c>
      <c r="L74" s="237" t="str">
        <f>IF($E74="","",SUMIFS(Limit_Deviation_w_CMS_Detail!$J$24:$J$5800,Limit_Deviation_w_CMS_Detail!$B$24:$B$5800,B74,Limit_Deviation_w_CMS_Detail!$C$24:$C$5800,C74,Limit_Deviation_w_CMS_Detail!$D$24:$D$5800,D74,Limit_Deviation_w_CMS_Detail!$K$24:$K$5800,"Other Known Causes"))</f>
        <v/>
      </c>
      <c r="M74" s="237" t="str">
        <f>IF($E74="","",SUMIFS(Limit_Deviation_w_CMS_Detail!$J$24:$J$5800,Limit_Deviation_w_CMS_Detail!$B$24:$B$5800,B74,Limit_Deviation_w_CMS_Detail!$C$24:$C$5800,C74,Limit_Deviation_w_CMS_Detail!$D$24:$D$5800,D74,Limit_Deviation_w_CMS_Detail!$K$24:$K$5800,"Other Unknown Causes"))</f>
        <v/>
      </c>
    </row>
    <row r="75" spans="2:13" customFormat="1">
      <c r="B75" s="245" t="str">
        <f>IF(Lists!AV53="","",Lists!AV53)</f>
        <v/>
      </c>
      <c r="C75" s="246" t="str">
        <f>IF(Lists!AW53="","",Lists!AW53)</f>
        <v/>
      </c>
      <c r="D75" s="246" t="str">
        <f>IF(Lists!AX53="","",Lists!AX53)</f>
        <v/>
      </c>
      <c r="E75" s="231"/>
      <c r="F75" s="237" t="str">
        <f t="shared" si="0"/>
        <v/>
      </c>
      <c r="G75" s="242" t="str">
        <f t="shared" si="1"/>
        <v/>
      </c>
      <c r="H75" s="237" t="str">
        <f>IF($E75="","",SUMIFS(Limit_Deviation_w_CMS_Detail!$J$24:$J$5800,Limit_Deviation_w_CMS_Detail!$B$24:$B$5800,B75,Limit_Deviation_w_CMS_Detail!$C$24:$C$5800,C75,Limit_Deviation_w_CMS_Detail!$D$24:$D$5800,D75,Limit_Deviation_w_CMS_Detail!$K$24:$K$5800,"Startup"))</f>
        <v/>
      </c>
      <c r="I75" s="237" t="str">
        <f>IF($E75="","",SUMIFS(Limit_Deviation_w_CMS_Detail!$J$24:$J$5800,Limit_Deviation_w_CMS_Detail!$B$24:$B$5800,B75,Limit_Deviation_w_CMS_Detail!$C$24:$C$5800,C75,Limit_Deviation_w_CMS_Detail!$D$24:$D$5800,D75,Limit_Deviation_w_CMS_Detail!$K$24:$K$5800,"Shutdown"))</f>
        <v/>
      </c>
      <c r="J75" s="237" t="str">
        <f>IF($E75="","",SUMIFS(Limit_Deviation_w_CMS_Detail!$J$24:$J$5800,Limit_Deviation_w_CMS_Detail!$B$24:$B$5800,B75,Limit_Deviation_w_CMS_Detail!$C$24:$C$5800,C75,Limit_Deviation_w_CMS_Detail!$D$24:$D$5800,D75,Limit_Deviation_w_CMS_Detail!$K$24:$K$5800,"Control Equipment Problems"))</f>
        <v/>
      </c>
      <c r="K75" s="237" t="str">
        <f>IF($E75="","",SUMIFS(Limit_Deviation_w_CMS_Detail!$J$24:$J$5800,Limit_Deviation_w_CMS_Detail!$B$24:$B$5800,B75,Limit_Deviation_w_CMS_Detail!$C$24:$C$5800,C75,Limit_Deviation_w_CMS_Detail!$D$24:$D$5800,D75,Limit_Deviation_w_CMS_Detail!$K$24:$K$5800,"Process Problems"))</f>
        <v/>
      </c>
      <c r="L75" s="237" t="str">
        <f>IF($E75="","",SUMIFS(Limit_Deviation_w_CMS_Detail!$J$24:$J$5800,Limit_Deviation_w_CMS_Detail!$B$24:$B$5800,B75,Limit_Deviation_w_CMS_Detail!$C$24:$C$5800,C75,Limit_Deviation_w_CMS_Detail!$D$24:$D$5800,D75,Limit_Deviation_w_CMS_Detail!$K$24:$K$5800,"Other Known Causes"))</f>
        <v/>
      </c>
      <c r="M75" s="237" t="str">
        <f>IF($E75="","",SUMIFS(Limit_Deviation_w_CMS_Detail!$J$24:$J$5800,Limit_Deviation_w_CMS_Detail!$B$24:$B$5800,B75,Limit_Deviation_w_CMS_Detail!$C$24:$C$5800,C75,Limit_Deviation_w_CMS_Detail!$D$24:$D$5800,D75,Limit_Deviation_w_CMS_Detail!$K$24:$K$5800,"Other Unknown Causes"))</f>
        <v/>
      </c>
    </row>
    <row r="76" spans="2:13" customFormat="1">
      <c r="B76" s="245" t="str">
        <f>IF(Lists!AV54="","",Lists!AV54)</f>
        <v/>
      </c>
      <c r="C76" s="246" t="str">
        <f>IF(Lists!AW54="","",Lists!AW54)</f>
        <v/>
      </c>
      <c r="D76" s="246" t="str">
        <f>IF(Lists!AX54="","",Lists!AX54)</f>
        <v/>
      </c>
      <c r="E76" s="231"/>
      <c r="F76" s="237" t="str">
        <f t="shared" si="0"/>
        <v/>
      </c>
      <c r="G76" s="242" t="str">
        <f t="shared" si="1"/>
        <v/>
      </c>
      <c r="H76" s="237" t="str">
        <f>IF($E76="","",SUMIFS(Limit_Deviation_w_CMS_Detail!$J$24:$J$5800,Limit_Deviation_w_CMS_Detail!$B$24:$B$5800,B76,Limit_Deviation_w_CMS_Detail!$C$24:$C$5800,C76,Limit_Deviation_w_CMS_Detail!$D$24:$D$5800,D76,Limit_Deviation_w_CMS_Detail!$K$24:$K$5800,"Startup"))</f>
        <v/>
      </c>
      <c r="I76" s="237" t="str">
        <f>IF($E76="","",SUMIFS(Limit_Deviation_w_CMS_Detail!$J$24:$J$5800,Limit_Deviation_w_CMS_Detail!$B$24:$B$5800,B76,Limit_Deviation_w_CMS_Detail!$C$24:$C$5800,C76,Limit_Deviation_w_CMS_Detail!$D$24:$D$5800,D76,Limit_Deviation_w_CMS_Detail!$K$24:$K$5800,"Shutdown"))</f>
        <v/>
      </c>
      <c r="J76" s="237" t="str">
        <f>IF($E76="","",SUMIFS(Limit_Deviation_w_CMS_Detail!$J$24:$J$5800,Limit_Deviation_w_CMS_Detail!$B$24:$B$5800,B76,Limit_Deviation_w_CMS_Detail!$C$24:$C$5800,C76,Limit_Deviation_w_CMS_Detail!$D$24:$D$5800,D76,Limit_Deviation_w_CMS_Detail!$K$24:$K$5800,"Control Equipment Problems"))</f>
        <v/>
      </c>
      <c r="K76" s="237" t="str">
        <f>IF($E76="","",SUMIFS(Limit_Deviation_w_CMS_Detail!$J$24:$J$5800,Limit_Deviation_w_CMS_Detail!$B$24:$B$5800,B76,Limit_Deviation_w_CMS_Detail!$C$24:$C$5800,C76,Limit_Deviation_w_CMS_Detail!$D$24:$D$5800,D76,Limit_Deviation_w_CMS_Detail!$K$24:$K$5800,"Process Problems"))</f>
        <v/>
      </c>
      <c r="L76" s="237" t="str">
        <f>IF($E76="","",SUMIFS(Limit_Deviation_w_CMS_Detail!$J$24:$J$5800,Limit_Deviation_w_CMS_Detail!$B$24:$B$5800,B76,Limit_Deviation_w_CMS_Detail!$C$24:$C$5800,C76,Limit_Deviation_w_CMS_Detail!$D$24:$D$5800,D76,Limit_Deviation_w_CMS_Detail!$K$24:$K$5800,"Other Known Causes"))</f>
        <v/>
      </c>
      <c r="M76" s="237" t="str">
        <f>IF($E76="","",SUMIFS(Limit_Deviation_w_CMS_Detail!$J$24:$J$5800,Limit_Deviation_w_CMS_Detail!$B$24:$B$5800,B76,Limit_Deviation_w_CMS_Detail!$C$24:$C$5800,C76,Limit_Deviation_w_CMS_Detail!$D$24:$D$5800,D76,Limit_Deviation_w_CMS_Detail!$K$24:$K$5800,"Other Unknown Causes"))</f>
        <v/>
      </c>
    </row>
    <row r="77" spans="2:13" customFormat="1">
      <c r="B77" s="245" t="str">
        <f>IF(Lists!AV55="","",Lists!AV55)</f>
        <v/>
      </c>
      <c r="C77" s="246" t="str">
        <f>IF(Lists!AW55="","",Lists!AW55)</f>
        <v/>
      </c>
      <c r="D77" s="246" t="str">
        <f>IF(Lists!AX55="","",Lists!AX55)</f>
        <v/>
      </c>
      <c r="E77" s="231"/>
      <c r="F77" s="237" t="str">
        <f t="shared" si="0"/>
        <v/>
      </c>
      <c r="G77" s="242" t="str">
        <f t="shared" si="1"/>
        <v/>
      </c>
      <c r="H77" s="237" t="str">
        <f>IF($E77="","",SUMIFS(Limit_Deviation_w_CMS_Detail!$J$24:$J$5800,Limit_Deviation_w_CMS_Detail!$B$24:$B$5800,B77,Limit_Deviation_w_CMS_Detail!$C$24:$C$5800,C77,Limit_Deviation_w_CMS_Detail!$D$24:$D$5800,D77,Limit_Deviation_w_CMS_Detail!$K$24:$K$5800,"Startup"))</f>
        <v/>
      </c>
      <c r="I77" s="237" t="str">
        <f>IF($E77="","",SUMIFS(Limit_Deviation_w_CMS_Detail!$J$24:$J$5800,Limit_Deviation_w_CMS_Detail!$B$24:$B$5800,B77,Limit_Deviation_w_CMS_Detail!$C$24:$C$5800,C77,Limit_Deviation_w_CMS_Detail!$D$24:$D$5800,D77,Limit_Deviation_w_CMS_Detail!$K$24:$K$5800,"Shutdown"))</f>
        <v/>
      </c>
      <c r="J77" s="237" t="str">
        <f>IF($E77="","",SUMIFS(Limit_Deviation_w_CMS_Detail!$J$24:$J$5800,Limit_Deviation_w_CMS_Detail!$B$24:$B$5800,B77,Limit_Deviation_w_CMS_Detail!$C$24:$C$5800,C77,Limit_Deviation_w_CMS_Detail!$D$24:$D$5800,D77,Limit_Deviation_w_CMS_Detail!$K$24:$K$5800,"Control Equipment Problems"))</f>
        <v/>
      </c>
      <c r="K77" s="237" t="str">
        <f>IF($E77="","",SUMIFS(Limit_Deviation_w_CMS_Detail!$J$24:$J$5800,Limit_Deviation_w_CMS_Detail!$B$24:$B$5800,B77,Limit_Deviation_w_CMS_Detail!$C$24:$C$5800,C77,Limit_Deviation_w_CMS_Detail!$D$24:$D$5800,D77,Limit_Deviation_w_CMS_Detail!$K$24:$K$5800,"Process Problems"))</f>
        <v/>
      </c>
      <c r="L77" s="237" t="str">
        <f>IF($E77="","",SUMIFS(Limit_Deviation_w_CMS_Detail!$J$24:$J$5800,Limit_Deviation_w_CMS_Detail!$B$24:$B$5800,B77,Limit_Deviation_w_CMS_Detail!$C$24:$C$5800,C77,Limit_Deviation_w_CMS_Detail!$D$24:$D$5800,D77,Limit_Deviation_w_CMS_Detail!$K$24:$K$5800,"Other Known Causes"))</f>
        <v/>
      </c>
      <c r="M77" s="237" t="str">
        <f>IF($E77="","",SUMIFS(Limit_Deviation_w_CMS_Detail!$J$24:$J$5800,Limit_Deviation_w_CMS_Detail!$B$24:$B$5800,B77,Limit_Deviation_w_CMS_Detail!$C$24:$C$5800,C77,Limit_Deviation_w_CMS_Detail!$D$24:$D$5800,D77,Limit_Deviation_w_CMS_Detail!$K$24:$K$5800,"Other Unknown Causes"))</f>
        <v/>
      </c>
    </row>
    <row r="78" spans="2:13" customFormat="1">
      <c r="B78" s="245" t="str">
        <f>IF(Lists!AV56="","",Lists!AV56)</f>
        <v/>
      </c>
      <c r="C78" s="246" t="str">
        <f>IF(Lists!AW56="","",Lists!AW56)</f>
        <v/>
      </c>
      <c r="D78" s="246" t="str">
        <f>IF(Lists!AX56="","",Lists!AX56)</f>
        <v/>
      </c>
      <c r="E78" s="231"/>
      <c r="F78" s="237" t="str">
        <f t="shared" si="0"/>
        <v/>
      </c>
      <c r="G78" s="242" t="str">
        <f t="shared" si="1"/>
        <v/>
      </c>
      <c r="H78" s="237" t="str">
        <f>IF($E78="","",SUMIFS(Limit_Deviation_w_CMS_Detail!$J$24:$J$5800,Limit_Deviation_w_CMS_Detail!$B$24:$B$5800,B78,Limit_Deviation_w_CMS_Detail!$C$24:$C$5800,C78,Limit_Deviation_w_CMS_Detail!$D$24:$D$5800,D78,Limit_Deviation_w_CMS_Detail!$K$24:$K$5800,"Startup"))</f>
        <v/>
      </c>
      <c r="I78" s="237" t="str">
        <f>IF($E78="","",SUMIFS(Limit_Deviation_w_CMS_Detail!$J$24:$J$5800,Limit_Deviation_w_CMS_Detail!$B$24:$B$5800,B78,Limit_Deviation_w_CMS_Detail!$C$24:$C$5800,C78,Limit_Deviation_w_CMS_Detail!$D$24:$D$5800,D78,Limit_Deviation_w_CMS_Detail!$K$24:$K$5800,"Shutdown"))</f>
        <v/>
      </c>
      <c r="J78" s="237" t="str">
        <f>IF($E78="","",SUMIFS(Limit_Deviation_w_CMS_Detail!$J$24:$J$5800,Limit_Deviation_w_CMS_Detail!$B$24:$B$5800,B78,Limit_Deviation_w_CMS_Detail!$C$24:$C$5800,C78,Limit_Deviation_w_CMS_Detail!$D$24:$D$5800,D78,Limit_Deviation_w_CMS_Detail!$K$24:$K$5800,"Control Equipment Problems"))</f>
        <v/>
      </c>
      <c r="K78" s="237" t="str">
        <f>IF($E78="","",SUMIFS(Limit_Deviation_w_CMS_Detail!$J$24:$J$5800,Limit_Deviation_w_CMS_Detail!$B$24:$B$5800,B78,Limit_Deviation_w_CMS_Detail!$C$24:$C$5800,C78,Limit_Deviation_w_CMS_Detail!$D$24:$D$5800,D78,Limit_Deviation_w_CMS_Detail!$K$24:$K$5800,"Process Problems"))</f>
        <v/>
      </c>
      <c r="L78" s="237" t="str">
        <f>IF($E78="","",SUMIFS(Limit_Deviation_w_CMS_Detail!$J$24:$J$5800,Limit_Deviation_w_CMS_Detail!$B$24:$B$5800,B78,Limit_Deviation_w_CMS_Detail!$C$24:$C$5800,C78,Limit_Deviation_w_CMS_Detail!$D$24:$D$5800,D78,Limit_Deviation_w_CMS_Detail!$K$24:$K$5800,"Other Known Causes"))</f>
        <v/>
      </c>
      <c r="M78" s="237" t="str">
        <f>IF($E78="","",SUMIFS(Limit_Deviation_w_CMS_Detail!$J$24:$J$5800,Limit_Deviation_w_CMS_Detail!$B$24:$B$5800,B78,Limit_Deviation_w_CMS_Detail!$C$24:$C$5800,C78,Limit_Deviation_w_CMS_Detail!$D$24:$D$5800,D78,Limit_Deviation_w_CMS_Detail!$K$24:$K$5800,"Other Unknown Causes"))</f>
        <v/>
      </c>
    </row>
    <row r="79" spans="2:13" customFormat="1">
      <c r="B79" s="245" t="str">
        <f>IF(Lists!AV57="","",Lists!AV57)</f>
        <v/>
      </c>
      <c r="C79" s="246" t="str">
        <f>IF(Lists!AW57="","",Lists!AW57)</f>
        <v/>
      </c>
      <c r="D79" s="246" t="str">
        <f>IF(Lists!AX57="","",Lists!AX57)</f>
        <v/>
      </c>
      <c r="E79" s="231"/>
      <c r="F79" s="237" t="str">
        <f t="shared" si="0"/>
        <v/>
      </c>
      <c r="G79" s="242" t="str">
        <f t="shared" si="1"/>
        <v/>
      </c>
      <c r="H79" s="237" t="str">
        <f>IF($E79="","",SUMIFS(Limit_Deviation_w_CMS_Detail!$J$24:$J$5800,Limit_Deviation_w_CMS_Detail!$B$24:$B$5800,B79,Limit_Deviation_w_CMS_Detail!$C$24:$C$5800,C79,Limit_Deviation_w_CMS_Detail!$D$24:$D$5800,D79,Limit_Deviation_w_CMS_Detail!$K$24:$K$5800,"Startup"))</f>
        <v/>
      </c>
      <c r="I79" s="237" t="str">
        <f>IF($E79="","",SUMIFS(Limit_Deviation_w_CMS_Detail!$J$24:$J$5800,Limit_Deviation_w_CMS_Detail!$B$24:$B$5800,B79,Limit_Deviation_w_CMS_Detail!$C$24:$C$5800,C79,Limit_Deviation_w_CMS_Detail!$D$24:$D$5800,D79,Limit_Deviation_w_CMS_Detail!$K$24:$K$5800,"Shutdown"))</f>
        <v/>
      </c>
      <c r="J79" s="237" t="str">
        <f>IF($E79="","",SUMIFS(Limit_Deviation_w_CMS_Detail!$J$24:$J$5800,Limit_Deviation_w_CMS_Detail!$B$24:$B$5800,B79,Limit_Deviation_w_CMS_Detail!$C$24:$C$5800,C79,Limit_Deviation_w_CMS_Detail!$D$24:$D$5800,D79,Limit_Deviation_w_CMS_Detail!$K$24:$K$5800,"Control Equipment Problems"))</f>
        <v/>
      </c>
      <c r="K79" s="237" t="str">
        <f>IF($E79="","",SUMIFS(Limit_Deviation_w_CMS_Detail!$J$24:$J$5800,Limit_Deviation_w_CMS_Detail!$B$24:$B$5800,B79,Limit_Deviation_w_CMS_Detail!$C$24:$C$5800,C79,Limit_Deviation_w_CMS_Detail!$D$24:$D$5800,D79,Limit_Deviation_w_CMS_Detail!$K$24:$K$5800,"Process Problems"))</f>
        <v/>
      </c>
      <c r="L79" s="237" t="str">
        <f>IF($E79="","",SUMIFS(Limit_Deviation_w_CMS_Detail!$J$24:$J$5800,Limit_Deviation_w_CMS_Detail!$B$24:$B$5800,B79,Limit_Deviation_w_CMS_Detail!$C$24:$C$5800,C79,Limit_Deviation_w_CMS_Detail!$D$24:$D$5800,D79,Limit_Deviation_w_CMS_Detail!$K$24:$K$5800,"Other Known Causes"))</f>
        <v/>
      </c>
      <c r="M79" s="237" t="str">
        <f>IF($E79="","",SUMIFS(Limit_Deviation_w_CMS_Detail!$J$24:$J$5800,Limit_Deviation_w_CMS_Detail!$B$24:$B$5800,B79,Limit_Deviation_w_CMS_Detail!$C$24:$C$5800,C79,Limit_Deviation_w_CMS_Detail!$D$24:$D$5800,D79,Limit_Deviation_w_CMS_Detail!$K$24:$K$5800,"Other Unknown Causes"))</f>
        <v/>
      </c>
    </row>
    <row r="80" spans="2:13" customFormat="1">
      <c r="B80" s="245" t="str">
        <f>IF(Lists!AV58="","",Lists!AV58)</f>
        <v/>
      </c>
      <c r="C80" s="246" t="str">
        <f>IF(Lists!AW58="","",Lists!AW58)</f>
        <v/>
      </c>
      <c r="D80" s="246" t="str">
        <f>IF(Lists!AX58="","",Lists!AX58)</f>
        <v/>
      </c>
      <c r="E80" s="231"/>
      <c r="F80" s="237" t="str">
        <f t="shared" si="0"/>
        <v/>
      </c>
      <c r="G80" s="242" t="str">
        <f t="shared" si="1"/>
        <v/>
      </c>
      <c r="H80" s="237" t="str">
        <f>IF($E80="","",SUMIFS(Limit_Deviation_w_CMS_Detail!$J$24:$J$5800,Limit_Deviation_w_CMS_Detail!$B$24:$B$5800,B80,Limit_Deviation_w_CMS_Detail!$C$24:$C$5800,C80,Limit_Deviation_w_CMS_Detail!$D$24:$D$5800,D80,Limit_Deviation_w_CMS_Detail!$K$24:$K$5800,"Startup"))</f>
        <v/>
      </c>
      <c r="I80" s="237" t="str">
        <f>IF($E80="","",SUMIFS(Limit_Deviation_w_CMS_Detail!$J$24:$J$5800,Limit_Deviation_w_CMS_Detail!$B$24:$B$5800,B80,Limit_Deviation_w_CMS_Detail!$C$24:$C$5800,C80,Limit_Deviation_w_CMS_Detail!$D$24:$D$5800,D80,Limit_Deviation_w_CMS_Detail!$K$24:$K$5800,"Shutdown"))</f>
        <v/>
      </c>
      <c r="J80" s="237" t="str">
        <f>IF($E80="","",SUMIFS(Limit_Deviation_w_CMS_Detail!$J$24:$J$5800,Limit_Deviation_w_CMS_Detail!$B$24:$B$5800,B80,Limit_Deviation_w_CMS_Detail!$C$24:$C$5800,C80,Limit_Deviation_w_CMS_Detail!$D$24:$D$5800,D80,Limit_Deviation_w_CMS_Detail!$K$24:$K$5800,"Control Equipment Problems"))</f>
        <v/>
      </c>
      <c r="K80" s="237" t="str">
        <f>IF($E80="","",SUMIFS(Limit_Deviation_w_CMS_Detail!$J$24:$J$5800,Limit_Deviation_w_CMS_Detail!$B$24:$B$5800,B80,Limit_Deviation_w_CMS_Detail!$C$24:$C$5800,C80,Limit_Deviation_w_CMS_Detail!$D$24:$D$5800,D80,Limit_Deviation_w_CMS_Detail!$K$24:$K$5800,"Process Problems"))</f>
        <v/>
      </c>
      <c r="L80" s="237" t="str">
        <f>IF($E80="","",SUMIFS(Limit_Deviation_w_CMS_Detail!$J$24:$J$5800,Limit_Deviation_w_CMS_Detail!$B$24:$B$5800,B80,Limit_Deviation_w_CMS_Detail!$C$24:$C$5800,C80,Limit_Deviation_w_CMS_Detail!$D$24:$D$5800,D80,Limit_Deviation_w_CMS_Detail!$K$24:$K$5800,"Other Known Causes"))</f>
        <v/>
      </c>
      <c r="M80" s="237" t="str">
        <f>IF($E80="","",SUMIFS(Limit_Deviation_w_CMS_Detail!$J$24:$J$5800,Limit_Deviation_w_CMS_Detail!$B$24:$B$5800,B80,Limit_Deviation_w_CMS_Detail!$C$24:$C$5800,C80,Limit_Deviation_w_CMS_Detail!$D$24:$D$5800,D80,Limit_Deviation_w_CMS_Detail!$K$24:$K$5800,"Other Unknown Causes"))</f>
        <v/>
      </c>
    </row>
    <row r="81" spans="2:13" customFormat="1">
      <c r="B81" s="245" t="str">
        <f>IF(Lists!AV59="","",Lists!AV59)</f>
        <v/>
      </c>
      <c r="C81" s="246" t="str">
        <f>IF(Lists!AW59="","",Lists!AW59)</f>
        <v/>
      </c>
      <c r="D81" s="246" t="str">
        <f>IF(Lists!AX59="","",Lists!AX59)</f>
        <v/>
      </c>
      <c r="E81" s="231"/>
      <c r="F81" s="237" t="str">
        <f t="shared" si="0"/>
        <v/>
      </c>
      <c r="G81" s="242" t="str">
        <f t="shared" si="1"/>
        <v/>
      </c>
      <c r="H81" s="237" t="str">
        <f>IF($E81="","",SUMIFS(Limit_Deviation_w_CMS_Detail!$J$24:$J$5800,Limit_Deviation_w_CMS_Detail!$B$24:$B$5800,B81,Limit_Deviation_w_CMS_Detail!$C$24:$C$5800,C81,Limit_Deviation_w_CMS_Detail!$D$24:$D$5800,D81,Limit_Deviation_w_CMS_Detail!$K$24:$K$5800,"Startup"))</f>
        <v/>
      </c>
      <c r="I81" s="237" t="str">
        <f>IF($E81="","",SUMIFS(Limit_Deviation_w_CMS_Detail!$J$24:$J$5800,Limit_Deviation_w_CMS_Detail!$B$24:$B$5800,B81,Limit_Deviation_w_CMS_Detail!$C$24:$C$5800,C81,Limit_Deviation_w_CMS_Detail!$D$24:$D$5800,D81,Limit_Deviation_w_CMS_Detail!$K$24:$K$5800,"Shutdown"))</f>
        <v/>
      </c>
      <c r="J81" s="237" t="str">
        <f>IF($E81="","",SUMIFS(Limit_Deviation_w_CMS_Detail!$J$24:$J$5800,Limit_Deviation_w_CMS_Detail!$B$24:$B$5800,B81,Limit_Deviation_w_CMS_Detail!$C$24:$C$5800,C81,Limit_Deviation_w_CMS_Detail!$D$24:$D$5800,D81,Limit_Deviation_w_CMS_Detail!$K$24:$K$5800,"Control Equipment Problems"))</f>
        <v/>
      </c>
      <c r="K81" s="237" t="str">
        <f>IF($E81="","",SUMIFS(Limit_Deviation_w_CMS_Detail!$J$24:$J$5800,Limit_Deviation_w_CMS_Detail!$B$24:$B$5800,B81,Limit_Deviation_w_CMS_Detail!$C$24:$C$5800,C81,Limit_Deviation_w_CMS_Detail!$D$24:$D$5800,D81,Limit_Deviation_w_CMS_Detail!$K$24:$K$5800,"Process Problems"))</f>
        <v/>
      </c>
      <c r="L81" s="237" t="str">
        <f>IF($E81="","",SUMIFS(Limit_Deviation_w_CMS_Detail!$J$24:$J$5800,Limit_Deviation_w_CMS_Detail!$B$24:$B$5800,B81,Limit_Deviation_w_CMS_Detail!$C$24:$C$5800,C81,Limit_Deviation_w_CMS_Detail!$D$24:$D$5800,D81,Limit_Deviation_w_CMS_Detail!$K$24:$K$5800,"Other Known Causes"))</f>
        <v/>
      </c>
      <c r="M81" s="237" t="str">
        <f>IF($E81="","",SUMIFS(Limit_Deviation_w_CMS_Detail!$J$24:$J$5800,Limit_Deviation_w_CMS_Detail!$B$24:$B$5800,B81,Limit_Deviation_w_CMS_Detail!$C$24:$C$5800,C81,Limit_Deviation_w_CMS_Detail!$D$24:$D$5800,D81,Limit_Deviation_w_CMS_Detail!$K$24:$K$5800,"Other Unknown Causes"))</f>
        <v/>
      </c>
    </row>
    <row r="82" spans="2:13" customFormat="1">
      <c r="B82" s="245" t="str">
        <f>IF(Lists!AV60="","",Lists!AV60)</f>
        <v/>
      </c>
      <c r="C82" s="246" t="str">
        <f>IF(Lists!AW60="","",Lists!AW60)</f>
        <v/>
      </c>
      <c r="D82" s="246" t="str">
        <f>IF(Lists!AX60="","",Lists!AX60)</f>
        <v/>
      </c>
      <c r="E82" s="231"/>
      <c r="F82" s="237" t="str">
        <f t="shared" si="0"/>
        <v/>
      </c>
      <c r="G82" s="242" t="str">
        <f t="shared" si="1"/>
        <v/>
      </c>
      <c r="H82" s="237" t="str">
        <f>IF($E82="","",SUMIFS(Limit_Deviation_w_CMS_Detail!$J$24:$J$5800,Limit_Deviation_w_CMS_Detail!$B$24:$B$5800,B82,Limit_Deviation_w_CMS_Detail!$C$24:$C$5800,C82,Limit_Deviation_w_CMS_Detail!$D$24:$D$5800,D82,Limit_Deviation_w_CMS_Detail!$K$24:$K$5800,"Startup"))</f>
        <v/>
      </c>
      <c r="I82" s="237" t="str">
        <f>IF($E82="","",SUMIFS(Limit_Deviation_w_CMS_Detail!$J$24:$J$5800,Limit_Deviation_w_CMS_Detail!$B$24:$B$5800,B82,Limit_Deviation_w_CMS_Detail!$C$24:$C$5800,C82,Limit_Deviation_w_CMS_Detail!$D$24:$D$5800,D82,Limit_Deviation_w_CMS_Detail!$K$24:$K$5800,"Shutdown"))</f>
        <v/>
      </c>
      <c r="J82" s="237" t="str">
        <f>IF($E82="","",SUMIFS(Limit_Deviation_w_CMS_Detail!$J$24:$J$5800,Limit_Deviation_w_CMS_Detail!$B$24:$B$5800,B82,Limit_Deviation_w_CMS_Detail!$C$24:$C$5800,C82,Limit_Deviation_w_CMS_Detail!$D$24:$D$5800,D82,Limit_Deviation_w_CMS_Detail!$K$24:$K$5800,"Control Equipment Problems"))</f>
        <v/>
      </c>
      <c r="K82" s="237" t="str">
        <f>IF($E82="","",SUMIFS(Limit_Deviation_w_CMS_Detail!$J$24:$J$5800,Limit_Deviation_w_CMS_Detail!$B$24:$B$5800,B82,Limit_Deviation_w_CMS_Detail!$C$24:$C$5800,C82,Limit_Deviation_w_CMS_Detail!$D$24:$D$5800,D82,Limit_Deviation_w_CMS_Detail!$K$24:$K$5800,"Process Problems"))</f>
        <v/>
      </c>
      <c r="L82" s="237" t="str">
        <f>IF($E82="","",SUMIFS(Limit_Deviation_w_CMS_Detail!$J$24:$J$5800,Limit_Deviation_w_CMS_Detail!$B$24:$B$5800,B82,Limit_Deviation_w_CMS_Detail!$C$24:$C$5800,C82,Limit_Deviation_w_CMS_Detail!$D$24:$D$5800,D82,Limit_Deviation_w_CMS_Detail!$K$24:$K$5800,"Other Known Causes"))</f>
        <v/>
      </c>
      <c r="M82" s="237" t="str">
        <f>IF($E82="","",SUMIFS(Limit_Deviation_w_CMS_Detail!$J$24:$J$5800,Limit_Deviation_w_CMS_Detail!$B$24:$B$5800,B82,Limit_Deviation_w_CMS_Detail!$C$24:$C$5800,C82,Limit_Deviation_w_CMS_Detail!$D$24:$D$5800,D82,Limit_Deviation_w_CMS_Detail!$K$24:$K$5800,"Other Unknown Causes"))</f>
        <v/>
      </c>
    </row>
    <row r="83" spans="2:13" customFormat="1">
      <c r="B83" s="245" t="str">
        <f>IF(Lists!AV61="","",Lists!AV61)</f>
        <v/>
      </c>
      <c r="C83" s="246" t="str">
        <f>IF(Lists!AW61="","",Lists!AW61)</f>
        <v/>
      </c>
      <c r="D83" s="246" t="str">
        <f>IF(Lists!AX61="","",Lists!AX61)</f>
        <v/>
      </c>
      <c r="E83" s="231"/>
      <c r="F83" s="237" t="str">
        <f t="shared" si="0"/>
        <v/>
      </c>
      <c r="G83" s="242" t="str">
        <f t="shared" si="1"/>
        <v/>
      </c>
      <c r="H83" s="237" t="str">
        <f>IF($E83="","",SUMIFS(Limit_Deviation_w_CMS_Detail!$J$24:$J$5800,Limit_Deviation_w_CMS_Detail!$B$24:$B$5800,B83,Limit_Deviation_w_CMS_Detail!$C$24:$C$5800,C83,Limit_Deviation_w_CMS_Detail!$D$24:$D$5800,D83,Limit_Deviation_w_CMS_Detail!$K$24:$K$5800,"Startup"))</f>
        <v/>
      </c>
      <c r="I83" s="237" t="str">
        <f>IF($E83="","",SUMIFS(Limit_Deviation_w_CMS_Detail!$J$24:$J$5800,Limit_Deviation_w_CMS_Detail!$B$24:$B$5800,B83,Limit_Deviation_w_CMS_Detail!$C$24:$C$5800,C83,Limit_Deviation_w_CMS_Detail!$D$24:$D$5800,D83,Limit_Deviation_w_CMS_Detail!$K$24:$K$5800,"Shutdown"))</f>
        <v/>
      </c>
      <c r="J83" s="237" t="str">
        <f>IF($E83="","",SUMIFS(Limit_Deviation_w_CMS_Detail!$J$24:$J$5800,Limit_Deviation_w_CMS_Detail!$B$24:$B$5800,B83,Limit_Deviation_w_CMS_Detail!$C$24:$C$5800,C83,Limit_Deviation_w_CMS_Detail!$D$24:$D$5800,D83,Limit_Deviation_w_CMS_Detail!$K$24:$K$5800,"Control Equipment Problems"))</f>
        <v/>
      </c>
      <c r="K83" s="237" t="str">
        <f>IF($E83="","",SUMIFS(Limit_Deviation_w_CMS_Detail!$J$24:$J$5800,Limit_Deviation_w_CMS_Detail!$B$24:$B$5800,B83,Limit_Deviation_w_CMS_Detail!$C$24:$C$5800,C83,Limit_Deviation_w_CMS_Detail!$D$24:$D$5800,D83,Limit_Deviation_w_CMS_Detail!$K$24:$K$5800,"Process Problems"))</f>
        <v/>
      </c>
      <c r="L83" s="237" t="str">
        <f>IF($E83="","",SUMIFS(Limit_Deviation_w_CMS_Detail!$J$24:$J$5800,Limit_Deviation_w_CMS_Detail!$B$24:$B$5800,B83,Limit_Deviation_w_CMS_Detail!$C$24:$C$5800,C83,Limit_Deviation_w_CMS_Detail!$D$24:$D$5800,D83,Limit_Deviation_w_CMS_Detail!$K$24:$K$5800,"Other Known Causes"))</f>
        <v/>
      </c>
      <c r="M83" s="237" t="str">
        <f>IF($E83="","",SUMIFS(Limit_Deviation_w_CMS_Detail!$J$24:$J$5800,Limit_Deviation_w_CMS_Detail!$B$24:$B$5800,B83,Limit_Deviation_w_CMS_Detail!$C$24:$C$5800,C83,Limit_Deviation_w_CMS_Detail!$D$24:$D$5800,D83,Limit_Deviation_w_CMS_Detail!$K$24:$K$5800,"Other Unknown Causes"))</f>
        <v/>
      </c>
    </row>
    <row r="84" spans="2:13" customFormat="1">
      <c r="B84" s="245" t="str">
        <f>IF(Lists!AV62="","",Lists!AV62)</f>
        <v/>
      </c>
      <c r="C84" s="246" t="str">
        <f>IF(Lists!AW62="","",Lists!AW62)</f>
        <v/>
      </c>
      <c r="D84" s="246" t="str">
        <f>IF(Lists!AX62="","",Lists!AX62)</f>
        <v/>
      </c>
      <c r="E84" s="231"/>
      <c r="F84" s="237" t="str">
        <f t="shared" si="0"/>
        <v/>
      </c>
      <c r="G84" s="242" t="str">
        <f t="shared" si="1"/>
        <v/>
      </c>
      <c r="H84" s="237" t="str">
        <f>IF($E84="","",SUMIFS(Limit_Deviation_w_CMS_Detail!$J$24:$J$5800,Limit_Deviation_w_CMS_Detail!$B$24:$B$5800,B84,Limit_Deviation_w_CMS_Detail!$C$24:$C$5800,C84,Limit_Deviation_w_CMS_Detail!$D$24:$D$5800,D84,Limit_Deviation_w_CMS_Detail!$K$24:$K$5800,"Startup"))</f>
        <v/>
      </c>
      <c r="I84" s="237" t="str">
        <f>IF($E84="","",SUMIFS(Limit_Deviation_w_CMS_Detail!$J$24:$J$5800,Limit_Deviation_w_CMS_Detail!$B$24:$B$5800,B84,Limit_Deviation_w_CMS_Detail!$C$24:$C$5800,C84,Limit_Deviation_w_CMS_Detail!$D$24:$D$5800,D84,Limit_Deviation_w_CMS_Detail!$K$24:$K$5800,"Shutdown"))</f>
        <v/>
      </c>
      <c r="J84" s="237" t="str">
        <f>IF($E84="","",SUMIFS(Limit_Deviation_w_CMS_Detail!$J$24:$J$5800,Limit_Deviation_w_CMS_Detail!$B$24:$B$5800,B84,Limit_Deviation_w_CMS_Detail!$C$24:$C$5800,C84,Limit_Deviation_w_CMS_Detail!$D$24:$D$5800,D84,Limit_Deviation_w_CMS_Detail!$K$24:$K$5800,"Control Equipment Problems"))</f>
        <v/>
      </c>
      <c r="K84" s="237" t="str">
        <f>IF($E84="","",SUMIFS(Limit_Deviation_w_CMS_Detail!$J$24:$J$5800,Limit_Deviation_w_CMS_Detail!$B$24:$B$5800,B84,Limit_Deviation_w_CMS_Detail!$C$24:$C$5800,C84,Limit_Deviation_w_CMS_Detail!$D$24:$D$5800,D84,Limit_Deviation_w_CMS_Detail!$K$24:$K$5800,"Process Problems"))</f>
        <v/>
      </c>
      <c r="L84" s="237" t="str">
        <f>IF($E84="","",SUMIFS(Limit_Deviation_w_CMS_Detail!$J$24:$J$5800,Limit_Deviation_w_CMS_Detail!$B$24:$B$5800,B84,Limit_Deviation_w_CMS_Detail!$C$24:$C$5800,C84,Limit_Deviation_w_CMS_Detail!$D$24:$D$5800,D84,Limit_Deviation_w_CMS_Detail!$K$24:$K$5800,"Other Known Causes"))</f>
        <v/>
      </c>
      <c r="M84" s="237" t="str">
        <f>IF($E84="","",SUMIFS(Limit_Deviation_w_CMS_Detail!$J$24:$J$5800,Limit_Deviation_w_CMS_Detail!$B$24:$B$5800,B84,Limit_Deviation_w_CMS_Detail!$C$24:$C$5800,C84,Limit_Deviation_w_CMS_Detail!$D$24:$D$5800,D84,Limit_Deviation_w_CMS_Detail!$K$24:$K$5800,"Other Unknown Causes"))</f>
        <v/>
      </c>
    </row>
    <row r="85" spans="2:13" customFormat="1">
      <c r="B85" s="245" t="str">
        <f>IF(Lists!AV63="","",Lists!AV63)</f>
        <v/>
      </c>
      <c r="C85" s="246" t="str">
        <f>IF(Lists!AW63="","",Lists!AW63)</f>
        <v/>
      </c>
      <c r="D85" s="246" t="str">
        <f>IF(Lists!AX63="","",Lists!AX63)</f>
        <v/>
      </c>
      <c r="E85" s="231"/>
      <c r="F85" s="237" t="str">
        <f t="shared" si="0"/>
        <v/>
      </c>
      <c r="G85" s="242" t="str">
        <f t="shared" si="1"/>
        <v/>
      </c>
      <c r="H85" s="237" t="str">
        <f>IF($E85="","",SUMIFS(Limit_Deviation_w_CMS_Detail!$J$24:$J$5800,Limit_Deviation_w_CMS_Detail!$B$24:$B$5800,B85,Limit_Deviation_w_CMS_Detail!$C$24:$C$5800,C85,Limit_Deviation_w_CMS_Detail!$D$24:$D$5800,D85,Limit_Deviation_w_CMS_Detail!$K$24:$K$5800,"Startup"))</f>
        <v/>
      </c>
      <c r="I85" s="237" t="str">
        <f>IF($E85="","",SUMIFS(Limit_Deviation_w_CMS_Detail!$J$24:$J$5800,Limit_Deviation_w_CMS_Detail!$B$24:$B$5800,B85,Limit_Deviation_w_CMS_Detail!$C$24:$C$5800,C85,Limit_Deviation_w_CMS_Detail!$D$24:$D$5800,D85,Limit_Deviation_w_CMS_Detail!$K$24:$K$5800,"Shutdown"))</f>
        <v/>
      </c>
      <c r="J85" s="237" t="str">
        <f>IF($E85="","",SUMIFS(Limit_Deviation_w_CMS_Detail!$J$24:$J$5800,Limit_Deviation_w_CMS_Detail!$B$24:$B$5800,B85,Limit_Deviation_w_CMS_Detail!$C$24:$C$5800,C85,Limit_Deviation_w_CMS_Detail!$D$24:$D$5800,D85,Limit_Deviation_w_CMS_Detail!$K$24:$K$5800,"Control Equipment Problems"))</f>
        <v/>
      </c>
      <c r="K85" s="237" t="str">
        <f>IF($E85="","",SUMIFS(Limit_Deviation_w_CMS_Detail!$J$24:$J$5800,Limit_Deviation_w_CMS_Detail!$B$24:$B$5800,B85,Limit_Deviation_w_CMS_Detail!$C$24:$C$5800,C85,Limit_Deviation_w_CMS_Detail!$D$24:$D$5800,D85,Limit_Deviation_w_CMS_Detail!$K$24:$K$5800,"Process Problems"))</f>
        <v/>
      </c>
      <c r="L85" s="237" t="str">
        <f>IF($E85="","",SUMIFS(Limit_Deviation_w_CMS_Detail!$J$24:$J$5800,Limit_Deviation_w_CMS_Detail!$B$24:$B$5800,B85,Limit_Deviation_w_CMS_Detail!$C$24:$C$5800,C85,Limit_Deviation_w_CMS_Detail!$D$24:$D$5800,D85,Limit_Deviation_w_CMS_Detail!$K$24:$K$5800,"Other Known Causes"))</f>
        <v/>
      </c>
      <c r="M85" s="237" t="str">
        <f>IF($E85="","",SUMIFS(Limit_Deviation_w_CMS_Detail!$J$24:$J$5800,Limit_Deviation_w_CMS_Detail!$B$24:$B$5800,B85,Limit_Deviation_w_CMS_Detail!$C$24:$C$5800,C85,Limit_Deviation_w_CMS_Detail!$D$24:$D$5800,D85,Limit_Deviation_w_CMS_Detail!$K$24:$K$5800,"Other Unknown Causes"))</f>
        <v/>
      </c>
    </row>
    <row r="86" spans="2:13" customFormat="1">
      <c r="B86" s="245" t="str">
        <f>IF(Lists!AV64="","",Lists!AV64)</f>
        <v/>
      </c>
      <c r="C86" s="246" t="str">
        <f>IF(Lists!AW64="","",Lists!AW64)</f>
        <v/>
      </c>
      <c r="D86" s="246" t="str">
        <f>IF(Lists!AX64="","",Lists!AX64)</f>
        <v/>
      </c>
      <c r="E86" s="231"/>
      <c r="F86" s="237" t="str">
        <f t="shared" si="0"/>
        <v/>
      </c>
      <c r="G86" s="242" t="str">
        <f t="shared" si="1"/>
        <v/>
      </c>
      <c r="H86" s="237" t="str">
        <f>IF($E86="","",SUMIFS(Limit_Deviation_w_CMS_Detail!$J$24:$J$5800,Limit_Deviation_w_CMS_Detail!$B$24:$B$5800,B86,Limit_Deviation_w_CMS_Detail!$C$24:$C$5800,C86,Limit_Deviation_w_CMS_Detail!$D$24:$D$5800,D86,Limit_Deviation_w_CMS_Detail!$K$24:$K$5800,"Startup"))</f>
        <v/>
      </c>
      <c r="I86" s="237" t="str">
        <f>IF($E86="","",SUMIFS(Limit_Deviation_w_CMS_Detail!$J$24:$J$5800,Limit_Deviation_w_CMS_Detail!$B$24:$B$5800,B86,Limit_Deviation_w_CMS_Detail!$C$24:$C$5800,C86,Limit_Deviation_w_CMS_Detail!$D$24:$D$5800,D86,Limit_Deviation_w_CMS_Detail!$K$24:$K$5800,"Shutdown"))</f>
        <v/>
      </c>
      <c r="J86" s="237" t="str">
        <f>IF($E86="","",SUMIFS(Limit_Deviation_w_CMS_Detail!$J$24:$J$5800,Limit_Deviation_w_CMS_Detail!$B$24:$B$5800,B86,Limit_Deviation_w_CMS_Detail!$C$24:$C$5800,C86,Limit_Deviation_w_CMS_Detail!$D$24:$D$5800,D86,Limit_Deviation_w_CMS_Detail!$K$24:$K$5800,"Control Equipment Problems"))</f>
        <v/>
      </c>
      <c r="K86" s="237" t="str">
        <f>IF($E86="","",SUMIFS(Limit_Deviation_w_CMS_Detail!$J$24:$J$5800,Limit_Deviation_w_CMS_Detail!$B$24:$B$5800,B86,Limit_Deviation_w_CMS_Detail!$C$24:$C$5800,C86,Limit_Deviation_w_CMS_Detail!$D$24:$D$5800,D86,Limit_Deviation_w_CMS_Detail!$K$24:$K$5800,"Process Problems"))</f>
        <v/>
      </c>
      <c r="L86" s="237" t="str">
        <f>IF($E86="","",SUMIFS(Limit_Deviation_w_CMS_Detail!$J$24:$J$5800,Limit_Deviation_w_CMS_Detail!$B$24:$B$5800,B86,Limit_Deviation_w_CMS_Detail!$C$24:$C$5800,C86,Limit_Deviation_w_CMS_Detail!$D$24:$D$5800,D86,Limit_Deviation_w_CMS_Detail!$K$24:$K$5800,"Other Known Causes"))</f>
        <v/>
      </c>
      <c r="M86" s="237" t="str">
        <f>IF($E86="","",SUMIFS(Limit_Deviation_w_CMS_Detail!$J$24:$J$5800,Limit_Deviation_w_CMS_Detail!$B$24:$B$5800,B86,Limit_Deviation_w_CMS_Detail!$C$24:$C$5800,C86,Limit_Deviation_w_CMS_Detail!$D$24:$D$5800,D86,Limit_Deviation_w_CMS_Detail!$K$24:$K$5800,"Other Unknown Causes"))</f>
        <v/>
      </c>
    </row>
    <row r="87" spans="2:13" customFormat="1">
      <c r="B87" s="245" t="str">
        <f>IF(Lists!AV65="","",Lists!AV65)</f>
        <v/>
      </c>
      <c r="C87" s="246" t="str">
        <f>IF(Lists!AW65="","",Lists!AW65)</f>
        <v/>
      </c>
      <c r="D87" s="246" t="str">
        <f>IF(Lists!AX65="","",Lists!AX65)</f>
        <v/>
      </c>
      <c r="E87" s="231"/>
      <c r="F87" s="237" t="str">
        <f t="shared" si="0"/>
        <v/>
      </c>
      <c r="G87" s="242" t="str">
        <f t="shared" si="1"/>
        <v/>
      </c>
      <c r="H87" s="237" t="str">
        <f>IF($E87="","",SUMIFS(Limit_Deviation_w_CMS_Detail!$J$24:$J$5800,Limit_Deviation_w_CMS_Detail!$B$24:$B$5800,B87,Limit_Deviation_w_CMS_Detail!$C$24:$C$5800,C87,Limit_Deviation_w_CMS_Detail!$D$24:$D$5800,D87,Limit_Deviation_w_CMS_Detail!$K$24:$K$5800,"Startup"))</f>
        <v/>
      </c>
      <c r="I87" s="237" t="str">
        <f>IF($E87="","",SUMIFS(Limit_Deviation_w_CMS_Detail!$J$24:$J$5800,Limit_Deviation_w_CMS_Detail!$B$24:$B$5800,B87,Limit_Deviation_w_CMS_Detail!$C$24:$C$5800,C87,Limit_Deviation_w_CMS_Detail!$D$24:$D$5800,D87,Limit_Deviation_w_CMS_Detail!$K$24:$K$5800,"Shutdown"))</f>
        <v/>
      </c>
      <c r="J87" s="237" t="str">
        <f>IF($E87="","",SUMIFS(Limit_Deviation_w_CMS_Detail!$J$24:$J$5800,Limit_Deviation_w_CMS_Detail!$B$24:$B$5800,B87,Limit_Deviation_w_CMS_Detail!$C$24:$C$5800,C87,Limit_Deviation_w_CMS_Detail!$D$24:$D$5800,D87,Limit_Deviation_w_CMS_Detail!$K$24:$K$5800,"Control Equipment Problems"))</f>
        <v/>
      </c>
      <c r="K87" s="237" t="str">
        <f>IF($E87="","",SUMIFS(Limit_Deviation_w_CMS_Detail!$J$24:$J$5800,Limit_Deviation_w_CMS_Detail!$B$24:$B$5800,B87,Limit_Deviation_w_CMS_Detail!$C$24:$C$5800,C87,Limit_Deviation_w_CMS_Detail!$D$24:$D$5800,D87,Limit_Deviation_w_CMS_Detail!$K$24:$K$5800,"Process Problems"))</f>
        <v/>
      </c>
      <c r="L87" s="237" t="str">
        <f>IF($E87="","",SUMIFS(Limit_Deviation_w_CMS_Detail!$J$24:$J$5800,Limit_Deviation_w_CMS_Detail!$B$24:$B$5800,B87,Limit_Deviation_w_CMS_Detail!$C$24:$C$5800,C87,Limit_Deviation_w_CMS_Detail!$D$24:$D$5800,D87,Limit_Deviation_w_CMS_Detail!$K$24:$K$5800,"Other Known Causes"))</f>
        <v/>
      </c>
      <c r="M87" s="237" t="str">
        <f>IF($E87="","",SUMIFS(Limit_Deviation_w_CMS_Detail!$J$24:$J$5800,Limit_Deviation_w_CMS_Detail!$B$24:$B$5800,B87,Limit_Deviation_w_CMS_Detail!$C$24:$C$5800,C87,Limit_Deviation_w_CMS_Detail!$D$24:$D$5800,D87,Limit_Deviation_w_CMS_Detail!$K$24:$K$5800,"Other Unknown Causes"))</f>
        <v/>
      </c>
    </row>
    <row r="88" spans="2:13" customFormat="1">
      <c r="B88" s="245" t="str">
        <f>IF(Lists!AV66="","",Lists!AV66)</f>
        <v/>
      </c>
      <c r="C88" s="246" t="str">
        <f>IF(Lists!AW66="","",Lists!AW66)</f>
        <v/>
      </c>
      <c r="D88" s="246" t="str">
        <f>IF(Lists!AX66="","",Lists!AX66)</f>
        <v/>
      </c>
      <c r="E88" s="231"/>
      <c r="F88" s="237" t="str">
        <f t="shared" si="0"/>
        <v/>
      </c>
      <c r="G88" s="242" t="str">
        <f t="shared" si="1"/>
        <v/>
      </c>
      <c r="H88" s="237" t="str">
        <f>IF($E88="","",SUMIFS(Limit_Deviation_w_CMS_Detail!$J$24:$J$5800,Limit_Deviation_w_CMS_Detail!$B$24:$B$5800,B88,Limit_Deviation_w_CMS_Detail!$C$24:$C$5800,C88,Limit_Deviation_w_CMS_Detail!$D$24:$D$5800,D88,Limit_Deviation_w_CMS_Detail!$K$24:$K$5800,"Startup"))</f>
        <v/>
      </c>
      <c r="I88" s="237" t="str">
        <f>IF($E88="","",SUMIFS(Limit_Deviation_w_CMS_Detail!$J$24:$J$5800,Limit_Deviation_w_CMS_Detail!$B$24:$B$5800,B88,Limit_Deviation_w_CMS_Detail!$C$24:$C$5800,C88,Limit_Deviation_w_CMS_Detail!$D$24:$D$5800,D88,Limit_Deviation_w_CMS_Detail!$K$24:$K$5800,"Shutdown"))</f>
        <v/>
      </c>
      <c r="J88" s="237" t="str">
        <f>IF($E88="","",SUMIFS(Limit_Deviation_w_CMS_Detail!$J$24:$J$5800,Limit_Deviation_w_CMS_Detail!$B$24:$B$5800,B88,Limit_Deviation_w_CMS_Detail!$C$24:$C$5800,C88,Limit_Deviation_w_CMS_Detail!$D$24:$D$5800,D88,Limit_Deviation_w_CMS_Detail!$K$24:$K$5800,"Control Equipment Problems"))</f>
        <v/>
      </c>
      <c r="K88" s="237" t="str">
        <f>IF($E88="","",SUMIFS(Limit_Deviation_w_CMS_Detail!$J$24:$J$5800,Limit_Deviation_w_CMS_Detail!$B$24:$B$5800,B88,Limit_Deviation_w_CMS_Detail!$C$24:$C$5800,C88,Limit_Deviation_w_CMS_Detail!$D$24:$D$5800,D88,Limit_Deviation_w_CMS_Detail!$K$24:$K$5800,"Process Problems"))</f>
        <v/>
      </c>
      <c r="L88" s="237" t="str">
        <f>IF($E88="","",SUMIFS(Limit_Deviation_w_CMS_Detail!$J$24:$J$5800,Limit_Deviation_w_CMS_Detail!$B$24:$B$5800,B88,Limit_Deviation_w_CMS_Detail!$C$24:$C$5800,C88,Limit_Deviation_w_CMS_Detail!$D$24:$D$5800,D88,Limit_Deviation_w_CMS_Detail!$K$24:$K$5800,"Other Known Causes"))</f>
        <v/>
      </c>
      <c r="M88" s="237" t="str">
        <f>IF($E88="","",SUMIFS(Limit_Deviation_w_CMS_Detail!$J$24:$J$5800,Limit_Deviation_w_CMS_Detail!$B$24:$B$5800,B88,Limit_Deviation_w_CMS_Detail!$C$24:$C$5800,C88,Limit_Deviation_w_CMS_Detail!$D$24:$D$5800,D88,Limit_Deviation_w_CMS_Detail!$K$24:$K$5800,"Other Unknown Causes"))</f>
        <v/>
      </c>
    </row>
    <row r="89" spans="2:13" customFormat="1">
      <c r="B89" s="245" t="str">
        <f>IF(Lists!AV67="","",Lists!AV67)</f>
        <v/>
      </c>
      <c r="C89" s="246" t="str">
        <f>IF(Lists!AW67="","",Lists!AW67)</f>
        <v/>
      </c>
      <c r="D89" s="246" t="str">
        <f>IF(Lists!AX67="","",Lists!AX67)</f>
        <v/>
      </c>
      <c r="E89" s="231"/>
      <c r="F89" s="237" t="str">
        <f t="shared" ref="F89:F100" si="2">IF(E89="","",SUM(H89:M89))</f>
        <v/>
      </c>
      <c r="G89" s="242" t="str">
        <f t="shared" ref="G89:G100" si="3">IF($E89="","",IF(F89=0,"N/A",IF(D89="Opacity", F89/60,F89)/$E89))</f>
        <v/>
      </c>
      <c r="H89" s="237" t="str">
        <f>IF($E89="","",SUMIFS(Limit_Deviation_w_CMS_Detail!$J$24:$J$5800,Limit_Deviation_w_CMS_Detail!$B$24:$B$5800,B89,Limit_Deviation_w_CMS_Detail!$C$24:$C$5800,C89,Limit_Deviation_w_CMS_Detail!$D$24:$D$5800,D89,Limit_Deviation_w_CMS_Detail!$K$24:$K$5800,"Startup"))</f>
        <v/>
      </c>
      <c r="I89" s="237" t="str">
        <f>IF($E89="","",SUMIFS(Limit_Deviation_w_CMS_Detail!$J$24:$J$5800,Limit_Deviation_w_CMS_Detail!$B$24:$B$5800,B89,Limit_Deviation_w_CMS_Detail!$C$24:$C$5800,C89,Limit_Deviation_w_CMS_Detail!$D$24:$D$5800,D89,Limit_Deviation_w_CMS_Detail!$K$24:$K$5800,"Shutdown"))</f>
        <v/>
      </c>
      <c r="J89" s="237" t="str">
        <f>IF($E89="","",SUMIFS(Limit_Deviation_w_CMS_Detail!$J$24:$J$5800,Limit_Deviation_w_CMS_Detail!$B$24:$B$5800,B89,Limit_Deviation_w_CMS_Detail!$C$24:$C$5800,C89,Limit_Deviation_w_CMS_Detail!$D$24:$D$5800,D89,Limit_Deviation_w_CMS_Detail!$K$24:$K$5800,"Control Equipment Problems"))</f>
        <v/>
      </c>
      <c r="K89" s="237" t="str">
        <f>IF($E89="","",SUMIFS(Limit_Deviation_w_CMS_Detail!$J$24:$J$5800,Limit_Deviation_w_CMS_Detail!$B$24:$B$5800,B89,Limit_Deviation_w_CMS_Detail!$C$24:$C$5800,C89,Limit_Deviation_w_CMS_Detail!$D$24:$D$5800,D89,Limit_Deviation_w_CMS_Detail!$K$24:$K$5800,"Process Problems"))</f>
        <v/>
      </c>
      <c r="L89" s="237" t="str">
        <f>IF($E89="","",SUMIFS(Limit_Deviation_w_CMS_Detail!$J$24:$J$5800,Limit_Deviation_w_CMS_Detail!$B$24:$B$5800,B89,Limit_Deviation_w_CMS_Detail!$C$24:$C$5800,C89,Limit_Deviation_w_CMS_Detail!$D$24:$D$5800,D89,Limit_Deviation_w_CMS_Detail!$K$24:$K$5800,"Other Known Causes"))</f>
        <v/>
      </c>
      <c r="M89" s="237" t="str">
        <f>IF($E89="","",SUMIFS(Limit_Deviation_w_CMS_Detail!$J$24:$J$5800,Limit_Deviation_w_CMS_Detail!$B$24:$B$5800,B89,Limit_Deviation_w_CMS_Detail!$C$24:$C$5800,C89,Limit_Deviation_w_CMS_Detail!$D$24:$D$5800,D89,Limit_Deviation_w_CMS_Detail!$K$24:$K$5800,"Other Unknown Causes"))</f>
        <v/>
      </c>
    </row>
    <row r="90" spans="2:13" customFormat="1">
      <c r="B90" s="245" t="str">
        <f>IF(Lists!AV68="","",Lists!AV68)</f>
        <v/>
      </c>
      <c r="C90" s="246" t="str">
        <f>IF(Lists!AW68="","",Lists!AW68)</f>
        <v/>
      </c>
      <c r="D90" s="246" t="str">
        <f>IF(Lists!AX68="","",Lists!AX68)</f>
        <v/>
      </c>
      <c r="E90" s="231"/>
      <c r="F90" s="237" t="str">
        <f t="shared" si="2"/>
        <v/>
      </c>
      <c r="G90" s="242" t="str">
        <f t="shared" si="3"/>
        <v/>
      </c>
      <c r="H90" s="237" t="str">
        <f>IF($E90="","",SUMIFS(Limit_Deviation_w_CMS_Detail!$J$24:$J$5800,Limit_Deviation_w_CMS_Detail!$B$24:$B$5800,B90,Limit_Deviation_w_CMS_Detail!$C$24:$C$5800,C90,Limit_Deviation_w_CMS_Detail!$D$24:$D$5800,D90,Limit_Deviation_w_CMS_Detail!$K$24:$K$5800,"Startup"))</f>
        <v/>
      </c>
      <c r="I90" s="237" t="str">
        <f>IF($E90="","",SUMIFS(Limit_Deviation_w_CMS_Detail!$J$24:$J$5800,Limit_Deviation_w_CMS_Detail!$B$24:$B$5800,B90,Limit_Deviation_w_CMS_Detail!$C$24:$C$5800,C90,Limit_Deviation_w_CMS_Detail!$D$24:$D$5800,D90,Limit_Deviation_w_CMS_Detail!$K$24:$K$5800,"Shutdown"))</f>
        <v/>
      </c>
      <c r="J90" s="237" t="str">
        <f>IF($E90="","",SUMIFS(Limit_Deviation_w_CMS_Detail!$J$24:$J$5800,Limit_Deviation_w_CMS_Detail!$B$24:$B$5800,B90,Limit_Deviation_w_CMS_Detail!$C$24:$C$5800,C90,Limit_Deviation_w_CMS_Detail!$D$24:$D$5800,D90,Limit_Deviation_w_CMS_Detail!$K$24:$K$5800,"Control Equipment Problems"))</f>
        <v/>
      </c>
      <c r="K90" s="237" t="str">
        <f>IF($E90="","",SUMIFS(Limit_Deviation_w_CMS_Detail!$J$24:$J$5800,Limit_Deviation_w_CMS_Detail!$B$24:$B$5800,B90,Limit_Deviation_w_CMS_Detail!$C$24:$C$5800,C90,Limit_Deviation_w_CMS_Detail!$D$24:$D$5800,D90,Limit_Deviation_w_CMS_Detail!$K$24:$K$5800,"Process Problems"))</f>
        <v/>
      </c>
      <c r="L90" s="237" t="str">
        <f>IF($E90="","",SUMIFS(Limit_Deviation_w_CMS_Detail!$J$24:$J$5800,Limit_Deviation_w_CMS_Detail!$B$24:$B$5800,B90,Limit_Deviation_w_CMS_Detail!$C$24:$C$5800,C90,Limit_Deviation_w_CMS_Detail!$D$24:$D$5800,D90,Limit_Deviation_w_CMS_Detail!$K$24:$K$5800,"Other Known Causes"))</f>
        <v/>
      </c>
      <c r="M90" s="237" t="str">
        <f>IF($E90="","",SUMIFS(Limit_Deviation_w_CMS_Detail!$J$24:$J$5800,Limit_Deviation_w_CMS_Detail!$B$24:$B$5800,B90,Limit_Deviation_w_CMS_Detail!$C$24:$C$5800,C90,Limit_Deviation_w_CMS_Detail!$D$24:$D$5800,D90,Limit_Deviation_w_CMS_Detail!$K$24:$K$5800,"Other Unknown Causes"))</f>
        <v/>
      </c>
    </row>
    <row r="91" spans="2:13" customFormat="1">
      <c r="B91" s="245" t="str">
        <f>IF(Lists!AV69="","",Lists!AV69)</f>
        <v/>
      </c>
      <c r="C91" s="246" t="str">
        <f>IF(Lists!AW69="","",Lists!AW69)</f>
        <v/>
      </c>
      <c r="D91" s="246" t="str">
        <f>IF(Lists!AX69="","",Lists!AX69)</f>
        <v/>
      </c>
      <c r="E91" s="231"/>
      <c r="F91" s="237" t="str">
        <f t="shared" si="2"/>
        <v/>
      </c>
      <c r="G91" s="242" t="str">
        <f t="shared" si="3"/>
        <v/>
      </c>
      <c r="H91" s="237" t="str">
        <f>IF($E91="","",SUMIFS(Limit_Deviation_w_CMS_Detail!$J$24:$J$5800,Limit_Deviation_w_CMS_Detail!$B$24:$B$5800,B91,Limit_Deviation_w_CMS_Detail!$C$24:$C$5800,C91,Limit_Deviation_w_CMS_Detail!$D$24:$D$5800,D91,Limit_Deviation_w_CMS_Detail!$K$24:$K$5800,"Startup"))</f>
        <v/>
      </c>
      <c r="I91" s="237" t="str">
        <f>IF($E91="","",SUMIFS(Limit_Deviation_w_CMS_Detail!$J$24:$J$5800,Limit_Deviation_w_CMS_Detail!$B$24:$B$5800,B91,Limit_Deviation_w_CMS_Detail!$C$24:$C$5800,C91,Limit_Deviation_w_CMS_Detail!$D$24:$D$5800,D91,Limit_Deviation_w_CMS_Detail!$K$24:$K$5800,"Shutdown"))</f>
        <v/>
      </c>
      <c r="J91" s="237" t="str">
        <f>IF($E91="","",SUMIFS(Limit_Deviation_w_CMS_Detail!$J$24:$J$5800,Limit_Deviation_w_CMS_Detail!$B$24:$B$5800,B91,Limit_Deviation_w_CMS_Detail!$C$24:$C$5800,C91,Limit_Deviation_w_CMS_Detail!$D$24:$D$5800,D91,Limit_Deviation_w_CMS_Detail!$K$24:$K$5800,"Control Equipment Problems"))</f>
        <v/>
      </c>
      <c r="K91" s="237" t="str">
        <f>IF($E91="","",SUMIFS(Limit_Deviation_w_CMS_Detail!$J$24:$J$5800,Limit_Deviation_w_CMS_Detail!$B$24:$B$5800,B91,Limit_Deviation_w_CMS_Detail!$C$24:$C$5800,C91,Limit_Deviation_w_CMS_Detail!$D$24:$D$5800,D91,Limit_Deviation_w_CMS_Detail!$K$24:$K$5800,"Process Problems"))</f>
        <v/>
      </c>
      <c r="L91" s="237" t="str">
        <f>IF($E91="","",SUMIFS(Limit_Deviation_w_CMS_Detail!$J$24:$J$5800,Limit_Deviation_w_CMS_Detail!$B$24:$B$5800,B91,Limit_Deviation_w_CMS_Detail!$C$24:$C$5800,C91,Limit_Deviation_w_CMS_Detail!$D$24:$D$5800,D91,Limit_Deviation_w_CMS_Detail!$K$24:$K$5800,"Other Known Causes"))</f>
        <v/>
      </c>
      <c r="M91" s="237" t="str">
        <f>IF($E91="","",SUMIFS(Limit_Deviation_w_CMS_Detail!$J$24:$J$5800,Limit_Deviation_w_CMS_Detail!$B$24:$B$5800,B91,Limit_Deviation_w_CMS_Detail!$C$24:$C$5800,C91,Limit_Deviation_w_CMS_Detail!$D$24:$D$5800,D91,Limit_Deviation_w_CMS_Detail!$K$24:$K$5800,"Other Unknown Causes"))</f>
        <v/>
      </c>
    </row>
    <row r="92" spans="2:13" customFormat="1">
      <c r="B92" s="245" t="str">
        <f>IF(Lists!AV70="","",Lists!AV70)</f>
        <v/>
      </c>
      <c r="C92" s="246" t="str">
        <f>IF(Lists!AW70="","",Lists!AW70)</f>
        <v/>
      </c>
      <c r="D92" s="246" t="str">
        <f>IF(Lists!AX70="","",Lists!AX70)</f>
        <v/>
      </c>
      <c r="E92" s="231"/>
      <c r="F92" s="237" t="str">
        <f t="shared" si="2"/>
        <v/>
      </c>
      <c r="G92" s="242" t="str">
        <f t="shared" si="3"/>
        <v/>
      </c>
      <c r="H92" s="237" t="str">
        <f>IF($E92="","",SUMIFS(Limit_Deviation_w_CMS_Detail!$J$24:$J$5800,Limit_Deviation_w_CMS_Detail!$B$24:$B$5800,B92,Limit_Deviation_w_CMS_Detail!$C$24:$C$5800,C92,Limit_Deviation_w_CMS_Detail!$D$24:$D$5800,D92,Limit_Deviation_w_CMS_Detail!$K$24:$K$5800,"Startup"))</f>
        <v/>
      </c>
      <c r="I92" s="237" t="str">
        <f>IF($E92="","",SUMIFS(Limit_Deviation_w_CMS_Detail!$J$24:$J$5800,Limit_Deviation_w_CMS_Detail!$B$24:$B$5800,B92,Limit_Deviation_w_CMS_Detail!$C$24:$C$5800,C92,Limit_Deviation_w_CMS_Detail!$D$24:$D$5800,D92,Limit_Deviation_w_CMS_Detail!$K$24:$K$5800,"Shutdown"))</f>
        <v/>
      </c>
      <c r="J92" s="237" t="str">
        <f>IF($E92="","",SUMIFS(Limit_Deviation_w_CMS_Detail!$J$24:$J$5800,Limit_Deviation_w_CMS_Detail!$B$24:$B$5800,B92,Limit_Deviation_w_CMS_Detail!$C$24:$C$5800,C92,Limit_Deviation_w_CMS_Detail!$D$24:$D$5800,D92,Limit_Deviation_w_CMS_Detail!$K$24:$K$5800,"Control Equipment Problems"))</f>
        <v/>
      </c>
      <c r="K92" s="237" t="str">
        <f>IF($E92="","",SUMIFS(Limit_Deviation_w_CMS_Detail!$J$24:$J$5800,Limit_Deviation_w_CMS_Detail!$B$24:$B$5800,B92,Limit_Deviation_w_CMS_Detail!$C$24:$C$5800,C92,Limit_Deviation_w_CMS_Detail!$D$24:$D$5800,D92,Limit_Deviation_w_CMS_Detail!$K$24:$K$5800,"Process Problems"))</f>
        <v/>
      </c>
      <c r="L92" s="237" t="str">
        <f>IF($E92="","",SUMIFS(Limit_Deviation_w_CMS_Detail!$J$24:$J$5800,Limit_Deviation_w_CMS_Detail!$B$24:$B$5800,B92,Limit_Deviation_w_CMS_Detail!$C$24:$C$5800,C92,Limit_Deviation_w_CMS_Detail!$D$24:$D$5800,D92,Limit_Deviation_w_CMS_Detail!$K$24:$K$5800,"Other Known Causes"))</f>
        <v/>
      </c>
      <c r="M92" s="237" t="str">
        <f>IF($E92="","",SUMIFS(Limit_Deviation_w_CMS_Detail!$J$24:$J$5800,Limit_Deviation_w_CMS_Detail!$B$24:$B$5800,B92,Limit_Deviation_w_CMS_Detail!$C$24:$C$5800,C92,Limit_Deviation_w_CMS_Detail!$D$24:$D$5800,D92,Limit_Deviation_w_CMS_Detail!$K$24:$K$5800,"Other Unknown Causes"))</f>
        <v/>
      </c>
    </row>
    <row r="93" spans="2:13" customFormat="1">
      <c r="B93" s="245" t="str">
        <f>IF(Lists!AV71="","",Lists!AV71)</f>
        <v/>
      </c>
      <c r="C93" s="246" t="str">
        <f>IF(Lists!AW71="","",Lists!AW71)</f>
        <v/>
      </c>
      <c r="D93" s="246" t="str">
        <f>IF(Lists!AX71="","",Lists!AX71)</f>
        <v/>
      </c>
      <c r="E93" s="231"/>
      <c r="F93" s="237" t="str">
        <f t="shared" si="2"/>
        <v/>
      </c>
      <c r="G93" s="242" t="str">
        <f t="shared" si="3"/>
        <v/>
      </c>
      <c r="H93" s="237" t="str">
        <f>IF($E93="","",SUMIFS(Limit_Deviation_w_CMS_Detail!$J$24:$J$5800,Limit_Deviation_w_CMS_Detail!$B$24:$B$5800,B93,Limit_Deviation_w_CMS_Detail!$C$24:$C$5800,C93,Limit_Deviation_w_CMS_Detail!$D$24:$D$5800,D93,Limit_Deviation_w_CMS_Detail!$K$24:$K$5800,"Startup"))</f>
        <v/>
      </c>
      <c r="I93" s="237" t="str">
        <f>IF($E93="","",SUMIFS(Limit_Deviation_w_CMS_Detail!$J$24:$J$5800,Limit_Deviation_w_CMS_Detail!$B$24:$B$5800,B93,Limit_Deviation_w_CMS_Detail!$C$24:$C$5800,C93,Limit_Deviation_w_CMS_Detail!$D$24:$D$5800,D93,Limit_Deviation_w_CMS_Detail!$K$24:$K$5800,"Shutdown"))</f>
        <v/>
      </c>
      <c r="J93" s="237" t="str">
        <f>IF($E93="","",SUMIFS(Limit_Deviation_w_CMS_Detail!$J$24:$J$5800,Limit_Deviation_w_CMS_Detail!$B$24:$B$5800,B93,Limit_Deviation_w_CMS_Detail!$C$24:$C$5800,C93,Limit_Deviation_w_CMS_Detail!$D$24:$D$5800,D93,Limit_Deviation_w_CMS_Detail!$K$24:$K$5800,"Control Equipment Problems"))</f>
        <v/>
      </c>
      <c r="K93" s="237" t="str">
        <f>IF($E93="","",SUMIFS(Limit_Deviation_w_CMS_Detail!$J$24:$J$5800,Limit_Deviation_w_CMS_Detail!$B$24:$B$5800,B93,Limit_Deviation_w_CMS_Detail!$C$24:$C$5800,C93,Limit_Deviation_w_CMS_Detail!$D$24:$D$5800,D93,Limit_Deviation_w_CMS_Detail!$K$24:$K$5800,"Process Problems"))</f>
        <v/>
      </c>
      <c r="L93" s="237" t="str">
        <f>IF($E93="","",SUMIFS(Limit_Deviation_w_CMS_Detail!$J$24:$J$5800,Limit_Deviation_w_CMS_Detail!$B$24:$B$5800,B93,Limit_Deviation_w_CMS_Detail!$C$24:$C$5800,C93,Limit_Deviation_w_CMS_Detail!$D$24:$D$5800,D93,Limit_Deviation_w_CMS_Detail!$K$24:$K$5800,"Other Known Causes"))</f>
        <v/>
      </c>
      <c r="M93" s="237" t="str">
        <f>IF($E93="","",SUMIFS(Limit_Deviation_w_CMS_Detail!$J$24:$J$5800,Limit_Deviation_w_CMS_Detail!$B$24:$B$5800,B93,Limit_Deviation_w_CMS_Detail!$C$24:$C$5800,C93,Limit_Deviation_w_CMS_Detail!$D$24:$D$5800,D93,Limit_Deviation_w_CMS_Detail!$K$24:$K$5800,"Other Unknown Causes"))</f>
        <v/>
      </c>
    </row>
    <row r="94" spans="2:13" customFormat="1">
      <c r="B94" s="245" t="str">
        <f>IF(Lists!AV72="","",Lists!AV72)</f>
        <v/>
      </c>
      <c r="C94" s="246" t="str">
        <f>IF(Lists!AW72="","",Lists!AW72)</f>
        <v/>
      </c>
      <c r="D94" s="246" t="str">
        <f>IF(Lists!AX72="","",Lists!AX72)</f>
        <v/>
      </c>
      <c r="E94" s="231"/>
      <c r="F94" s="237" t="str">
        <f t="shared" si="2"/>
        <v/>
      </c>
      <c r="G94" s="242" t="str">
        <f t="shared" si="3"/>
        <v/>
      </c>
      <c r="H94" s="237" t="str">
        <f>IF($E94="","",SUMIFS(Limit_Deviation_w_CMS_Detail!$J$24:$J$5800,Limit_Deviation_w_CMS_Detail!$B$24:$B$5800,B94,Limit_Deviation_w_CMS_Detail!$C$24:$C$5800,C94,Limit_Deviation_w_CMS_Detail!$D$24:$D$5800,D94,Limit_Deviation_w_CMS_Detail!$K$24:$K$5800,"Startup"))</f>
        <v/>
      </c>
      <c r="I94" s="237" t="str">
        <f>IF($E94="","",SUMIFS(Limit_Deviation_w_CMS_Detail!$J$24:$J$5800,Limit_Deviation_w_CMS_Detail!$B$24:$B$5800,B94,Limit_Deviation_w_CMS_Detail!$C$24:$C$5800,C94,Limit_Deviation_w_CMS_Detail!$D$24:$D$5800,D94,Limit_Deviation_w_CMS_Detail!$K$24:$K$5800,"Shutdown"))</f>
        <v/>
      </c>
      <c r="J94" s="237" t="str">
        <f>IF($E94="","",SUMIFS(Limit_Deviation_w_CMS_Detail!$J$24:$J$5800,Limit_Deviation_w_CMS_Detail!$B$24:$B$5800,B94,Limit_Deviation_w_CMS_Detail!$C$24:$C$5800,C94,Limit_Deviation_w_CMS_Detail!$D$24:$D$5800,D94,Limit_Deviation_w_CMS_Detail!$K$24:$K$5800,"Control Equipment Problems"))</f>
        <v/>
      </c>
      <c r="K94" s="237" t="str">
        <f>IF($E94="","",SUMIFS(Limit_Deviation_w_CMS_Detail!$J$24:$J$5800,Limit_Deviation_w_CMS_Detail!$B$24:$B$5800,B94,Limit_Deviation_w_CMS_Detail!$C$24:$C$5800,C94,Limit_Deviation_w_CMS_Detail!$D$24:$D$5800,D94,Limit_Deviation_w_CMS_Detail!$K$24:$K$5800,"Process Problems"))</f>
        <v/>
      </c>
      <c r="L94" s="237" t="str">
        <f>IF($E94="","",SUMIFS(Limit_Deviation_w_CMS_Detail!$J$24:$J$5800,Limit_Deviation_w_CMS_Detail!$B$24:$B$5800,B94,Limit_Deviation_w_CMS_Detail!$C$24:$C$5800,C94,Limit_Deviation_w_CMS_Detail!$D$24:$D$5800,D94,Limit_Deviation_w_CMS_Detail!$K$24:$K$5800,"Other Known Causes"))</f>
        <v/>
      </c>
      <c r="M94" s="237" t="str">
        <f>IF($E94="","",SUMIFS(Limit_Deviation_w_CMS_Detail!$J$24:$J$5800,Limit_Deviation_w_CMS_Detail!$B$24:$B$5800,B94,Limit_Deviation_w_CMS_Detail!$C$24:$C$5800,C94,Limit_Deviation_w_CMS_Detail!$D$24:$D$5800,D94,Limit_Deviation_w_CMS_Detail!$K$24:$K$5800,"Other Unknown Causes"))</f>
        <v/>
      </c>
    </row>
    <row r="95" spans="2:13" customFormat="1">
      <c r="B95" s="245" t="str">
        <f>IF(Lists!AV73="","",Lists!AV73)</f>
        <v/>
      </c>
      <c r="C95" s="246" t="str">
        <f>IF(Lists!AW73="","",Lists!AW73)</f>
        <v/>
      </c>
      <c r="D95" s="246" t="str">
        <f>IF(Lists!AX73="","",Lists!AX73)</f>
        <v/>
      </c>
      <c r="E95" s="231"/>
      <c r="F95" s="237" t="str">
        <f t="shared" si="2"/>
        <v/>
      </c>
      <c r="G95" s="242" t="str">
        <f t="shared" si="3"/>
        <v/>
      </c>
      <c r="H95" s="237" t="str">
        <f>IF($E95="","",SUMIFS(Limit_Deviation_w_CMS_Detail!$J$24:$J$5800,Limit_Deviation_w_CMS_Detail!$B$24:$B$5800,B95,Limit_Deviation_w_CMS_Detail!$C$24:$C$5800,C95,Limit_Deviation_w_CMS_Detail!$D$24:$D$5800,D95,Limit_Deviation_w_CMS_Detail!$K$24:$K$5800,"Startup"))</f>
        <v/>
      </c>
      <c r="I95" s="237" t="str">
        <f>IF($E95="","",SUMIFS(Limit_Deviation_w_CMS_Detail!$J$24:$J$5800,Limit_Deviation_w_CMS_Detail!$B$24:$B$5800,B95,Limit_Deviation_w_CMS_Detail!$C$24:$C$5800,C95,Limit_Deviation_w_CMS_Detail!$D$24:$D$5800,D95,Limit_Deviation_w_CMS_Detail!$K$24:$K$5800,"Shutdown"))</f>
        <v/>
      </c>
      <c r="J95" s="237" t="str">
        <f>IF($E95="","",SUMIFS(Limit_Deviation_w_CMS_Detail!$J$24:$J$5800,Limit_Deviation_w_CMS_Detail!$B$24:$B$5800,B95,Limit_Deviation_w_CMS_Detail!$C$24:$C$5800,C95,Limit_Deviation_w_CMS_Detail!$D$24:$D$5800,D95,Limit_Deviation_w_CMS_Detail!$K$24:$K$5800,"Control Equipment Problems"))</f>
        <v/>
      </c>
      <c r="K95" s="237" t="str">
        <f>IF($E95="","",SUMIFS(Limit_Deviation_w_CMS_Detail!$J$24:$J$5800,Limit_Deviation_w_CMS_Detail!$B$24:$B$5800,B95,Limit_Deviation_w_CMS_Detail!$C$24:$C$5800,C95,Limit_Deviation_w_CMS_Detail!$D$24:$D$5800,D95,Limit_Deviation_w_CMS_Detail!$K$24:$K$5800,"Process Problems"))</f>
        <v/>
      </c>
      <c r="L95" s="237" t="str">
        <f>IF($E95="","",SUMIFS(Limit_Deviation_w_CMS_Detail!$J$24:$J$5800,Limit_Deviation_w_CMS_Detail!$B$24:$B$5800,B95,Limit_Deviation_w_CMS_Detail!$C$24:$C$5800,C95,Limit_Deviation_w_CMS_Detail!$D$24:$D$5800,D95,Limit_Deviation_w_CMS_Detail!$K$24:$K$5800,"Other Known Causes"))</f>
        <v/>
      </c>
      <c r="M95" s="237" t="str">
        <f>IF($E95="","",SUMIFS(Limit_Deviation_w_CMS_Detail!$J$24:$J$5800,Limit_Deviation_w_CMS_Detail!$B$24:$B$5800,B95,Limit_Deviation_w_CMS_Detail!$C$24:$C$5800,C95,Limit_Deviation_w_CMS_Detail!$D$24:$D$5800,D95,Limit_Deviation_w_CMS_Detail!$K$24:$K$5800,"Other Unknown Causes"))</f>
        <v/>
      </c>
    </row>
    <row r="96" spans="2:13" customFormat="1">
      <c r="B96" s="245" t="str">
        <f>IF(Lists!AV74="","",Lists!AV74)</f>
        <v/>
      </c>
      <c r="C96" s="246" t="str">
        <f>IF(Lists!AW74="","",Lists!AW74)</f>
        <v/>
      </c>
      <c r="D96" s="246" t="str">
        <f>IF(Lists!AX74="","",Lists!AX74)</f>
        <v/>
      </c>
      <c r="E96" s="231"/>
      <c r="F96" s="237" t="str">
        <f t="shared" si="2"/>
        <v/>
      </c>
      <c r="G96" s="242" t="str">
        <f t="shared" si="3"/>
        <v/>
      </c>
      <c r="H96" s="237" t="str">
        <f>IF($E96="","",SUMIFS(Limit_Deviation_w_CMS_Detail!$J$24:$J$5800,Limit_Deviation_w_CMS_Detail!$B$24:$B$5800,B96,Limit_Deviation_w_CMS_Detail!$C$24:$C$5800,C96,Limit_Deviation_w_CMS_Detail!$D$24:$D$5800,D96,Limit_Deviation_w_CMS_Detail!$K$24:$K$5800,"Startup"))</f>
        <v/>
      </c>
      <c r="I96" s="237" t="str">
        <f>IF($E96="","",SUMIFS(Limit_Deviation_w_CMS_Detail!$J$24:$J$5800,Limit_Deviation_w_CMS_Detail!$B$24:$B$5800,B96,Limit_Deviation_w_CMS_Detail!$C$24:$C$5800,C96,Limit_Deviation_w_CMS_Detail!$D$24:$D$5800,D96,Limit_Deviation_w_CMS_Detail!$K$24:$K$5800,"Shutdown"))</f>
        <v/>
      </c>
      <c r="J96" s="237" t="str">
        <f>IF($E96="","",SUMIFS(Limit_Deviation_w_CMS_Detail!$J$24:$J$5800,Limit_Deviation_w_CMS_Detail!$B$24:$B$5800,B96,Limit_Deviation_w_CMS_Detail!$C$24:$C$5800,C96,Limit_Deviation_w_CMS_Detail!$D$24:$D$5800,D96,Limit_Deviation_w_CMS_Detail!$K$24:$K$5800,"Control Equipment Problems"))</f>
        <v/>
      </c>
      <c r="K96" s="237" t="str">
        <f>IF($E96="","",SUMIFS(Limit_Deviation_w_CMS_Detail!$J$24:$J$5800,Limit_Deviation_w_CMS_Detail!$B$24:$B$5800,B96,Limit_Deviation_w_CMS_Detail!$C$24:$C$5800,C96,Limit_Deviation_w_CMS_Detail!$D$24:$D$5800,D96,Limit_Deviation_w_CMS_Detail!$K$24:$K$5800,"Process Problems"))</f>
        <v/>
      </c>
      <c r="L96" s="237" t="str">
        <f>IF($E96="","",SUMIFS(Limit_Deviation_w_CMS_Detail!$J$24:$J$5800,Limit_Deviation_w_CMS_Detail!$B$24:$B$5800,B96,Limit_Deviation_w_CMS_Detail!$C$24:$C$5800,C96,Limit_Deviation_w_CMS_Detail!$D$24:$D$5800,D96,Limit_Deviation_w_CMS_Detail!$K$24:$K$5800,"Other Known Causes"))</f>
        <v/>
      </c>
      <c r="M96" s="237" t="str">
        <f>IF($E96="","",SUMIFS(Limit_Deviation_w_CMS_Detail!$J$24:$J$5800,Limit_Deviation_w_CMS_Detail!$B$24:$B$5800,B96,Limit_Deviation_w_CMS_Detail!$C$24:$C$5800,C96,Limit_Deviation_w_CMS_Detail!$D$24:$D$5800,D96,Limit_Deviation_w_CMS_Detail!$K$24:$K$5800,"Other Unknown Causes"))</f>
        <v/>
      </c>
    </row>
    <row r="97" spans="2:13" customFormat="1">
      <c r="B97" s="245" t="str">
        <f>IF(Lists!AV75="","",Lists!AV75)</f>
        <v/>
      </c>
      <c r="C97" s="246" t="str">
        <f>IF(Lists!AW75="","",Lists!AW75)</f>
        <v/>
      </c>
      <c r="D97" s="246" t="str">
        <f>IF(Lists!AX75="","",Lists!AX75)</f>
        <v/>
      </c>
      <c r="E97" s="231"/>
      <c r="F97" s="237" t="str">
        <f t="shared" si="2"/>
        <v/>
      </c>
      <c r="G97" s="242" t="str">
        <f t="shared" si="3"/>
        <v/>
      </c>
      <c r="H97" s="237" t="str">
        <f>IF($E97="","",SUMIFS(Limit_Deviation_w_CMS_Detail!$J$24:$J$5800,Limit_Deviation_w_CMS_Detail!$B$24:$B$5800,B97,Limit_Deviation_w_CMS_Detail!$C$24:$C$5800,C97,Limit_Deviation_w_CMS_Detail!$D$24:$D$5800,D97,Limit_Deviation_w_CMS_Detail!$K$24:$K$5800,"Startup"))</f>
        <v/>
      </c>
      <c r="I97" s="237" t="str">
        <f>IF($E97="","",SUMIFS(Limit_Deviation_w_CMS_Detail!$J$24:$J$5800,Limit_Deviation_w_CMS_Detail!$B$24:$B$5800,B97,Limit_Deviation_w_CMS_Detail!$C$24:$C$5800,C97,Limit_Deviation_w_CMS_Detail!$D$24:$D$5800,D97,Limit_Deviation_w_CMS_Detail!$K$24:$K$5800,"Shutdown"))</f>
        <v/>
      </c>
      <c r="J97" s="237" t="str">
        <f>IF($E97="","",SUMIFS(Limit_Deviation_w_CMS_Detail!$J$24:$J$5800,Limit_Deviation_w_CMS_Detail!$B$24:$B$5800,B97,Limit_Deviation_w_CMS_Detail!$C$24:$C$5800,C97,Limit_Deviation_w_CMS_Detail!$D$24:$D$5800,D97,Limit_Deviation_w_CMS_Detail!$K$24:$K$5800,"Control Equipment Problems"))</f>
        <v/>
      </c>
      <c r="K97" s="237" t="str">
        <f>IF($E97="","",SUMIFS(Limit_Deviation_w_CMS_Detail!$J$24:$J$5800,Limit_Deviation_w_CMS_Detail!$B$24:$B$5800,B97,Limit_Deviation_w_CMS_Detail!$C$24:$C$5800,C97,Limit_Deviation_w_CMS_Detail!$D$24:$D$5800,D97,Limit_Deviation_w_CMS_Detail!$K$24:$K$5800,"Process Problems"))</f>
        <v/>
      </c>
      <c r="L97" s="237" t="str">
        <f>IF($E97="","",SUMIFS(Limit_Deviation_w_CMS_Detail!$J$24:$J$5800,Limit_Deviation_w_CMS_Detail!$B$24:$B$5800,B97,Limit_Deviation_w_CMS_Detail!$C$24:$C$5800,C97,Limit_Deviation_w_CMS_Detail!$D$24:$D$5800,D97,Limit_Deviation_w_CMS_Detail!$K$24:$K$5800,"Other Known Causes"))</f>
        <v/>
      </c>
      <c r="M97" s="237" t="str">
        <f>IF($E97="","",SUMIFS(Limit_Deviation_w_CMS_Detail!$J$24:$J$5800,Limit_Deviation_w_CMS_Detail!$B$24:$B$5800,B97,Limit_Deviation_w_CMS_Detail!$C$24:$C$5800,C97,Limit_Deviation_w_CMS_Detail!$D$24:$D$5800,D97,Limit_Deviation_w_CMS_Detail!$K$24:$K$5800,"Other Unknown Causes"))</f>
        <v/>
      </c>
    </row>
    <row r="98" spans="2:13" customFormat="1">
      <c r="B98" s="245" t="str">
        <f>IF(Lists!AV76="","",Lists!AV76)</f>
        <v/>
      </c>
      <c r="C98" s="246" t="str">
        <f>IF(Lists!AW76="","",Lists!AW76)</f>
        <v/>
      </c>
      <c r="D98" s="246" t="str">
        <f>IF(Lists!AX76="","",Lists!AX76)</f>
        <v/>
      </c>
      <c r="E98" s="231"/>
      <c r="F98" s="237" t="str">
        <f t="shared" si="2"/>
        <v/>
      </c>
      <c r="G98" s="242" t="str">
        <f t="shared" si="3"/>
        <v/>
      </c>
      <c r="H98" s="237" t="str">
        <f>IF($E98="","",SUMIFS(Limit_Deviation_w_CMS_Detail!$J$24:$J$5800,Limit_Deviation_w_CMS_Detail!$B$24:$B$5800,B98,Limit_Deviation_w_CMS_Detail!$C$24:$C$5800,C98,Limit_Deviation_w_CMS_Detail!$D$24:$D$5800,D98,Limit_Deviation_w_CMS_Detail!$K$24:$K$5800,"Startup"))</f>
        <v/>
      </c>
      <c r="I98" s="237" t="str">
        <f>IF($E98="","",SUMIFS(Limit_Deviation_w_CMS_Detail!$J$24:$J$5800,Limit_Deviation_w_CMS_Detail!$B$24:$B$5800,B98,Limit_Deviation_w_CMS_Detail!$C$24:$C$5800,C98,Limit_Deviation_w_CMS_Detail!$D$24:$D$5800,D98,Limit_Deviation_w_CMS_Detail!$K$24:$K$5800,"Shutdown"))</f>
        <v/>
      </c>
      <c r="J98" s="237" t="str">
        <f>IF($E98="","",SUMIFS(Limit_Deviation_w_CMS_Detail!$J$24:$J$5800,Limit_Deviation_w_CMS_Detail!$B$24:$B$5800,B98,Limit_Deviation_w_CMS_Detail!$C$24:$C$5800,C98,Limit_Deviation_w_CMS_Detail!$D$24:$D$5800,D98,Limit_Deviation_w_CMS_Detail!$K$24:$K$5800,"Control Equipment Problems"))</f>
        <v/>
      </c>
      <c r="K98" s="237" t="str">
        <f>IF($E98="","",SUMIFS(Limit_Deviation_w_CMS_Detail!$J$24:$J$5800,Limit_Deviation_w_CMS_Detail!$B$24:$B$5800,B98,Limit_Deviation_w_CMS_Detail!$C$24:$C$5800,C98,Limit_Deviation_w_CMS_Detail!$D$24:$D$5800,D98,Limit_Deviation_w_CMS_Detail!$K$24:$K$5800,"Process Problems"))</f>
        <v/>
      </c>
      <c r="L98" s="237" t="str">
        <f>IF($E98="","",SUMIFS(Limit_Deviation_w_CMS_Detail!$J$24:$J$5800,Limit_Deviation_w_CMS_Detail!$B$24:$B$5800,B98,Limit_Deviation_w_CMS_Detail!$C$24:$C$5800,C98,Limit_Deviation_w_CMS_Detail!$D$24:$D$5800,D98,Limit_Deviation_w_CMS_Detail!$K$24:$K$5800,"Other Known Causes"))</f>
        <v/>
      </c>
      <c r="M98" s="237" t="str">
        <f>IF($E98="","",SUMIFS(Limit_Deviation_w_CMS_Detail!$J$24:$J$5800,Limit_Deviation_w_CMS_Detail!$B$24:$B$5800,B98,Limit_Deviation_w_CMS_Detail!$C$24:$C$5800,C98,Limit_Deviation_w_CMS_Detail!$D$24:$D$5800,D98,Limit_Deviation_w_CMS_Detail!$K$24:$K$5800,"Other Unknown Causes"))</f>
        <v/>
      </c>
    </row>
    <row r="99" spans="2:13" customFormat="1">
      <c r="B99" s="245" t="str">
        <f>IF(Lists!AV77="","",Lists!AV77)</f>
        <v/>
      </c>
      <c r="C99" s="246" t="str">
        <f>IF(Lists!AW77="","",Lists!AW77)</f>
        <v/>
      </c>
      <c r="D99" s="246" t="str">
        <f>IF(Lists!AX77="","",Lists!AX77)</f>
        <v/>
      </c>
      <c r="E99" s="231"/>
      <c r="F99" s="237" t="str">
        <f t="shared" si="2"/>
        <v/>
      </c>
      <c r="G99" s="242" t="str">
        <f t="shared" si="3"/>
        <v/>
      </c>
      <c r="H99" s="237" t="str">
        <f>IF($E99="","",SUMIFS(Limit_Deviation_w_CMS_Detail!$J$24:$J$5800,Limit_Deviation_w_CMS_Detail!$B$24:$B$5800,B99,Limit_Deviation_w_CMS_Detail!$C$24:$C$5800,C99,Limit_Deviation_w_CMS_Detail!$D$24:$D$5800,D99,Limit_Deviation_w_CMS_Detail!$K$24:$K$5800,"Startup"))</f>
        <v/>
      </c>
      <c r="I99" s="237" t="str">
        <f>IF($E99="","",SUMIFS(Limit_Deviation_w_CMS_Detail!$J$24:$J$5800,Limit_Deviation_w_CMS_Detail!$B$24:$B$5800,B99,Limit_Deviation_w_CMS_Detail!$C$24:$C$5800,C99,Limit_Deviation_w_CMS_Detail!$D$24:$D$5800,D99,Limit_Deviation_w_CMS_Detail!$K$24:$K$5800,"Shutdown"))</f>
        <v/>
      </c>
      <c r="J99" s="237" t="str">
        <f>IF($E99="","",SUMIFS(Limit_Deviation_w_CMS_Detail!$J$24:$J$5800,Limit_Deviation_w_CMS_Detail!$B$24:$B$5800,B99,Limit_Deviation_w_CMS_Detail!$C$24:$C$5800,C99,Limit_Deviation_w_CMS_Detail!$D$24:$D$5800,D99,Limit_Deviation_w_CMS_Detail!$K$24:$K$5800,"Control Equipment Problems"))</f>
        <v/>
      </c>
      <c r="K99" s="237" t="str">
        <f>IF($E99="","",SUMIFS(Limit_Deviation_w_CMS_Detail!$J$24:$J$5800,Limit_Deviation_w_CMS_Detail!$B$24:$B$5800,B99,Limit_Deviation_w_CMS_Detail!$C$24:$C$5800,C99,Limit_Deviation_w_CMS_Detail!$D$24:$D$5800,D99,Limit_Deviation_w_CMS_Detail!$K$24:$K$5800,"Process Problems"))</f>
        <v/>
      </c>
      <c r="L99" s="237" t="str">
        <f>IF($E99="","",SUMIFS(Limit_Deviation_w_CMS_Detail!$J$24:$J$5800,Limit_Deviation_w_CMS_Detail!$B$24:$B$5800,B99,Limit_Deviation_w_CMS_Detail!$C$24:$C$5800,C99,Limit_Deviation_w_CMS_Detail!$D$24:$D$5800,D99,Limit_Deviation_w_CMS_Detail!$K$24:$K$5800,"Other Known Causes"))</f>
        <v/>
      </c>
      <c r="M99" s="237" t="str">
        <f>IF($E99="","",SUMIFS(Limit_Deviation_w_CMS_Detail!$J$24:$J$5800,Limit_Deviation_w_CMS_Detail!$B$24:$B$5800,B99,Limit_Deviation_w_CMS_Detail!$C$24:$C$5800,C99,Limit_Deviation_w_CMS_Detail!$D$24:$D$5800,D99,Limit_Deviation_w_CMS_Detail!$K$24:$K$5800,"Other Unknown Causes"))</f>
        <v/>
      </c>
    </row>
    <row r="100" spans="2:13" customFormat="1">
      <c r="B100" s="245" t="str">
        <f>IF(Lists!AV78="","",Lists!AV78)</f>
        <v/>
      </c>
      <c r="C100" s="246" t="str">
        <f>IF(Lists!AW78="","",Lists!AW78)</f>
        <v/>
      </c>
      <c r="D100" s="246" t="str">
        <f>IF(Lists!AX78="","",Lists!AX78)</f>
        <v/>
      </c>
      <c r="E100" s="231"/>
      <c r="F100" s="237" t="str">
        <f t="shared" si="2"/>
        <v/>
      </c>
      <c r="G100" s="242" t="str">
        <f t="shared" si="3"/>
        <v/>
      </c>
      <c r="H100" s="237" t="str">
        <f>IF($E100="","",SUMIFS(Limit_Deviation_w_CMS_Detail!$J$24:$J$5800,Limit_Deviation_w_CMS_Detail!$B$24:$B$5800,B100,Limit_Deviation_w_CMS_Detail!$C$24:$C$5800,C100,Limit_Deviation_w_CMS_Detail!$D$24:$D$5800,D100,Limit_Deviation_w_CMS_Detail!$K$24:$K$5800,"Startup"))</f>
        <v/>
      </c>
      <c r="I100" s="237" t="str">
        <f>IF($E100="","",SUMIFS(Limit_Deviation_w_CMS_Detail!$J$24:$J$5800,Limit_Deviation_w_CMS_Detail!$B$24:$B$5800,B100,Limit_Deviation_w_CMS_Detail!$C$24:$C$5800,C100,Limit_Deviation_w_CMS_Detail!$D$24:$D$5800,D100,Limit_Deviation_w_CMS_Detail!$K$24:$K$5800,"Shutdown"))</f>
        <v/>
      </c>
      <c r="J100" s="237" t="str">
        <f>IF($E100="","",SUMIFS(Limit_Deviation_w_CMS_Detail!$J$24:$J$5800,Limit_Deviation_w_CMS_Detail!$B$24:$B$5800,B100,Limit_Deviation_w_CMS_Detail!$C$24:$C$5800,C100,Limit_Deviation_w_CMS_Detail!$D$24:$D$5800,D100,Limit_Deviation_w_CMS_Detail!$K$24:$K$5800,"Control Equipment Problems"))</f>
        <v/>
      </c>
      <c r="K100" s="237" t="str">
        <f>IF($E100="","",SUMIFS(Limit_Deviation_w_CMS_Detail!$J$24:$J$5800,Limit_Deviation_w_CMS_Detail!$B$24:$B$5800,B100,Limit_Deviation_w_CMS_Detail!$C$24:$C$5800,C100,Limit_Deviation_w_CMS_Detail!$D$24:$D$5800,D100,Limit_Deviation_w_CMS_Detail!$K$24:$K$5800,"Process Problems"))</f>
        <v/>
      </c>
      <c r="L100" s="237" t="str">
        <f>IF($E100="","",SUMIFS(Limit_Deviation_w_CMS_Detail!$J$24:$J$5800,Limit_Deviation_w_CMS_Detail!$B$24:$B$5800,B100,Limit_Deviation_w_CMS_Detail!$C$24:$C$5800,C100,Limit_Deviation_w_CMS_Detail!$D$24:$D$5800,D100,Limit_Deviation_w_CMS_Detail!$K$24:$K$5800,"Other Known Causes"))</f>
        <v/>
      </c>
      <c r="M100" s="237" t="str">
        <f>IF($E100="","",SUMIFS(Limit_Deviation_w_CMS_Detail!$J$24:$J$5800,Limit_Deviation_w_CMS_Detail!$B$24:$B$5800,B100,Limit_Deviation_w_CMS_Detail!$C$24:$C$5800,C100,Limit_Deviation_w_CMS_Detail!$D$24:$D$5800,D100,Limit_Deviation_w_CMS_Detail!$K$24:$K$5800,"Other Unknown Causes"))</f>
        <v/>
      </c>
    </row>
  </sheetData>
  <sheetProtection algorithmName="SHA-512" hashValue="y3HaGVSnVGz4B07ZOyM7CMjyfaS/hVio2Uu34v3eeyOCP0sGGuimrY3BTRyM4IaGHDakxp7bV9WW9PqXy5JVXg==" saltValue="fQhsnSWO2ujeKtQrCLO+Fw==" spinCount="100000" sheet="1" sort="0" autoFilter="0"/>
  <dataValidations count="1">
    <dataValidation type="list" allowBlank="1" showInputMessage="1" showErrorMessage="1" sqref="C24:D100 B24:B1048576" xr:uid="{00000000-0002-0000-0900-000000000000}">
      <formula1>CompanyRecord</formula1>
    </dataValidation>
  </dataValidation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XFC45"/>
  <sheetViews>
    <sheetView showGridLines="0" topLeftCell="B7" workbookViewId="0">
      <selection activeCell="C25" sqref="C25"/>
    </sheetView>
  </sheetViews>
  <sheetFormatPr defaultColWidth="0" defaultRowHeight="0" customHeight="1" zeroHeight="1"/>
  <cols>
    <col min="1" max="1" width="2.140625" hidden="1"/>
    <col min="2" max="2" width="17" customWidth="1"/>
    <col min="3" max="3" width="137.85546875" customWidth="1"/>
    <col min="4" max="16383" width="9.140625" hidden="1"/>
    <col min="16384" max="16384" width="0.5703125" hidden="1"/>
  </cols>
  <sheetData>
    <row r="1" spans="2:20" s="8" customFormat="1" ht="25.5" hidden="1">
      <c r="B1" s="31" t="s">
        <v>128</v>
      </c>
      <c r="C1" s="31"/>
      <c r="D1" s="31"/>
      <c r="E1" s="11"/>
      <c r="F1" s="11"/>
      <c r="G1" s="11"/>
      <c r="H1" s="86"/>
      <c r="I1" s="86"/>
      <c r="L1" s="87"/>
    </row>
    <row r="2" spans="2:20" s="8" customFormat="1" ht="12.75" hidden="1">
      <c r="B2" s="11" t="s">
        <v>109</v>
      </c>
      <c r="C2" s="32" t="str">
        <f>+Welcome!B2</f>
        <v>63.7131(g) Semiannual Compliance Report (Spreadsheet Template)</v>
      </c>
      <c r="E2" s="12"/>
      <c r="F2" s="12"/>
      <c r="G2" s="12"/>
      <c r="L2" s="87"/>
    </row>
    <row r="3" spans="2:20" s="8" customFormat="1" ht="12.75" hidden="1">
      <c r="B3" s="13" t="s">
        <v>111</v>
      </c>
      <c r="C3" s="33" t="str">
        <f>+Welcome!B3</f>
        <v>63.7131(g)</v>
      </c>
      <c r="E3" s="14"/>
      <c r="F3" s="14"/>
      <c r="G3" s="14"/>
      <c r="L3" s="87"/>
    </row>
    <row r="4" spans="2:20" s="8" customFormat="1" ht="12.75" hidden="1">
      <c r="B4" s="13" t="s">
        <v>113</v>
      </c>
      <c r="C4" s="34" t="str">
        <f>+Welcome!B4</f>
        <v>ICR Draft</v>
      </c>
      <c r="E4" s="15"/>
      <c r="F4" s="15"/>
      <c r="G4" s="15"/>
      <c r="L4" s="87"/>
    </row>
    <row r="5" spans="2:20" s="8" customFormat="1" ht="12.75" hidden="1">
      <c r="B5" s="13" t="s">
        <v>115</v>
      </c>
      <c r="C5" s="17">
        <f>+Welcome!B5</f>
        <v>44832</v>
      </c>
      <c r="E5" s="35"/>
      <c r="F5" s="35"/>
      <c r="G5" s="35"/>
      <c r="L5" s="87"/>
    </row>
    <row r="6" spans="2:20" ht="15" hidden="1">
      <c r="B6" s="36" t="str">
        <f>Welcome!B6</f>
        <v>OMB No.: 2060-0544 Form 5900-604 For further Paperwork Reduction Act information see: 
https://www.epa.gov/electronic-reporting-air-emissions/paperwork-reduction-act-pra-cedri-and-ert</v>
      </c>
      <c r="D6" s="89" t="s">
        <v>339</v>
      </c>
      <c r="L6" s="62"/>
    </row>
    <row r="7" spans="2:20" ht="15">
      <c r="B7" s="20" t="s">
        <v>118</v>
      </c>
      <c r="D7" s="89" t="s">
        <v>339</v>
      </c>
      <c r="E7" s="37"/>
      <c r="F7" s="37"/>
      <c r="G7" s="37"/>
      <c r="H7" s="37"/>
      <c r="I7" s="37"/>
      <c r="J7" s="37"/>
      <c r="K7" s="38"/>
      <c r="L7" s="40"/>
      <c r="M7" s="38"/>
      <c r="N7" s="38"/>
      <c r="O7" s="38"/>
    </row>
    <row r="8" spans="2:20" ht="20.100000000000001" customHeight="1">
      <c r="B8" s="39" t="s">
        <v>340</v>
      </c>
      <c r="D8" s="40"/>
      <c r="E8" s="40"/>
      <c r="F8" s="40"/>
      <c r="G8" s="40"/>
      <c r="H8" s="40"/>
      <c r="I8" s="40"/>
      <c r="J8" s="40"/>
      <c r="K8" s="40"/>
      <c r="L8" s="90"/>
      <c r="M8" s="39"/>
      <c r="N8" s="39"/>
      <c r="O8" s="39"/>
    </row>
    <row r="9" spans="2:20" ht="21">
      <c r="B9" s="91" t="s">
        <v>341</v>
      </c>
      <c r="D9" s="92"/>
      <c r="E9" s="92"/>
      <c r="F9" s="92"/>
      <c r="G9" s="92"/>
      <c r="H9" s="92"/>
      <c r="I9" s="92"/>
      <c r="J9" s="93"/>
      <c r="K9" s="93"/>
      <c r="L9" s="93"/>
      <c r="M9" s="93"/>
      <c r="N9" s="93"/>
      <c r="O9" s="93"/>
      <c r="P9" s="93"/>
      <c r="Q9" s="93"/>
      <c r="R9" s="93"/>
      <c r="S9" s="93"/>
      <c r="T9" s="93"/>
    </row>
    <row r="10" spans="2:20" ht="18.75" hidden="1">
      <c r="B10" s="88"/>
      <c r="D10" s="92"/>
      <c r="E10" s="92"/>
      <c r="F10" s="92"/>
      <c r="G10" s="92"/>
      <c r="H10" s="92"/>
      <c r="I10" s="92"/>
      <c r="J10" s="93"/>
      <c r="K10" s="93"/>
      <c r="L10" s="93"/>
      <c r="M10" s="93"/>
      <c r="N10" s="93"/>
      <c r="O10" s="93"/>
      <c r="P10" s="93"/>
      <c r="Q10" s="93"/>
      <c r="R10" s="93"/>
      <c r="S10" s="93"/>
      <c r="T10" s="93"/>
    </row>
    <row r="11" spans="2:20" ht="18.75" hidden="1">
      <c r="B11" s="94"/>
      <c r="D11" s="92"/>
      <c r="E11" s="92"/>
      <c r="F11" s="92"/>
      <c r="G11" s="92"/>
      <c r="H11" s="92"/>
      <c r="I11" s="92"/>
      <c r="J11" s="93"/>
      <c r="K11" s="93"/>
      <c r="L11" s="93"/>
      <c r="M11" s="93"/>
      <c r="N11" s="93"/>
      <c r="O11" s="93"/>
      <c r="P11" s="93"/>
      <c r="Q11" s="93"/>
      <c r="R11" s="93"/>
      <c r="S11" s="93"/>
      <c r="T11" s="93"/>
    </row>
    <row r="12" spans="2:20" s="239" customFormat="1" ht="60.75" thickBot="1">
      <c r="B12" s="218" t="s">
        <v>256</v>
      </c>
      <c r="C12" s="219" t="s">
        <v>342</v>
      </c>
      <c r="D12" s="89" t="s">
        <v>339</v>
      </c>
      <c r="J12" s="95"/>
      <c r="K12" s="95"/>
      <c r="L12" s="95"/>
      <c r="M12" s="95"/>
      <c r="N12" s="95"/>
      <c r="O12" s="95"/>
      <c r="P12" s="95"/>
    </row>
    <row r="13" spans="2:20" ht="15">
      <c r="B13" s="155" t="s">
        <v>147</v>
      </c>
      <c r="C13" s="210" t="s">
        <v>343</v>
      </c>
      <c r="J13" s="95"/>
      <c r="K13" s="95"/>
      <c r="L13" s="95"/>
      <c r="M13" s="95"/>
      <c r="N13" s="95"/>
      <c r="O13" s="95"/>
      <c r="P13" s="95"/>
    </row>
    <row r="14" spans="2:20" ht="15" hidden="1">
      <c r="B14" s="156" t="s">
        <v>161</v>
      </c>
      <c r="C14" s="109" t="s">
        <v>205</v>
      </c>
      <c r="D14" s="95"/>
      <c r="E14" s="95"/>
      <c r="F14" s="95"/>
      <c r="G14" s="95"/>
      <c r="H14" s="95"/>
      <c r="I14" s="95"/>
      <c r="J14" s="95"/>
      <c r="K14" s="95"/>
      <c r="L14" s="95"/>
      <c r="M14" s="95"/>
      <c r="N14" s="95"/>
      <c r="O14" s="95"/>
      <c r="P14" s="95"/>
    </row>
    <row r="15" spans="2:20" ht="19.5" hidden="1" customHeight="1">
      <c r="B15" s="156" t="s">
        <v>205</v>
      </c>
      <c r="C15" s="109" t="s">
        <v>205</v>
      </c>
      <c r="D15" s="95"/>
      <c r="E15" s="95"/>
      <c r="F15" s="95"/>
      <c r="G15" s="95"/>
      <c r="H15" s="95"/>
      <c r="I15" s="95"/>
      <c r="J15" s="95"/>
      <c r="K15" s="95"/>
      <c r="L15" s="95"/>
      <c r="M15" s="95"/>
      <c r="N15" s="95"/>
      <c r="O15" s="95"/>
      <c r="P15" s="95"/>
    </row>
    <row r="16" spans="2:20" ht="15" hidden="1">
      <c r="B16" s="156" t="s">
        <v>205</v>
      </c>
      <c r="C16" s="109" t="s">
        <v>205</v>
      </c>
    </row>
    <row r="17" spans="2:4" ht="15" hidden="1">
      <c r="B17" s="156" t="s">
        <v>205</v>
      </c>
      <c r="C17" s="109" t="s">
        <v>205</v>
      </c>
    </row>
    <row r="18" spans="2:4" ht="15" hidden="1">
      <c r="B18" s="156" t="s">
        <v>205</v>
      </c>
      <c r="C18" s="109" t="s">
        <v>205</v>
      </c>
    </row>
    <row r="19" spans="2:4" ht="15" hidden="1">
      <c r="B19" s="156" t="s">
        <v>205</v>
      </c>
      <c r="C19" s="109" t="s">
        <v>205</v>
      </c>
    </row>
    <row r="20" spans="2:4" ht="15" hidden="1">
      <c r="B20" s="156" t="s">
        <v>205</v>
      </c>
      <c r="C20" s="109" t="s">
        <v>205</v>
      </c>
    </row>
    <row r="21" spans="2:4" ht="15" hidden="1">
      <c r="B21" s="156" t="s">
        <v>205</v>
      </c>
      <c r="C21" s="109" t="s">
        <v>205</v>
      </c>
    </row>
    <row r="22" spans="2:4" ht="15" hidden="1">
      <c r="B22" s="156" t="s">
        <v>205</v>
      </c>
      <c r="C22" s="109" t="s">
        <v>205</v>
      </c>
    </row>
    <row r="23" spans="2:4" ht="15" hidden="1">
      <c r="B23" s="156" t="s">
        <v>205</v>
      </c>
      <c r="C23" s="109" t="s">
        <v>205</v>
      </c>
    </row>
    <row r="24" spans="2:4" ht="13.9" customHeight="1">
      <c r="B24" s="220" t="str">
        <f>IF(Lists!I2="","",Lists!I2)</f>
        <v/>
      </c>
      <c r="C24" s="180"/>
      <c r="D24" s="89"/>
    </row>
    <row r="25" spans="2:4" ht="15">
      <c r="B25" s="220"/>
      <c r="C25" s="180"/>
    </row>
    <row r="26" spans="2:4" ht="15">
      <c r="B26" s="220"/>
      <c r="C26" s="180"/>
    </row>
    <row r="27" spans="2:4" ht="15">
      <c r="B27" s="220"/>
      <c r="C27" s="180"/>
    </row>
    <row r="28" spans="2:4" ht="15">
      <c r="B28" s="220"/>
      <c r="C28" s="180"/>
    </row>
    <row r="29" spans="2:4" ht="15">
      <c r="B29" s="220"/>
      <c r="C29" s="180"/>
    </row>
    <row r="30" spans="2:4" ht="15">
      <c r="B30" s="220"/>
      <c r="C30" s="180"/>
    </row>
    <row r="31" spans="2:4" ht="15">
      <c r="B31" s="220"/>
      <c r="C31" s="180"/>
    </row>
    <row r="32" spans="2:4" ht="15">
      <c r="B32" s="220"/>
      <c r="C32" s="180"/>
    </row>
    <row r="33" spans="2:3" ht="15">
      <c r="B33" s="220"/>
      <c r="C33" s="180"/>
    </row>
    <row r="34" spans="2:3" ht="15" hidden="1"/>
    <row r="35" spans="2:3" ht="15" hidden="1"/>
    <row r="36" spans="2:3" ht="15" hidden="1"/>
    <row r="37" spans="2:3" ht="15" hidden="1"/>
    <row r="38" spans="2:3" ht="15" hidden="1"/>
    <row r="39" spans="2:3" ht="15" hidden="1"/>
    <row r="40" spans="2:3" ht="15" hidden="1">
      <c r="C40" s="96"/>
    </row>
    <row r="41" spans="2:3" ht="15" hidden="1">
      <c r="C41" s="96"/>
    </row>
    <row r="42" spans="2:3" ht="15" hidden="1"/>
    <row r="43" spans="2:3" ht="15" hidden="1"/>
    <row r="44" spans="2:3" ht="15" hidden="1"/>
    <row r="45" spans="2:3" ht="15" hidden="1"/>
  </sheetData>
  <sheetProtection algorithmName="SHA-512" hashValue="DQw0rzR45Zi3kIcoU5qkfK5jsY0fV4DABLquFR+XIW12+C8hUuPs6TvEXutUxs/BxjmsClQ0FRoBVa0oxYw7CQ==" saltValue="cFz+4S85OMMdqxmROdjtjw==" spinCount="100000" sheet="1" sort="0" autoFilter="0"/>
  <dataValidations count="4">
    <dataValidation type="list" allowBlank="1" showInputMessage="1" showErrorMessage="1" sqref="B25:B33 B24" xr:uid="{00000000-0002-0000-0A00-000000000000}">
      <formula1>CompanyRecord</formula1>
    </dataValidation>
    <dataValidation type="list" allowBlank="1" showErrorMessage="1" sqref="I7:J7" xr:uid="{00000000-0002-0000-0A00-000001000000}">
      <formula1>"AL,AK,AZ,AR,CA,CO,CT,DC,DE,FL,GA,HI,ID,IL,IN,IA,KS,KY,LA,ME,MD,MA,MI,MN,MS,MO,MT,NE,NV,NH,NJ,NM,NY,NC,ND,OH,OK,OR,PA,RI,SC,SD,TN,TX,UT,VT,VA,WA,WV,WI,WY"</formula1>
    </dataValidation>
    <dataValidation type="whole" operator="greaterThan" allowBlank="1" showInputMessage="1" showErrorMessage="1" sqref="K6:K8 K1 J2:J5" xr:uid="{00000000-0002-0000-0A00-000002000000}">
      <formula1>2017</formula1>
    </dataValidation>
    <dataValidation type="whole" operator="greaterThan" allowBlank="1" showInputMessage="1" showErrorMessage="1" sqref="H1 H6:H8" xr:uid="{00000000-0002-0000-0A00-000003000000}">
      <formula1>9999</formula1>
    </dataValidation>
  </dataValidation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33"/>
  <sheetViews>
    <sheetView showGridLines="0" topLeftCell="B7" workbookViewId="0">
      <selection activeCell="B7" sqref="B7:B8"/>
    </sheetView>
  </sheetViews>
  <sheetFormatPr defaultColWidth="0" defaultRowHeight="14.25" zeroHeight="1"/>
  <cols>
    <col min="1" max="1" width="9.140625" style="98" hidden="1" customWidth="1"/>
    <col min="2" max="2" width="21.140625" style="98" customWidth="1"/>
    <col min="3" max="3" width="40.140625" style="98" customWidth="1"/>
    <col min="4" max="4" width="45.5703125" style="98" customWidth="1"/>
    <col min="5" max="5" width="28.85546875" style="98" hidden="1" customWidth="1"/>
    <col min="6" max="7" width="0" style="98" hidden="1" customWidth="1"/>
    <col min="8" max="16384" width="9.140625" style="98" hidden="1"/>
  </cols>
  <sheetData>
    <row r="1" spans="1:5" ht="25.5" hidden="1">
      <c r="B1" s="31" t="s">
        <v>128</v>
      </c>
      <c r="C1" s="31"/>
      <c r="D1" s="97"/>
    </row>
    <row r="2" spans="1:5" hidden="1">
      <c r="B2" s="11" t="s">
        <v>109</v>
      </c>
      <c r="C2" s="32" t="str">
        <f>+Welcome!B2</f>
        <v>63.7131(g) Semiannual Compliance Report (Spreadsheet Template)</v>
      </c>
      <c r="D2" s="32"/>
    </row>
    <row r="3" spans="1:5" hidden="1">
      <c r="B3" s="13" t="s">
        <v>111</v>
      </c>
      <c r="C3" s="33" t="str">
        <f>+Welcome!B3</f>
        <v>63.7131(g)</v>
      </c>
      <c r="D3" s="33"/>
    </row>
    <row r="4" spans="1:5" hidden="1">
      <c r="B4" s="13" t="s">
        <v>113</v>
      </c>
      <c r="C4" s="34" t="str">
        <f>+Welcome!B4</f>
        <v>ICR Draft</v>
      </c>
      <c r="D4" s="34"/>
    </row>
    <row r="5" spans="1:5" hidden="1">
      <c r="B5" s="13" t="s">
        <v>115</v>
      </c>
      <c r="C5" s="17">
        <f>+Welcome!B5</f>
        <v>44832</v>
      </c>
      <c r="D5" s="17"/>
    </row>
    <row r="6" spans="1:5" ht="15" hidden="1">
      <c r="B6" s="36" t="str">
        <f>Welcome!B6</f>
        <v>OMB No.: 2060-0544 Form 5900-604 For further Paperwork Reduction Act information see: 
https://www.epa.gov/electronic-reporting-air-emissions/paperwork-reduction-act-pra-cedri-and-ert</v>
      </c>
      <c r="C6"/>
      <c r="D6" s="99"/>
    </row>
    <row r="7" spans="1:5" ht="15">
      <c r="B7" s="20" t="s">
        <v>118</v>
      </c>
      <c r="C7" s="100"/>
      <c r="D7" s="100"/>
    </row>
    <row r="8" spans="1:5" ht="15.75" thickBot="1">
      <c r="B8" s="39" t="s">
        <v>129</v>
      </c>
      <c r="C8" s="99"/>
      <c r="D8" s="99"/>
    </row>
    <row r="9" spans="1:5" hidden="1">
      <c r="B9" s="101"/>
      <c r="C9" s="102"/>
      <c r="D9" s="102"/>
    </row>
    <row r="10" spans="1:5" ht="15" hidden="1" thickBot="1">
      <c r="B10" s="99"/>
      <c r="C10" s="99"/>
      <c r="D10" s="99"/>
    </row>
    <row r="11" spans="1:5" s="104" customFormat="1" ht="15" hidden="1">
      <c r="B11" s="103"/>
      <c r="E11" s="105"/>
    </row>
    <row r="12" spans="1:5" s="248" customFormat="1" ht="90.75" thickBot="1">
      <c r="B12" s="249" t="s">
        <v>344</v>
      </c>
      <c r="C12" s="118" t="s">
        <v>345</v>
      </c>
      <c r="D12" s="119" t="s">
        <v>346</v>
      </c>
      <c r="E12" s="250"/>
    </row>
    <row r="13" spans="1:5" ht="15">
      <c r="B13" s="207" t="s">
        <v>147</v>
      </c>
      <c r="C13" s="208" t="s">
        <v>347</v>
      </c>
      <c r="D13" s="209" t="s">
        <v>348</v>
      </c>
      <c r="E13" s="105"/>
    </row>
    <row r="14" spans="1:5" s="51" customFormat="1" ht="15" hidden="1">
      <c r="A14" s="76"/>
      <c r="B14" s="108" t="s">
        <v>161</v>
      </c>
      <c r="C14" s="109"/>
      <c r="D14" s="116"/>
      <c r="E14" s="76"/>
    </row>
    <row r="15" spans="1:5" s="51" customFormat="1" ht="15" hidden="1">
      <c r="A15" s="76"/>
      <c r="B15" s="108"/>
      <c r="C15" s="109"/>
      <c r="D15" s="116"/>
      <c r="E15" s="76"/>
    </row>
    <row r="16" spans="1:5" s="51" customFormat="1" ht="15" hidden="1">
      <c r="A16" s="76"/>
      <c r="B16" s="108"/>
      <c r="C16" s="109"/>
      <c r="D16" s="116"/>
      <c r="E16" s="76"/>
    </row>
    <row r="17" spans="1:5" s="51" customFormat="1" ht="15" hidden="1">
      <c r="A17" s="76"/>
      <c r="B17" s="108"/>
      <c r="C17" s="109"/>
      <c r="D17" s="116"/>
      <c r="E17" s="76"/>
    </row>
    <row r="18" spans="1:5" s="51" customFormat="1" ht="15" hidden="1">
      <c r="A18" s="76"/>
      <c r="B18" s="108"/>
      <c r="C18" s="109"/>
      <c r="D18" s="116"/>
      <c r="E18" s="76"/>
    </row>
    <row r="19" spans="1:5" s="51" customFormat="1" ht="15" hidden="1">
      <c r="A19" s="76"/>
      <c r="B19" s="108"/>
      <c r="C19" s="109"/>
      <c r="D19" s="116"/>
      <c r="E19" s="76"/>
    </row>
    <row r="20" spans="1:5" s="51" customFormat="1" ht="15" hidden="1">
      <c r="A20" s="76"/>
      <c r="B20" s="108"/>
      <c r="C20" s="109"/>
      <c r="D20" s="116"/>
      <c r="E20" s="76"/>
    </row>
    <row r="21" spans="1:5" s="51" customFormat="1" ht="15" hidden="1">
      <c r="A21" s="76"/>
      <c r="B21" s="108"/>
      <c r="C21" s="109"/>
      <c r="D21" s="116"/>
      <c r="E21" s="76"/>
    </row>
    <row r="22" spans="1:5" s="51" customFormat="1" ht="15" hidden="1">
      <c r="A22" s="76"/>
      <c r="B22" s="108"/>
      <c r="C22" s="109"/>
      <c r="D22" s="116"/>
      <c r="E22" s="76"/>
    </row>
    <row r="23" spans="1:5" s="51" customFormat="1" ht="15" hidden="1">
      <c r="A23" s="76"/>
      <c r="B23" s="108"/>
      <c r="C23" s="109"/>
      <c r="D23" s="116"/>
      <c r="E23" s="76"/>
    </row>
    <row r="24" spans="1:5" ht="15">
      <c r="B24" s="251" t="str">
        <f>IF(Lists!H2="","",Lists!H2)</f>
        <v/>
      </c>
      <c r="C24" s="252"/>
      <c r="D24" s="253"/>
      <c r="E24" s="105"/>
    </row>
    <row r="25" spans="1:5" ht="15">
      <c r="B25" s="251" t="str">
        <f>IF(Lists!H3="","",Lists!H3)</f>
        <v/>
      </c>
      <c r="C25" s="254"/>
      <c r="D25" s="255"/>
    </row>
    <row r="26" spans="1:5" ht="15">
      <c r="B26" s="251" t="str">
        <f>IF(Lists!H4="","",Lists!H4)</f>
        <v/>
      </c>
      <c r="C26" s="256"/>
      <c r="D26" s="257"/>
    </row>
    <row r="27" spans="1:5" ht="15">
      <c r="B27" s="251" t="str">
        <f>IF(Lists!H5="","",Lists!H5)</f>
        <v/>
      </c>
      <c r="C27" s="254"/>
      <c r="D27" s="255"/>
    </row>
    <row r="28" spans="1:5" ht="15">
      <c r="B28" s="251" t="str">
        <f>IF(Lists!H6="","",Lists!H6)</f>
        <v/>
      </c>
      <c r="C28" s="256"/>
      <c r="D28" s="257"/>
    </row>
    <row r="29" spans="1:5" ht="15">
      <c r="B29" s="251" t="str">
        <f>IF(Lists!H7="","",Lists!H7)</f>
        <v/>
      </c>
      <c r="C29" s="254"/>
      <c r="D29" s="255"/>
    </row>
    <row r="30" spans="1:5" ht="15">
      <c r="B30" s="251" t="str">
        <f>IF(Lists!H8="","",Lists!H8)</f>
        <v/>
      </c>
      <c r="C30" s="256"/>
      <c r="D30" s="257"/>
    </row>
    <row r="31" spans="1:5" ht="15">
      <c r="B31" s="251" t="str">
        <f>IF(Lists!H9="","",Lists!H9)</f>
        <v/>
      </c>
      <c r="C31" s="254"/>
      <c r="D31" s="255"/>
    </row>
    <row r="32" spans="1:5" ht="15">
      <c r="B32" s="251" t="str">
        <f>IF(Lists!H10="","",Lists!H10)</f>
        <v/>
      </c>
      <c r="C32" s="256"/>
      <c r="D32" s="257"/>
    </row>
    <row r="33" spans="2:4" ht="15.75" thickBot="1">
      <c r="B33" s="258" t="str">
        <f>IF(Lists!H11="","",Lists!H11)</f>
        <v/>
      </c>
      <c r="C33" s="259"/>
      <c r="D33" s="260"/>
    </row>
  </sheetData>
  <sheetProtection algorithmName="SHA-512" hashValue="ixv9665wWK7cQ9pCB9hSdb090UBXyS/MZG/T4OfqRzlBMJR/TCA8C+Xgakkn0dILzZKMLfS217OBKIHx+xozpw==" saltValue="GSpsQmEcCGIAc3fqGsSqKQ==" spinCount="100000" sheet="1" objects="1" scenarios="1"/>
  <dataValidations count="1">
    <dataValidation type="list" allowBlank="1" showInputMessage="1" showErrorMessage="1" sqref="C24:D33" xr:uid="{00000000-0002-0000-0B00-000000000000}">
      <formula1>"Yes, No"</formula1>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12"/>
  <sheetViews>
    <sheetView showGridLines="0" topLeftCell="B1" workbookViewId="0">
      <selection activeCell="D6" sqref="D6"/>
    </sheetView>
  </sheetViews>
  <sheetFormatPr defaultColWidth="0" defaultRowHeight="15" zeroHeight="1"/>
  <cols>
    <col min="1" max="1" width="9" customWidth="1"/>
    <col min="2" max="3" width="11.140625" customWidth="1"/>
    <col min="4" max="4" width="114.7109375" customWidth="1"/>
    <col min="5" max="16384" width="9.140625" hidden="1"/>
  </cols>
  <sheetData>
    <row r="1" spans="1:4">
      <c r="B1" s="20" t="s">
        <v>118</v>
      </c>
    </row>
    <row r="2" spans="1:4" ht="15.75" thickBot="1">
      <c r="B2" s="39" t="s">
        <v>129</v>
      </c>
    </row>
    <row r="3" spans="1:4" ht="30.75" thickBot="1">
      <c r="A3" s="181" t="s">
        <v>349</v>
      </c>
      <c r="B3" s="182" t="s">
        <v>350</v>
      </c>
      <c r="C3" s="212" t="s">
        <v>351</v>
      </c>
      <c r="D3" s="183" t="s">
        <v>352</v>
      </c>
    </row>
    <row r="4" spans="1:4">
      <c r="A4" s="184">
        <v>1</v>
      </c>
      <c r="B4" s="185">
        <v>43663</v>
      </c>
      <c r="C4" s="213">
        <v>1</v>
      </c>
      <c r="D4" s="186" t="s">
        <v>353</v>
      </c>
    </row>
    <row r="5" spans="1:4">
      <c r="A5" s="187">
        <v>2</v>
      </c>
      <c r="B5" s="188">
        <v>43987</v>
      </c>
      <c r="C5" s="214">
        <v>2</v>
      </c>
      <c r="D5" s="189" t="s">
        <v>354</v>
      </c>
    </row>
    <row r="6" spans="1:4" ht="105">
      <c r="A6" s="190"/>
      <c r="B6" s="265">
        <v>44826</v>
      </c>
      <c r="C6" s="215" t="s">
        <v>114</v>
      </c>
      <c r="D6" s="192" t="s">
        <v>355</v>
      </c>
    </row>
    <row r="7" spans="1:4">
      <c r="A7" s="187"/>
      <c r="B7" s="28"/>
      <c r="C7" s="216"/>
      <c r="D7" s="193"/>
    </row>
    <row r="8" spans="1:4">
      <c r="A8" s="190"/>
      <c r="B8" s="191"/>
      <c r="C8" s="215"/>
      <c r="D8" s="192"/>
    </row>
    <row r="9" spans="1:4">
      <c r="A9" s="187"/>
      <c r="B9" s="28"/>
      <c r="C9" s="216"/>
      <c r="D9" s="193"/>
    </row>
    <row r="10" spans="1:4">
      <c r="A10" s="190"/>
      <c r="B10" s="191"/>
      <c r="C10" s="215"/>
      <c r="D10" s="192"/>
    </row>
    <row r="11" spans="1:4">
      <c r="A11" s="187"/>
      <c r="B11" s="28"/>
      <c r="C11" s="216"/>
      <c r="D11" s="193"/>
    </row>
    <row r="12" spans="1:4" ht="15.75" thickBot="1">
      <c r="A12" s="194"/>
      <c r="B12" s="195"/>
      <c r="C12" s="217"/>
      <c r="D12" s="196"/>
    </row>
  </sheetData>
  <sheetProtection algorithmName="SHA-512" hashValue="7PwxgDhyFBrdFwPTjxq2QLPlgLyeo/myQ3Mq4YGfzO3iZHMfciMM7EKzQD82axapGHSrfyTm8P2KNMUS4Vy6qQ==" saltValue="p8hbI9Z4IFZsWFhqqia03A==" spinCount="100000" sheet="1" objects="1" scenario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E13"/>
  <sheetViews>
    <sheetView workbookViewId="0">
      <selection activeCell="C14" sqref="C14"/>
    </sheetView>
  </sheetViews>
  <sheetFormatPr defaultRowHeight="15"/>
  <cols>
    <col min="1" max="1" width="28.85546875" bestFit="1" customWidth="1"/>
    <col min="3" max="3" width="25.85546875" bestFit="1" customWidth="1"/>
    <col min="4" max="4" width="17.28515625" bestFit="1" customWidth="1"/>
    <col min="5" max="5" width="16.28515625" customWidth="1"/>
  </cols>
  <sheetData>
    <row r="1" spans="1:5">
      <c r="A1" s="200" t="s">
        <v>356</v>
      </c>
      <c r="B1" s="200" t="s">
        <v>357</v>
      </c>
      <c r="C1" s="200" t="s">
        <v>358</v>
      </c>
      <c r="D1" s="200" t="s">
        <v>359</v>
      </c>
      <c r="E1" s="200" t="s">
        <v>360</v>
      </c>
    </row>
    <row r="2" spans="1:5">
      <c r="A2" t="s">
        <v>361</v>
      </c>
      <c r="C2" t="s">
        <v>362</v>
      </c>
    </row>
    <row r="3" spans="1:5">
      <c r="A3" s="201" t="s">
        <v>363</v>
      </c>
      <c r="B3" s="94" t="s">
        <v>362</v>
      </c>
      <c r="C3" s="201" t="s">
        <v>364</v>
      </c>
      <c r="D3" t="s">
        <v>147</v>
      </c>
      <c r="E3" t="s">
        <v>147</v>
      </c>
    </row>
    <row r="4" spans="1:5">
      <c r="A4" s="201" t="s">
        <v>365</v>
      </c>
      <c r="B4" s="94" t="s">
        <v>362</v>
      </c>
      <c r="C4" s="201" t="s">
        <v>366</v>
      </c>
      <c r="D4" t="s">
        <v>147</v>
      </c>
      <c r="E4" t="s">
        <v>147</v>
      </c>
    </row>
    <row r="5" spans="1:5">
      <c r="A5" s="201" t="s">
        <v>367</v>
      </c>
      <c r="B5" s="94" t="s">
        <v>362</v>
      </c>
      <c r="C5" s="201" t="s">
        <v>368</v>
      </c>
      <c r="D5" t="s">
        <v>147</v>
      </c>
      <c r="E5" t="s">
        <v>147</v>
      </c>
    </row>
    <row r="6" spans="1:5">
      <c r="A6" s="201" t="s">
        <v>369</v>
      </c>
      <c r="B6" s="94" t="s">
        <v>362</v>
      </c>
      <c r="C6" s="201" t="s">
        <v>370</v>
      </c>
      <c r="D6" t="s">
        <v>147</v>
      </c>
      <c r="E6" t="s">
        <v>147</v>
      </c>
    </row>
    <row r="7" spans="1:5">
      <c r="A7" s="201" t="s">
        <v>371</v>
      </c>
      <c r="B7" s="94" t="s">
        <v>362</v>
      </c>
      <c r="C7" s="201" t="s">
        <v>372</v>
      </c>
      <c r="D7" t="s">
        <v>147</v>
      </c>
      <c r="E7" t="s">
        <v>147</v>
      </c>
    </row>
    <row r="8" spans="1:5">
      <c r="A8" s="201" t="s">
        <v>373</v>
      </c>
      <c r="B8" s="94" t="s">
        <v>362</v>
      </c>
      <c r="C8" s="201" t="s">
        <v>374</v>
      </c>
      <c r="D8" t="s">
        <v>147</v>
      </c>
      <c r="E8" t="s">
        <v>147</v>
      </c>
    </row>
    <row r="9" spans="1:5">
      <c r="A9" s="201" t="s">
        <v>375</v>
      </c>
      <c r="B9" s="94" t="s">
        <v>362</v>
      </c>
      <c r="C9" s="94" t="s">
        <v>376</v>
      </c>
      <c r="D9" t="s">
        <v>147</v>
      </c>
      <c r="E9" t="s">
        <v>147</v>
      </c>
    </row>
    <row r="10" spans="1:5">
      <c r="A10" s="201" t="s">
        <v>377</v>
      </c>
      <c r="B10" s="94" t="s">
        <v>362</v>
      </c>
      <c r="C10" s="94" t="s">
        <v>378</v>
      </c>
      <c r="D10" t="s">
        <v>147</v>
      </c>
      <c r="E10" t="s">
        <v>147</v>
      </c>
    </row>
    <row r="11" spans="1:5">
      <c r="A11" s="201" t="s">
        <v>379</v>
      </c>
      <c r="B11" s="94" t="s">
        <v>362</v>
      </c>
      <c r="C11" s="94" t="s">
        <v>380</v>
      </c>
      <c r="D11" t="s">
        <v>147</v>
      </c>
      <c r="E11" t="s">
        <v>147</v>
      </c>
    </row>
    <row r="12" spans="1:5">
      <c r="A12" s="201"/>
      <c r="B12" s="94"/>
      <c r="C12" s="94"/>
    </row>
    <row r="13" spans="1:5">
      <c r="A13" s="201"/>
      <c r="B13" s="94"/>
      <c r="C13" s="9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9"/>
  <sheetViews>
    <sheetView showGridLines="0" tabSelected="1" topLeftCell="B2" workbookViewId="0">
      <selection activeCell="B6" sqref="B6"/>
    </sheetView>
  </sheetViews>
  <sheetFormatPr defaultColWidth="0" defaultRowHeight="15" customHeight="1" zeroHeight="1"/>
  <cols>
    <col min="1" max="1" width="15.5703125" hidden="1" customWidth="1"/>
    <col min="2" max="2" width="156" customWidth="1"/>
    <col min="3" max="4" width="10.85546875" hidden="1" customWidth="1"/>
    <col min="5" max="5" width="9.140625" hidden="1" customWidth="1"/>
    <col min="6" max="6" width="9.5703125" hidden="1" customWidth="1"/>
    <col min="7" max="18" width="0" hidden="1" customWidth="1"/>
    <col min="19" max="16384" width="9.140625" hidden="1"/>
  </cols>
  <sheetData>
    <row r="1" spans="1:16384" s="8" customFormat="1" ht="28.5" hidden="1" customHeight="1">
      <c r="B1" s="9"/>
      <c r="C1" s="10"/>
      <c r="D1" s="10"/>
      <c r="E1" s="10"/>
      <c r="F1" s="10"/>
      <c r="G1" s="10"/>
      <c r="H1"/>
    </row>
    <row r="2" spans="1:16384" s="8" customFormat="1" ht="14.45" customHeight="1">
      <c r="A2" s="11" t="s">
        <v>109</v>
      </c>
      <c r="B2" s="12" t="s">
        <v>110</v>
      </c>
      <c r="C2" s="10"/>
      <c r="D2" s="10"/>
      <c r="E2" s="10"/>
      <c r="F2" s="10"/>
      <c r="G2" s="10"/>
      <c r="H2"/>
    </row>
    <row r="3" spans="1:16384" s="8" customFormat="1" ht="14.45" customHeight="1">
      <c r="A3" s="13" t="s">
        <v>111</v>
      </c>
      <c r="B3" s="14" t="s">
        <v>112</v>
      </c>
      <c r="H3"/>
    </row>
    <row r="4" spans="1:16384" s="8" customFormat="1" ht="14.45" customHeight="1">
      <c r="A4" s="13" t="s">
        <v>113</v>
      </c>
      <c r="B4" s="15" t="s">
        <v>114</v>
      </c>
      <c r="C4" s="16"/>
      <c r="D4" s="16"/>
      <c r="E4" s="16"/>
      <c r="F4" s="16"/>
      <c r="G4" s="16"/>
      <c r="H4"/>
    </row>
    <row r="5" spans="1:16384" s="8" customFormat="1" ht="14.45" customHeight="1">
      <c r="A5" s="13" t="s">
        <v>115</v>
      </c>
      <c r="B5" s="17">
        <v>44832</v>
      </c>
      <c r="C5" s="18"/>
      <c r="D5" s="18"/>
      <c r="E5" s="18"/>
      <c r="F5" s="18"/>
      <c r="G5" s="18"/>
      <c r="H5"/>
    </row>
    <row r="6" spans="1:16384" s="8" customFormat="1" ht="31.5">
      <c r="A6" s="19" t="s">
        <v>116</v>
      </c>
      <c r="B6" s="261" t="s">
        <v>117</v>
      </c>
    </row>
    <row r="7" spans="1:16384" customFormat="1">
      <c r="A7" s="19" t="s">
        <v>116</v>
      </c>
      <c r="B7" s="20" t="s">
        <v>118</v>
      </c>
      <c r="C7" s="21"/>
      <c r="D7" s="21"/>
      <c r="E7" s="21"/>
      <c r="F7" s="21"/>
      <c r="G7" s="21"/>
      <c r="H7" s="21"/>
      <c r="I7" s="21"/>
      <c r="J7" s="21"/>
      <c r="K7" s="21"/>
      <c r="L7" s="21"/>
      <c r="M7" s="21"/>
      <c r="N7" s="21"/>
      <c r="O7" s="21"/>
      <c r="P7" s="22"/>
      <c r="Q7" s="22"/>
    </row>
    <row r="8" spans="1:16384" customFormat="1" ht="76.5">
      <c r="A8" s="19"/>
      <c r="B8" s="153" t="s">
        <v>119</v>
      </c>
      <c r="C8" s="21"/>
      <c r="D8" s="21"/>
      <c r="E8" s="21"/>
      <c r="F8" s="21"/>
      <c r="G8" s="21"/>
      <c r="H8" s="21"/>
      <c r="I8" s="21"/>
      <c r="J8" s="21"/>
      <c r="K8" s="21"/>
      <c r="L8" s="21"/>
      <c r="M8" s="21"/>
      <c r="N8" s="21"/>
      <c r="O8" s="21"/>
      <c r="P8" s="22"/>
      <c r="Q8" s="22"/>
    </row>
    <row r="9" spans="1:16384" customFormat="1" ht="51">
      <c r="A9" s="19"/>
      <c r="B9" s="153" t="s">
        <v>120</v>
      </c>
      <c r="C9" s="21"/>
      <c r="D9" s="21"/>
      <c r="E9" s="21"/>
      <c r="F9" s="21"/>
      <c r="G9" s="21"/>
      <c r="H9" s="21"/>
      <c r="I9" s="21"/>
      <c r="J9" s="21"/>
      <c r="K9" s="21"/>
      <c r="L9" s="21"/>
      <c r="M9" s="21"/>
      <c r="N9" s="21"/>
      <c r="O9" s="21"/>
      <c r="P9" s="22"/>
      <c r="Q9" s="22"/>
    </row>
    <row r="10" spans="1:16384" customFormat="1" ht="76.150000000000006" customHeight="1">
      <c r="A10" s="19" t="s">
        <v>116</v>
      </c>
      <c r="B10" s="23" t="s">
        <v>121</v>
      </c>
      <c r="C10" s="24"/>
      <c r="D10" s="24"/>
      <c r="E10" s="24"/>
      <c r="F10" s="24"/>
      <c r="G10" s="24"/>
      <c r="H10" s="24"/>
      <c r="I10" s="24"/>
      <c r="J10" s="24"/>
      <c r="K10" s="24"/>
      <c r="L10" s="24"/>
      <c r="M10" s="24"/>
      <c r="N10" s="24"/>
      <c r="O10" s="24"/>
      <c r="P10" s="24"/>
      <c r="Q10" s="24"/>
    </row>
    <row r="11" spans="1:16384" customFormat="1" ht="185.45" customHeight="1">
      <c r="A11" s="25"/>
      <c r="B11" s="211" t="s">
        <v>122</v>
      </c>
      <c r="C11" s="27" t="s">
        <v>123</v>
      </c>
      <c r="D11" s="28" t="s">
        <v>123</v>
      </c>
      <c r="E11" s="28" t="s">
        <v>123</v>
      </c>
      <c r="F11" s="28" t="s">
        <v>123</v>
      </c>
      <c r="G11" s="28" t="s">
        <v>123</v>
      </c>
      <c r="H11" s="28" t="s">
        <v>123</v>
      </c>
      <c r="I11" s="28" t="s">
        <v>123</v>
      </c>
      <c r="J11" s="28" t="s">
        <v>123</v>
      </c>
      <c r="K11" s="28" t="s">
        <v>123</v>
      </c>
      <c r="L11" s="28" t="s">
        <v>123</v>
      </c>
      <c r="M11" s="28" t="s">
        <v>123</v>
      </c>
      <c r="N11" s="28" t="s">
        <v>123</v>
      </c>
      <c r="O11" s="28" t="s">
        <v>123</v>
      </c>
      <c r="P11" s="28" t="s">
        <v>123</v>
      </c>
      <c r="Q11" s="28" t="s">
        <v>123</v>
      </c>
      <c r="R11" s="28" t="s">
        <v>123</v>
      </c>
      <c r="S11" s="28" t="s">
        <v>123</v>
      </c>
      <c r="T11" s="28" t="s">
        <v>123</v>
      </c>
      <c r="U11" s="28" t="s">
        <v>123</v>
      </c>
      <c r="V11" s="28" t="s">
        <v>123</v>
      </c>
      <c r="W11" s="28" t="s">
        <v>123</v>
      </c>
      <c r="X11" s="28" t="s">
        <v>123</v>
      </c>
      <c r="Y11" s="28" t="s">
        <v>123</v>
      </c>
      <c r="Z11" s="28" t="s">
        <v>123</v>
      </c>
      <c r="AA11" s="28" t="s">
        <v>123</v>
      </c>
      <c r="AB11" s="28" t="s">
        <v>123</v>
      </c>
      <c r="AC11" s="28" t="s">
        <v>123</v>
      </c>
      <c r="AD11" s="28" t="s">
        <v>123</v>
      </c>
      <c r="AE11" s="28" t="s">
        <v>123</v>
      </c>
      <c r="AF11" s="28" t="s">
        <v>123</v>
      </c>
      <c r="AG11" s="28" t="s">
        <v>123</v>
      </c>
      <c r="AH11" s="28" t="s">
        <v>123</v>
      </c>
      <c r="AI11" s="28" t="s">
        <v>123</v>
      </c>
      <c r="AJ11" s="28" t="s">
        <v>123</v>
      </c>
      <c r="AK11" s="28" t="s">
        <v>123</v>
      </c>
      <c r="AL11" s="28" t="s">
        <v>123</v>
      </c>
      <c r="AM11" s="28" t="s">
        <v>123</v>
      </c>
      <c r="AN11" s="28" t="s">
        <v>123</v>
      </c>
      <c r="AO11" s="28" t="s">
        <v>123</v>
      </c>
      <c r="AP11" s="28" t="s">
        <v>123</v>
      </c>
      <c r="AQ11" s="28" t="s">
        <v>123</v>
      </c>
      <c r="AR11" s="28" t="s">
        <v>123</v>
      </c>
      <c r="AS11" s="28" t="s">
        <v>123</v>
      </c>
      <c r="AT11" s="28" t="s">
        <v>123</v>
      </c>
      <c r="AU11" s="28" t="s">
        <v>123</v>
      </c>
      <c r="AV11" s="28" t="s">
        <v>123</v>
      </c>
      <c r="AW11" s="28" t="s">
        <v>123</v>
      </c>
      <c r="AX11" s="28" t="s">
        <v>123</v>
      </c>
      <c r="AY11" s="28" t="s">
        <v>123</v>
      </c>
      <c r="AZ11" s="28" t="s">
        <v>123</v>
      </c>
      <c r="BA11" s="28" t="s">
        <v>123</v>
      </c>
      <c r="BB11" s="28" t="s">
        <v>123</v>
      </c>
      <c r="BC11" s="28" t="s">
        <v>123</v>
      </c>
      <c r="BD11" s="28" t="s">
        <v>123</v>
      </c>
      <c r="BE11" s="28" t="s">
        <v>123</v>
      </c>
      <c r="BF11" s="28" t="s">
        <v>123</v>
      </c>
      <c r="BG11" s="28" t="s">
        <v>123</v>
      </c>
      <c r="BH11" s="28" t="s">
        <v>123</v>
      </c>
      <c r="BI11" s="28" t="s">
        <v>123</v>
      </c>
      <c r="BJ11" s="28" t="s">
        <v>123</v>
      </c>
      <c r="BK11" s="28" t="s">
        <v>123</v>
      </c>
      <c r="BL11" s="28" t="s">
        <v>123</v>
      </c>
      <c r="BM11" s="28" t="s">
        <v>123</v>
      </c>
      <c r="BN11" s="28" t="s">
        <v>123</v>
      </c>
      <c r="BO11" s="28" t="s">
        <v>123</v>
      </c>
      <c r="BP11" s="28" t="s">
        <v>123</v>
      </c>
      <c r="BQ11" s="28" t="s">
        <v>123</v>
      </c>
      <c r="BR11" s="28" t="s">
        <v>123</v>
      </c>
      <c r="BS11" s="28" t="s">
        <v>123</v>
      </c>
      <c r="BT11" s="28" t="s">
        <v>123</v>
      </c>
      <c r="BU11" s="28" t="s">
        <v>123</v>
      </c>
      <c r="BV11" s="28" t="s">
        <v>123</v>
      </c>
      <c r="BW11" s="28" t="s">
        <v>123</v>
      </c>
      <c r="BX11" s="28" t="s">
        <v>123</v>
      </c>
      <c r="BY11" s="28" t="s">
        <v>123</v>
      </c>
      <c r="BZ11" s="28" t="s">
        <v>123</v>
      </c>
      <c r="CA11" s="28" t="s">
        <v>123</v>
      </c>
      <c r="CB11" s="28" t="s">
        <v>123</v>
      </c>
      <c r="CC11" s="28" t="s">
        <v>123</v>
      </c>
      <c r="CD11" s="28" t="s">
        <v>123</v>
      </c>
      <c r="CE11" s="28" t="s">
        <v>123</v>
      </c>
      <c r="CF11" s="28" t="s">
        <v>123</v>
      </c>
      <c r="CG11" s="28" t="s">
        <v>123</v>
      </c>
      <c r="CH11" s="28" t="s">
        <v>123</v>
      </c>
      <c r="CI11" s="28" t="s">
        <v>123</v>
      </c>
      <c r="CJ11" s="28" t="s">
        <v>123</v>
      </c>
      <c r="CK11" s="28" t="s">
        <v>123</v>
      </c>
      <c r="CL11" s="28" t="s">
        <v>123</v>
      </c>
      <c r="CM11" s="28" t="s">
        <v>123</v>
      </c>
      <c r="CN11" s="28" t="s">
        <v>123</v>
      </c>
      <c r="CO11" s="28" t="s">
        <v>123</v>
      </c>
      <c r="CP11" s="28" t="s">
        <v>123</v>
      </c>
      <c r="CQ11" s="28" t="s">
        <v>123</v>
      </c>
      <c r="CR11" s="28" t="s">
        <v>123</v>
      </c>
      <c r="CS11" s="28" t="s">
        <v>123</v>
      </c>
      <c r="CT11" s="28" t="s">
        <v>123</v>
      </c>
      <c r="CU11" s="28" t="s">
        <v>123</v>
      </c>
      <c r="CV11" s="28" t="s">
        <v>123</v>
      </c>
      <c r="CW11" s="28" t="s">
        <v>123</v>
      </c>
      <c r="CX11" s="28" t="s">
        <v>123</v>
      </c>
      <c r="CY11" s="28" t="s">
        <v>123</v>
      </c>
      <c r="CZ11" s="28" t="s">
        <v>123</v>
      </c>
      <c r="DA11" s="28" t="s">
        <v>123</v>
      </c>
      <c r="DB11" s="28" t="s">
        <v>123</v>
      </c>
      <c r="DC11" s="28" t="s">
        <v>123</v>
      </c>
      <c r="DD11" s="28" t="s">
        <v>123</v>
      </c>
      <c r="DE11" s="28" t="s">
        <v>123</v>
      </c>
      <c r="DF11" s="28" t="s">
        <v>123</v>
      </c>
      <c r="DG11" s="28" t="s">
        <v>123</v>
      </c>
      <c r="DH11" s="28" t="s">
        <v>123</v>
      </c>
      <c r="DI11" s="28" t="s">
        <v>123</v>
      </c>
      <c r="DJ11" s="28" t="s">
        <v>123</v>
      </c>
      <c r="DK11" s="28" t="s">
        <v>123</v>
      </c>
      <c r="DL11" s="28" t="s">
        <v>123</v>
      </c>
      <c r="DM11" s="28" t="s">
        <v>123</v>
      </c>
      <c r="DN11" s="28" t="s">
        <v>123</v>
      </c>
      <c r="DO11" s="28" t="s">
        <v>123</v>
      </c>
      <c r="DP11" s="28" t="s">
        <v>123</v>
      </c>
      <c r="DQ11" s="28" t="s">
        <v>123</v>
      </c>
      <c r="DR11" s="28" t="s">
        <v>123</v>
      </c>
      <c r="DS11" s="28" t="s">
        <v>123</v>
      </c>
      <c r="DT11" s="28" t="s">
        <v>123</v>
      </c>
      <c r="DU11" s="28" t="s">
        <v>123</v>
      </c>
      <c r="DV11" s="28" t="s">
        <v>123</v>
      </c>
      <c r="DW11" s="28" t="s">
        <v>123</v>
      </c>
      <c r="DX11" s="28" t="s">
        <v>123</v>
      </c>
      <c r="DY11" s="28" t="s">
        <v>123</v>
      </c>
      <c r="DZ11" s="28" t="s">
        <v>123</v>
      </c>
      <c r="EA11" s="28" t="s">
        <v>123</v>
      </c>
      <c r="EB11" s="28" t="s">
        <v>123</v>
      </c>
      <c r="EC11" s="28" t="s">
        <v>123</v>
      </c>
      <c r="ED11" s="28" t="s">
        <v>123</v>
      </c>
      <c r="EE11" s="28" t="s">
        <v>123</v>
      </c>
      <c r="EF11" s="28" t="s">
        <v>123</v>
      </c>
      <c r="EG11" s="28" t="s">
        <v>123</v>
      </c>
      <c r="EH11" s="28" t="s">
        <v>123</v>
      </c>
      <c r="EI11" s="28" t="s">
        <v>123</v>
      </c>
      <c r="EJ11" s="28" t="s">
        <v>123</v>
      </c>
      <c r="EK11" s="28" t="s">
        <v>123</v>
      </c>
      <c r="EL11" s="28" t="s">
        <v>123</v>
      </c>
      <c r="EM11" s="28" t="s">
        <v>123</v>
      </c>
      <c r="EN11" s="28" t="s">
        <v>123</v>
      </c>
      <c r="EO11" s="28" t="s">
        <v>123</v>
      </c>
      <c r="EP11" s="28" t="s">
        <v>123</v>
      </c>
      <c r="EQ11" s="28" t="s">
        <v>123</v>
      </c>
      <c r="ER11" s="28" t="s">
        <v>123</v>
      </c>
      <c r="ES11" s="28" t="s">
        <v>123</v>
      </c>
      <c r="ET11" s="28" t="s">
        <v>123</v>
      </c>
      <c r="EU11" s="28" t="s">
        <v>123</v>
      </c>
      <c r="EV11" s="28" t="s">
        <v>123</v>
      </c>
      <c r="EW11" s="28" t="s">
        <v>123</v>
      </c>
      <c r="EX11" s="28" t="s">
        <v>123</v>
      </c>
      <c r="EY11" s="28" t="s">
        <v>123</v>
      </c>
      <c r="EZ11" s="28" t="s">
        <v>123</v>
      </c>
      <c r="FA11" s="28" t="s">
        <v>123</v>
      </c>
      <c r="FB11" s="28" t="s">
        <v>123</v>
      </c>
      <c r="FC11" s="28" t="s">
        <v>123</v>
      </c>
      <c r="FD11" s="28" t="s">
        <v>123</v>
      </c>
      <c r="FE11" s="28" t="s">
        <v>123</v>
      </c>
      <c r="FF11" s="28" t="s">
        <v>123</v>
      </c>
      <c r="FG11" s="28" t="s">
        <v>123</v>
      </c>
      <c r="FH11" s="28" t="s">
        <v>123</v>
      </c>
      <c r="FI11" s="28" t="s">
        <v>123</v>
      </c>
      <c r="FJ11" s="28" t="s">
        <v>123</v>
      </c>
      <c r="FK11" s="28" t="s">
        <v>123</v>
      </c>
      <c r="FL11" s="28" t="s">
        <v>123</v>
      </c>
      <c r="FM11" s="28" t="s">
        <v>123</v>
      </c>
      <c r="FN11" s="28" t="s">
        <v>123</v>
      </c>
      <c r="FO11" s="28" t="s">
        <v>123</v>
      </c>
      <c r="FP11" s="28" t="s">
        <v>123</v>
      </c>
      <c r="FQ11" s="28" t="s">
        <v>123</v>
      </c>
      <c r="FR11" s="28" t="s">
        <v>123</v>
      </c>
      <c r="FS11" s="28" t="s">
        <v>123</v>
      </c>
      <c r="FT11" s="28" t="s">
        <v>123</v>
      </c>
      <c r="FU11" s="28" t="s">
        <v>123</v>
      </c>
      <c r="FV11" s="28" t="s">
        <v>123</v>
      </c>
      <c r="FW11" s="28" t="s">
        <v>123</v>
      </c>
      <c r="FX11" s="28" t="s">
        <v>123</v>
      </c>
      <c r="FY11" s="28" t="s">
        <v>123</v>
      </c>
      <c r="FZ11" s="28" t="s">
        <v>123</v>
      </c>
      <c r="GA11" s="28" t="s">
        <v>123</v>
      </c>
      <c r="GB11" s="28" t="s">
        <v>123</v>
      </c>
      <c r="GC11" s="28" t="s">
        <v>123</v>
      </c>
      <c r="GD11" s="28" t="s">
        <v>123</v>
      </c>
      <c r="GE11" s="28" t="s">
        <v>123</v>
      </c>
      <c r="GF11" s="28" t="s">
        <v>123</v>
      </c>
      <c r="GG11" s="28" t="s">
        <v>123</v>
      </c>
      <c r="GH11" s="28" t="s">
        <v>123</v>
      </c>
      <c r="GI11" s="28" t="s">
        <v>123</v>
      </c>
      <c r="GJ11" s="28" t="s">
        <v>123</v>
      </c>
      <c r="GK11" s="28" t="s">
        <v>123</v>
      </c>
      <c r="GL11" s="28" t="s">
        <v>123</v>
      </c>
      <c r="GM11" s="28" t="s">
        <v>123</v>
      </c>
      <c r="GN11" s="28" t="s">
        <v>123</v>
      </c>
      <c r="GO11" s="28" t="s">
        <v>123</v>
      </c>
      <c r="GP11" s="28" t="s">
        <v>123</v>
      </c>
      <c r="GQ11" s="28" t="s">
        <v>123</v>
      </c>
      <c r="GR11" s="28" t="s">
        <v>123</v>
      </c>
      <c r="GS11" s="28" t="s">
        <v>123</v>
      </c>
      <c r="GT11" s="28" t="s">
        <v>123</v>
      </c>
      <c r="GU11" s="28" t="s">
        <v>123</v>
      </c>
      <c r="GV11" s="28" t="s">
        <v>123</v>
      </c>
      <c r="GW11" s="28" t="s">
        <v>123</v>
      </c>
      <c r="GX11" s="28" t="s">
        <v>123</v>
      </c>
      <c r="GY11" s="28" t="s">
        <v>123</v>
      </c>
      <c r="GZ11" s="28" t="s">
        <v>123</v>
      </c>
      <c r="HA11" s="28" t="s">
        <v>123</v>
      </c>
      <c r="HB11" s="28" t="s">
        <v>123</v>
      </c>
      <c r="HC11" s="28" t="s">
        <v>123</v>
      </c>
      <c r="HD11" s="28" t="s">
        <v>123</v>
      </c>
      <c r="HE11" s="28" t="s">
        <v>123</v>
      </c>
      <c r="HF11" s="28" t="s">
        <v>123</v>
      </c>
      <c r="HG11" s="28" t="s">
        <v>123</v>
      </c>
      <c r="HH11" s="28" t="s">
        <v>123</v>
      </c>
      <c r="HI11" s="28" t="s">
        <v>123</v>
      </c>
      <c r="HJ11" s="28" t="s">
        <v>123</v>
      </c>
      <c r="HK11" s="28" t="s">
        <v>123</v>
      </c>
      <c r="HL11" s="28" t="s">
        <v>123</v>
      </c>
      <c r="HM11" s="28" t="s">
        <v>123</v>
      </c>
      <c r="HN11" s="28" t="s">
        <v>123</v>
      </c>
      <c r="HO11" s="28" t="s">
        <v>123</v>
      </c>
      <c r="HP11" s="28" t="s">
        <v>123</v>
      </c>
      <c r="HQ11" s="28" t="s">
        <v>123</v>
      </c>
      <c r="HR11" s="28" t="s">
        <v>123</v>
      </c>
      <c r="HS11" s="28" t="s">
        <v>123</v>
      </c>
      <c r="HT11" s="28" t="s">
        <v>123</v>
      </c>
      <c r="HU11" s="28" t="s">
        <v>123</v>
      </c>
      <c r="HV11" s="28" t="s">
        <v>123</v>
      </c>
      <c r="HW11" s="28" t="s">
        <v>123</v>
      </c>
      <c r="HX11" s="28" t="s">
        <v>123</v>
      </c>
      <c r="HY11" s="28" t="s">
        <v>123</v>
      </c>
      <c r="HZ11" s="28" t="s">
        <v>123</v>
      </c>
      <c r="IA11" s="28" t="s">
        <v>123</v>
      </c>
      <c r="IB11" s="28" t="s">
        <v>123</v>
      </c>
      <c r="IC11" s="28" t="s">
        <v>123</v>
      </c>
      <c r="ID11" s="28" t="s">
        <v>123</v>
      </c>
      <c r="IE11" s="28" t="s">
        <v>123</v>
      </c>
      <c r="IF11" s="28" t="s">
        <v>123</v>
      </c>
      <c r="IG11" s="28" t="s">
        <v>123</v>
      </c>
      <c r="IH11" s="28" t="s">
        <v>123</v>
      </c>
      <c r="II11" s="28" t="s">
        <v>123</v>
      </c>
      <c r="IJ11" s="28" t="s">
        <v>123</v>
      </c>
      <c r="IK11" s="28" t="s">
        <v>123</v>
      </c>
      <c r="IL11" s="28" t="s">
        <v>123</v>
      </c>
      <c r="IM11" s="28" t="s">
        <v>123</v>
      </c>
      <c r="IN11" s="28" t="s">
        <v>123</v>
      </c>
      <c r="IO11" s="28" t="s">
        <v>123</v>
      </c>
      <c r="IP11" s="28" t="s">
        <v>123</v>
      </c>
      <c r="IQ11" s="28" t="s">
        <v>123</v>
      </c>
      <c r="IR11" s="28" t="s">
        <v>123</v>
      </c>
      <c r="IS11" s="28" t="s">
        <v>123</v>
      </c>
      <c r="IT11" s="28" t="s">
        <v>123</v>
      </c>
      <c r="IU11" s="28" t="s">
        <v>123</v>
      </c>
      <c r="IV11" s="28" t="s">
        <v>123</v>
      </c>
      <c r="IW11" s="28" t="s">
        <v>123</v>
      </c>
      <c r="IX11" s="28" t="s">
        <v>123</v>
      </c>
      <c r="IY11" s="28" t="s">
        <v>123</v>
      </c>
      <c r="IZ11" s="28" t="s">
        <v>123</v>
      </c>
      <c r="JA11" s="28" t="s">
        <v>123</v>
      </c>
      <c r="JB11" s="28" t="s">
        <v>123</v>
      </c>
      <c r="JC11" s="28" t="s">
        <v>123</v>
      </c>
      <c r="JD11" s="28" t="s">
        <v>123</v>
      </c>
      <c r="JE11" s="28" t="s">
        <v>123</v>
      </c>
      <c r="JF11" s="28" t="s">
        <v>123</v>
      </c>
      <c r="JG11" s="28" t="s">
        <v>123</v>
      </c>
      <c r="JH11" s="28" t="s">
        <v>123</v>
      </c>
      <c r="JI11" s="28" t="s">
        <v>123</v>
      </c>
      <c r="JJ11" s="28" t="s">
        <v>123</v>
      </c>
      <c r="JK11" s="28" t="s">
        <v>123</v>
      </c>
      <c r="JL11" s="28" t="s">
        <v>123</v>
      </c>
      <c r="JM11" s="28" t="s">
        <v>123</v>
      </c>
      <c r="JN11" s="28" t="s">
        <v>123</v>
      </c>
      <c r="JO11" s="28" t="s">
        <v>123</v>
      </c>
      <c r="JP11" s="28" t="s">
        <v>123</v>
      </c>
      <c r="JQ11" s="28" t="s">
        <v>123</v>
      </c>
      <c r="JR11" s="28" t="s">
        <v>123</v>
      </c>
      <c r="JS11" s="28" t="s">
        <v>123</v>
      </c>
      <c r="JT11" s="28" t="s">
        <v>123</v>
      </c>
      <c r="JU11" s="28" t="s">
        <v>123</v>
      </c>
      <c r="JV11" s="28" t="s">
        <v>123</v>
      </c>
      <c r="JW11" s="28" t="s">
        <v>123</v>
      </c>
      <c r="JX11" s="28" t="s">
        <v>123</v>
      </c>
      <c r="JY11" s="28" t="s">
        <v>123</v>
      </c>
      <c r="JZ11" s="28" t="s">
        <v>123</v>
      </c>
      <c r="KA11" s="28" t="s">
        <v>123</v>
      </c>
      <c r="KB11" s="28" t="s">
        <v>123</v>
      </c>
      <c r="KC11" s="28" t="s">
        <v>123</v>
      </c>
      <c r="KD11" s="28" t="s">
        <v>123</v>
      </c>
      <c r="KE11" s="28" t="s">
        <v>123</v>
      </c>
      <c r="KF11" s="28" t="s">
        <v>123</v>
      </c>
      <c r="KG11" s="28" t="s">
        <v>123</v>
      </c>
      <c r="KH11" s="28" t="s">
        <v>123</v>
      </c>
      <c r="KI11" s="28" t="s">
        <v>123</v>
      </c>
      <c r="KJ11" s="28" t="s">
        <v>123</v>
      </c>
      <c r="KK11" s="28" t="s">
        <v>123</v>
      </c>
      <c r="KL11" s="28" t="s">
        <v>123</v>
      </c>
      <c r="KM11" s="28" t="s">
        <v>123</v>
      </c>
      <c r="KN11" s="28" t="s">
        <v>123</v>
      </c>
      <c r="KO11" s="28" t="s">
        <v>123</v>
      </c>
      <c r="KP11" s="28" t="s">
        <v>123</v>
      </c>
      <c r="KQ11" s="28" t="s">
        <v>123</v>
      </c>
      <c r="KR11" s="28" t="s">
        <v>123</v>
      </c>
      <c r="KS11" s="28" t="s">
        <v>123</v>
      </c>
      <c r="KT11" s="28" t="s">
        <v>123</v>
      </c>
      <c r="KU11" s="28" t="s">
        <v>123</v>
      </c>
      <c r="KV11" s="28" t="s">
        <v>123</v>
      </c>
      <c r="KW11" s="28" t="s">
        <v>123</v>
      </c>
      <c r="KX11" s="28" t="s">
        <v>123</v>
      </c>
      <c r="KY11" s="28" t="s">
        <v>123</v>
      </c>
      <c r="KZ11" s="28" t="s">
        <v>123</v>
      </c>
      <c r="LA11" s="28" t="s">
        <v>123</v>
      </c>
      <c r="LB11" s="28" t="s">
        <v>123</v>
      </c>
      <c r="LC11" s="28" t="s">
        <v>123</v>
      </c>
      <c r="LD11" s="28" t="s">
        <v>123</v>
      </c>
      <c r="LE11" s="28" t="s">
        <v>123</v>
      </c>
      <c r="LF11" s="28" t="s">
        <v>123</v>
      </c>
      <c r="LG11" s="28" t="s">
        <v>123</v>
      </c>
      <c r="LH11" s="28" t="s">
        <v>123</v>
      </c>
      <c r="LI11" s="28" t="s">
        <v>123</v>
      </c>
      <c r="LJ11" s="28" t="s">
        <v>123</v>
      </c>
      <c r="LK11" s="28" t="s">
        <v>123</v>
      </c>
      <c r="LL11" s="28" t="s">
        <v>123</v>
      </c>
      <c r="LM11" s="28" t="s">
        <v>123</v>
      </c>
      <c r="LN11" s="28" t="s">
        <v>123</v>
      </c>
      <c r="LO11" s="28" t="s">
        <v>123</v>
      </c>
      <c r="LP11" s="28" t="s">
        <v>123</v>
      </c>
      <c r="LQ11" s="28" t="s">
        <v>123</v>
      </c>
      <c r="LR11" s="28" t="s">
        <v>123</v>
      </c>
      <c r="LS11" s="28" t="s">
        <v>123</v>
      </c>
      <c r="LT11" s="28" t="s">
        <v>123</v>
      </c>
      <c r="LU11" s="28" t="s">
        <v>123</v>
      </c>
      <c r="LV11" s="28" t="s">
        <v>123</v>
      </c>
      <c r="LW11" s="28" t="s">
        <v>123</v>
      </c>
      <c r="LX11" s="28" t="s">
        <v>123</v>
      </c>
      <c r="LY11" s="28" t="s">
        <v>123</v>
      </c>
      <c r="LZ11" s="28" t="s">
        <v>123</v>
      </c>
      <c r="MA11" s="28" t="s">
        <v>123</v>
      </c>
      <c r="MB11" s="28" t="s">
        <v>123</v>
      </c>
      <c r="MC11" s="28" t="s">
        <v>123</v>
      </c>
      <c r="MD11" s="28" t="s">
        <v>123</v>
      </c>
      <c r="ME11" s="28" t="s">
        <v>123</v>
      </c>
      <c r="MF11" s="28" t="s">
        <v>123</v>
      </c>
      <c r="MG11" s="28" t="s">
        <v>123</v>
      </c>
      <c r="MH11" s="28" t="s">
        <v>123</v>
      </c>
      <c r="MI11" s="28" t="s">
        <v>123</v>
      </c>
      <c r="MJ11" s="28" t="s">
        <v>123</v>
      </c>
      <c r="MK11" s="28" t="s">
        <v>123</v>
      </c>
      <c r="ML11" s="28" t="s">
        <v>123</v>
      </c>
      <c r="MM11" s="28" t="s">
        <v>123</v>
      </c>
      <c r="MN11" s="28" t="s">
        <v>123</v>
      </c>
      <c r="MO11" s="28" t="s">
        <v>123</v>
      </c>
      <c r="MP11" s="28" t="s">
        <v>123</v>
      </c>
      <c r="MQ11" s="28" t="s">
        <v>123</v>
      </c>
      <c r="MR11" s="28" t="s">
        <v>123</v>
      </c>
      <c r="MS11" s="28" t="s">
        <v>123</v>
      </c>
      <c r="MT11" s="28" t="s">
        <v>123</v>
      </c>
      <c r="MU11" s="28" t="s">
        <v>123</v>
      </c>
      <c r="MV11" s="28" t="s">
        <v>123</v>
      </c>
      <c r="MW11" s="28" t="s">
        <v>123</v>
      </c>
      <c r="MX11" s="28" t="s">
        <v>123</v>
      </c>
      <c r="MY11" s="28" t="s">
        <v>123</v>
      </c>
      <c r="MZ11" s="28" t="s">
        <v>123</v>
      </c>
      <c r="NA11" s="28" t="s">
        <v>123</v>
      </c>
      <c r="NB11" s="28" t="s">
        <v>123</v>
      </c>
      <c r="NC11" s="28" t="s">
        <v>123</v>
      </c>
      <c r="ND11" s="28" t="s">
        <v>123</v>
      </c>
      <c r="NE11" s="28" t="s">
        <v>123</v>
      </c>
      <c r="NF11" s="28" t="s">
        <v>123</v>
      </c>
      <c r="NG11" s="28" t="s">
        <v>123</v>
      </c>
      <c r="NH11" s="28" t="s">
        <v>123</v>
      </c>
      <c r="NI11" s="28" t="s">
        <v>123</v>
      </c>
      <c r="NJ11" s="28" t="s">
        <v>123</v>
      </c>
      <c r="NK11" s="28" t="s">
        <v>123</v>
      </c>
      <c r="NL11" s="28" t="s">
        <v>123</v>
      </c>
      <c r="NM11" s="28" t="s">
        <v>123</v>
      </c>
      <c r="NN11" s="28" t="s">
        <v>123</v>
      </c>
      <c r="NO11" s="28" t="s">
        <v>123</v>
      </c>
      <c r="NP11" s="28" t="s">
        <v>123</v>
      </c>
      <c r="NQ11" s="28" t="s">
        <v>123</v>
      </c>
      <c r="NR11" s="28" t="s">
        <v>123</v>
      </c>
      <c r="NS11" s="28" t="s">
        <v>123</v>
      </c>
      <c r="NT11" s="28" t="s">
        <v>123</v>
      </c>
      <c r="NU11" s="28" t="s">
        <v>123</v>
      </c>
      <c r="NV11" s="28" t="s">
        <v>123</v>
      </c>
      <c r="NW11" s="28" t="s">
        <v>123</v>
      </c>
      <c r="NX11" s="28" t="s">
        <v>123</v>
      </c>
      <c r="NY11" s="28" t="s">
        <v>123</v>
      </c>
      <c r="NZ11" s="28" t="s">
        <v>123</v>
      </c>
      <c r="OA11" s="28" t="s">
        <v>123</v>
      </c>
      <c r="OB11" s="28" t="s">
        <v>123</v>
      </c>
      <c r="OC11" s="28" t="s">
        <v>123</v>
      </c>
      <c r="OD11" s="28" t="s">
        <v>123</v>
      </c>
      <c r="OE11" s="28" t="s">
        <v>123</v>
      </c>
      <c r="OF11" s="28" t="s">
        <v>123</v>
      </c>
      <c r="OG11" s="28" t="s">
        <v>123</v>
      </c>
      <c r="OH11" s="28" t="s">
        <v>123</v>
      </c>
      <c r="OI11" s="28" t="s">
        <v>123</v>
      </c>
      <c r="OJ11" s="28" t="s">
        <v>123</v>
      </c>
      <c r="OK11" s="28" t="s">
        <v>123</v>
      </c>
      <c r="OL11" s="28" t="s">
        <v>123</v>
      </c>
      <c r="OM11" s="28" t="s">
        <v>123</v>
      </c>
      <c r="ON11" s="28" t="s">
        <v>123</v>
      </c>
      <c r="OO11" s="28" t="s">
        <v>123</v>
      </c>
      <c r="OP11" s="28" t="s">
        <v>123</v>
      </c>
      <c r="OQ11" s="28" t="s">
        <v>123</v>
      </c>
      <c r="OR11" s="28" t="s">
        <v>123</v>
      </c>
      <c r="OS11" s="28" t="s">
        <v>123</v>
      </c>
      <c r="OT11" s="28" t="s">
        <v>123</v>
      </c>
      <c r="OU11" s="28" t="s">
        <v>123</v>
      </c>
      <c r="OV11" s="28" t="s">
        <v>123</v>
      </c>
      <c r="OW11" s="28" t="s">
        <v>123</v>
      </c>
      <c r="OX11" s="28" t="s">
        <v>123</v>
      </c>
      <c r="OY11" s="28" t="s">
        <v>123</v>
      </c>
      <c r="OZ11" s="28" t="s">
        <v>123</v>
      </c>
      <c r="PA11" s="28" t="s">
        <v>123</v>
      </c>
      <c r="PB11" s="28" t="s">
        <v>123</v>
      </c>
      <c r="PC11" s="28" t="s">
        <v>123</v>
      </c>
      <c r="PD11" s="28" t="s">
        <v>123</v>
      </c>
      <c r="PE11" s="28" t="s">
        <v>123</v>
      </c>
      <c r="PF11" s="28" t="s">
        <v>123</v>
      </c>
      <c r="PG11" s="28" t="s">
        <v>123</v>
      </c>
      <c r="PH11" s="28" t="s">
        <v>123</v>
      </c>
      <c r="PI11" s="28" t="s">
        <v>123</v>
      </c>
      <c r="PJ11" s="28" t="s">
        <v>123</v>
      </c>
      <c r="PK11" s="28" t="s">
        <v>123</v>
      </c>
      <c r="PL11" s="28" t="s">
        <v>123</v>
      </c>
      <c r="PM11" s="28" t="s">
        <v>123</v>
      </c>
      <c r="PN11" s="28" t="s">
        <v>123</v>
      </c>
      <c r="PO11" s="28" t="s">
        <v>123</v>
      </c>
      <c r="PP11" s="28" t="s">
        <v>123</v>
      </c>
      <c r="PQ11" s="28" t="s">
        <v>123</v>
      </c>
      <c r="PR11" s="28" t="s">
        <v>123</v>
      </c>
      <c r="PS11" s="28" t="s">
        <v>123</v>
      </c>
      <c r="PT11" s="28" t="s">
        <v>123</v>
      </c>
      <c r="PU11" s="28" t="s">
        <v>123</v>
      </c>
      <c r="PV11" s="28" t="s">
        <v>123</v>
      </c>
      <c r="PW11" s="28" t="s">
        <v>123</v>
      </c>
      <c r="PX11" s="28" t="s">
        <v>123</v>
      </c>
      <c r="PY11" s="28" t="s">
        <v>123</v>
      </c>
      <c r="PZ11" s="28" t="s">
        <v>123</v>
      </c>
      <c r="QA11" s="28" t="s">
        <v>123</v>
      </c>
      <c r="QB11" s="28" t="s">
        <v>123</v>
      </c>
      <c r="QC11" s="28" t="s">
        <v>123</v>
      </c>
      <c r="QD11" s="28" t="s">
        <v>123</v>
      </c>
      <c r="QE11" s="28" t="s">
        <v>123</v>
      </c>
      <c r="QF11" s="28" t="s">
        <v>123</v>
      </c>
      <c r="QG11" s="28" t="s">
        <v>123</v>
      </c>
      <c r="QH11" s="28" t="s">
        <v>123</v>
      </c>
      <c r="QI11" s="28" t="s">
        <v>123</v>
      </c>
      <c r="QJ11" s="28" t="s">
        <v>123</v>
      </c>
      <c r="QK11" s="28" t="s">
        <v>123</v>
      </c>
      <c r="QL11" s="28" t="s">
        <v>123</v>
      </c>
      <c r="QM11" s="28" t="s">
        <v>123</v>
      </c>
      <c r="QN11" s="28" t="s">
        <v>123</v>
      </c>
      <c r="QO11" s="28" t="s">
        <v>123</v>
      </c>
      <c r="QP11" s="28" t="s">
        <v>123</v>
      </c>
      <c r="QQ11" s="28" t="s">
        <v>123</v>
      </c>
      <c r="QR11" s="28" t="s">
        <v>123</v>
      </c>
      <c r="QS11" s="28" t="s">
        <v>123</v>
      </c>
      <c r="QT11" s="28" t="s">
        <v>123</v>
      </c>
      <c r="QU11" s="28" t="s">
        <v>123</v>
      </c>
      <c r="QV11" s="28" t="s">
        <v>123</v>
      </c>
      <c r="QW11" s="28" t="s">
        <v>123</v>
      </c>
      <c r="QX11" s="28" t="s">
        <v>123</v>
      </c>
      <c r="QY11" s="28" t="s">
        <v>123</v>
      </c>
      <c r="QZ11" s="28" t="s">
        <v>123</v>
      </c>
      <c r="RA11" s="28" t="s">
        <v>123</v>
      </c>
      <c r="RB11" s="28" t="s">
        <v>123</v>
      </c>
      <c r="RC11" s="28" t="s">
        <v>123</v>
      </c>
      <c r="RD11" s="28" t="s">
        <v>123</v>
      </c>
      <c r="RE11" s="28" t="s">
        <v>123</v>
      </c>
      <c r="RF11" s="28" t="s">
        <v>123</v>
      </c>
      <c r="RG11" s="28" t="s">
        <v>123</v>
      </c>
      <c r="RH11" s="28" t="s">
        <v>123</v>
      </c>
      <c r="RI11" s="28" t="s">
        <v>123</v>
      </c>
      <c r="RJ11" s="28" t="s">
        <v>123</v>
      </c>
      <c r="RK11" s="28" t="s">
        <v>123</v>
      </c>
      <c r="RL11" s="28" t="s">
        <v>123</v>
      </c>
      <c r="RM11" s="28" t="s">
        <v>123</v>
      </c>
      <c r="RN11" s="28" t="s">
        <v>123</v>
      </c>
      <c r="RO11" s="28" t="s">
        <v>123</v>
      </c>
      <c r="RP11" s="28" t="s">
        <v>123</v>
      </c>
      <c r="RQ11" s="28" t="s">
        <v>123</v>
      </c>
      <c r="RR11" s="28" t="s">
        <v>123</v>
      </c>
      <c r="RS11" s="28" t="s">
        <v>123</v>
      </c>
      <c r="RT11" s="28" t="s">
        <v>123</v>
      </c>
      <c r="RU11" s="28" t="s">
        <v>123</v>
      </c>
      <c r="RV11" s="28" t="s">
        <v>123</v>
      </c>
      <c r="RW11" s="28" t="s">
        <v>123</v>
      </c>
      <c r="RX11" s="28" t="s">
        <v>123</v>
      </c>
      <c r="RY11" s="28" t="s">
        <v>123</v>
      </c>
      <c r="RZ11" s="28" t="s">
        <v>123</v>
      </c>
      <c r="SA11" s="28" t="s">
        <v>123</v>
      </c>
      <c r="SB11" s="28" t="s">
        <v>123</v>
      </c>
      <c r="SC11" s="28" t="s">
        <v>123</v>
      </c>
      <c r="SD11" s="28" t="s">
        <v>123</v>
      </c>
      <c r="SE11" s="28" t="s">
        <v>123</v>
      </c>
      <c r="SF11" s="28" t="s">
        <v>123</v>
      </c>
      <c r="SG11" s="28" t="s">
        <v>123</v>
      </c>
      <c r="SH11" s="28" t="s">
        <v>123</v>
      </c>
      <c r="SI11" s="28" t="s">
        <v>123</v>
      </c>
      <c r="SJ11" s="28" t="s">
        <v>123</v>
      </c>
      <c r="SK11" s="28" t="s">
        <v>123</v>
      </c>
      <c r="SL11" s="28" t="s">
        <v>123</v>
      </c>
      <c r="SM11" s="28" t="s">
        <v>123</v>
      </c>
      <c r="SN11" s="28" t="s">
        <v>123</v>
      </c>
      <c r="SO11" s="28" t="s">
        <v>123</v>
      </c>
      <c r="SP11" s="28" t="s">
        <v>123</v>
      </c>
      <c r="SQ11" s="28" t="s">
        <v>123</v>
      </c>
      <c r="SR11" s="28" t="s">
        <v>123</v>
      </c>
      <c r="SS11" s="28" t="s">
        <v>123</v>
      </c>
      <c r="ST11" s="28" t="s">
        <v>123</v>
      </c>
      <c r="SU11" s="28" t="s">
        <v>123</v>
      </c>
      <c r="SV11" s="28" t="s">
        <v>123</v>
      </c>
      <c r="SW11" s="28" t="s">
        <v>123</v>
      </c>
      <c r="SX11" s="28" t="s">
        <v>123</v>
      </c>
      <c r="SY11" s="28" t="s">
        <v>123</v>
      </c>
      <c r="SZ11" s="28" t="s">
        <v>123</v>
      </c>
      <c r="TA11" s="28" t="s">
        <v>123</v>
      </c>
      <c r="TB11" s="28" t="s">
        <v>123</v>
      </c>
      <c r="TC11" s="28" t="s">
        <v>123</v>
      </c>
      <c r="TD11" s="28" t="s">
        <v>123</v>
      </c>
      <c r="TE11" s="28" t="s">
        <v>123</v>
      </c>
      <c r="TF11" s="28" t="s">
        <v>123</v>
      </c>
      <c r="TG11" s="28" t="s">
        <v>123</v>
      </c>
      <c r="TH11" s="28" t="s">
        <v>123</v>
      </c>
      <c r="TI11" s="28" t="s">
        <v>123</v>
      </c>
      <c r="TJ11" s="28" t="s">
        <v>123</v>
      </c>
      <c r="TK11" s="28" t="s">
        <v>123</v>
      </c>
      <c r="TL11" s="28" t="s">
        <v>123</v>
      </c>
      <c r="TM11" s="28" t="s">
        <v>123</v>
      </c>
      <c r="TN11" s="28" t="s">
        <v>123</v>
      </c>
      <c r="TO11" s="28" t="s">
        <v>123</v>
      </c>
      <c r="TP11" s="28" t="s">
        <v>123</v>
      </c>
      <c r="TQ11" s="28" t="s">
        <v>123</v>
      </c>
      <c r="TR11" s="28" t="s">
        <v>123</v>
      </c>
      <c r="TS11" s="28" t="s">
        <v>123</v>
      </c>
      <c r="TT11" s="28" t="s">
        <v>123</v>
      </c>
      <c r="TU11" s="28" t="s">
        <v>123</v>
      </c>
      <c r="TV11" s="28" t="s">
        <v>123</v>
      </c>
      <c r="TW11" s="28" t="s">
        <v>123</v>
      </c>
      <c r="TX11" s="28" t="s">
        <v>123</v>
      </c>
      <c r="TY11" s="28" t="s">
        <v>123</v>
      </c>
      <c r="TZ11" s="28" t="s">
        <v>123</v>
      </c>
      <c r="UA11" s="28" t="s">
        <v>123</v>
      </c>
      <c r="UB11" s="28" t="s">
        <v>123</v>
      </c>
      <c r="UC11" s="28" t="s">
        <v>123</v>
      </c>
      <c r="UD11" s="28" t="s">
        <v>123</v>
      </c>
      <c r="UE11" s="28" t="s">
        <v>123</v>
      </c>
      <c r="UF11" s="28" t="s">
        <v>123</v>
      </c>
      <c r="UG11" s="28" t="s">
        <v>123</v>
      </c>
      <c r="UH11" s="28" t="s">
        <v>123</v>
      </c>
      <c r="UI11" s="28" t="s">
        <v>123</v>
      </c>
      <c r="UJ11" s="28" t="s">
        <v>123</v>
      </c>
      <c r="UK11" s="28" t="s">
        <v>123</v>
      </c>
      <c r="UL11" s="28" t="s">
        <v>123</v>
      </c>
      <c r="UM11" s="28" t="s">
        <v>123</v>
      </c>
      <c r="UN11" s="28" t="s">
        <v>123</v>
      </c>
      <c r="UO11" s="28" t="s">
        <v>123</v>
      </c>
      <c r="UP11" s="28" t="s">
        <v>123</v>
      </c>
      <c r="UQ11" s="28" t="s">
        <v>123</v>
      </c>
      <c r="UR11" s="28" t="s">
        <v>123</v>
      </c>
      <c r="US11" s="28" t="s">
        <v>123</v>
      </c>
      <c r="UT11" s="28" t="s">
        <v>123</v>
      </c>
      <c r="UU11" s="28" t="s">
        <v>123</v>
      </c>
      <c r="UV11" s="28" t="s">
        <v>123</v>
      </c>
      <c r="UW11" s="28" t="s">
        <v>123</v>
      </c>
      <c r="UX11" s="28" t="s">
        <v>123</v>
      </c>
      <c r="UY11" s="28" t="s">
        <v>123</v>
      </c>
      <c r="UZ11" s="28" t="s">
        <v>123</v>
      </c>
      <c r="VA11" s="28" t="s">
        <v>123</v>
      </c>
      <c r="VB11" s="28" t="s">
        <v>123</v>
      </c>
      <c r="VC11" s="28" t="s">
        <v>123</v>
      </c>
      <c r="VD11" s="28" t="s">
        <v>123</v>
      </c>
      <c r="VE11" s="28" t="s">
        <v>123</v>
      </c>
      <c r="VF11" s="28" t="s">
        <v>123</v>
      </c>
      <c r="VG11" s="28" t="s">
        <v>123</v>
      </c>
      <c r="VH11" s="28" t="s">
        <v>123</v>
      </c>
      <c r="VI11" s="28" t="s">
        <v>123</v>
      </c>
      <c r="VJ11" s="28" t="s">
        <v>123</v>
      </c>
      <c r="VK11" s="28" t="s">
        <v>123</v>
      </c>
      <c r="VL11" s="28" t="s">
        <v>123</v>
      </c>
      <c r="VM11" s="28" t="s">
        <v>123</v>
      </c>
      <c r="VN11" s="28" t="s">
        <v>123</v>
      </c>
      <c r="VO11" s="28" t="s">
        <v>123</v>
      </c>
      <c r="VP11" s="28" t="s">
        <v>123</v>
      </c>
      <c r="VQ11" s="28" t="s">
        <v>123</v>
      </c>
      <c r="VR11" s="28" t="s">
        <v>123</v>
      </c>
      <c r="VS11" s="28" t="s">
        <v>123</v>
      </c>
      <c r="VT11" s="28" t="s">
        <v>123</v>
      </c>
      <c r="VU11" s="28" t="s">
        <v>123</v>
      </c>
      <c r="VV11" s="28" t="s">
        <v>123</v>
      </c>
      <c r="VW11" s="28" t="s">
        <v>123</v>
      </c>
      <c r="VX11" s="28" t="s">
        <v>123</v>
      </c>
      <c r="VY11" s="28" t="s">
        <v>123</v>
      </c>
      <c r="VZ11" s="28" t="s">
        <v>123</v>
      </c>
      <c r="WA11" s="28" t="s">
        <v>123</v>
      </c>
      <c r="WB11" s="28" t="s">
        <v>123</v>
      </c>
      <c r="WC11" s="28" t="s">
        <v>123</v>
      </c>
      <c r="WD11" s="28" t="s">
        <v>123</v>
      </c>
      <c r="WE11" s="28" t="s">
        <v>123</v>
      </c>
      <c r="WF11" s="28" t="s">
        <v>123</v>
      </c>
      <c r="WG11" s="28" t="s">
        <v>123</v>
      </c>
      <c r="WH11" s="28" t="s">
        <v>123</v>
      </c>
      <c r="WI11" s="28" t="s">
        <v>123</v>
      </c>
      <c r="WJ11" s="28" t="s">
        <v>123</v>
      </c>
      <c r="WK11" s="28" t="s">
        <v>123</v>
      </c>
      <c r="WL11" s="28" t="s">
        <v>123</v>
      </c>
      <c r="WM11" s="28" t="s">
        <v>123</v>
      </c>
      <c r="WN11" s="28" t="s">
        <v>123</v>
      </c>
      <c r="WO11" s="28" t="s">
        <v>123</v>
      </c>
      <c r="WP11" s="28" t="s">
        <v>123</v>
      </c>
      <c r="WQ11" s="28" t="s">
        <v>123</v>
      </c>
      <c r="WR11" s="28" t="s">
        <v>123</v>
      </c>
      <c r="WS11" s="28" t="s">
        <v>123</v>
      </c>
      <c r="WT11" s="28" t="s">
        <v>123</v>
      </c>
      <c r="WU11" s="28" t="s">
        <v>123</v>
      </c>
      <c r="WV11" s="28" t="s">
        <v>123</v>
      </c>
      <c r="WW11" s="28" t="s">
        <v>123</v>
      </c>
      <c r="WX11" s="28" t="s">
        <v>123</v>
      </c>
      <c r="WY11" s="28" t="s">
        <v>123</v>
      </c>
      <c r="WZ11" s="28" t="s">
        <v>123</v>
      </c>
      <c r="XA11" s="28" t="s">
        <v>123</v>
      </c>
      <c r="XB11" s="28" t="s">
        <v>123</v>
      </c>
      <c r="XC11" s="28" t="s">
        <v>123</v>
      </c>
      <c r="XD11" s="28" t="s">
        <v>123</v>
      </c>
      <c r="XE11" s="28" t="s">
        <v>123</v>
      </c>
      <c r="XF11" s="28" t="s">
        <v>123</v>
      </c>
      <c r="XG11" s="28" t="s">
        <v>123</v>
      </c>
      <c r="XH11" s="28" t="s">
        <v>123</v>
      </c>
      <c r="XI11" s="28" t="s">
        <v>123</v>
      </c>
      <c r="XJ11" s="28" t="s">
        <v>123</v>
      </c>
      <c r="XK11" s="28" t="s">
        <v>123</v>
      </c>
      <c r="XL11" s="28" t="s">
        <v>123</v>
      </c>
      <c r="XM11" s="28" t="s">
        <v>123</v>
      </c>
      <c r="XN11" s="28" t="s">
        <v>123</v>
      </c>
      <c r="XO11" s="28" t="s">
        <v>123</v>
      </c>
      <c r="XP11" s="28" t="s">
        <v>123</v>
      </c>
      <c r="XQ11" s="28" t="s">
        <v>123</v>
      </c>
      <c r="XR11" s="28" t="s">
        <v>123</v>
      </c>
      <c r="XS11" s="28" t="s">
        <v>123</v>
      </c>
      <c r="XT11" s="28" t="s">
        <v>123</v>
      </c>
      <c r="XU11" s="28" t="s">
        <v>123</v>
      </c>
      <c r="XV11" s="28" t="s">
        <v>123</v>
      </c>
      <c r="XW11" s="28" t="s">
        <v>123</v>
      </c>
      <c r="XX11" s="28" t="s">
        <v>123</v>
      </c>
      <c r="XY11" s="28" t="s">
        <v>123</v>
      </c>
      <c r="XZ11" s="28" t="s">
        <v>123</v>
      </c>
      <c r="YA11" s="28" t="s">
        <v>123</v>
      </c>
      <c r="YB11" s="28" t="s">
        <v>123</v>
      </c>
      <c r="YC11" s="28" t="s">
        <v>123</v>
      </c>
      <c r="YD11" s="28" t="s">
        <v>123</v>
      </c>
      <c r="YE11" s="28" t="s">
        <v>123</v>
      </c>
      <c r="YF11" s="28" t="s">
        <v>123</v>
      </c>
      <c r="YG11" s="28" t="s">
        <v>123</v>
      </c>
      <c r="YH11" s="28" t="s">
        <v>123</v>
      </c>
      <c r="YI11" s="28" t="s">
        <v>123</v>
      </c>
      <c r="YJ11" s="28" t="s">
        <v>123</v>
      </c>
      <c r="YK11" s="28" t="s">
        <v>123</v>
      </c>
      <c r="YL11" s="28" t="s">
        <v>123</v>
      </c>
      <c r="YM11" s="28" t="s">
        <v>123</v>
      </c>
      <c r="YN11" s="28" t="s">
        <v>123</v>
      </c>
      <c r="YO11" s="28" t="s">
        <v>123</v>
      </c>
      <c r="YP11" s="28" t="s">
        <v>123</v>
      </c>
      <c r="YQ11" s="28" t="s">
        <v>123</v>
      </c>
      <c r="YR11" s="28" t="s">
        <v>123</v>
      </c>
      <c r="YS11" s="28" t="s">
        <v>123</v>
      </c>
      <c r="YT11" s="28" t="s">
        <v>123</v>
      </c>
      <c r="YU11" s="28" t="s">
        <v>123</v>
      </c>
      <c r="YV11" s="28" t="s">
        <v>123</v>
      </c>
      <c r="YW11" s="28" t="s">
        <v>123</v>
      </c>
      <c r="YX11" s="28" t="s">
        <v>123</v>
      </c>
      <c r="YY11" s="28" t="s">
        <v>123</v>
      </c>
      <c r="YZ11" s="28" t="s">
        <v>123</v>
      </c>
      <c r="ZA11" s="28" t="s">
        <v>123</v>
      </c>
      <c r="ZB11" s="28" t="s">
        <v>123</v>
      </c>
      <c r="ZC11" s="28" t="s">
        <v>123</v>
      </c>
      <c r="ZD11" s="28" t="s">
        <v>123</v>
      </c>
      <c r="ZE11" s="28" t="s">
        <v>123</v>
      </c>
      <c r="ZF11" s="28" t="s">
        <v>123</v>
      </c>
      <c r="ZG11" s="28" t="s">
        <v>123</v>
      </c>
      <c r="ZH11" s="28" t="s">
        <v>123</v>
      </c>
      <c r="ZI11" s="28" t="s">
        <v>123</v>
      </c>
      <c r="ZJ11" s="28" t="s">
        <v>123</v>
      </c>
      <c r="ZK11" s="28" t="s">
        <v>123</v>
      </c>
      <c r="ZL11" s="28" t="s">
        <v>123</v>
      </c>
      <c r="ZM11" s="28" t="s">
        <v>123</v>
      </c>
      <c r="ZN11" s="28" t="s">
        <v>123</v>
      </c>
      <c r="ZO11" s="28" t="s">
        <v>123</v>
      </c>
      <c r="ZP11" s="28" t="s">
        <v>123</v>
      </c>
      <c r="ZQ11" s="28" t="s">
        <v>123</v>
      </c>
      <c r="ZR11" s="28" t="s">
        <v>123</v>
      </c>
      <c r="ZS11" s="28" t="s">
        <v>123</v>
      </c>
      <c r="ZT11" s="28" t="s">
        <v>123</v>
      </c>
      <c r="ZU11" s="28" t="s">
        <v>123</v>
      </c>
      <c r="ZV11" s="28" t="s">
        <v>123</v>
      </c>
      <c r="ZW11" s="28" t="s">
        <v>123</v>
      </c>
      <c r="ZX11" s="28" t="s">
        <v>123</v>
      </c>
      <c r="ZY11" s="28" t="s">
        <v>123</v>
      </c>
      <c r="ZZ11" s="28" t="s">
        <v>123</v>
      </c>
      <c r="AAA11" s="28" t="s">
        <v>123</v>
      </c>
      <c r="AAB11" s="28" t="s">
        <v>123</v>
      </c>
      <c r="AAC11" s="28" t="s">
        <v>123</v>
      </c>
      <c r="AAD11" s="28" t="s">
        <v>123</v>
      </c>
      <c r="AAE11" s="28" t="s">
        <v>123</v>
      </c>
      <c r="AAF11" s="28" t="s">
        <v>123</v>
      </c>
      <c r="AAG11" s="28" t="s">
        <v>123</v>
      </c>
      <c r="AAH11" s="28" t="s">
        <v>123</v>
      </c>
      <c r="AAI11" s="28" t="s">
        <v>123</v>
      </c>
      <c r="AAJ11" s="28" t="s">
        <v>123</v>
      </c>
      <c r="AAK11" s="28" t="s">
        <v>123</v>
      </c>
      <c r="AAL11" s="28" t="s">
        <v>123</v>
      </c>
      <c r="AAM11" s="28" t="s">
        <v>123</v>
      </c>
      <c r="AAN11" s="28" t="s">
        <v>123</v>
      </c>
      <c r="AAO11" s="28" t="s">
        <v>123</v>
      </c>
      <c r="AAP11" s="28" t="s">
        <v>123</v>
      </c>
      <c r="AAQ11" s="28" t="s">
        <v>123</v>
      </c>
      <c r="AAR11" s="28" t="s">
        <v>123</v>
      </c>
      <c r="AAS11" s="28" t="s">
        <v>123</v>
      </c>
      <c r="AAT11" s="28" t="s">
        <v>123</v>
      </c>
      <c r="AAU11" s="28" t="s">
        <v>123</v>
      </c>
      <c r="AAV11" s="28" t="s">
        <v>123</v>
      </c>
      <c r="AAW11" s="28" t="s">
        <v>123</v>
      </c>
      <c r="AAX11" s="28" t="s">
        <v>123</v>
      </c>
      <c r="AAY11" s="28" t="s">
        <v>123</v>
      </c>
      <c r="AAZ11" s="28" t="s">
        <v>123</v>
      </c>
      <c r="ABA11" s="28" t="s">
        <v>123</v>
      </c>
      <c r="ABB11" s="28" t="s">
        <v>123</v>
      </c>
      <c r="ABC11" s="28" t="s">
        <v>123</v>
      </c>
      <c r="ABD11" s="28" t="s">
        <v>123</v>
      </c>
      <c r="ABE11" s="28" t="s">
        <v>123</v>
      </c>
      <c r="ABF11" s="28" t="s">
        <v>123</v>
      </c>
      <c r="ABG11" s="28" t="s">
        <v>123</v>
      </c>
      <c r="ABH11" s="28" t="s">
        <v>123</v>
      </c>
      <c r="ABI11" s="28" t="s">
        <v>123</v>
      </c>
      <c r="ABJ11" s="28" t="s">
        <v>123</v>
      </c>
      <c r="ABK11" s="28" t="s">
        <v>123</v>
      </c>
      <c r="ABL11" s="28" t="s">
        <v>123</v>
      </c>
      <c r="ABM11" s="28" t="s">
        <v>123</v>
      </c>
      <c r="ABN11" s="28" t="s">
        <v>123</v>
      </c>
      <c r="ABO11" s="28" t="s">
        <v>123</v>
      </c>
      <c r="ABP11" s="28" t="s">
        <v>123</v>
      </c>
      <c r="ABQ11" s="28" t="s">
        <v>123</v>
      </c>
      <c r="ABR11" s="28" t="s">
        <v>123</v>
      </c>
      <c r="ABS11" s="28" t="s">
        <v>123</v>
      </c>
      <c r="ABT11" s="28" t="s">
        <v>123</v>
      </c>
      <c r="ABU11" s="28" t="s">
        <v>123</v>
      </c>
      <c r="ABV11" s="28" t="s">
        <v>123</v>
      </c>
      <c r="ABW11" s="28" t="s">
        <v>123</v>
      </c>
      <c r="ABX11" s="28" t="s">
        <v>123</v>
      </c>
      <c r="ABY11" s="28" t="s">
        <v>123</v>
      </c>
      <c r="ABZ11" s="28" t="s">
        <v>123</v>
      </c>
      <c r="ACA11" s="28" t="s">
        <v>123</v>
      </c>
      <c r="ACB11" s="28" t="s">
        <v>123</v>
      </c>
      <c r="ACC11" s="28" t="s">
        <v>123</v>
      </c>
      <c r="ACD11" s="28" t="s">
        <v>123</v>
      </c>
      <c r="ACE11" s="28" t="s">
        <v>123</v>
      </c>
      <c r="ACF11" s="28" t="s">
        <v>123</v>
      </c>
      <c r="ACG11" s="28" t="s">
        <v>123</v>
      </c>
      <c r="ACH11" s="28" t="s">
        <v>123</v>
      </c>
      <c r="ACI11" s="28" t="s">
        <v>123</v>
      </c>
      <c r="ACJ11" s="28" t="s">
        <v>123</v>
      </c>
      <c r="ACK11" s="28" t="s">
        <v>123</v>
      </c>
      <c r="ACL11" s="28" t="s">
        <v>123</v>
      </c>
      <c r="ACM11" s="28" t="s">
        <v>123</v>
      </c>
      <c r="ACN11" s="28" t="s">
        <v>123</v>
      </c>
      <c r="ACO11" s="28" t="s">
        <v>123</v>
      </c>
      <c r="ACP11" s="28" t="s">
        <v>123</v>
      </c>
      <c r="ACQ11" s="28" t="s">
        <v>123</v>
      </c>
      <c r="ACR11" s="28" t="s">
        <v>123</v>
      </c>
      <c r="ACS11" s="28" t="s">
        <v>123</v>
      </c>
      <c r="ACT11" s="28" t="s">
        <v>123</v>
      </c>
      <c r="ACU11" s="28" t="s">
        <v>123</v>
      </c>
      <c r="ACV11" s="28" t="s">
        <v>123</v>
      </c>
      <c r="ACW11" s="28" t="s">
        <v>123</v>
      </c>
      <c r="ACX11" s="28" t="s">
        <v>123</v>
      </c>
      <c r="ACY11" s="28" t="s">
        <v>123</v>
      </c>
      <c r="ACZ11" s="28" t="s">
        <v>123</v>
      </c>
      <c r="ADA11" s="28" t="s">
        <v>123</v>
      </c>
      <c r="ADB11" s="28" t="s">
        <v>123</v>
      </c>
      <c r="ADC11" s="28" t="s">
        <v>123</v>
      </c>
      <c r="ADD11" s="28" t="s">
        <v>123</v>
      </c>
      <c r="ADE11" s="28" t="s">
        <v>123</v>
      </c>
      <c r="ADF11" s="28" t="s">
        <v>123</v>
      </c>
      <c r="ADG11" s="28" t="s">
        <v>123</v>
      </c>
      <c r="ADH11" s="28" t="s">
        <v>123</v>
      </c>
      <c r="ADI11" s="28" t="s">
        <v>123</v>
      </c>
      <c r="ADJ11" s="28" t="s">
        <v>123</v>
      </c>
      <c r="ADK11" s="28" t="s">
        <v>123</v>
      </c>
      <c r="ADL11" s="28" t="s">
        <v>123</v>
      </c>
      <c r="ADM11" s="28" t="s">
        <v>123</v>
      </c>
      <c r="ADN11" s="28" t="s">
        <v>123</v>
      </c>
      <c r="ADO11" s="28" t="s">
        <v>123</v>
      </c>
      <c r="ADP11" s="28" t="s">
        <v>123</v>
      </c>
      <c r="ADQ11" s="28" t="s">
        <v>123</v>
      </c>
      <c r="ADR11" s="28" t="s">
        <v>123</v>
      </c>
      <c r="ADS11" s="28" t="s">
        <v>123</v>
      </c>
      <c r="ADT11" s="28" t="s">
        <v>123</v>
      </c>
      <c r="ADU11" s="28" t="s">
        <v>123</v>
      </c>
      <c r="ADV11" s="28" t="s">
        <v>123</v>
      </c>
      <c r="ADW11" s="28" t="s">
        <v>123</v>
      </c>
      <c r="ADX11" s="28" t="s">
        <v>123</v>
      </c>
      <c r="ADY11" s="28" t="s">
        <v>123</v>
      </c>
      <c r="ADZ11" s="28" t="s">
        <v>123</v>
      </c>
      <c r="AEA11" s="28" t="s">
        <v>123</v>
      </c>
      <c r="AEB11" s="28" t="s">
        <v>123</v>
      </c>
      <c r="AEC11" s="28" t="s">
        <v>123</v>
      </c>
      <c r="AED11" s="28" t="s">
        <v>123</v>
      </c>
      <c r="AEE11" s="28" t="s">
        <v>123</v>
      </c>
      <c r="AEF11" s="28" t="s">
        <v>123</v>
      </c>
      <c r="AEG11" s="28" t="s">
        <v>123</v>
      </c>
      <c r="AEH11" s="28" t="s">
        <v>123</v>
      </c>
      <c r="AEI11" s="28" t="s">
        <v>123</v>
      </c>
      <c r="AEJ11" s="28" t="s">
        <v>123</v>
      </c>
      <c r="AEK11" s="28" t="s">
        <v>123</v>
      </c>
      <c r="AEL11" s="28" t="s">
        <v>123</v>
      </c>
      <c r="AEM11" s="28" t="s">
        <v>123</v>
      </c>
      <c r="AEN11" s="28" t="s">
        <v>123</v>
      </c>
      <c r="AEO11" s="28" t="s">
        <v>123</v>
      </c>
      <c r="AEP11" s="28" t="s">
        <v>123</v>
      </c>
      <c r="AEQ11" s="28" t="s">
        <v>123</v>
      </c>
      <c r="AER11" s="28" t="s">
        <v>123</v>
      </c>
      <c r="AES11" s="28" t="s">
        <v>123</v>
      </c>
      <c r="AET11" s="28" t="s">
        <v>123</v>
      </c>
      <c r="AEU11" s="28" t="s">
        <v>123</v>
      </c>
      <c r="AEV11" s="28" t="s">
        <v>123</v>
      </c>
      <c r="AEW11" s="28" t="s">
        <v>123</v>
      </c>
      <c r="AEX11" s="28" t="s">
        <v>123</v>
      </c>
      <c r="AEY11" s="28" t="s">
        <v>123</v>
      </c>
      <c r="AEZ11" s="28" t="s">
        <v>123</v>
      </c>
      <c r="AFA11" s="28" t="s">
        <v>123</v>
      </c>
      <c r="AFB11" s="28" t="s">
        <v>123</v>
      </c>
      <c r="AFC11" s="28" t="s">
        <v>123</v>
      </c>
      <c r="AFD11" s="28" t="s">
        <v>123</v>
      </c>
      <c r="AFE11" s="28" t="s">
        <v>123</v>
      </c>
      <c r="AFF11" s="28" t="s">
        <v>123</v>
      </c>
      <c r="AFG11" s="28" t="s">
        <v>123</v>
      </c>
      <c r="AFH11" s="28" t="s">
        <v>123</v>
      </c>
      <c r="AFI11" s="28" t="s">
        <v>123</v>
      </c>
      <c r="AFJ11" s="28" t="s">
        <v>123</v>
      </c>
      <c r="AFK11" s="28" t="s">
        <v>123</v>
      </c>
      <c r="AFL11" s="28" t="s">
        <v>123</v>
      </c>
      <c r="AFM11" s="28" t="s">
        <v>123</v>
      </c>
      <c r="AFN11" s="28" t="s">
        <v>123</v>
      </c>
      <c r="AFO11" s="28" t="s">
        <v>123</v>
      </c>
      <c r="AFP11" s="28" t="s">
        <v>123</v>
      </c>
      <c r="AFQ11" s="28" t="s">
        <v>123</v>
      </c>
      <c r="AFR11" s="28" t="s">
        <v>123</v>
      </c>
      <c r="AFS11" s="28" t="s">
        <v>123</v>
      </c>
      <c r="AFT11" s="28" t="s">
        <v>123</v>
      </c>
      <c r="AFU11" s="28" t="s">
        <v>123</v>
      </c>
      <c r="AFV11" s="28" t="s">
        <v>123</v>
      </c>
      <c r="AFW11" s="28" t="s">
        <v>123</v>
      </c>
      <c r="AFX11" s="28" t="s">
        <v>123</v>
      </c>
      <c r="AFY11" s="28" t="s">
        <v>123</v>
      </c>
      <c r="AFZ11" s="28" t="s">
        <v>123</v>
      </c>
      <c r="AGA11" s="28" t="s">
        <v>123</v>
      </c>
      <c r="AGB11" s="28" t="s">
        <v>123</v>
      </c>
      <c r="AGC11" s="28" t="s">
        <v>123</v>
      </c>
      <c r="AGD11" s="28" t="s">
        <v>123</v>
      </c>
      <c r="AGE11" s="28" t="s">
        <v>123</v>
      </c>
      <c r="AGF11" s="28" t="s">
        <v>123</v>
      </c>
      <c r="AGG11" s="28" t="s">
        <v>123</v>
      </c>
      <c r="AGH11" s="28" t="s">
        <v>123</v>
      </c>
      <c r="AGI11" s="28" t="s">
        <v>123</v>
      </c>
      <c r="AGJ11" s="28" t="s">
        <v>123</v>
      </c>
      <c r="AGK11" s="28" t="s">
        <v>123</v>
      </c>
      <c r="AGL11" s="28" t="s">
        <v>123</v>
      </c>
      <c r="AGM11" s="28" t="s">
        <v>123</v>
      </c>
      <c r="AGN11" s="28" t="s">
        <v>123</v>
      </c>
      <c r="AGO11" s="28" t="s">
        <v>123</v>
      </c>
      <c r="AGP11" s="28" t="s">
        <v>123</v>
      </c>
      <c r="AGQ11" s="28" t="s">
        <v>123</v>
      </c>
      <c r="AGR11" s="28" t="s">
        <v>123</v>
      </c>
      <c r="AGS11" s="28" t="s">
        <v>123</v>
      </c>
      <c r="AGT11" s="28" t="s">
        <v>123</v>
      </c>
      <c r="AGU11" s="28" t="s">
        <v>123</v>
      </c>
      <c r="AGV11" s="28" t="s">
        <v>123</v>
      </c>
      <c r="AGW11" s="28" t="s">
        <v>123</v>
      </c>
      <c r="AGX11" s="28" t="s">
        <v>123</v>
      </c>
      <c r="AGY11" s="28" t="s">
        <v>123</v>
      </c>
      <c r="AGZ11" s="28" t="s">
        <v>123</v>
      </c>
      <c r="AHA11" s="28" t="s">
        <v>123</v>
      </c>
      <c r="AHB11" s="28" t="s">
        <v>123</v>
      </c>
      <c r="AHC11" s="28" t="s">
        <v>123</v>
      </c>
      <c r="AHD11" s="28" t="s">
        <v>123</v>
      </c>
      <c r="AHE11" s="28" t="s">
        <v>123</v>
      </c>
      <c r="AHF11" s="28" t="s">
        <v>123</v>
      </c>
      <c r="AHG11" s="28" t="s">
        <v>123</v>
      </c>
      <c r="AHH11" s="28" t="s">
        <v>123</v>
      </c>
      <c r="AHI11" s="28" t="s">
        <v>123</v>
      </c>
      <c r="AHJ11" s="28" t="s">
        <v>123</v>
      </c>
      <c r="AHK11" s="28" t="s">
        <v>123</v>
      </c>
      <c r="AHL11" s="28" t="s">
        <v>123</v>
      </c>
      <c r="AHM11" s="28" t="s">
        <v>123</v>
      </c>
      <c r="AHN11" s="28" t="s">
        <v>123</v>
      </c>
      <c r="AHO11" s="28" t="s">
        <v>123</v>
      </c>
      <c r="AHP11" s="28" t="s">
        <v>123</v>
      </c>
      <c r="AHQ11" s="28" t="s">
        <v>123</v>
      </c>
      <c r="AHR11" s="28" t="s">
        <v>123</v>
      </c>
      <c r="AHS11" s="28" t="s">
        <v>123</v>
      </c>
      <c r="AHT11" s="28" t="s">
        <v>123</v>
      </c>
      <c r="AHU11" s="28" t="s">
        <v>123</v>
      </c>
      <c r="AHV11" s="28" t="s">
        <v>123</v>
      </c>
      <c r="AHW11" s="28" t="s">
        <v>123</v>
      </c>
      <c r="AHX11" s="28" t="s">
        <v>123</v>
      </c>
      <c r="AHY11" s="28" t="s">
        <v>123</v>
      </c>
      <c r="AHZ11" s="28" t="s">
        <v>123</v>
      </c>
      <c r="AIA11" s="28" t="s">
        <v>123</v>
      </c>
      <c r="AIB11" s="28" t="s">
        <v>123</v>
      </c>
      <c r="AIC11" s="28" t="s">
        <v>123</v>
      </c>
      <c r="AID11" s="28" t="s">
        <v>123</v>
      </c>
      <c r="AIE11" s="28" t="s">
        <v>123</v>
      </c>
      <c r="AIF11" s="28" t="s">
        <v>123</v>
      </c>
      <c r="AIG11" s="28" t="s">
        <v>123</v>
      </c>
      <c r="AIH11" s="28" t="s">
        <v>123</v>
      </c>
      <c r="AII11" s="28" t="s">
        <v>123</v>
      </c>
      <c r="AIJ11" s="28" t="s">
        <v>123</v>
      </c>
      <c r="AIK11" s="28" t="s">
        <v>123</v>
      </c>
      <c r="AIL11" s="28" t="s">
        <v>123</v>
      </c>
      <c r="AIM11" s="28" t="s">
        <v>123</v>
      </c>
      <c r="AIN11" s="28" t="s">
        <v>123</v>
      </c>
      <c r="AIO11" s="28" t="s">
        <v>123</v>
      </c>
      <c r="AIP11" s="28" t="s">
        <v>123</v>
      </c>
      <c r="AIQ11" s="28" t="s">
        <v>123</v>
      </c>
      <c r="AIR11" s="28" t="s">
        <v>123</v>
      </c>
      <c r="AIS11" s="28" t="s">
        <v>123</v>
      </c>
      <c r="AIT11" s="28" t="s">
        <v>123</v>
      </c>
      <c r="AIU11" s="28" t="s">
        <v>123</v>
      </c>
      <c r="AIV11" s="28" t="s">
        <v>123</v>
      </c>
      <c r="AIW11" s="28" t="s">
        <v>123</v>
      </c>
      <c r="AIX11" s="28" t="s">
        <v>123</v>
      </c>
      <c r="AIY11" s="28" t="s">
        <v>123</v>
      </c>
      <c r="AIZ11" s="28" t="s">
        <v>123</v>
      </c>
      <c r="AJA11" s="28" t="s">
        <v>123</v>
      </c>
      <c r="AJB11" s="28" t="s">
        <v>123</v>
      </c>
      <c r="AJC11" s="28" t="s">
        <v>123</v>
      </c>
      <c r="AJD11" s="28" t="s">
        <v>123</v>
      </c>
      <c r="AJE11" s="28" t="s">
        <v>123</v>
      </c>
      <c r="AJF11" s="28" t="s">
        <v>123</v>
      </c>
      <c r="AJG11" s="28" t="s">
        <v>123</v>
      </c>
      <c r="AJH11" s="28" t="s">
        <v>123</v>
      </c>
      <c r="AJI11" s="28" t="s">
        <v>123</v>
      </c>
      <c r="AJJ11" s="28" t="s">
        <v>123</v>
      </c>
      <c r="AJK11" s="28" t="s">
        <v>123</v>
      </c>
      <c r="AJL11" s="28" t="s">
        <v>123</v>
      </c>
      <c r="AJM11" s="28" t="s">
        <v>123</v>
      </c>
      <c r="AJN11" s="28" t="s">
        <v>123</v>
      </c>
      <c r="AJO11" s="28" t="s">
        <v>123</v>
      </c>
      <c r="AJP11" s="28" t="s">
        <v>123</v>
      </c>
      <c r="AJQ11" s="28" t="s">
        <v>123</v>
      </c>
      <c r="AJR11" s="28" t="s">
        <v>123</v>
      </c>
      <c r="AJS11" s="28" t="s">
        <v>123</v>
      </c>
      <c r="AJT11" s="28" t="s">
        <v>123</v>
      </c>
      <c r="AJU11" s="28" t="s">
        <v>123</v>
      </c>
      <c r="AJV11" s="28" t="s">
        <v>123</v>
      </c>
      <c r="AJW11" s="28" t="s">
        <v>123</v>
      </c>
      <c r="AJX11" s="28" t="s">
        <v>123</v>
      </c>
      <c r="AJY11" s="28" t="s">
        <v>123</v>
      </c>
      <c r="AJZ11" s="28" t="s">
        <v>123</v>
      </c>
      <c r="AKA11" s="28" t="s">
        <v>123</v>
      </c>
      <c r="AKB11" s="28" t="s">
        <v>123</v>
      </c>
      <c r="AKC11" s="28" t="s">
        <v>123</v>
      </c>
      <c r="AKD11" s="28" t="s">
        <v>123</v>
      </c>
      <c r="AKE11" s="28" t="s">
        <v>123</v>
      </c>
      <c r="AKF11" s="28" t="s">
        <v>123</v>
      </c>
      <c r="AKG11" s="28" t="s">
        <v>123</v>
      </c>
      <c r="AKH11" s="28" t="s">
        <v>123</v>
      </c>
      <c r="AKI11" s="28" t="s">
        <v>123</v>
      </c>
      <c r="AKJ11" s="28" t="s">
        <v>123</v>
      </c>
      <c r="AKK11" s="28" t="s">
        <v>123</v>
      </c>
      <c r="AKL11" s="28" t="s">
        <v>123</v>
      </c>
      <c r="AKM11" s="28" t="s">
        <v>123</v>
      </c>
      <c r="AKN11" s="28" t="s">
        <v>123</v>
      </c>
      <c r="AKO11" s="28" t="s">
        <v>123</v>
      </c>
      <c r="AKP11" s="28" t="s">
        <v>123</v>
      </c>
      <c r="AKQ11" s="28" t="s">
        <v>123</v>
      </c>
      <c r="AKR11" s="28" t="s">
        <v>123</v>
      </c>
      <c r="AKS11" s="28" t="s">
        <v>123</v>
      </c>
      <c r="AKT11" s="28" t="s">
        <v>123</v>
      </c>
      <c r="AKU11" s="28" t="s">
        <v>123</v>
      </c>
      <c r="AKV11" s="28" t="s">
        <v>123</v>
      </c>
      <c r="AKW11" s="28" t="s">
        <v>123</v>
      </c>
      <c r="AKX11" s="28" t="s">
        <v>123</v>
      </c>
      <c r="AKY11" s="28" t="s">
        <v>123</v>
      </c>
      <c r="AKZ11" s="28" t="s">
        <v>123</v>
      </c>
      <c r="ALA11" s="28" t="s">
        <v>123</v>
      </c>
      <c r="ALB11" s="28" t="s">
        <v>123</v>
      </c>
      <c r="ALC11" s="28" t="s">
        <v>123</v>
      </c>
      <c r="ALD11" s="28" t="s">
        <v>123</v>
      </c>
      <c r="ALE11" s="28" t="s">
        <v>123</v>
      </c>
      <c r="ALF11" s="28" t="s">
        <v>123</v>
      </c>
      <c r="ALG11" s="28" t="s">
        <v>123</v>
      </c>
      <c r="ALH11" s="28" t="s">
        <v>123</v>
      </c>
      <c r="ALI11" s="28" t="s">
        <v>123</v>
      </c>
      <c r="ALJ11" s="28" t="s">
        <v>123</v>
      </c>
      <c r="ALK11" s="28" t="s">
        <v>123</v>
      </c>
      <c r="ALL11" s="28" t="s">
        <v>123</v>
      </c>
      <c r="ALM11" s="28" t="s">
        <v>123</v>
      </c>
      <c r="ALN11" s="28" t="s">
        <v>123</v>
      </c>
      <c r="ALO11" s="28" t="s">
        <v>123</v>
      </c>
      <c r="ALP11" s="28" t="s">
        <v>123</v>
      </c>
      <c r="ALQ11" s="28" t="s">
        <v>123</v>
      </c>
      <c r="ALR11" s="28" t="s">
        <v>123</v>
      </c>
      <c r="ALS11" s="28" t="s">
        <v>123</v>
      </c>
      <c r="ALT11" s="28" t="s">
        <v>123</v>
      </c>
      <c r="ALU11" s="28" t="s">
        <v>123</v>
      </c>
      <c r="ALV11" s="28" t="s">
        <v>123</v>
      </c>
      <c r="ALW11" s="28" t="s">
        <v>123</v>
      </c>
      <c r="ALX11" s="28" t="s">
        <v>123</v>
      </c>
      <c r="ALY11" s="28" t="s">
        <v>123</v>
      </c>
      <c r="ALZ11" s="28" t="s">
        <v>123</v>
      </c>
      <c r="AMA11" s="28" t="s">
        <v>123</v>
      </c>
      <c r="AMB11" s="28" t="s">
        <v>123</v>
      </c>
      <c r="AMC11" s="28" t="s">
        <v>123</v>
      </c>
      <c r="AMD11" s="28" t="s">
        <v>123</v>
      </c>
      <c r="AME11" s="28" t="s">
        <v>123</v>
      </c>
      <c r="AMF11" s="28" t="s">
        <v>123</v>
      </c>
      <c r="AMG11" s="28" t="s">
        <v>123</v>
      </c>
      <c r="AMH11" s="28" t="s">
        <v>123</v>
      </c>
      <c r="AMI11" s="28" t="s">
        <v>123</v>
      </c>
      <c r="AMJ11" s="28" t="s">
        <v>123</v>
      </c>
      <c r="AMK11" s="28" t="s">
        <v>123</v>
      </c>
      <c r="AML11" s="28" t="s">
        <v>123</v>
      </c>
      <c r="AMM11" s="28" t="s">
        <v>123</v>
      </c>
      <c r="AMN11" s="28" t="s">
        <v>123</v>
      </c>
      <c r="AMO11" s="28" t="s">
        <v>123</v>
      </c>
      <c r="AMP11" s="28" t="s">
        <v>123</v>
      </c>
      <c r="AMQ11" s="28" t="s">
        <v>123</v>
      </c>
      <c r="AMR11" s="28" t="s">
        <v>123</v>
      </c>
      <c r="AMS11" s="28" t="s">
        <v>123</v>
      </c>
      <c r="AMT11" s="28" t="s">
        <v>123</v>
      </c>
      <c r="AMU11" s="28" t="s">
        <v>123</v>
      </c>
      <c r="AMV11" s="28" t="s">
        <v>123</v>
      </c>
      <c r="AMW11" s="28" t="s">
        <v>123</v>
      </c>
      <c r="AMX11" s="28" t="s">
        <v>123</v>
      </c>
      <c r="AMY11" s="28" t="s">
        <v>123</v>
      </c>
      <c r="AMZ11" s="28" t="s">
        <v>123</v>
      </c>
      <c r="ANA11" s="28" t="s">
        <v>123</v>
      </c>
      <c r="ANB11" s="28" t="s">
        <v>123</v>
      </c>
      <c r="ANC11" s="28" t="s">
        <v>123</v>
      </c>
      <c r="AND11" s="28" t="s">
        <v>123</v>
      </c>
      <c r="ANE11" s="28" t="s">
        <v>123</v>
      </c>
      <c r="ANF11" s="28" t="s">
        <v>123</v>
      </c>
      <c r="ANG11" s="28" t="s">
        <v>123</v>
      </c>
      <c r="ANH11" s="28" t="s">
        <v>123</v>
      </c>
      <c r="ANI11" s="28" t="s">
        <v>123</v>
      </c>
      <c r="ANJ11" s="28" t="s">
        <v>123</v>
      </c>
      <c r="ANK11" s="28" t="s">
        <v>123</v>
      </c>
      <c r="ANL11" s="28" t="s">
        <v>123</v>
      </c>
      <c r="ANM11" s="28" t="s">
        <v>123</v>
      </c>
      <c r="ANN11" s="28" t="s">
        <v>123</v>
      </c>
      <c r="ANO11" s="28" t="s">
        <v>123</v>
      </c>
      <c r="ANP11" s="28" t="s">
        <v>123</v>
      </c>
      <c r="ANQ11" s="28" t="s">
        <v>123</v>
      </c>
      <c r="ANR11" s="28" t="s">
        <v>123</v>
      </c>
      <c r="ANS11" s="28" t="s">
        <v>123</v>
      </c>
      <c r="ANT11" s="28" t="s">
        <v>123</v>
      </c>
      <c r="ANU11" s="28" t="s">
        <v>123</v>
      </c>
      <c r="ANV11" s="28" t="s">
        <v>123</v>
      </c>
      <c r="ANW11" s="28" t="s">
        <v>123</v>
      </c>
      <c r="ANX11" s="28" t="s">
        <v>123</v>
      </c>
      <c r="ANY11" s="28" t="s">
        <v>123</v>
      </c>
      <c r="ANZ11" s="28" t="s">
        <v>123</v>
      </c>
      <c r="AOA11" s="28" t="s">
        <v>123</v>
      </c>
      <c r="AOB11" s="28" t="s">
        <v>123</v>
      </c>
      <c r="AOC11" s="28" t="s">
        <v>123</v>
      </c>
      <c r="AOD11" s="28" t="s">
        <v>123</v>
      </c>
      <c r="AOE11" s="28" t="s">
        <v>123</v>
      </c>
      <c r="AOF11" s="28" t="s">
        <v>123</v>
      </c>
      <c r="AOG11" s="28" t="s">
        <v>123</v>
      </c>
      <c r="AOH11" s="28" t="s">
        <v>123</v>
      </c>
      <c r="AOI11" s="28" t="s">
        <v>123</v>
      </c>
      <c r="AOJ11" s="28" t="s">
        <v>123</v>
      </c>
      <c r="AOK11" s="28" t="s">
        <v>123</v>
      </c>
      <c r="AOL11" s="28" t="s">
        <v>123</v>
      </c>
      <c r="AOM11" s="28" t="s">
        <v>123</v>
      </c>
      <c r="AON11" s="28" t="s">
        <v>123</v>
      </c>
      <c r="AOO11" s="28" t="s">
        <v>123</v>
      </c>
      <c r="AOP11" s="28" t="s">
        <v>123</v>
      </c>
      <c r="AOQ11" s="28" t="s">
        <v>123</v>
      </c>
      <c r="AOR11" s="28" t="s">
        <v>123</v>
      </c>
      <c r="AOS11" s="28" t="s">
        <v>123</v>
      </c>
      <c r="AOT11" s="28" t="s">
        <v>123</v>
      </c>
      <c r="AOU11" s="28" t="s">
        <v>123</v>
      </c>
      <c r="AOV11" s="28" t="s">
        <v>123</v>
      </c>
      <c r="AOW11" s="28" t="s">
        <v>123</v>
      </c>
      <c r="AOX11" s="28" t="s">
        <v>123</v>
      </c>
      <c r="AOY11" s="28" t="s">
        <v>123</v>
      </c>
      <c r="AOZ11" s="28" t="s">
        <v>123</v>
      </c>
      <c r="APA11" s="28" t="s">
        <v>123</v>
      </c>
      <c r="APB11" s="28" t="s">
        <v>123</v>
      </c>
      <c r="APC11" s="28" t="s">
        <v>123</v>
      </c>
      <c r="APD11" s="28" t="s">
        <v>123</v>
      </c>
      <c r="APE11" s="28" t="s">
        <v>123</v>
      </c>
      <c r="APF11" s="28" t="s">
        <v>123</v>
      </c>
      <c r="APG11" s="28" t="s">
        <v>123</v>
      </c>
      <c r="APH11" s="28" t="s">
        <v>123</v>
      </c>
      <c r="API11" s="28" t="s">
        <v>123</v>
      </c>
      <c r="APJ11" s="28" t="s">
        <v>123</v>
      </c>
      <c r="APK11" s="28" t="s">
        <v>123</v>
      </c>
      <c r="APL11" s="28" t="s">
        <v>123</v>
      </c>
      <c r="APM11" s="28" t="s">
        <v>123</v>
      </c>
      <c r="APN11" s="28" t="s">
        <v>123</v>
      </c>
      <c r="APO11" s="28" t="s">
        <v>123</v>
      </c>
      <c r="APP11" s="28" t="s">
        <v>123</v>
      </c>
      <c r="APQ11" s="28" t="s">
        <v>123</v>
      </c>
      <c r="APR11" s="28" t="s">
        <v>123</v>
      </c>
      <c r="APS11" s="28" t="s">
        <v>123</v>
      </c>
      <c r="APT11" s="28" t="s">
        <v>123</v>
      </c>
      <c r="APU11" s="28" t="s">
        <v>123</v>
      </c>
      <c r="APV11" s="28" t="s">
        <v>123</v>
      </c>
      <c r="APW11" s="28" t="s">
        <v>123</v>
      </c>
      <c r="APX11" s="28" t="s">
        <v>123</v>
      </c>
      <c r="APY11" s="28" t="s">
        <v>123</v>
      </c>
      <c r="APZ11" s="28" t="s">
        <v>123</v>
      </c>
      <c r="AQA11" s="28" t="s">
        <v>123</v>
      </c>
      <c r="AQB11" s="28" t="s">
        <v>123</v>
      </c>
      <c r="AQC11" s="28" t="s">
        <v>123</v>
      </c>
      <c r="AQD11" s="28" t="s">
        <v>123</v>
      </c>
      <c r="AQE11" s="28" t="s">
        <v>123</v>
      </c>
      <c r="AQF11" s="28" t="s">
        <v>123</v>
      </c>
      <c r="AQG11" s="28" t="s">
        <v>123</v>
      </c>
      <c r="AQH11" s="28" t="s">
        <v>123</v>
      </c>
      <c r="AQI11" s="28" t="s">
        <v>123</v>
      </c>
      <c r="AQJ11" s="28" t="s">
        <v>123</v>
      </c>
      <c r="AQK11" s="28" t="s">
        <v>123</v>
      </c>
      <c r="AQL11" s="28" t="s">
        <v>123</v>
      </c>
      <c r="AQM11" s="28" t="s">
        <v>123</v>
      </c>
      <c r="AQN11" s="28" t="s">
        <v>123</v>
      </c>
      <c r="AQO11" s="28" t="s">
        <v>123</v>
      </c>
      <c r="AQP11" s="28" t="s">
        <v>123</v>
      </c>
      <c r="AQQ11" s="28" t="s">
        <v>123</v>
      </c>
      <c r="AQR11" s="28" t="s">
        <v>123</v>
      </c>
      <c r="AQS11" s="28" t="s">
        <v>123</v>
      </c>
      <c r="AQT11" s="28" t="s">
        <v>123</v>
      </c>
      <c r="AQU11" s="28" t="s">
        <v>123</v>
      </c>
      <c r="AQV11" s="28" t="s">
        <v>123</v>
      </c>
      <c r="AQW11" s="28" t="s">
        <v>123</v>
      </c>
      <c r="AQX11" s="28" t="s">
        <v>123</v>
      </c>
      <c r="AQY11" s="28" t="s">
        <v>123</v>
      </c>
      <c r="AQZ11" s="28" t="s">
        <v>123</v>
      </c>
      <c r="ARA11" s="28" t="s">
        <v>123</v>
      </c>
      <c r="ARB11" s="28" t="s">
        <v>123</v>
      </c>
      <c r="ARC11" s="28" t="s">
        <v>123</v>
      </c>
      <c r="ARD11" s="28" t="s">
        <v>123</v>
      </c>
      <c r="ARE11" s="28" t="s">
        <v>123</v>
      </c>
      <c r="ARF11" s="28" t="s">
        <v>123</v>
      </c>
      <c r="ARG11" s="28" t="s">
        <v>123</v>
      </c>
      <c r="ARH11" s="28" t="s">
        <v>123</v>
      </c>
      <c r="ARI11" s="28" t="s">
        <v>123</v>
      </c>
      <c r="ARJ11" s="28" t="s">
        <v>123</v>
      </c>
      <c r="ARK11" s="28" t="s">
        <v>123</v>
      </c>
      <c r="ARL11" s="28" t="s">
        <v>123</v>
      </c>
      <c r="ARM11" s="28" t="s">
        <v>123</v>
      </c>
      <c r="ARN11" s="28" t="s">
        <v>123</v>
      </c>
      <c r="ARO11" s="28" t="s">
        <v>123</v>
      </c>
      <c r="ARP11" s="28" t="s">
        <v>123</v>
      </c>
      <c r="ARQ11" s="28" t="s">
        <v>123</v>
      </c>
      <c r="ARR11" s="28" t="s">
        <v>123</v>
      </c>
      <c r="ARS11" s="28" t="s">
        <v>123</v>
      </c>
      <c r="ART11" s="28" t="s">
        <v>123</v>
      </c>
      <c r="ARU11" s="28" t="s">
        <v>123</v>
      </c>
      <c r="ARV11" s="28" t="s">
        <v>123</v>
      </c>
      <c r="ARW11" s="28" t="s">
        <v>123</v>
      </c>
      <c r="ARX11" s="28" t="s">
        <v>123</v>
      </c>
      <c r="ARY11" s="28" t="s">
        <v>123</v>
      </c>
      <c r="ARZ11" s="28" t="s">
        <v>123</v>
      </c>
      <c r="ASA11" s="28" t="s">
        <v>123</v>
      </c>
      <c r="ASB11" s="28" t="s">
        <v>123</v>
      </c>
      <c r="ASC11" s="28" t="s">
        <v>123</v>
      </c>
      <c r="ASD11" s="28" t="s">
        <v>123</v>
      </c>
      <c r="ASE11" s="28" t="s">
        <v>123</v>
      </c>
      <c r="ASF11" s="28" t="s">
        <v>123</v>
      </c>
      <c r="ASG11" s="28" t="s">
        <v>123</v>
      </c>
      <c r="ASH11" s="28" t="s">
        <v>123</v>
      </c>
      <c r="ASI11" s="28" t="s">
        <v>123</v>
      </c>
      <c r="ASJ11" s="28" t="s">
        <v>123</v>
      </c>
      <c r="ASK11" s="28" t="s">
        <v>123</v>
      </c>
      <c r="ASL11" s="28" t="s">
        <v>123</v>
      </c>
      <c r="ASM11" s="28" t="s">
        <v>123</v>
      </c>
      <c r="ASN11" s="28" t="s">
        <v>123</v>
      </c>
      <c r="ASO11" s="28" t="s">
        <v>123</v>
      </c>
      <c r="ASP11" s="28" t="s">
        <v>123</v>
      </c>
      <c r="ASQ11" s="28" t="s">
        <v>123</v>
      </c>
      <c r="ASR11" s="28" t="s">
        <v>123</v>
      </c>
      <c r="ASS11" s="28" t="s">
        <v>123</v>
      </c>
      <c r="AST11" s="28" t="s">
        <v>123</v>
      </c>
      <c r="ASU11" s="28" t="s">
        <v>123</v>
      </c>
      <c r="ASV11" s="28" t="s">
        <v>123</v>
      </c>
      <c r="ASW11" s="28" t="s">
        <v>123</v>
      </c>
      <c r="ASX11" s="28" t="s">
        <v>123</v>
      </c>
      <c r="ASY11" s="28" t="s">
        <v>123</v>
      </c>
      <c r="ASZ11" s="28" t="s">
        <v>123</v>
      </c>
      <c r="ATA11" s="28" t="s">
        <v>123</v>
      </c>
      <c r="ATB11" s="28" t="s">
        <v>123</v>
      </c>
      <c r="ATC11" s="28" t="s">
        <v>123</v>
      </c>
      <c r="ATD11" s="28" t="s">
        <v>123</v>
      </c>
      <c r="ATE11" s="28" t="s">
        <v>123</v>
      </c>
      <c r="ATF11" s="28" t="s">
        <v>123</v>
      </c>
      <c r="ATG11" s="28" t="s">
        <v>123</v>
      </c>
      <c r="ATH11" s="28" t="s">
        <v>123</v>
      </c>
      <c r="ATI11" s="28" t="s">
        <v>123</v>
      </c>
      <c r="ATJ11" s="28" t="s">
        <v>123</v>
      </c>
      <c r="ATK11" s="28" t="s">
        <v>123</v>
      </c>
      <c r="ATL11" s="28" t="s">
        <v>123</v>
      </c>
      <c r="ATM11" s="28" t="s">
        <v>123</v>
      </c>
      <c r="ATN11" s="28" t="s">
        <v>123</v>
      </c>
      <c r="ATO11" s="28" t="s">
        <v>123</v>
      </c>
      <c r="ATP11" s="28" t="s">
        <v>123</v>
      </c>
      <c r="ATQ11" s="28" t="s">
        <v>123</v>
      </c>
      <c r="ATR11" s="28" t="s">
        <v>123</v>
      </c>
      <c r="ATS11" s="28" t="s">
        <v>123</v>
      </c>
      <c r="ATT11" s="28" t="s">
        <v>123</v>
      </c>
      <c r="ATU11" s="28" t="s">
        <v>123</v>
      </c>
      <c r="ATV11" s="28" t="s">
        <v>123</v>
      </c>
      <c r="ATW11" s="28" t="s">
        <v>123</v>
      </c>
      <c r="ATX11" s="28" t="s">
        <v>123</v>
      </c>
      <c r="ATY11" s="28" t="s">
        <v>123</v>
      </c>
      <c r="ATZ11" s="28" t="s">
        <v>123</v>
      </c>
      <c r="AUA11" s="28" t="s">
        <v>123</v>
      </c>
      <c r="AUB11" s="28" t="s">
        <v>123</v>
      </c>
      <c r="AUC11" s="28" t="s">
        <v>123</v>
      </c>
      <c r="AUD11" s="28" t="s">
        <v>123</v>
      </c>
      <c r="AUE11" s="28" t="s">
        <v>123</v>
      </c>
      <c r="AUF11" s="28" t="s">
        <v>123</v>
      </c>
      <c r="AUG11" s="28" t="s">
        <v>123</v>
      </c>
      <c r="AUH11" s="28" t="s">
        <v>123</v>
      </c>
      <c r="AUI11" s="28" t="s">
        <v>123</v>
      </c>
      <c r="AUJ11" s="28" t="s">
        <v>123</v>
      </c>
      <c r="AUK11" s="28" t="s">
        <v>123</v>
      </c>
      <c r="AUL11" s="28" t="s">
        <v>123</v>
      </c>
      <c r="AUM11" s="28" t="s">
        <v>123</v>
      </c>
      <c r="AUN11" s="28" t="s">
        <v>123</v>
      </c>
      <c r="AUO11" s="28" t="s">
        <v>123</v>
      </c>
      <c r="AUP11" s="28" t="s">
        <v>123</v>
      </c>
      <c r="AUQ11" s="28" t="s">
        <v>123</v>
      </c>
      <c r="AUR11" s="28" t="s">
        <v>123</v>
      </c>
      <c r="AUS11" s="28" t="s">
        <v>123</v>
      </c>
      <c r="AUT11" s="28" t="s">
        <v>123</v>
      </c>
      <c r="AUU11" s="28" t="s">
        <v>123</v>
      </c>
      <c r="AUV11" s="28" t="s">
        <v>123</v>
      </c>
      <c r="AUW11" s="28" t="s">
        <v>123</v>
      </c>
      <c r="AUX11" s="28" t="s">
        <v>123</v>
      </c>
      <c r="AUY11" s="28" t="s">
        <v>123</v>
      </c>
      <c r="AUZ11" s="28" t="s">
        <v>123</v>
      </c>
      <c r="AVA11" s="28" t="s">
        <v>123</v>
      </c>
      <c r="AVB11" s="28" t="s">
        <v>123</v>
      </c>
      <c r="AVC11" s="28" t="s">
        <v>123</v>
      </c>
      <c r="AVD11" s="28" t="s">
        <v>123</v>
      </c>
      <c r="AVE11" s="28" t="s">
        <v>123</v>
      </c>
      <c r="AVF11" s="28" t="s">
        <v>123</v>
      </c>
      <c r="AVG11" s="28" t="s">
        <v>123</v>
      </c>
      <c r="AVH11" s="28" t="s">
        <v>123</v>
      </c>
      <c r="AVI11" s="28" t="s">
        <v>123</v>
      </c>
      <c r="AVJ11" s="28" t="s">
        <v>123</v>
      </c>
      <c r="AVK11" s="28" t="s">
        <v>123</v>
      </c>
      <c r="AVL11" s="28" t="s">
        <v>123</v>
      </c>
      <c r="AVM11" s="28" t="s">
        <v>123</v>
      </c>
      <c r="AVN11" s="28" t="s">
        <v>123</v>
      </c>
      <c r="AVO11" s="28" t="s">
        <v>123</v>
      </c>
      <c r="AVP11" s="28" t="s">
        <v>123</v>
      </c>
      <c r="AVQ11" s="28" t="s">
        <v>123</v>
      </c>
      <c r="AVR11" s="28" t="s">
        <v>123</v>
      </c>
      <c r="AVS11" s="28" t="s">
        <v>123</v>
      </c>
      <c r="AVT11" s="28" t="s">
        <v>123</v>
      </c>
      <c r="AVU11" s="28" t="s">
        <v>123</v>
      </c>
      <c r="AVV11" s="28" t="s">
        <v>123</v>
      </c>
      <c r="AVW11" s="28" t="s">
        <v>123</v>
      </c>
      <c r="AVX11" s="28" t="s">
        <v>123</v>
      </c>
      <c r="AVY11" s="28" t="s">
        <v>123</v>
      </c>
      <c r="AVZ11" s="28" t="s">
        <v>123</v>
      </c>
      <c r="AWA11" s="28" t="s">
        <v>123</v>
      </c>
      <c r="AWB11" s="28" t="s">
        <v>123</v>
      </c>
      <c r="AWC11" s="28" t="s">
        <v>123</v>
      </c>
      <c r="AWD11" s="28" t="s">
        <v>123</v>
      </c>
      <c r="AWE11" s="28" t="s">
        <v>123</v>
      </c>
      <c r="AWF11" s="28" t="s">
        <v>123</v>
      </c>
      <c r="AWG11" s="28" t="s">
        <v>123</v>
      </c>
      <c r="AWH11" s="28" t="s">
        <v>123</v>
      </c>
      <c r="AWI11" s="28" t="s">
        <v>123</v>
      </c>
      <c r="AWJ11" s="28" t="s">
        <v>123</v>
      </c>
      <c r="AWK11" s="28" t="s">
        <v>123</v>
      </c>
      <c r="AWL11" s="28" t="s">
        <v>123</v>
      </c>
      <c r="AWM11" s="28" t="s">
        <v>123</v>
      </c>
      <c r="AWN11" s="28" t="s">
        <v>123</v>
      </c>
      <c r="AWO11" s="28" t="s">
        <v>123</v>
      </c>
      <c r="AWP11" s="28" t="s">
        <v>123</v>
      </c>
      <c r="AWQ11" s="28" t="s">
        <v>123</v>
      </c>
      <c r="AWR11" s="28" t="s">
        <v>123</v>
      </c>
      <c r="AWS11" s="28" t="s">
        <v>123</v>
      </c>
      <c r="AWT11" s="28" t="s">
        <v>123</v>
      </c>
      <c r="AWU11" s="28" t="s">
        <v>123</v>
      </c>
      <c r="AWV11" s="28" t="s">
        <v>123</v>
      </c>
      <c r="AWW11" s="28" t="s">
        <v>123</v>
      </c>
      <c r="AWX11" s="28" t="s">
        <v>123</v>
      </c>
      <c r="AWY11" s="28" t="s">
        <v>123</v>
      </c>
      <c r="AWZ11" s="28" t="s">
        <v>123</v>
      </c>
      <c r="AXA11" s="28" t="s">
        <v>123</v>
      </c>
      <c r="AXB11" s="28" t="s">
        <v>123</v>
      </c>
      <c r="AXC11" s="28" t="s">
        <v>123</v>
      </c>
      <c r="AXD11" s="28" t="s">
        <v>123</v>
      </c>
      <c r="AXE11" s="28" t="s">
        <v>123</v>
      </c>
      <c r="AXF11" s="28" t="s">
        <v>123</v>
      </c>
      <c r="AXG11" s="28" t="s">
        <v>123</v>
      </c>
      <c r="AXH11" s="28" t="s">
        <v>123</v>
      </c>
      <c r="AXI11" s="28" t="s">
        <v>123</v>
      </c>
      <c r="AXJ11" s="28" t="s">
        <v>123</v>
      </c>
      <c r="AXK11" s="28" t="s">
        <v>123</v>
      </c>
      <c r="AXL11" s="28" t="s">
        <v>123</v>
      </c>
      <c r="AXM11" s="28" t="s">
        <v>123</v>
      </c>
      <c r="AXN11" s="28" t="s">
        <v>123</v>
      </c>
      <c r="AXO11" s="28" t="s">
        <v>123</v>
      </c>
      <c r="AXP11" s="28" t="s">
        <v>123</v>
      </c>
      <c r="AXQ11" s="28" t="s">
        <v>123</v>
      </c>
      <c r="AXR11" s="28" t="s">
        <v>123</v>
      </c>
      <c r="AXS11" s="28" t="s">
        <v>123</v>
      </c>
      <c r="AXT11" s="28" t="s">
        <v>123</v>
      </c>
      <c r="AXU11" s="28" t="s">
        <v>123</v>
      </c>
      <c r="AXV11" s="28" t="s">
        <v>123</v>
      </c>
      <c r="AXW11" s="28" t="s">
        <v>123</v>
      </c>
      <c r="AXX11" s="28" t="s">
        <v>123</v>
      </c>
      <c r="AXY11" s="28" t="s">
        <v>123</v>
      </c>
      <c r="AXZ11" s="28" t="s">
        <v>123</v>
      </c>
      <c r="AYA11" s="28" t="s">
        <v>123</v>
      </c>
      <c r="AYB11" s="28" t="s">
        <v>123</v>
      </c>
      <c r="AYC11" s="28" t="s">
        <v>123</v>
      </c>
      <c r="AYD11" s="28" t="s">
        <v>123</v>
      </c>
      <c r="AYE11" s="28" t="s">
        <v>123</v>
      </c>
      <c r="AYF11" s="28" t="s">
        <v>123</v>
      </c>
      <c r="AYG11" s="28" t="s">
        <v>123</v>
      </c>
      <c r="AYH11" s="28" t="s">
        <v>123</v>
      </c>
      <c r="AYI11" s="28" t="s">
        <v>123</v>
      </c>
      <c r="AYJ11" s="28" t="s">
        <v>123</v>
      </c>
      <c r="AYK11" s="28" t="s">
        <v>123</v>
      </c>
      <c r="AYL11" s="28" t="s">
        <v>123</v>
      </c>
      <c r="AYM11" s="28" t="s">
        <v>123</v>
      </c>
      <c r="AYN11" s="28" t="s">
        <v>123</v>
      </c>
      <c r="AYO11" s="28" t="s">
        <v>123</v>
      </c>
      <c r="AYP11" s="28" t="s">
        <v>123</v>
      </c>
      <c r="AYQ11" s="28" t="s">
        <v>123</v>
      </c>
      <c r="AYR11" s="28" t="s">
        <v>123</v>
      </c>
      <c r="AYS11" s="28" t="s">
        <v>123</v>
      </c>
      <c r="AYT11" s="28" t="s">
        <v>123</v>
      </c>
      <c r="AYU11" s="28" t="s">
        <v>123</v>
      </c>
      <c r="AYV11" s="28" t="s">
        <v>123</v>
      </c>
      <c r="AYW11" s="28" t="s">
        <v>123</v>
      </c>
      <c r="AYX11" s="28" t="s">
        <v>123</v>
      </c>
      <c r="AYY11" s="28" t="s">
        <v>123</v>
      </c>
      <c r="AYZ11" s="28" t="s">
        <v>123</v>
      </c>
      <c r="AZA11" s="28" t="s">
        <v>123</v>
      </c>
      <c r="AZB11" s="28" t="s">
        <v>123</v>
      </c>
      <c r="AZC11" s="28" t="s">
        <v>123</v>
      </c>
      <c r="AZD11" s="28" t="s">
        <v>123</v>
      </c>
      <c r="AZE11" s="28" t="s">
        <v>123</v>
      </c>
      <c r="AZF11" s="28" t="s">
        <v>123</v>
      </c>
      <c r="AZG11" s="28" t="s">
        <v>123</v>
      </c>
      <c r="AZH11" s="28" t="s">
        <v>123</v>
      </c>
      <c r="AZI11" s="28" t="s">
        <v>123</v>
      </c>
      <c r="AZJ11" s="28" t="s">
        <v>123</v>
      </c>
      <c r="AZK11" s="28" t="s">
        <v>123</v>
      </c>
      <c r="AZL11" s="28" t="s">
        <v>123</v>
      </c>
      <c r="AZM11" s="28" t="s">
        <v>123</v>
      </c>
      <c r="AZN11" s="28" t="s">
        <v>123</v>
      </c>
      <c r="AZO11" s="28" t="s">
        <v>123</v>
      </c>
      <c r="AZP11" s="28" t="s">
        <v>123</v>
      </c>
      <c r="AZQ11" s="28" t="s">
        <v>123</v>
      </c>
      <c r="AZR11" s="28" t="s">
        <v>123</v>
      </c>
      <c r="AZS11" s="28" t="s">
        <v>123</v>
      </c>
      <c r="AZT11" s="28" t="s">
        <v>123</v>
      </c>
      <c r="AZU11" s="28" t="s">
        <v>123</v>
      </c>
      <c r="AZV11" s="28" t="s">
        <v>123</v>
      </c>
      <c r="AZW11" s="28" t="s">
        <v>123</v>
      </c>
      <c r="AZX11" s="28" t="s">
        <v>123</v>
      </c>
      <c r="AZY11" s="28" t="s">
        <v>123</v>
      </c>
      <c r="AZZ11" s="28" t="s">
        <v>123</v>
      </c>
      <c r="BAA11" s="28" t="s">
        <v>123</v>
      </c>
      <c r="BAB11" s="28" t="s">
        <v>123</v>
      </c>
      <c r="BAC11" s="28" t="s">
        <v>123</v>
      </c>
      <c r="BAD11" s="28" t="s">
        <v>123</v>
      </c>
      <c r="BAE11" s="28" t="s">
        <v>123</v>
      </c>
      <c r="BAF11" s="28" t="s">
        <v>123</v>
      </c>
      <c r="BAG11" s="28" t="s">
        <v>123</v>
      </c>
      <c r="BAH11" s="28" t="s">
        <v>123</v>
      </c>
      <c r="BAI11" s="28" t="s">
        <v>123</v>
      </c>
      <c r="BAJ11" s="28" t="s">
        <v>123</v>
      </c>
      <c r="BAK11" s="28" t="s">
        <v>123</v>
      </c>
      <c r="BAL11" s="28" t="s">
        <v>123</v>
      </c>
      <c r="BAM11" s="28" t="s">
        <v>123</v>
      </c>
      <c r="BAN11" s="28" t="s">
        <v>123</v>
      </c>
      <c r="BAO11" s="28" t="s">
        <v>123</v>
      </c>
      <c r="BAP11" s="28" t="s">
        <v>123</v>
      </c>
      <c r="BAQ11" s="28" t="s">
        <v>123</v>
      </c>
      <c r="BAR11" s="28" t="s">
        <v>123</v>
      </c>
      <c r="BAS11" s="28" t="s">
        <v>123</v>
      </c>
      <c r="BAT11" s="28" t="s">
        <v>123</v>
      </c>
      <c r="BAU11" s="28" t="s">
        <v>123</v>
      </c>
      <c r="BAV11" s="28" t="s">
        <v>123</v>
      </c>
      <c r="BAW11" s="28" t="s">
        <v>123</v>
      </c>
      <c r="BAX11" s="28" t="s">
        <v>123</v>
      </c>
      <c r="BAY11" s="28" t="s">
        <v>123</v>
      </c>
      <c r="BAZ11" s="28" t="s">
        <v>123</v>
      </c>
      <c r="BBA11" s="28" t="s">
        <v>123</v>
      </c>
      <c r="BBB11" s="28" t="s">
        <v>123</v>
      </c>
      <c r="BBC11" s="28" t="s">
        <v>123</v>
      </c>
      <c r="BBD11" s="28" t="s">
        <v>123</v>
      </c>
      <c r="BBE11" s="28" t="s">
        <v>123</v>
      </c>
      <c r="BBF11" s="28" t="s">
        <v>123</v>
      </c>
      <c r="BBG11" s="28" t="s">
        <v>123</v>
      </c>
      <c r="BBH11" s="28" t="s">
        <v>123</v>
      </c>
      <c r="BBI11" s="28" t="s">
        <v>123</v>
      </c>
      <c r="BBJ11" s="28" t="s">
        <v>123</v>
      </c>
      <c r="BBK11" s="28" t="s">
        <v>123</v>
      </c>
      <c r="BBL11" s="28" t="s">
        <v>123</v>
      </c>
      <c r="BBM11" s="28" t="s">
        <v>123</v>
      </c>
      <c r="BBN11" s="28" t="s">
        <v>123</v>
      </c>
      <c r="BBO11" s="28" t="s">
        <v>123</v>
      </c>
      <c r="BBP11" s="28" t="s">
        <v>123</v>
      </c>
      <c r="BBQ11" s="28" t="s">
        <v>123</v>
      </c>
      <c r="BBR11" s="28" t="s">
        <v>123</v>
      </c>
      <c r="BBS11" s="28" t="s">
        <v>123</v>
      </c>
      <c r="BBT11" s="28" t="s">
        <v>123</v>
      </c>
      <c r="BBU11" s="28" t="s">
        <v>123</v>
      </c>
      <c r="BBV11" s="28" t="s">
        <v>123</v>
      </c>
      <c r="BBW11" s="28" t="s">
        <v>123</v>
      </c>
      <c r="BBX11" s="28" t="s">
        <v>123</v>
      </c>
      <c r="BBY11" s="28" t="s">
        <v>123</v>
      </c>
      <c r="BBZ11" s="28" t="s">
        <v>123</v>
      </c>
      <c r="BCA11" s="28" t="s">
        <v>123</v>
      </c>
      <c r="BCB11" s="28" t="s">
        <v>123</v>
      </c>
      <c r="BCC11" s="28" t="s">
        <v>123</v>
      </c>
      <c r="BCD11" s="28" t="s">
        <v>123</v>
      </c>
      <c r="BCE11" s="28" t="s">
        <v>123</v>
      </c>
      <c r="BCF11" s="28" t="s">
        <v>123</v>
      </c>
      <c r="BCG11" s="28" t="s">
        <v>123</v>
      </c>
      <c r="BCH11" s="28" t="s">
        <v>123</v>
      </c>
      <c r="BCI11" s="28" t="s">
        <v>123</v>
      </c>
      <c r="BCJ11" s="28" t="s">
        <v>123</v>
      </c>
      <c r="BCK11" s="28" t="s">
        <v>123</v>
      </c>
      <c r="BCL11" s="28" t="s">
        <v>123</v>
      </c>
      <c r="BCM11" s="28" t="s">
        <v>123</v>
      </c>
      <c r="BCN11" s="28" t="s">
        <v>123</v>
      </c>
      <c r="BCO11" s="28" t="s">
        <v>123</v>
      </c>
      <c r="BCP11" s="28" t="s">
        <v>123</v>
      </c>
      <c r="BCQ11" s="28" t="s">
        <v>123</v>
      </c>
      <c r="BCR11" s="28" t="s">
        <v>123</v>
      </c>
      <c r="BCS11" s="28" t="s">
        <v>123</v>
      </c>
      <c r="BCT11" s="28" t="s">
        <v>123</v>
      </c>
      <c r="BCU11" s="28" t="s">
        <v>123</v>
      </c>
      <c r="BCV11" s="28" t="s">
        <v>123</v>
      </c>
      <c r="BCW11" s="28" t="s">
        <v>123</v>
      </c>
      <c r="BCX11" s="28" t="s">
        <v>123</v>
      </c>
      <c r="BCY11" s="28" t="s">
        <v>123</v>
      </c>
      <c r="BCZ11" s="28" t="s">
        <v>123</v>
      </c>
      <c r="BDA11" s="28" t="s">
        <v>123</v>
      </c>
      <c r="BDB11" s="28" t="s">
        <v>123</v>
      </c>
      <c r="BDC11" s="28" t="s">
        <v>123</v>
      </c>
      <c r="BDD11" s="28" t="s">
        <v>123</v>
      </c>
      <c r="BDE11" s="28" t="s">
        <v>123</v>
      </c>
      <c r="BDF11" s="28" t="s">
        <v>123</v>
      </c>
      <c r="BDG11" s="28" t="s">
        <v>123</v>
      </c>
      <c r="BDH11" s="28" t="s">
        <v>123</v>
      </c>
      <c r="BDI11" s="28" t="s">
        <v>123</v>
      </c>
      <c r="BDJ11" s="28" t="s">
        <v>123</v>
      </c>
      <c r="BDK11" s="28" t="s">
        <v>123</v>
      </c>
      <c r="BDL11" s="28" t="s">
        <v>123</v>
      </c>
      <c r="BDM11" s="28" t="s">
        <v>123</v>
      </c>
      <c r="BDN11" s="28" t="s">
        <v>123</v>
      </c>
      <c r="BDO11" s="28" t="s">
        <v>123</v>
      </c>
      <c r="BDP11" s="28" t="s">
        <v>123</v>
      </c>
      <c r="BDQ11" s="28" t="s">
        <v>123</v>
      </c>
      <c r="BDR11" s="28" t="s">
        <v>123</v>
      </c>
      <c r="BDS11" s="28" t="s">
        <v>123</v>
      </c>
      <c r="BDT11" s="28" t="s">
        <v>123</v>
      </c>
      <c r="BDU11" s="28" t="s">
        <v>123</v>
      </c>
      <c r="BDV11" s="28" t="s">
        <v>123</v>
      </c>
      <c r="BDW11" s="28" t="s">
        <v>123</v>
      </c>
      <c r="BDX11" s="28" t="s">
        <v>123</v>
      </c>
      <c r="BDY11" s="28" t="s">
        <v>123</v>
      </c>
      <c r="BDZ11" s="28" t="s">
        <v>123</v>
      </c>
      <c r="BEA11" s="28" t="s">
        <v>123</v>
      </c>
      <c r="BEB11" s="28" t="s">
        <v>123</v>
      </c>
      <c r="BEC11" s="28" t="s">
        <v>123</v>
      </c>
      <c r="BED11" s="28" t="s">
        <v>123</v>
      </c>
      <c r="BEE11" s="28" t="s">
        <v>123</v>
      </c>
      <c r="BEF11" s="28" t="s">
        <v>123</v>
      </c>
      <c r="BEG11" s="28" t="s">
        <v>123</v>
      </c>
      <c r="BEH11" s="28" t="s">
        <v>123</v>
      </c>
      <c r="BEI11" s="28" t="s">
        <v>123</v>
      </c>
      <c r="BEJ11" s="28" t="s">
        <v>123</v>
      </c>
      <c r="BEK11" s="28" t="s">
        <v>123</v>
      </c>
      <c r="BEL11" s="28" t="s">
        <v>123</v>
      </c>
      <c r="BEM11" s="28" t="s">
        <v>123</v>
      </c>
      <c r="BEN11" s="28" t="s">
        <v>123</v>
      </c>
      <c r="BEO11" s="28" t="s">
        <v>123</v>
      </c>
      <c r="BEP11" s="28" t="s">
        <v>123</v>
      </c>
      <c r="BEQ11" s="28" t="s">
        <v>123</v>
      </c>
      <c r="BER11" s="28" t="s">
        <v>123</v>
      </c>
      <c r="BES11" s="28" t="s">
        <v>123</v>
      </c>
      <c r="BET11" s="28" t="s">
        <v>123</v>
      </c>
      <c r="BEU11" s="28" t="s">
        <v>123</v>
      </c>
      <c r="BEV11" s="28" t="s">
        <v>123</v>
      </c>
      <c r="BEW11" s="28" t="s">
        <v>123</v>
      </c>
      <c r="BEX11" s="28" t="s">
        <v>123</v>
      </c>
      <c r="BEY11" s="28" t="s">
        <v>123</v>
      </c>
      <c r="BEZ11" s="28" t="s">
        <v>123</v>
      </c>
      <c r="BFA11" s="28" t="s">
        <v>123</v>
      </c>
      <c r="BFB11" s="28" t="s">
        <v>123</v>
      </c>
      <c r="BFC11" s="28" t="s">
        <v>123</v>
      </c>
      <c r="BFD11" s="28" t="s">
        <v>123</v>
      </c>
      <c r="BFE11" s="28" t="s">
        <v>123</v>
      </c>
      <c r="BFF11" s="28" t="s">
        <v>123</v>
      </c>
      <c r="BFG11" s="28" t="s">
        <v>123</v>
      </c>
      <c r="BFH11" s="28" t="s">
        <v>123</v>
      </c>
      <c r="BFI11" s="28" t="s">
        <v>123</v>
      </c>
      <c r="BFJ11" s="28" t="s">
        <v>123</v>
      </c>
      <c r="BFK11" s="28" t="s">
        <v>123</v>
      </c>
      <c r="BFL11" s="28" t="s">
        <v>123</v>
      </c>
      <c r="BFM11" s="28" t="s">
        <v>123</v>
      </c>
      <c r="BFN11" s="28" t="s">
        <v>123</v>
      </c>
      <c r="BFO11" s="28" t="s">
        <v>123</v>
      </c>
      <c r="BFP11" s="28" t="s">
        <v>123</v>
      </c>
      <c r="BFQ11" s="28" t="s">
        <v>123</v>
      </c>
      <c r="BFR11" s="28" t="s">
        <v>123</v>
      </c>
      <c r="BFS11" s="28" t="s">
        <v>123</v>
      </c>
      <c r="BFT11" s="28" t="s">
        <v>123</v>
      </c>
      <c r="BFU11" s="28" t="s">
        <v>123</v>
      </c>
      <c r="BFV11" s="28" t="s">
        <v>123</v>
      </c>
      <c r="BFW11" s="28" t="s">
        <v>123</v>
      </c>
      <c r="BFX11" s="28" t="s">
        <v>123</v>
      </c>
      <c r="BFY11" s="28" t="s">
        <v>123</v>
      </c>
      <c r="BFZ11" s="28" t="s">
        <v>123</v>
      </c>
      <c r="BGA11" s="28" t="s">
        <v>123</v>
      </c>
      <c r="BGB11" s="28" t="s">
        <v>123</v>
      </c>
      <c r="BGC11" s="28" t="s">
        <v>123</v>
      </c>
      <c r="BGD11" s="28" t="s">
        <v>123</v>
      </c>
      <c r="BGE11" s="28" t="s">
        <v>123</v>
      </c>
      <c r="BGF11" s="28" t="s">
        <v>123</v>
      </c>
      <c r="BGG11" s="28" t="s">
        <v>123</v>
      </c>
      <c r="BGH11" s="28" t="s">
        <v>123</v>
      </c>
      <c r="BGI11" s="28" t="s">
        <v>123</v>
      </c>
      <c r="BGJ11" s="28" t="s">
        <v>123</v>
      </c>
      <c r="BGK11" s="28" t="s">
        <v>123</v>
      </c>
      <c r="BGL11" s="28" t="s">
        <v>123</v>
      </c>
      <c r="BGM11" s="28" t="s">
        <v>123</v>
      </c>
      <c r="BGN11" s="28" t="s">
        <v>123</v>
      </c>
      <c r="BGO11" s="28" t="s">
        <v>123</v>
      </c>
      <c r="BGP11" s="28" t="s">
        <v>123</v>
      </c>
      <c r="BGQ11" s="28" t="s">
        <v>123</v>
      </c>
      <c r="BGR11" s="28" t="s">
        <v>123</v>
      </c>
      <c r="BGS11" s="28" t="s">
        <v>123</v>
      </c>
      <c r="BGT11" s="28" t="s">
        <v>123</v>
      </c>
      <c r="BGU11" s="28" t="s">
        <v>123</v>
      </c>
      <c r="BGV11" s="28" t="s">
        <v>123</v>
      </c>
      <c r="BGW11" s="28" t="s">
        <v>123</v>
      </c>
      <c r="BGX11" s="28" t="s">
        <v>123</v>
      </c>
      <c r="BGY11" s="28" t="s">
        <v>123</v>
      </c>
      <c r="BGZ11" s="28" t="s">
        <v>123</v>
      </c>
      <c r="BHA11" s="28" t="s">
        <v>123</v>
      </c>
      <c r="BHB11" s="28" t="s">
        <v>123</v>
      </c>
      <c r="BHC11" s="28" t="s">
        <v>123</v>
      </c>
      <c r="BHD11" s="28" t="s">
        <v>123</v>
      </c>
      <c r="BHE11" s="28" t="s">
        <v>123</v>
      </c>
      <c r="BHF11" s="28" t="s">
        <v>123</v>
      </c>
      <c r="BHG11" s="28" t="s">
        <v>123</v>
      </c>
      <c r="BHH11" s="28" t="s">
        <v>123</v>
      </c>
      <c r="BHI11" s="28" t="s">
        <v>123</v>
      </c>
      <c r="BHJ11" s="28" t="s">
        <v>123</v>
      </c>
      <c r="BHK11" s="28" t="s">
        <v>123</v>
      </c>
      <c r="BHL11" s="28" t="s">
        <v>123</v>
      </c>
      <c r="BHM11" s="28" t="s">
        <v>123</v>
      </c>
      <c r="BHN11" s="28" t="s">
        <v>123</v>
      </c>
      <c r="BHO11" s="28" t="s">
        <v>123</v>
      </c>
      <c r="BHP11" s="28" t="s">
        <v>123</v>
      </c>
      <c r="BHQ11" s="28" t="s">
        <v>123</v>
      </c>
      <c r="BHR11" s="28" t="s">
        <v>123</v>
      </c>
      <c r="BHS11" s="28" t="s">
        <v>123</v>
      </c>
      <c r="BHT11" s="28" t="s">
        <v>123</v>
      </c>
      <c r="BHU11" s="28" t="s">
        <v>123</v>
      </c>
      <c r="BHV11" s="28" t="s">
        <v>123</v>
      </c>
      <c r="BHW11" s="28" t="s">
        <v>123</v>
      </c>
      <c r="BHX11" s="28" t="s">
        <v>123</v>
      </c>
      <c r="BHY11" s="28" t="s">
        <v>123</v>
      </c>
      <c r="BHZ11" s="28" t="s">
        <v>123</v>
      </c>
      <c r="BIA11" s="28" t="s">
        <v>123</v>
      </c>
      <c r="BIB11" s="28" t="s">
        <v>123</v>
      </c>
      <c r="BIC11" s="28" t="s">
        <v>123</v>
      </c>
      <c r="BID11" s="28" t="s">
        <v>123</v>
      </c>
      <c r="BIE11" s="28" t="s">
        <v>123</v>
      </c>
      <c r="BIF11" s="28" t="s">
        <v>123</v>
      </c>
      <c r="BIG11" s="28" t="s">
        <v>123</v>
      </c>
      <c r="BIH11" s="28" t="s">
        <v>123</v>
      </c>
      <c r="BII11" s="28" t="s">
        <v>123</v>
      </c>
      <c r="BIJ11" s="28" t="s">
        <v>123</v>
      </c>
      <c r="BIK11" s="28" t="s">
        <v>123</v>
      </c>
      <c r="BIL11" s="28" t="s">
        <v>123</v>
      </c>
      <c r="BIM11" s="28" t="s">
        <v>123</v>
      </c>
      <c r="BIN11" s="28" t="s">
        <v>123</v>
      </c>
      <c r="BIO11" s="28" t="s">
        <v>123</v>
      </c>
      <c r="BIP11" s="28" t="s">
        <v>123</v>
      </c>
      <c r="BIQ11" s="28" t="s">
        <v>123</v>
      </c>
      <c r="BIR11" s="28" t="s">
        <v>123</v>
      </c>
      <c r="BIS11" s="28" t="s">
        <v>123</v>
      </c>
      <c r="BIT11" s="28" t="s">
        <v>123</v>
      </c>
      <c r="BIU11" s="28" t="s">
        <v>123</v>
      </c>
      <c r="BIV11" s="28" t="s">
        <v>123</v>
      </c>
      <c r="BIW11" s="28" t="s">
        <v>123</v>
      </c>
      <c r="BIX11" s="28" t="s">
        <v>123</v>
      </c>
      <c r="BIY11" s="28" t="s">
        <v>123</v>
      </c>
      <c r="BIZ11" s="28" t="s">
        <v>123</v>
      </c>
      <c r="BJA11" s="28" t="s">
        <v>123</v>
      </c>
      <c r="BJB11" s="28" t="s">
        <v>123</v>
      </c>
      <c r="BJC11" s="28" t="s">
        <v>123</v>
      </c>
      <c r="BJD11" s="28" t="s">
        <v>123</v>
      </c>
      <c r="BJE11" s="28" t="s">
        <v>123</v>
      </c>
      <c r="BJF11" s="28" t="s">
        <v>123</v>
      </c>
      <c r="BJG11" s="28" t="s">
        <v>123</v>
      </c>
      <c r="BJH11" s="28" t="s">
        <v>123</v>
      </c>
      <c r="BJI11" s="28" t="s">
        <v>123</v>
      </c>
      <c r="BJJ11" s="28" t="s">
        <v>123</v>
      </c>
      <c r="BJK11" s="28" t="s">
        <v>123</v>
      </c>
      <c r="BJL11" s="28" t="s">
        <v>123</v>
      </c>
      <c r="BJM11" s="28" t="s">
        <v>123</v>
      </c>
      <c r="BJN11" s="28" t="s">
        <v>123</v>
      </c>
      <c r="BJO11" s="28" t="s">
        <v>123</v>
      </c>
      <c r="BJP11" s="28" t="s">
        <v>123</v>
      </c>
      <c r="BJQ11" s="28" t="s">
        <v>123</v>
      </c>
      <c r="BJR11" s="28" t="s">
        <v>123</v>
      </c>
      <c r="BJS11" s="28" t="s">
        <v>123</v>
      </c>
      <c r="BJT11" s="28" t="s">
        <v>123</v>
      </c>
      <c r="BJU11" s="28" t="s">
        <v>123</v>
      </c>
      <c r="BJV11" s="28" t="s">
        <v>123</v>
      </c>
      <c r="BJW11" s="28" t="s">
        <v>123</v>
      </c>
      <c r="BJX11" s="28" t="s">
        <v>123</v>
      </c>
      <c r="BJY11" s="28" t="s">
        <v>123</v>
      </c>
      <c r="BJZ11" s="28" t="s">
        <v>123</v>
      </c>
      <c r="BKA11" s="28" t="s">
        <v>123</v>
      </c>
      <c r="BKB11" s="28" t="s">
        <v>123</v>
      </c>
      <c r="BKC11" s="28" t="s">
        <v>123</v>
      </c>
      <c r="BKD11" s="28" t="s">
        <v>123</v>
      </c>
      <c r="BKE11" s="28" t="s">
        <v>123</v>
      </c>
      <c r="BKF11" s="28" t="s">
        <v>123</v>
      </c>
      <c r="BKG11" s="28" t="s">
        <v>123</v>
      </c>
      <c r="BKH11" s="28" t="s">
        <v>123</v>
      </c>
      <c r="BKI11" s="28" t="s">
        <v>123</v>
      </c>
      <c r="BKJ11" s="28" t="s">
        <v>123</v>
      </c>
      <c r="BKK11" s="28" t="s">
        <v>123</v>
      </c>
      <c r="BKL11" s="28" t="s">
        <v>123</v>
      </c>
      <c r="BKM11" s="28" t="s">
        <v>123</v>
      </c>
      <c r="BKN11" s="28" t="s">
        <v>123</v>
      </c>
      <c r="BKO11" s="28" t="s">
        <v>123</v>
      </c>
      <c r="BKP11" s="28" t="s">
        <v>123</v>
      </c>
      <c r="BKQ11" s="28" t="s">
        <v>123</v>
      </c>
      <c r="BKR11" s="28" t="s">
        <v>123</v>
      </c>
      <c r="BKS11" s="28" t="s">
        <v>123</v>
      </c>
      <c r="BKT11" s="28" t="s">
        <v>123</v>
      </c>
      <c r="BKU11" s="28" t="s">
        <v>123</v>
      </c>
      <c r="BKV11" s="28" t="s">
        <v>123</v>
      </c>
      <c r="BKW11" s="28" t="s">
        <v>123</v>
      </c>
      <c r="BKX11" s="28" t="s">
        <v>123</v>
      </c>
      <c r="BKY11" s="28" t="s">
        <v>123</v>
      </c>
      <c r="BKZ11" s="28" t="s">
        <v>123</v>
      </c>
      <c r="BLA11" s="28" t="s">
        <v>123</v>
      </c>
      <c r="BLB11" s="28" t="s">
        <v>123</v>
      </c>
      <c r="BLC11" s="28" t="s">
        <v>123</v>
      </c>
      <c r="BLD11" s="28" t="s">
        <v>123</v>
      </c>
      <c r="BLE11" s="28" t="s">
        <v>123</v>
      </c>
      <c r="BLF11" s="28" t="s">
        <v>123</v>
      </c>
      <c r="BLG11" s="28" t="s">
        <v>123</v>
      </c>
      <c r="BLH11" s="28" t="s">
        <v>123</v>
      </c>
      <c r="BLI11" s="28" t="s">
        <v>123</v>
      </c>
      <c r="BLJ11" s="28" t="s">
        <v>123</v>
      </c>
      <c r="BLK11" s="28" t="s">
        <v>123</v>
      </c>
      <c r="BLL11" s="28" t="s">
        <v>123</v>
      </c>
      <c r="BLM11" s="28" t="s">
        <v>123</v>
      </c>
      <c r="BLN11" s="28" t="s">
        <v>123</v>
      </c>
      <c r="BLO11" s="28" t="s">
        <v>123</v>
      </c>
      <c r="BLP11" s="28" t="s">
        <v>123</v>
      </c>
      <c r="BLQ11" s="28" t="s">
        <v>123</v>
      </c>
      <c r="BLR11" s="28" t="s">
        <v>123</v>
      </c>
      <c r="BLS11" s="28" t="s">
        <v>123</v>
      </c>
      <c r="BLT11" s="28" t="s">
        <v>123</v>
      </c>
      <c r="BLU11" s="28" t="s">
        <v>123</v>
      </c>
      <c r="BLV11" s="28" t="s">
        <v>123</v>
      </c>
      <c r="BLW11" s="28" t="s">
        <v>123</v>
      </c>
      <c r="BLX11" s="28" t="s">
        <v>123</v>
      </c>
      <c r="BLY11" s="28" t="s">
        <v>123</v>
      </c>
      <c r="BLZ11" s="28" t="s">
        <v>123</v>
      </c>
      <c r="BMA11" s="28" t="s">
        <v>123</v>
      </c>
      <c r="BMB11" s="28" t="s">
        <v>123</v>
      </c>
      <c r="BMC11" s="28" t="s">
        <v>123</v>
      </c>
      <c r="BMD11" s="28" t="s">
        <v>123</v>
      </c>
      <c r="BME11" s="28" t="s">
        <v>123</v>
      </c>
      <c r="BMF11" s="28" t="s">
        <v>123</v>
      </c>
      <c r="BMG11" s="28" t="s">
        <v>123</v>
      </c>
      <c r="BMH11" s="28" t="s">
        <v>123</v>
      </c>
      <c r="BMI11" s="28" t="s">
        <v>123</v>
      </c>
      <c r="BMJ11" s="28" t="s">
        <v>123</v>
      </c>
      <c r="BMK11" s="28" t="s">
        <v>123</v>
      </c>
      <c r="BML11" s="28" t="s">
        <v>123</v>
      </c>
      <c r="BMM11" s="28" t="s">
        <v>123</v>
      </c>
      <c r="BMN11" s="28" t="s">
        <v>123</v>
      </c>
      <c r="BMO11" s="28" t="s">
        <v>123</v>
      </c>
      <c r="BMP11" s="28" t="s">
        <v>123</v>
      </c>
      <c r="BMQ11" s="28" t="s">
        <v>123</v>
      </c>
      <c r="BMR11" s="28" t="s">
        <v>123</v>
      </c>
      <c r="BMS11" s="28" t="s">
        <v>123</v>
      </c>
      <c r="BMT11" s="28" t="s">
        <v>123</v>
      </c>
      <c r="BMU11" s="28" t="s">
        <v>123</v>
      </c>
      <c r="BMV11" s="28" t="s">
        <v>123</v>
      </c>
      <c r="BMW11" s="28" t="s">
        <v>123</v>
      </c>
      <c r="BMX11" s="28" t="s">
        <v>123</v>
      </c>
      <c r="BMY11" s="28" t="s">
        <v>123</v>
      </c>
      <c r="BMZ11" s="28" t="s">
        <v>123</v>
      </c>
      <c r="BNA11" s="28" t="s">
        <v>123</v>
      </c>
      <c r="BNB11" s="28" t="s">
        <v>123</v>
      </c>
      <c r="BNC11" s="28" t="s">
        <v>123</v>
      </c>
      <c r="BND11" s="28" t="s">
        <v>123</v>
      </c>
      <c r="BNE11" s="28" t="s">
        <v>123</v>
      </c>
      <c r="BNF11" s="28" t="s">
        <v>123</v>
      </c>
      <c r="BNG11" s="28" t="s">
        <v>123</v>
      </c>
      <c r="BNH11" s="28" t="s">
        <v>123</v>
      </c>
      <c r="BNI11" s="28" t="s">
        <v>123</v>
      </c>
      <c r="BNJ11" s="28" t="s">
        <v>123</v>
      </c>
      <c r="BNK11" s="28" t="s">
        <v>123</v>
      </c>
      <c r="BNL11" s="28" t="s">
        <v>123</v>
      </c>
      <c r="BNM11" s="28" t="s">
        <v>123</v>
      </c>
      <c r="BNN11" s="28" t="s">
        <v>123</v>
      </c>
      <c r="BNO11" s="28" t="s">
        <v>123</v>
      </c>
      <c r="BNP11" s="28" t="s">
        <v>123</v>
      </c>
      <c r="BNQ11" s="28" t="s">
        <v>123</v>
      </c>
      <c r="BNR11" s="28" t="s">
        <v>123</v>
      </c>
      <c r="BNS11" s="28" t="s">
        <v>123</v>
      </c>
      <c r="BNT11" s="28" t="s">
        <v>123</v>
      </c>
      <c r="BNU11" s="28" t="s">
        <v>123</v>
      </c>
      <c r="BNV11" s="28" t="s">
        <v>123</v>
      </c>
      <c r="BNW11" s="28" t="s">
        <v>123</v>
      </c>
      <c r="BNX11" s="28" t="s">
        <v>123</v>
      </c>
      <c r="BNY11" s="28" t="s">
        <v>123</v>
      </c>
      <c r="BNZ11" s="28" t="s">
        <v>123</v>
      </c>
      <c r="BOA11" s="28" t="s">
        <v>123</v>
      </c>
      <c r="BOB11" s="28" t="s">
        <v>123</v>
      </c>
      <c r="BOC11" s="28" t="s">
        <v>123</v>
      </c>
      <c r="BOD11" s="28" t="s">
        <v>123</v>
      </c>
      <c r="BOE11" s="28" t="s">
        <v>123</v>
      </c>
      <c r="BOF11" s="28" t="s">
        <v>123</v>
      </c>
      <c r="BOG11" s="28" t="s">
        <v>123</v>
      </c>
      <c r="BOH11" s="28" t="s">
        <v>123</v>
      </c>
      <c r="BOI11" s="28" t="s">
        <v>123</v>
      </c>
      <c r="BOJ11" s="28" t="s">
        <v>123</v>
      </c>
      <c r="BOK11" s="28" t="s">
        <v>123</v>
      </c>
      <c r="BOL11" s="28" t="s">
        <v>123</v>
      </c>
      <c r="BOM11" s="28" t="s">
        <v>123</v>
      </c>
      <c r="BON11" s="28" t="s">
        <v>123</v>
      </c>
      <c r="BOO11" s="28" t="s">
        <v>123</v>
      </c>
      <c r="BOP11" s="28" t="s">
        <v>123</v>
      </c>
      <c r="BOQ11" s="28" t="s">
        <v>123</v>
      </c>
      <c r="BOR11" s="28" t="s">
        <v>123</v>
      </c>
      <c r="BOS11" s="28" t="s">
        <v>123</v>
      </c>
      <c r="BOT11" s="28" t="s">
        <v>123</v>
      </c>
      <c r="BOU11" s="28" t="s">
        <v>123</v>
      </c>
      <c r="BOV11" s="28" t="s">
        <v>123</v>
      </c>
      <c r="BOW11" s="28" t="s">
        <v>123</v>
      </c>
      <c r="BOX11" s="28" t="s">
        <v>123</v>
      </c>
      <c r="BOY11" s="28" t="s">
        <v>123</v>
      </c>
      <c r="BOZ11" s="28" t="s">
        <v>123</v>
      </c>
      <c r="BPA11" s="28" t="s">
        <v>123</v>
      </c>
      <c r="BPB11" s="28" t="s">
        <v>123</v>
      </c>
      <c r="BPC11" s="28" t="s">
        <v>123</v>
      </c>
      <c r="BPD11" s="28" t="s">
        <v>123</v>
      </c>
      <c r="BPE11" s="28" t="s">
        <v>123</v>
      </c>
      <c r="BPF11" s="28" t="s">
        <v>123</v>
      </c>
      <c r="BPG11" s="28" t="s">
        <v>123</v>
      </c>
      <c r="BPH11" s="28" t="s">
        <v>123</v>
      </c>
      <c r="BPI11" s="28" t="s">
        <v>123</v>
      </c>
      <c r="BPJ11" s="28" t="s">
        <v>123</v>
      </c>
      <c r="BPK11" s="28" t="s">
        <v>123</v>
      </c>
      <c r="BPL11" s="28" t="s">
        <v>123</v>
      </c>
      <c r="BPM11" s="28" t="s">
        <v>123</v>
      </c>
      <c r="BPN11" s="28" t="s">
        <v>123</v>
      </c>
      <c r="BPO11" s="28" t="s">
        <v>123</v>
      </c>
      <c r="BPP11" s="28" t="s">
        <v>123</v>
      </c>
      <c r="BPQ11" s="28" t="s">
        <v>123</v>
      </c>
      <c r="BPR11" s="28" t="s">
        <v>123</v>
      </c>
      <c r="BPS11" s="28" t="s">
        <v>123</v>
      </c>
      <c r="BPT11" s="28" t="s">
        <v>123</v>
      </c>
      <c r="BPU11" s="28" t="s">
        <v>123</v>
      </c>
      <c r="BPV11" s="28" t="s">
        <v>123</v>
      </c>
      <c r="BPW11" s="28" t="s">
        <v>123</v>
      </c>
      <c r="BPX11" s="28" t="s">
        <v>123</v>
      </c>
      <c r="BPY11" s="28" t="s">
        <v>123</v>
      </c>
      <c r="BPZ11" s="28" t="s">
        <v>123</v>
      </c>
      <c r="BQA11" s="28" t="s">
        <v>123</v>
      </c>
      <c r="BQB11" s="28" t="s">
        <v>123</v>
      </c>
      <c r="BQC11" s="28" t="s">
        <v>123</v>
      </c>
      <c r="BQD11" s="28" t="s">
        <v>123</v>
      </c>
      <c r="BQE11" s="28" t="s">
        <v>123</v>
      </c>
      <c r="BQF11" s="28" t="s">
        <v>123</v>
      </c>
      <c r="BQG11" s="28" t="s">
        <v>123</v>
      </c>
      <c r="BQH11" s="28" t="s">
        <v>123</v>
      </c>
      <c r="BQI11" s="28" t="s">
        <v>123</v>
      </c>
      <c r="BQJ11" s="28" t="s">
        <v>123</v>
      </c>
      <c r="BQK11" s="28" t="s">
        <v>123</v>
      </c>
      <c r="BQL11" s="28" t="s">
        <v>123</v>
      </c>
      <c r="BQM11" s="28" t="s">
        <v>123</v>
      </c>
      <c r="BQN11" s="28" t="s">
        <v>123</v>
      </c>
      <c r="BQO11" s="28" t="s">
        <v>123</v>
      </c>
      <c r="BQP11" s="28" t="s">
        <v>123</v>
      </c>
      <c r="BQQ11" s="28" t="s">
        <v>123</v>
      </c>
      <c r="BQR11" s="28" t="s">
        <v>123</v>
      </c>
      <c r="BQS11" s="28" t="s">
        <v>123</v>
      </c>
      <c r="BQT11" s="28" t="s">
        <v>123</v>
      </c>
      <c r="BQU11" s="28" t="s">
        <v>123</v>
      </c>
      <c r="BQV11" s="28" t="s">
        <v>123</v>
      </c>
      <c r="BQW11" s="28" t="s">
        <v>123</v>
      </c>
      <c r="BQX11" s="28" t="s">
        <v>123</v>
      </c>
      <c r="BQY11" s="28" t="s">
        <v>123</v>
      </c>
      <c r="BQZ11" s="28" t="s">
        <v>123</v>
      </c>
      <c r="BRA11" s="28" t="s">
        <v>123</v>
      </c>
      <c r="BRB11" s="28" t="s">
        <v>123</v>
      </c>
      <c r="BRC11" s="28" t="s">
        <v>123</v>
      </c>
      <c r="BRD11" s="28" t="s">
        <v>123</v>
      </c>
      <c r="BRE11" s="28" t="s">
        <v>123</v>
      </c>
      <c r="BRF11" s="28" t="s">
        <v>123</v>
      </c>
      <c r="BRG11" s="28" t="s">
        <v>123</v>
      </c>
      <c r="BRH11" s="28" t="s">
        <v>123</v>
      </c>
      <c r="BRI11" s="28" t="s">
        <v>123</v>
      </c>
      <c r="BRJ11" s="28" t="s">
        <v>123</v>
      </c>
      <c r="BRK11" s="28" t="s">
        <v>123</v>
      </c>
      <c r="BRL11" s="28" t="s">
        <v>123</v>
      </c>
      <c r="BRM11" s="28" t="s">
        <v>123</v>
      </c>
      <c r="BRN11" s="28" t="s">
        <v>123</v>
      </c>
      <c r="BRO11" s="28" t="s">
        <v>123</v>
      </c>
      <c r="BRP11" s="28" t="s">
        <v>123</v>
      </c>
      <c r="BRQ11" s="28" t="s">
        <v>123</v>
      </c>
      <c r="BRR11" s="28" t="s">
        <v>123</v>
      </c>
      <c r="BRS11" s="28" t="s">
        <v>123</v>
      </c>
      <c r="BRT11" s="28" t="s">
        <v>123</v>
      </c>
      <c r="BRU11" s="28" t="s">
        <v>123</v>
      </c>
      <c r="BRV11" s="28" t="s">
        <v>123</v>
      </c>
      <c r="BRW11" s="28" t="s">
        <v>123</v>
      </c>
      <c r="BRX11" s="28" t="s">
        <v>123</v>
      </c>
      <c r="BRY11" s="28" t="s">
        <v>123</v>
      </c>
      <c r="BRZ11" s="28" t="s">
        <v>123</v>
      </c>
      <c r="BSA11" s="28" t="s">
        <v>123</v>
      </c>
      <c r="BSB11" s="28" t="s">
        <v>123</v>
      </c>
      <c r="BSC11" s="28" t="s">
        <v>123</v>
      </c>
      <c r="BSD11" s="28" t="s">
        <v>123</v>
      </c>
      <c r="BSE11" s="28" t="s">
        <v>123</v>
      </c>
      <c r="BSF11" s="28" t="s">
        <v>123</v>
      </c>
      <c r="BSG11" s="28" t="s">
        <v>123</v>
      </c>
      <c r="BSH11" s="28" t="s">
        <v>123</v>
      </c>
      <c r="BSI11" s="28" t="s">
        <v>123</v>
      </c>
      <c r="BSJ11" s="28" t="s">
        <v>123</v>
      </c>
      <c r="BSK11" s="28" t="s">
        <v>123</v>
      </c>
      <c r="BSL11" s="28" t="s">
        <v>123</v>
      </c>
      <c r="BSM11" s="28" t="s">
        <v>123</v>
      </c>
      <c r="BSN11" s="28" t="s">
        <v>123</v>
      </c>
      <c r="BSO11" s="28" t="s">
        <v>123</v>
      </c>
      <c r="BSP11" s="28" t="s">
        <v>123</v>
      </c>
      <c r="BSQ11" s="28" t="s">
        <v>123</v>
      </c>
      <c r="BSR11" s="28" t="s">
        <v>123</v>
      </c>
      <c r="BSS11" s="28" t="s">
        <v>123</v>
      </c>
      <c r="BST11" s="28" t="s">
        <v>123</v>
      </c>
      <c r="BSU11" s="28" t="s">
        <v>123</v>
      </c>
      <c r="BSV11" s="28" t="s">
        <v>123</v>
      </c>
      <c r="BSW11" s="28" t="s">
        <v>123</v>
      </c>
      <c r="BSX11" s="28" t="s">
        <v>123</v>
      </c>
      <c r="BSY11" s="28" t="s">
        <v>123</v>
      </c>
      <c r="BSZ11" s="28" t="s">
        <v>123</v>
      </c>
      <c r="BTA11" s="28" t="s">
        <v>123</v>
      </c>
      <c r="BTB11" s="28" t="s">
        <v>123</v>
      </c>
      <c r="BTC11" s="28" t="s">
        <v>123</v>
      </c>
      <c r="BTD11" s="28" t="s">
        <v>123</v>
      </c>
      <c r="BTE11" s="28" t="s">
        <v>123</v>
      </c>
      <c r="BTF11" s="28" t="s">
        <v>123</v>
      </c>
      <c r="BTG11" s="28" t="s">
        <v>123</v>
      </c>
      <c r="BTH11" s="28" t="s">
        <v>123</v>
      </c>
      <c r="BTI11" s="28" t="s">
        <v>123</v>
      </c>
      <c r="BTJ11" s="28" t="s">
        <v>123</v>
      </c>
      <c r="BTK11" s="28" t="s">
        <v>123</v>
      </c>
      <c r="BTL11" s="28" t="s">
        <v>123</v>
      </c>
      <c r="BTM11" s="28" t="s">
        <v>123</v>
      </c>
      <c r="BTN11" s="28" t="s">
        <v>123</v>
      </c>
      <c r="BTO11" s="28" t="s">
        <v>123</v>
      </c>
      <c r="BTP11" s="28" t="s">
        <v>123</v>
      </c>
      <c r="BTQ11" s="28" t="s">
        <v>123</v>
      </c>
      <c r="BTR11" s="28" t="s">
        <v>123</v>
      </c>
      <c r="BTS11" s="28" t="s">
        <v>123</v>
      </c>
      <c r="BTT11" s="28" t="s">
        <v>123</v>
      </c>
      <c r="BTU11" s="28" t="s">
        <v>123</v>
      </c>
      <c r="BTV11" s="28" t="s">
        <v>123</v>
      </c>
      <c r="BTW11" s="28" t="s">
        <v>123</v>
      </c>
      <c r="BTX11" s="28" t="s">
        <v>123</v>
      </c>
      <c r="BTY11" s="28" t="s">
        <v>123</v>
      </c>
      <c r="BTZ11" s="28" t="s">
        <v>123</v>
      </c>
      <c r="BUA11" s="28" t="s">
        <v>123</v>
      </c>
      <c r="BUB11" s="28" t="s">
        <v>123</v>
      </c>
      <c r="BUC11" s="28" t="s">
        <v>123</v>
      </c>
      <c r="BUD11" s="28" t="s">
        <v>123</v>
      </c>
      <c r="BUE11" s="28" t="s">
        <v>123</v>
      </c>
      <c r="BUF11" s="28" t="s">
        <v>123</v>
      </c>
      <c r="BUG11" s="28" t="s">
        <v>123</v>
      </c>
      <c r="BUH11" s="28" t="s">
        <v>123</v>
      </c>
      <c r="BUI11" s="28" t="s">
        <v>123</v>
      </c>
      <c r="BUJ11" s="28" t="s">
        <v>123</v>
      </c>
      <c r="BUK11" s="28" t="s">
        <v>123</v>
      </c>
      <c r="BUL11" s="28" t="s">
        <v>123</v>
      </c>
      <c r="BUM11" s="28" t="s">
        <v>123</v>
      </c>
      <c r="BUN11" s="28" t="s">
        <v>123</v>
      </c>
      <c r="BUO11" s="28" t="s">
        <v>123</v>
      </c>
      <c r="BUP11" s="28" t="s">
        <v>123</v>
      </c>
      <c r="BUQ11" s="28" t="s">
        <v>123</v>
      </c>
      <c r="BUR11" s="28" t="s">
        <v>123</v>
      </c>
      <c r="BUS11" s="28" t="s">
        <v>123</v>
      </c>
      <c r="BUT11" s="28" t="s">
        <v>123</v>
      </c>
      <c r="BUU11" s="28" t="s">
        <v>123</v>
      </c>
      <c r="BUV11" s="28" t="s">
        <v>123</v>
      </c>
      <c r="BUW11" s="28" t="s">
        <v>123</v>
      </c>
      <c r="BUX11" s="28" t="s">
        <v>123</v>
      </c>
      <c r="BUY11" s="28" t="s">
        <v>123</v>
      </c>
      <c r="BUZ11" s="28" t="s">
        <v>123</v>
      </c>
      <c r="BVA11" s="28" t="s">
        <v>123</v>
      </c>
      <c r="BVB11" s="28" t="s">
        <v>123</v>
      </c>
      <c r="BVC11" s="28" t="s">
        <v>123</v>
      </c>
      <c r="BVD11" s="28" t="s">
        <v>123</v>
      </c>
      <c r="BVE11" s="28" t="s">
        <v>123</v>
      </c>
      <c r="BVF11" s="28" t="s">
        <v>123</v>
      </c>
      <c r="BVG11" s="28" t="s">
        <v>123</v>
      </c>
      <c r="BVH11" s="28" t="s">
        <v>123</v>
      </c>
      <c r="BVI11" s="28" t="s">
        <v>123</v>
      </c>
      <c r="BVJ11" s="28" t="s">
        <v>123</v>
      </c>
      <c r="BVK11" s="28" t="s">
        <v>123</v>
      </c>
      <c r="BVL11" s="28" t="s">
        <v>123</v>
      </c>
      <c r="BVM11" s="28" t="s">
        <v>123</v>
      </c>
      <c r="BVN11" s="28" t="s">
        <v>123</v>
      </c>
      <c r="BVO11" s="28" t="s">
        <v>123</v>
      </c>
      <c r="BVP11" s="28" t="s">
        <v>123</v>
      </c>
      <c r="BVQ11" s="28" t="s">
        <v>123</v>
      </c>
      <c r="BVR11" s="28" t="s">
        <v>123</v>
      </c>
      <c r="BVS11" s="28" t="s">
        <v>123</v>
      </c>
      <c r="BVT11" s="28" t="s">
        <v>123</v>
      </c>
      <c r="BVU11" s="28" t="s">
        <v>123</v>
      </c>
      <c r="BVV11" s="28" t="s">
        <v>123</v>
      </c>
      <c r="BVW11" s="28" t="s">
        <v>123</v>
      </c>
      <c r="BVX11" s="28" t="s">
        <v>123</v>
      </c>
      <c r="BVY11" s="28" t="s">
        <v>123</v>
      </c>
      <c r="BVZ11" s="28" t="s">
        <v>123</v>
      </c>
      <c r="BWA11" s="28" t="s">
        <v>123</v>
      </c>
      <c r="BWB11" s="28" t="s">
        <v>123</v>
      </c>
      <c r="BWC11" s="28" t="s">
        <v>123</v>
      </c>
      <c r="BWD11" s="28" t="s">
        <v>123</v>
      </c>
      <c r="BWE11" s="28" t="s">
        <v>123</v>
      </c>
      <c r="BWF11" s="28" t="s">
        <v>123</v>
      </c>
      <c r="BWG11" s="28" t="s">
        <v>123</v>
      </c>
      <c r="BWH11" s="28" t="s">
        <v>123</v>
      </c>
      <c r="BWI11" s="28" t="s">
        <v>123</v>
      </c>
      <c r="BWJ11" s="28" t="s">
        <v>123</v>
      </c>
      <c r="BWK11" s="28" t="s">
        <v>123</v>
      </c>
      <c r="BWL11" s="28" t="s">
        <v>123</v>
      </c>
      <c r="BWM11" s="28" t="s">
        <v>123</v>
      </c>
      <c r="BWN11" s="28" t="s">
        <v>123</v>
      </c>
      <c r="BWO11" s="28" t="s">
        <v>123</v>
      </c>
      <c r="BWP11" s="28" t="s">
        <v>123</v>
      </c>
      <c r="BWQ11" s="28" t="s">
        <v>123</v>
      </c>
      <c r="BWR11" s="28" t="s">
        <v>123</v>
      </c>
      <c r="BWS11" s="28" t="s">
        <v>123</v>
      </c>
      <c r="BWT11" s="28" t="s">
        <v>123</v>
      </c>
      <c r="BWU11" s="28" t="s">
        <v>123</v>
      </c>
      <c r="BWV11" s="28" t="s">
        <v>123</v>
      </c>
      <c r="BWW11" s="28" t="s">
        <v>123</v>
      </c>
      <c r="BWX11" s="28" t="s">
        <v>123</v>
      </c>
      <c r="BWY11" s="28" t="s">
        <v>123</v>
      </c>
      <c r="BWZ11" s="28" t="s">
        <v>123</v>
      </c>
      <c r="BXA11" s="28" t="s">
        <v>123</v>
      </c>
      <c r="BXB11" s="28" t="s">
        <v>123</v>
      </c>
      <c r="BXC11" s="28" t="s">
        <v>123</v>
      </c>
      <c r="BXD11" s="28" t="s">
        <v>123</v>
      </c>
      <c r="BXE11" s="28" t="s">
        <v>123</v>
      </c>
      <c r="BXF11" s="28" t="s">
        <v>123</v>
      </c>
      <c r="BXG11" s="28" t="s">
        <v>123</v>
      </c>
      <c r="BXH11" s="28" t="s">
        <v>123</v>
      </c>
      <c r="BXI11" s="28" t="s">
        <v>123</v>
      </c>
      <c r="BXJ11" s="28" t="s">
        <v>123</v>
      </c>
      <c r="BXK11" s="28" t="s">
        <v>123</v>
      </c>
      <c r="BXL11" s="28" t="s">
        <v>123</v>
      </c>
      <c r="BXM11" s="28" t="s">
        <v>123</v>
      </c>
      <c r="BXN11" s="28" t="s">
        <v>123</v>
      </c>
      <c r="BXO11" s="28" t="s">
        <v>123</v>
      </c>
      <c r="BXP11" s="28" t="s">
        <v>123</v>
      </c>
      <c r="BXQ11" s="28" t="s">
        <v>123</v>
      </c>
      <c r="BXR11" s="28" t="s">
        <v>123</v>
      </c>
      <c r="BXS11" s="28" t="s">
        <v>123</v>
      </c>
      <c r="BXT11" s="28" t="s">
        <v>123</v>
      </c>
      <c r="BXU11" s="28" t="s">
        <v>123</v>
      </c>
      <c r="BXV11" s="28" t="s">
        <v>123</v>
      </c>
      <c r="BXW11" s="28" t="s">
        <v>123</v>
      </c>
      <c r="BXX11" s="28" t="s">
        <v>123</v>
      </c>
      <c r="BXY11" s="28" t="s">
        <v>123</v>
      </c>
      <c r="BXZ11" s="28" t="s">
        <v>123</v>
      </c>
      <c r="BYA11" s="28" t="s">
        <v>123</v>
      </c>
      <c r="BYB11" s="28" t="s">
        <v>123</v>
      </c>
      <c r="BYC11" s="28" t="s">
        <v>123</v>
      </c>
      <c r="BYD11" s="28" t="s">
        <v>123</v>
      </c>
      <c r="BYE11" s="28" t="s">
        <v>123</v>
      </c>
      <c r="BYF11" s="28" t="s">
        <v>123</v>
      </c>
      <c r="BYG11" s="28" t="s">
        <v>123</v>
      </c>
      <c r="BYH11" s="28" t="s">
        <v>123</v>
      </c>
      <c r="BYI11" s="28" t="s">
        <v>123</v>
      </c>
      <c r="BYJ11" s="28" t="s">
        <v>123</v>
      </c>
      <c r="BYK11" s="28" t="s">
        <v>123</v>
      </c>
      <c r="BYL11" s="28" t="s">
        <v>123</v>
      </c>
      <c r="BYM11" s="28" t="s">
        <v>123</v>
      </c>
      <c r="BYN11" s="28" t="s">
        <v>123</v>
      </c>
      <c r="BYO11" s="28" t="s">
        <v>123</v>
      </c>
      <c r="BYP11" s="28" t="s">
        <v>123</v>
      </c>
      <c r="BYQ11" s="28" t="s">
        <v>123</v>
      </c>
      <c r="BYR11" s="28" t="s">
        <v>123</v>
      </c>
      <c r="BYS11" s="28" t="s">
        <v>123</v>
      </c>
      <c r="BYT11" s="28" t="s">
        <v>123</v>
      </c>
      <c r="BYU11" s="28" t="s">
        <v>123</v>
      </c>
      <c r="BYV11" s="28" t="s">
        <v>123</v>
      </c>
      <c r="BYW11" s="28" t="s">
        <v>123</v>
      </c>
      <c r="BYX11" s="28" t="s">
        <v>123</v>
      </c>
      <c r="BYY11" s="28" t="s">
        <v>123</v>
      </c>
      <c r="BYZ11" s="28" t="s">
        <v>123</v>
      </c>
      <c r="BZA11" s="28" t="s">
        <v>123</v>
      </c>
      <c r="BZB11" s="28" t="s">
        <v>123</v>
      </c>
      <c r="BZC11" s="28" t="s">
        <v>123</v>
      </c>
      <c r="BZD11" s="28" t="s">
        <v>123</v>
      </c>
      <c r="BZE11" s="28" t="s">
        <v>123</v>
      </c>
      <c r="BZF11" s="28" t="s">
        <v>123</v>
      </c>
      <c r="BZG11" s="28" t="s">
        <v>123</v>
      </c>
      <c r="BZH11" s="28" t="s">
        <v>123</v>
      </c>
      <c r="BZI11" s="28" t="s">
        <v>123</v>
      </c>
      <c r="BZJ11" s="28" t="s">
        <v>123</v>
      </c>
      <c r="BZK11" s="28" t="s">
        <v>123</v>
      </c>
      <c r="BZL11" s="28" t="s">
        <v>123</v>
      </c>
      <c r="BZM11" s="28" t="s">
        <v>123</v>
      </c>
      <c r="BZN11" s="28" t="s">
        <v>123</v>
      </c>
      <c r="BZO11" s="28" t="s">
        <v>123</v>
      </c>
      <c r="BZP11" s="28" t="s">
        <v>123</v>
      </c>
      <c r="BZQ11" s="28" t="s">
        <v>123</v>
      </c>
      <c r="BZR11" s="28" t="s">
        <v>123</v>
      </c>
      <c r="BZS11" s="28" t="s">
        <v>123</v>
      </c>
      <c r="BZT11" s="28" t="s">
        <v>123</v>
      </c>
      <c r="BZU11" s="28" t="s">
        <v>123</v>
      </c>
      <c r="BZV11" s="28" t="s">
        <v>123</v>
      </c>
      <c r="BZW11" s="28" t="s">
        <v>123</v>
      </c>
      <c r="BZX11" s="28" t="s">
        <v>123</v>
      </c>
      <c r="BZY11" s="28" t="s">
        <v>123</v>
      </c>
      <c r="BZZ11" s="28" t="s">
        <v>123</v>
      </c>
      <c r="CAA11" s="28" t="s">
        <v>123</v>
      </c>
      <c r="CAB11" s="28" t="s">
        <v>123</v>
      </c>
      <c r="CAC11" s="28" t="s">
        <v>123</v>
      </c>
      <c r="CAD11" s="28" t="s">
        <v>123</v>
      </c>
      <c r="CAE11" s="28" t="s">
        <v>123</v>
      </c>
      <c r="CAF11" s="28" t="s">
        <v>123</v>
      </c>
      <c r="CAG11" s="28" t="s">
        <v>123</v>
      </c>
      <c r="CAH11" s="28" t="s">
        <v>123</v>
      </c>
      <c r="CAI11" s="28" t="s">
        <v>123</v>
      </c>
      <c r="CAJ11" s="28" t="s">
        <v>123</v>
      </c>
      <c r="CAK11" s="28" t="s">
        <v>123</v>
      </c>
      <c r="CAL11" s="28" t="s">
        <v>123</v>
      </c>
      <c r="CAM11" s="28" t="s">
        <v>123</v>
      </c>
      <c r="CAN11" s="28" t="s">
        <v>123</v>
      </c>
      <c r="CAO11" s="28" t="s">
        <v>123</v>
      </c>
      <c r="CAP11" s="28" t="s">
        <v>123</v>
      </c>
      <c r="CAQ11" s="28" t="s">
        <v>123</v>
      </c>
      <c r="CAR11" s="28" t="s">
        <v>123</v>
      </c>
      <c r="CAS11" s="28" t="s">
        <v>123</v>
      </c>
      <c r="CAT11" s="28" t="s">
        <v>123</v>
      </c>
      <c r="CAU11" s="28" t="s">
        <v>123</v>
      </c>
      <c r="CAV11" s="28" t="s">
        <v>123</v>
      </c>
      <c r="CAW11" s="28" t="s">
        <v>123</v>
      </c>
      <c r="CAX11" s="28" t="s">
        <v>123</v>
      </c>
      <c r="CAY11" s="28" t="s">
        <v>123</v>
      </c>
      <c r="CAZ11" s="28" t="s">
        <v>123</v>
      </c>
      <c r="CBA11" s="28" t="s">
        <v>123</v>
      </c>
      <c r="CBB11" s="28" t="s">
        <v>123</v>
      </c>
      <c r="CBC11" s="28" t="s">
        <v>123</v>
      </c>
      <c r="CBD11" s="28" t="s">
        <v>123</v>
      </c>
      <c r="CBE11" s="28" t="s">
        <v>123</v>
      </c>
      <c r="CBF11" s="28" t="s">
        <v>123</v>
      </c>
      <c r="CBG11" s="28" t="s">
        <v>123</v>
      </c>
      <c r="CBH11" s="28" t="s">
        <v>123</v>
      </c>
      <c r="CBI11" s="28" t="s">
        <v>123</v>
      </c>
      <c r="CBJ11" s="28" t="s">
        <v>123</v>
      </c>
      <c r="CBK11" s="28" t="s">
        <v>123</v>
      </c>
      <c r="CBL11" s="28" t="s">
        <v>123</v>
      </c>
      <c r="CBM11" s="28" t="s">
        <v>123</v>
      </c>
      <c r="CBN11" s="28" t="s">
        <v>123</v>
      </c>
      <c r="CBO11" s="28" t="s">
        <v>123</v>
      </c>
      <c r="CBP11" s="28" t="s">
        <v>123</v>
      </c>
      <c r="CBQ11" s="28" t="s">
        <v>123</v>
      </c>
      <c r="CBR11" s="28" t="s">
        <v>123</v>
      </c>
      <c r="CBS11" s="28" t="s">
        <v>123</v>
      </c>
      <c r="CBT11" s="28" t="s">
        <v>123</v>
      </c>
      <c r="CBU11" s="28" t="s">
        <v>123</v>
      </c>
      <c r="CBV11" s="28" t="s">
        <v>123</v>
      </c>
      <c r="CBW11" s="28" t="s">
        <v>123</v>
      </c>
      <c r="CBX11" s="28" t="s">
        <v>123</v>
      </c>
      <c r="CBY11" s="28" t="s">
        <v>123</v>
      </c>
      <c r="CBZ11" s="28" t="s">
        <v>123</v>
      </c>
      <c r="CCA11" s="28" t="s">
        <v>123</v>
      </c>
      <c r="CCB11" s="28" t="s">
        <v>123</v>
      </c>
      <c r="CCC11" s="28" t="s">
        <v>123</v>
      </c>
      <c r="CCD11" s="28" t="s">
        <v>123</v>
      </c>
      <c r="CCE11" s="28" t="s">
        <v>123</v>
      </c>
      <c r="CCF11" s="28" t="s">
        <v>123</v>
      </c>
      <c r="CCG11" s="28" t="s">
        <v>123</v>
      </c>
      <c r="CCH11" s="28" t="s">
        <v>123</v>
      </c>
      <c r="CCI11" s="28" t="s">
        <v>123</v>
      </c>
      <c r="CCJ11" s="28" t="s">
        <v>123</v>
      </c>
      <c r="CCK11" s="28" t="s">
        <v>123</v>
      </c>
      <c r="CCL11" s="28" t="s">
        <v>123</v>
      </c>
      <c r="CCM11" s="28" t="s">
        <v>123</v>
      </c>
      <c r="CCN11" s="28" t="s">
        <v>123</v>
      </c>
      <c r="CCO11" s="28" t="s">
        <v>123</v>
      </c>
      <c r="CCP11" s="28" t="s">
        <v>123</v>
      </c>
      <c r="CCQ11" s="28" t="s">
        <v>123</v>
      </c>
      <c r="CCR11" s="28" t="s">
        <v>123</v>
      </c>
      <c r="CCS11" s="28" t="s">
        <v>123</v>
      </c>
      <c r="CCT11" s="28" t="s">
        <v>123</v>
      </c>
      <c r="CCU11" s="28" t="s">
        <v>123</v>
      </c>
      <c r="CCV11" s="28" t="s">
        <v>123</v>
      </c>
      <c r="CCW11" s="28" t="s">
        <v>123</v>
      </c>
      <c r="CCX11" s="28" t="s">
        <v>123</v>
      </c>
      <c r="CCY11" s="28" t="s">
        <v>123</v>
      </c>
      <c r="CCZ11" s="28" t="s">
        <v>123</v>
      </c>
      <c r="CDA11" s="28" t="s">
        <v>123</v>
      </c>
      <c r="CDB11" s="28" t="s">
        <v>123</v>
      </c>
      <c r="CDC11" s="28" t="s">
        <v>123</v>
      </c>
      <c r="CDD11" s="28" t="s">
        <v>123</v>
      </c>
      <c r="CDE11" s="28" t="s">
        <v>123</v>
      </c>
      <c r="CDF11" s="28" t="s">
        <v>123</v>
      </c>
      <c r="CDG11" s="28" t="s">
        <v>123</v>
      </c>
      <c r="CDH11" s="28" t="s">
        <v>123</v>
      </c>
      <c r="CDI11" s="28" t="s">
        <v>123</v>
      </c>
      <c r="CDJ11" s="28" t="s">
        <v>123</v>
      </c>
      <c r="CDK11" s="28" t="s">
        <v>123</v>
      </c>
      <c r="CDL11" s="28" t="s">
        <v>123</v>
      </c>
      <c r="CDM11" s="28" t="s">
        <v>123</v>
      </c>
      <c r="CDN11" s="28" t="s">
        <v>123</v>
      </c>
      <c r="CDO11" s="28" t="s">
        <v>123</v>
      </c>
      <c r="CDP11" s="28" t="s">
        <v>123</v>
      </c>
      <c r="CDQ11" s="28" t="s">
        <v>123</v>
      </c>
      <c r="CDR11" s="28" t="s">
        <v>123</v>
      </c>
      <c r="CDS11" s="28" t="s">
        <v>123</v>
      </c>
      <c r="CDT11" s="28" t="s">
        <v>123</v>
      </c>
      <c r="CDU11" s="28" t="s">
        <v>123</v>
      </c>
      <c r="CDV11" s="28" t="s">
        <v>123</v>
      </c>
      <c r="CDW11" s="28" t="s">
        <v>123</v>
      </c>
      <c r="CDX11" s="28" t="s">
        <v>123</v>
      </c>
      <c r="CDY11" s="28" t="s">
        <v>123</v>
      </c>
      <c r="CDZ11" s="28" t="s">
        <v>123</v>
      </c>
      <c r="CEA11" s="28" t="s">
        <v>123</v>
      </c>
      <c r="CEB11" s="28" t="s">
        <v>123</v>
      </c>
      <c r="CEC11" s="28" t="s">
        <v>123</v>
      </c>
      <c r="CED11" s="28" t="s">
        <v>123</v>
      </c>
      <c r="CEE11" s="28" t="s">
        <v>123</v>
      </c>
      <c r="CEF11" s="28" t="s">
        <v>123</v>
      </c>
      <c r="CEG11" s="28" t="s">
        <v>123</v>
      </c>
      <c r="CEH11" s="28" t="s">
        <v>123</v>
      </c>
      <c r="CEI11" s="28" t="s">
        <v>123</v>
      </c>
      <c r="CEJ11" s="28" t="s">
        <v>123</v>
      </c>
      <c r="CEK11" s="28" t="s">
        <v>123</v>
      </c>
      <c r="CEL11" s="28" t="s">
        <v>123</v>
      </c>
      <c r="CEM11" s="28" t="s">
        <v>123</v>
      </c>
      <c r="CEN11" s="28" t="s">
        <v>123</v>
      </c>
      <c r="CEO11" s="28" t="s">
        <v>123</v>
      </c>
      <c r="CEP11" s="28" t="s">
        <v>123</v>
      </c>
      <c r="CEQ11" s="28" t="s">
        <v>123</v>
      </c>
      <c r="CER11" s="28" t="s">
        <v>123</v>
      </c>
      <c r="CES11" s="28" t="s">
        <v>123</v>
      </c>
      <c r="CET11" s="28" t="s">
        <v>123</v>
      </c>
      <c r="CEU11" s="28" t="s">
        <v>123</v>
      </c>
      <c r="CEV11" s="28" t="s">
        <v>123</v>
      </c>
      <c r="CEW11" s="28" t="s">
        <v>123</v>
      </c>
      <c r="CEX11" s="28" t="s">
        <v>123</v>
      </c>
      <c r="CEY11" s="28" t="s">
        <v>123</v>
      </c>
      <c r="CEZ11" s="28" t="s">
        <v>123</v>
      </c>
      <c r="CFA11" s="28" t="s">
        <v>123</v>
      </c>
      <c r="CFB11" s="28" t="s">
        <v>123</v>
      </c>
      <c r="CFC11" s="28" t="s">
        <v>123</v>
      </c>
      <c r="CFD11" s="28" t="s">
        <v>123</v>
      </c>
      <c r="CFE11" s="28" t="s">
        <v>123</v>
      </c>
      <c r="CFF11" s="28" t="s">
        <v>123</v>
      </c>
      <c r="CFG11" s="28" t="s">
        <v>123</v>
      </c>
      <c r="CFH11" s="28" t="s">
        <v>123</v>
      </c>
      <c r="CFI11" s="28" t="s">
        <v>123</v>
      </c>
      <c r="CFJ11" s="28" t="s">
        <v>123</v>
      </c>
      <c r="CFK11" s="28" t="s">
        <v>123</v>
      </c>
      <c r="CFL11" s="28" t="s">
        <v>123</v>
      </c>
      <c r="CFM11" s="28" t="s">
        <v>123</v>
      </c>
      <c r="CFN11" s="28" t="s">
        <v>123</v>
      </c>
      <c r="CFO11" s="28" t="s">
        <v>123</v>
      </c>
      <c r="CFP11" s="28" t="s">
        <v>123</v>
      </c>
      <c r="CFQ11" s="28" t="s">
        <v>123</v>
      </c>
      <c r="CFR11" s="28" t="s">
        <v>123</v>
      </c>
      <c r="CFS11" s="28" t="s">
        <v>123</v>
      </c>
      <c r="CFT11" s="28" t="s">
        <v>123</v>
      </c>
      <c r="CFU11" s="28" t="s">
        <v>123</v>
      </c>
      <c r="CFV11" s="28" t="s">
        <v>123</v>
      </c>
      <c r="CFW11" s="28" t="s">
        <v>123</v>
      </c>
      <c r="CFX11" s="28" t="s">
        <v>123</v>
      </c>
      <c r="CFY11" s="28" t="s">
        <v>123</v>
      </c>
      <c r="CFZ11" s="28" t="s">
        <v>123</v>
      </c>
      <c r="CGA11" s="28" t="s">
        <v>123</v>
      </c>
      <c r="CGB11" s="28" t="s">
        <v>123</v>
      </c>
      <c r="CGC11" s="28" t="s">
        <v>123</v>
      </c>
      <c r="CGD11" s="28" t="s">
        <v>123</v>
      </c>
      <c r="CGE11" s="28" t="s">
        <v>123</v>
      </c>
      <c r="CGF11" s="28" t="s">
        <v>123</v>
      </c>
      <c r="CGG11" s="28" t="s">
        <v>123</v>
      </c>
      <c r="CGH11" s="28" t="s">
        <v>123</v>
      </c>
      <c r="CGI11" s="28" t="s">
        <v>123</v>
      </c>
      <c r="CGJ11" s="28" t="s">
        <v>123</v>
      </c>
      <c r="CGK11" s="28" t="s">
        <v>123</v>
      </c>
      <c r="CGL11" s="28" t="s">
        <v>123</v>
      </c>
      <c r="CGM11" s="28" t="s">
        <v>123</v>
      </c>
      <c r="CGN11" s="28" t="s">
        <v>123</v>
      </c>
      <c r="CGO11" s="28" t="s">
        <v>123</v>
      </c>
      <c r="CGP11" s="28" t="s">
        <v>123</v>
      </c>
      <c r="CGQ11" s="28" t="s">
        <v>123</v>
      </c>
      <c r="CGR11" s="28" t="s">
        <v>123</v>
      </c>
      <c r="CGS11" s="28" t="s">
        <v>123</v>
      </c>
      <c r="CGT11" s="28" t="s">
        <v>123</v>
      </c>
      <c r="CGU11" s="28" t="s">
        <v>123</v>
      </c>
      <c r="CGV11" s="28" t="s">
        <v>123</v>
      </c>
      <c r="CGW11" s="28" t="s">
        <v>123</v>
      </c>
      <c r="CGX11" s="28" t="s">
        <v>123</v>
      </c>
      <c r="CGY11" s="28" t="s">
        <v>123</v>
      </c>
      <c r="CGZ11" s="28" t="s">
        <v>123</v>
      </c>
      <c r="CHA11" s="28" t="s">
        <v>123</v>
      </c>
      <c r="CHB11" s="28" t="s">
        <v>123</v>
      </c>
      <c r="CHC11" s="28" t="s">
        <v>123</v>
      </c>
      <c r="CHD11" s="28" t="s">
        <v>123</v>
      </c>
      <c r="CHE11" s="28" t="s">
        <v>123</v>
      </c>
      <c r="CHF11" s="28" t="s">
        <v>123</v>
      </c>
      <c r="CHG11" s="28" t="s">
        <v>123</v>
      </c>
      <c r="CHH11" s="28" t="s">
        <v>123</v>
      </c>
      <c r="CHI11" s="28" t="s">
        <v>123</v>
      </c>
      <c r="CHJ11" s="28" t="s">
        <v>123</v>
      </c>
      <c r="CHK11" s="28" t="s">
        <v>123</v>
      </c>
      <c r="CHL11" s="28" t="s">
        <v>123</v>
      </c>
      <c r="CHM11" s="28" t="s">
        <v>123</v>
      </c>
      <c r="CHN11" s="28" t="s">
        <v>123</v>
      </c>
      <c r="CHO11" s="28" t="s">
        <v>123</v>
      </c>
      <c r="CHP11" s="28" t="s">
        <v>123</v>
      </c>
      <c r="CHQ11" s="28" t="s">
        <v>123</v>
      </c>
      <c r="CHR11" s="28" t="s">
        <v>123</v>
      </c>
      <c r="CHS11" s="28" t="s">
        <v>123</v>
      </c>
      <c r="CHT11" s="28" t="s">
        <v>123</v>
      </c>
      <c r="CHU11" s="28" t="s">
        <v>123</v>
      </c>
      <c r="CHV11" s="28" t="s">
        <v>123</v>
      </c>
      <c r="CHW11" s="28" t="s">
        <v>123</v>
      </c>
      <c r="CHX11" s="28" t="s">
        <v>123</v>
      </c>
      <c r="CHY11" s="28" t="s">
        <v>123</v>
      </c>
      <c r="CHZ11" s="28" t="s">
        <v>123</v>
      </c>
      <c r="CIA11" s="28" t="s">
        <v>123</v>
      </c>
      <c r="CIB11" s="28" t="s">
        <v>123</v>
      </c>
      <c r="CIC11" s="28" t="s">
        <v>123</v>
      </c>
      <c r="CID11" s="28" t="s">
        <v>123</v>
      </c>
      <c r="CIE11" s="28" t="s">
        <v>123</v>
      </c>
      <c r="CIF11" s="28" t="s">
        <v>123</v>
      </c>
      <c r="CIG11" s="28" t="s">
        <v>123</v>
      </c>
      <c r="CIH11" s="28" t="s">
        <v>123</v>
      </c>
      <c r="CII11" s="28" t="s">
        <v>123</v>
      </c>
      <c r="CIJ11" s="28" t="s">
        <v>123</v>
      </c>
      <c r="CIK11" s="28" t="s">
        <v>123</v>
      </c>
      <c r="CIL11" s="28" t="s">
        <v>123</v>
      </c>
      <c r="CIM11" s="28" t="s">
        <v>123</v>
      </c>
      <c r="CIN11" s="28" t="s">
        <v>123</v>
      </c>
      <c r="CIO11" s="28" t="s">
        <v>123</v>
      </c>
      <c r="CIP11" s="28" t="s">
        <v>123</v>
      </c>
      <c r="CIQ11" s="28" t="s">
        <v>123</v>
      </c>
      <c r="CIR11" s="28" t="s">
        <v>123</v>
      </c>
      <c r="CIS11" s="28" t="s">
        <v>123</v>
      </c>
      <c r="CIT11" s="28" t="s">
        <v>123</v>
      </c>
      <c r="CIU11" s="28" t="s">
        <v>123</v>
      </c>
      <c r="CIV11" s="28" t="s">
        <v>123</v>
      </c>
      <c r="CIW11" s="28" t="s">
        <v>123</v>
      </c>
      <c r="CIX11" s="28" t="s">
        <v>123</v>
      </c>
      <c r="CIY11" s="28" t="s">
        <v>123</v>
      </c>
      <c r="CIZ11" s="28" t="s">
        <v>123</v>
      </c>
      <c r="CJA11" s="28" t="s">
        <v>123</v>
      </c>
      <c r="CJB11" s="28" t="s">
        <v>123</v>
      </c>
      <c r="CJC11" s="28" t="s">
        <v>123</v>
      </c>
      <c r="CJD11" s="28" t="s">
        <v>123</v>
      </c>
      <c r="CJE11" s="28" t="s">
        <v>123</v>
      </c>
      <c r="CJF11" s="28" t="s">
        <v>123</v>
      </c>
      <c r="CJG11" s="28" t="s">
        <v>123</v>
      </c>
      <c r="CJH11" s="28" t="s">
        <v>123</v>
      </c>
      <c r="CJI11" s="28" t="s">
        <v>123</v>
      </c>
      <c r="CJJ11" s="28" t="s">
        <v>123</v>
      </c>
      <c r="CJK11" s="28" t="s">
        <v>123</v>
      </c>
      <c r="CJL11" s="28" t="s">
        <v>123</v>
      </c>
      <c r="CJM11" s="28" t="s">
        <v>123</v>
      </c>
      <c r="CJN11" s="28" t="s">
        <v>123</v>
      </c>
      <c r="CJO11" s="28" t="s">
        <v>123</v>
      </c>
      <c r="CJP11" s="28" t="s">
        <v>123</v>
      </c>
      <c r="CJQ11" s="28" t="s">
        <v>123</v>
      </c>
      <c r="CJR11" s="28" t="s">
        <v>123</v>
      </c>
      <c r="CJS11" s="28" t="s">
        <v>123</v>
      </c>
      <c r="CJT11" s="28" t="s">
        <v>123</v>
      </c>
      <c r="CJU11" s="28" t="s">
        <v>123</v>
      </c>
      <c r="CJV11" s="28" t="s">
        <v>123</v>
      </c>
      <c r="CJW11" s="28" t="s">
        <v>123</v>
      </c>
      <c r="CJX11" s="28" t="s">
        <v>123</v>
      </c>
      <c r="CJY11" s="28" t="s">
        <v>123</v>
      </c>
      <c r="CJZ11" s="28" t="s">
        <v>123</v>
      </c>
      <c r="CKA11" s="28" t="s">
        <v>123</v>
      </c>
      <c r="CKB11" s="28" t="s">
        <v>123</v>
      </c>
      <c r="CKC11" s="28" t="s">
        <v>123</v>
      </c>
      <c r="CKD11" s="28" t="s">
        <v>123</v>
      </c>
      <c r="CKE11" s="28" t="s">
        <v>123</v>
      </c>
      <c r="CKF11" s="28" t="s">
        <v>123</v>
      </c>
      <c r="CKG11" s="28" t="s">
        <v>123</v>
      </c>
      <c r="CKH11" s="28" t="s">
        <v>123</v>
      </c>
      <c r="CKI11" s="28" t="s">
        <v>123</v>
      </c>
      <c r="CKJ11" s="28" t="s">
        <v>123</v>
      </c>
      <c r="CKK11" s="28" t="s">
        <v>123</v>
      </c>
      <c r="CKL11" s="28" t="s">
        <v>123</v>
      </c>
      <c r="CKM11" s="28" t="s">
        <v>123</v>
      </c>
      <c r="CKN11" s="28" t="s">
        <v>123</v>
      </c>
      <c r="CKO11" s="28" t="s">
        <v>123</v>
      </c>
      <c r="CKP11" s="28" t="s">
        <v>123</v>
      </c>
      <c r="CKQ11" s="28" t="s">
        <v>123</v>
      </c>
      <c r="CKR11" s="28" t="s">
        <v>123</v>
      </c>
      <c r="CKS11" s="28" t="s">
        <v>123</v>
      </c>
      <c r="CKT11" s="28" t="s">
        <v>123</v>
      </c>
      <c r="CKU11" s="28" t="s">
        <v>123</v>
      </c>
      <c r="CKV11" s="28" t="s">
        <v>123</v>
      </c>
      <c r="CKW11" s="28" t="s">
        <v>123</v>
      </c>
      <c r="CKX11" s="28" t="s">
        <v>123</v>
      </c>
      <c r="CKY11" s="28" t="s">
        <v>123</v>
      </c>
      <c r="CKZ11" s="28" t="s">
        <v>123</v>
      </c>
      <c r="CLA11" s="28" t="s">
        <v>123</v>
      </c>
      <c r="CLB11" s="28" t="s">
        <v>123</v>
      </c>
      <c r="CLC11" s="28" t="s">
        <v>123</v>
      </c>
      <c r="CLD11" s="28" t="s">
        <v>123</v>
      </c>
      <c r="CLE11" s="28" t="s">
        <v>123</v>
      </c>
      <c r="CLF11" s="28" t="s">
        <v>123</v>
      </c>
      <c r="CLG11" s="28" t="s">
        <v>123</v>
      </c>
      <c r="CLH11" s="28" t="s">
        <v>123</v>
      </c>
      <c r="CLI11" s="28" t="s">
        <v>123</v>
      </c>
      <c r="CLJ11" s="28" t="s">
        <v>123</v>
      </c>
      <c r="CLK11" s="28" t="s">
        <v>123</v>
      </c>
      <c r="CLL11" s="28" t="s">
        <v>123</v>
      </c>
      <c r="CLM11" s="28" t="s">
        <v>123</v>
      </c>
      <c r="CLN11" s="28" t="s">
        <v>123</v>
      </c>
      <c r="CLO11" s="28" t="s">
        <v>123</v>
      </c>
      <c r="CLP11" s="28" t="s">
        <v>123</v>
      </c>
      <c r="CLQ11" s="28" t="s">
        <v>123</v>
      </c>
      <c r="CLR11" s="28" t="s">
        <v>123</v>
      </c>
      <c r="CLS11" s="28" t="s">
        <v>123</v>
      </c>
      <c r="CLT11" s="28" t="s">
        <v>123</v>
      </c>
      <c r="CLU11" s="28" t="s">
        <v>123</v>
      </c>
      <c r="CLV11" s="28" t="s">
        <v>123</v>
      </c>
      <c r="CLW11" s="28" t="s">
        <v>123</v>
      </c>
      <c r="CLX11" s="28" t="s">
        <v>123</v>
      </c>
      <c r="CLY11" s="28" t="s">
        <v>123</v>
      </c>
      <c r="CLZ11" s="28" t="s">
        <v>123</v>
      </c>
      <c r="CMA11" s="28" t="s">
        <v>123</v>
      </c>
      <c r="CMB11" s="28" t="s">
        <v>123</v>
      </c>
      <c r="CMC11" s="28" t="s">
        <v>123</v>
      </c>
      <c r="CMD11" s="28" t="s">
        <v>123</v>
      </c>
      <c r="CME11" s="28" t="s">
        <v>123</v>
      </c>
      <c r="CMF11" s="28" t="s">
        <v>123</v>
      </c>
      <c r="CMG11" s="28" t="s">
        <v>123</v>
      </c>
      <c r="CMH11" s="28" t="s">
        <v>123</v>
      </c>
      <c r="CMI11" s="28" t="s">
        <v>123</v>
      </c>
      <c r="CMJ11" s="28" t="s">
        <v>123</v>
      </c>
      <c r="CMK11" s="28" t="s">
        <v>123</v>
      </c>
      <c r="CML11" s="28" t="s">
        <v>123</v>
      </c>
      <c r="CMM11" s="28" t="s">
        <v>123</v>
      </c>
      <c r="CMN11" s="28" t="s">
        <v>123</v>
      </c>
      <c r="CMO11" s="28" t="s">
        <v>123</v>
      </c>
      <c r="CMP11" s="28" t="s">
        <v>123</v>
      </c>
      <c r="CMQ11" s="28" t="s">
        <v>123</v>
      </c>
      <c r="CMR11" s="28" t="s">
        <v>123</v>
      </c>
      <c r="CMS11" s="28" t="s">
        <v>123</v>
      </c>
      <c r="CMT11" s="28" t="s">
        <v>123</v>
      </c>
      <c r="CMU11" s="28" t="s">
        <v>123</v>
      </c>
      <c r="CMV11" s="28" t="s">
        <v>123</v>
      </c>
      <c r="CMW11" s="28" t="s">
        <v>123</v>
      </c>
      <c r="CMX11" s="28" t="s">
        <v>123</v>
      </c>
      <c r="CMY11" s="28" t="s">
        <v>123</v>
      </c>
      <c r="CMZ11" s="28" t="s">
        <v>123</v>
      </c>
      <c r="CNA11" s="28" t="s">
        <v>123</v>
      </c>
      <c r="CNB11" s="28" t="s">
        <v>123</v>
      </c>
      <c r="CNC11" s="28" t="s">
        <v>123</v>
      </c>
      <c r="CND11" s="28" t="s">
        <v>123</v>
      </c>
      <c r="CNE11" s="28" t="s">
        <v>123</v>
      </c>
      <c r="CNF11" s="28" t="s">
        <v>123</v>
      </c>
      <c r="CNG11" s="28" t="s">
        <v>123</v>
      </c>
      <c r="CNH11" s="28" t="s">
        <v>123</v>
      </c>
      <c r="CNI11" s="28" t="s">
        <v>123</v>
      </c>
      <c r="CNJ11" s="28" t="s">
        <v>123</v>
      </c>
      <c r="CNK11" s="28" t="s">
        <v>123</v>
      </c>
      <c r="CNL11" s="28" t="s">
        <v>123</v>
      </c>
      <c r="CNM11" s="28" t="s">
        <v>123</v>
      </c>
      <c r="CNN11" s="28" t="s">
        <v>123</v>
      </c>
      <c r="CNO11" s="28" t="s">
        <v>123</v>
      </c>
      <c r="CNP11" s="28" t="s">
        <v>123</v>
      </c>
      <c r="CNQ11" s="28" t="s">
        <v>123</v>
      </c>
      <c r="CNR11" s="28" t="s">
        <v>123</v>
      </c>
      <c r="CNS11" s="28" t="s">
        <v>123</v>
      </c>
      <c r="CNT11" s="28" t="s">
        <v>123</v>
      </c>
      <c r="CNU11" s="28" t="s">
        <v>123</v>
      </c>
      <c r="CNV11" s="28" t="s">
        <v>123</v>
      </c>
      <c r="CNW11" s="28" t="s">
        <v>123</v>
      </c>
      <c r="CNX11" s="28" t="s">
        <v>123</v>
      </c>
      <c r="CNY11" s="28" t="s">
        <v>123</v>
      </c>
      <c r="CNZ11" s="28" t="s">
        <v>123</v>
      </c>
      <c r="COA11" s="28" t="s">
        <v>123</v>
      </c>
      <c r="COB11" s="28" t="s">
        <v>123</v>
      </c>
      <c r="COC11" s="28" t="s">
        <v>123</v>
      </c>
      <c r="COD11" s="28" t="s">
        <v>123</v>
      </c>
      <c r="COE11" s="28" t="s">
        <v>123</v>
      </c>
      <c r="COF11" s="28" t="s">
        <v>123</v>
      </c>
      <c r="COG11" s="28" t="s">
        <v>123</v>
      </c>
      <c r="COH11" s="28" t="s">
        <v>123</v>
      </c>
      <c r="COI11" s="28" t="s">
        <v>123</v>
      </c>
      <c r="COJ11" s="28" t="s">
        <v>123</v>
      </c>
      <c r="COK11" s="28" t="s">
        <v>123</v>
      </c>
      <c r="COL11" s="28" t="s">
        <v>123</v>
      </c>
      <c r="COM11" s="28" t="s">
        <v>123</v>
      </c>
      <c r="CON11" s="28" t="s">
        <v>123</v>
      </c>
      <c r="COO11" s="28" t="s">
        <v>123</v>
      </c>
      <c r="COP11" s="28" t="s">
        <v>123</v>
      </c>
      <c r="COQ11" s="28" t="s">
        <v>123</v>
      </c>
      <c r="COR11" s="28" t="s">
        <v>123</v>
      </c>
      <c r="COS11" s="28" t="s">
        <v>123</v>
      </c>
      <c r="COT11" s="28" t="s">
        <v>123</v>
      </c>
      <c r="COU11" s="28" t="s">
        <v>123</v>
      </c>
      <c r="COV11" s="28" t="s">
        <v>123</v>
      </c>
      <c r="COW11" s="28" t="s">
        <v>123</v>
      </c>
      <c r="COX11" s="28" t="s">
        <v>123</v>
      </c>
      <c r="COY11" s="28" t="s">
        <v>123</v>
      </c>
      <c r="COZ11" s="28" t="s">
        <v>123</v>
      </c>
      <c r="CPA11" s="28" t="s">
        <v>123</v>
      </c>
      <c r="CPB11" s="28" t="s">
        <v>123</v>
      </c>
      <c r="CPC11" s="28" t="s">
        <v>123</v>
      </c>
      <c r="CPD11" s="28" t="s">
        <v>123</v>
      </c>
      <c r="CPE11" s="28" t="s">
        <v>123</v>
      </c>
      <c r="CPF11" s="28" t="s">
        <v>123</v>
      </c>
      <c r="CPG11" s="28" t="s">
        <v>123</v>
      </c>
      <c r="CPH11" s="28" t="s">
        <v>123</v>
      </c>
      <c r="CPI11" s="28" t="s">
        <v>123</v>
      </c>
      <c r="CPJ11" s="28" t="s">
        <v>123</v>
      </c>
      <c r="CPK11" s="28" t="s">
        <v>123</v>
      </c>
      <c r="CPL11" s="28" t="s">
        <v>123</v>
      </c>
      <c r="CPM11" s="28" t="s">
        <v>123</v>
      </c>
      <c r="CPN11" s="28" t="s">
        <v>123</v>
      </c>
      <c r="CPO11" s="28" t="s">
        <v>123</v>
      </c>
      <c r="CPP11" s="28" t="s">
        <v>123</v>
      </c>
      <c r="CPQ11" s="28" t="s">
        <v>123</v>
      </c>
      <c r="CPR11" s="28" t="s">
        <v>123</v>
      </c>
      <c r="CPS11" s="28" t="s">
        <v>123</v>
      </c>
      <c r="CPT11" s="28" t="s">
        <v>123</v>
      </c>
      <c r="CPU11" s="28" t="s">
        <v>123</v>
      </c>
      <c r="CPV11" s="28" t="s">
        <v>123</v>
      </c>
      <c r="CPW11" s="28" t="s">
        <v>123</v>
      </c>
      <c r="CPX11" s="28" t="s">
        <v>123</v>
      </c>
      <c r="CPY11" s="28" t="s">
        <v>123</v>
      </c>
      <c r="CPZ11" s="28" t="s">
        <v>123</v>
      </c>
      <c r="CQA11" s="28" t="s">
        <v>123</v>
      </c>
      <c r="CQB11" s="28" t="s">
        <v>123</v>
      </c>
      <c r="CQC11" s="28" t="s">
        <v>123</v>
      </c>
      <c r="CQD11" s="28" t="s">
        <v>123</v>
      </c>
      <c r="CQE11" s="28" t="s">
        <v>123</v>
      </c>
      <c r="CQF11" s="28" t="s">
        <v>123</v>
      </c>
      <c r="CQG11" s="28" t="s">
        <v>123</v>
      </c>
      <c r="CQH11" s="28" t="s">
        <v>123</v>
      </c>
      <c r="CQI11" s="28" t="s">
        <v>123</v>
      </c>
      <c r="CQJ11" s="28" t="s">
        <v>123</v>
      </c>
      <c r="CQK11" s="28" t="s">
        <v>123</v>
      </c>
      <c r="CQL11" s="28" t="s">
        <v>123</v>
      </c>
      <c r="CQM11" s="28" t="s">
        <v>123</v>
      </c>
      <c r="CQN11" s="28" t="s">
        <v>123</v>
      </c>
      <c r="CQO11" s="28" t="s">
        <v>123</v>
      </c>
      <c r="CQP11" s="28" t="s">
        <v>123</v>
      </c>
      <c r="CQQ11" s="28" t="s">
        <v>123</v>
      </c>
      <c r="CQR11" s="28" t="s">
        <v>123</v>
      </c>
      <c r="CQS11" s="28" t="s">
        <v>123</v>
      </c>
      <c r="CQT11" s="28" t="s">
        <v>123</v>
      </c>
      <c r="CQU11" s="28" t="s">
        <v>123</v>
      </c>
      <c r="CQV11" s="28" t="s">
        <v>123</v>
      </c>
      <c r="CQW11" s="28" t="s">
        <v>123</v>
      </c>
      <c r="CQX11" s="28" t="s">
        <v>123</v>
      </c>
      <c r="CQY11" s="28" t="s">
        <v>123</v>
      </c>
      <c r="CQZ11" s="28" t="s">
        <v>123</v>
      </c>
      <c r="CRA11" s="28" t="s">
        <v>123</v>
      </c>
      <c r="CRB11" s="28" t="s">
        <v>123</v>
      </c>
      <c r="CRC11" s="28" t="s">
        <v>123</v>
      </c>
      <c r="CRD11" s="28" t="s">
        <v>123</v>
      </c>
      <c r="CRE11" s="28" t="s">
        <v>123</v>
      </c>
      <c r="CRF11" s="28" t="s">
        <v>123</v>
      </c>
      <c r="CRG11" s="28" t="s">
        <v>123</v>
      </c>
      <c r="CRH11" s="28" t="s">
        <v>123</v>
      </c>
      <c r="CRI11" s="28" t="s">
        <v>123</v>
      </c>
      <c r="CRJ11" s="28" t="s">
        <v>123</v>
      </c>
      <c r="CRK11" s="28" t="s">
        <v>123</v>
      </c>
      <c r="CRL11" s="28" t="s">
        <v>123</v>
      </c>
      <c r="CRM11" s="28" t="s">
        <v>123</v>
      </c>
      <c r="CRN11" s="28" t="s">
        <v>123</v>
      </c>
      <c r="CRO11" s="28" t="s">
        <v>123</v>
      </c>
      <c r="CRP11" s="28" t="s">
        <v>123</v>
      </c>
      <c r="CRQ11" s="28" t="s">
        <v>123</v>
      </c>
      <c r="CRR11" s="28" t="s">
        <v>123</v>
      </c>
      <c r="CRS11" s="28" t="s">
        <v>123</v>
      </c>
      <c r="CRT11" s="28" t="s">
        <v>123</v>
      </c>
      <c r="CRU11" s="28" t="s">
        <v>123</v>
      </c>
      <c r="CRV11" s="28" t="s">
        <v>123</v>
      </c>
      <c r="CRW11" s="28" t="s">
        <v>123</v>
      </c>
      <c r="CRX11" s="28" t="s">
        <v>123</v>
      </c>
      <c r="CRY11" s="28" t="s">
        <v>123</v>
      </c>
      <c r="CRZ11" s="28" t="s">
        <v>123</v>
      </c>
      <c r="CSA11" s="28" t="s">
        <v>123</v>
      </c>
      <c r="CSB11" s="28" t="s">
        <v>123</v>
      </c>
      <c r="CSC11" s="28" t="s">
        <v>123</v>
      </c>
      <c r="CSD11" s="28" t="s">
        <v>123</v>
      </c>
      <c r="CSE11" s="28" t="s">
        <v>123</v>
      </c>
      <c r="CSF11" s="28" t="s">
        <v>123</v>
      </c>
      <c r="CSG11" s="28" t="s">
        <v>123</v>
      </c>
      <c r="CSH11" s="28" t="s">
        <v>123</v>
      </c>
      <c r="CSI11" s="28" t="s">
        <v>123</v>
      </c>
      <c r="CSJ11" s="28" t="s">
        <v>123</v>
      </c>
      <c r="CSK11" s="28" t="s">
        <v>123</v>
      </c>
      <c r="CSL11" s="28" t="s">
        <v>123</v>
      </c>
      <c r="CSM11" s="28" t="s">
        <v>123</v>
      </c>
      <c r="CSN11" s="28" t="s">
        <v>123</v>
      </c>
      <c r="CSO11" s="28" t="s">
        <v>123</v>
      </c>
      <c r="CSP11" s="28" t="s">
        <v>123</v>
      </c>
      <c r="CSQ11" s="28" t="s">
        <v>123</v>
      </c>
      <c r="CSR11" s="28" t="s">
        <v>123</v>
      </c>
      <c r="CSS11" s="28" t="s">
        <v>123</v>
      </c>
      <c r="CST11" s="28" t="s">
        <v>123</v>
      </c>
      <c r="CSU11" s="28" t="s">
        <v>123</v>
      </c>
      <c r="CSV11" s="28" t="s">
        <v>123</v>
      </c>
      <c r="CSW11" s="28" t="s">
        <v>123</v>
      </c>
      <c r="CSX11" s="28" t="s">
        <v>123</v>
      </c>
      <c r="CSY11" s="28" t="s">
        <v>123</v>
      </c>
      <c r="CSZ11" s="28" t="s">
        <v>123</v>
      </c>
      <c r="CTA11" s="28" t="s">
        <v>123</v>
      </c>
      <c r="CTB11" s="28" t="s">
        <v>123</v>
      </c>
      <c r="CTC11" s="28" t="s">
        <v>123</v>
      </c>
      <c r="CTD11" s="28" t="s">
        <v>123</v>
      </c>
      <c r="CTE11" s="28" t="s">
        <v>123</v>
      </c>
      <c r="CTF11" s="28" t="s">
        <v>123</v>
      </c>
      <c r="CTG11" s="28" t="s">
        <v>123</v>
      </c>
      <c r="CTH11" s="28" t="s">
        <v>123</v>
      </c>
      <c r="CTI11" s="28" t="s">
        <v>123</v>
      </c>
      <c r="CTJ11" s="28" t="s">
        <v>123</v>
      </c>
      <c r="CTK11" s="28" t="s">
        <v>123</v>
      </c>
      <c r="CTL11" s="28" t="s">
        <v>123</v>
      </c>
      <c r="CTM11" s="28" t="s">
        <v>123</v>
      </c>
      <c r="CTN11" s="28" t="s">
        <v>123</v>
      </c>
      <c r="CTO11" s="28" t="s">
        <v>123</v>
      </c>
      <c r="CTP11" s="28" t="s">
        <v>123</v>
      </c>
      <c r="CTQ11" s="28" t="s">
        <v>123</v>
      </c>
      <c r="CTR11" s="28" t="s">
        <v>123</v>
      </c>
      <c r="CTS11" s="28" t="s">
        <v>123</v>
      </c>
      <c r="CTT11" s="28" t="s">
        <v>123</v>
      </c>
      <c r="CTU11" s="28" t="s">
        <v>123</v>
      </c>
      <c r="CTV11" s="28" t="s">
        <v>123</v>
      </c>
      <c r="CTW11" s="28" t="s">
        <v>123</v>
      </c>
      <c r="CTX11" s="28" t="s">
        <v>123</v>
      </c>
      <c r="CTY11" s="28" t="s">
        <v>123</v>
      </c>
      <c r="CTZ11" s="28" t="s">
        <v>123</v>
      </c>
      <c r="CUA11" s="28" t="s">
        <v>123</v>
      </c>
      <c r="CUB11" s="28" t="s">
        <v>123</v>
      </c>
      <c r="CUC11" s="28" t="s">
        <v>123</v>
      </c>
      <c r="CUD11" s="28" t="s">
        <v>123</v>
      </c>
      <c r="CUE11" s="28" t="s">
        <v>123</v>
      </c>
      <c r="CUF11" s="28" t="s">
        <v>123</v>
      </c>
      <c r="CUG11" s="28" t="s">
        <v>123</v>
      </c>
      <c r="CUH11" s="28" t="s">
        <v>123</v>
      </c>
      <c r="CUI11" s="28" t="s">
        <v>123</v>
      </c>
      <c r="CUJ11" s="28" t="s">
        <v>123</v>
      </c>
      <c r="CUK11" s="28" t="s">
        <v>123</v>
      </c>
      <c r="CUL11" s="28" t="s">
        <v>123</v>
      </c>
      <c r="CUM11" s="28" t="s">
        <v>123</v>
      </c>
      <c r="CUN11" s="28" t="s">
        <v>123</v>
      </c>
      <c r="CUO11" s="28" t="s">
        <v>123</v>
      </c>
      <c r="CUP11" s="28" t="s">
        <v>123</v>
      </c>
      <c r="CUQ11" s="28" t="s">
        <v>123</v>
      </c>
      <c r="CUR11" s="28" t="s">
        <v>123</v>
      </c>
      <c r="CUS11" s="28" t="s">
        <v>123</v>
      </c>
      <c r="CUT11" s="28" t="s">
        <v>123</v>
      </c>
      <c r="CUU11" s="28" t="s">
        <v>123</v>
      </c>
      <c r="CUV11" s="28" t="s">
        <v>123</v>
      </c>
      <c r="CUW11" s="28" t="s">
        <v>123</v>
      </c>
      <c r="CUX11" s="28" t="s">
        <v>123</v>
      </c>
      <c r="CUY11" s="28" t="s">
        <v>123</v>
      </c>
      <c r="CUZ11" s="28" t="s">
        <v>123</v>
      </c>
      <c r="CVA11" s="28" t="s">
        <v>123</v>
      </c>
      <c r="CVB11" s="28" t="s">
        <v>123</v>
      </c>
      <c r="CVC11" s="28" t="s">
        <v>123</v>
      </c>
      <c r="CVD11" s="28" t="s">
        <v>123</v>
      </c>
      <c r="CVE11" s="28" t="s">
        <v>123</v>
      </c>
      <c r="CVF11" s="28" t="s">
        <v>123</v>
      </c>
      <c r="CVG11" s="28" t="s">
        <v>123</v>
      </c>
      <c r="CVH11" s="28" t="s">
        <v>123</v>
      </c>
      <c r="CVI11" s="28" t="s">
        <v>123</v>
      </c>
      <c r="CVJ11" s="28" t="s">
        <v>123</v>
      </c>
      <c r="CVK11" s="28" t="s">
        <v>123</v>
      </c>
      <c r="CVL11" s="28" t="s">
        <v>123</v>
      </c>
      <c r="CVM11" s="28" t="s">
        <v>123</v>
      </c>
      <c r="CVN11" s="28" t="s">
        <v>123</v>
      </c>
      <c r="CVO11" s="28" t="s">
        <v>123</v>
      </c>
      <c r="CVP11" s="28" t="s">
        <v>123</v>
      </c>
      <c r="CVQ11" s="28" t="s">
        <v>123</v>
      </c>
      <c r="CVR11" s="28" t="s">
        <v>123</v>
      </c>
      <c r="CVS11" s="28" t="s">
        <v>123</v>
      </c>
      <c r="CVT11" s="28" t="s">
        <v>123</v>
      </c>
      <c r="CVU11" s="28" t="s">
        <v>123</v>
      </c>
      <c r="CVV11" s="28" t="s">
        <v>123</v>
      </c>
      <c r="CVW11" s="28" t="s">
        <v>123</v>
      </c>
      <c r="CVX11" s="28" t="s">
        <v>123</v>
      </c>
      <c r="CVY11" s="28" t="s">
        <v>123</v>
      </c>
      <c r="CVZ11" s="28" t="s">
        <v>123</v>
      </c>
      <c r="CWA11" s="28" t="s">
        <v>123</v>
      </c>
      <c r="CWB11" s="28" t="s">
        <v>123</v>
      </c>
      <c r="CWC11" s="28" t="s">
        <v>123</v>
      </c>
      <c r="CWD11" s="28" t="s">
        <v>123</v>
      </c>
      <c r="CWE11" s="28" t="s">
        <v>123</v>
      </c>
      <c r="CWF11" s="28" t="s">
        <v>123</v>
      </c>
      <c r="CWG11" s="28" t="s">
        <v>123</v>
      </c>
      <c r="CWH11" s="28" t="s">
        <v>123</v>
      </c>
      <c r="CWI11" s="28" t="s">
        <v>123</v>
      </c>
      <c r="CWJ11" s="28" t="s">
        <v>123</v>
      </c>
      <c r="CWK11" s="28" t="s">
        <v>123</v>
      </c>
      <c r="CWL11" s="28" t="s">
        <v>123</v>
      </c>
      <c r="CWM11" s="28" t="s">
        <v>123</v>
      </c>
      <c r="CWN11" s="28" t="s">
        <v>123</v>
      </c>
      <c r="CWO11" s="28" t="s">
        <v>123</v>
      </c>
      <c r="CWP11" s="28" t="s">
        <v>123</v>
      </c>
      <c r="CWQ11" s="28" t="s">
        <v>123</v>
      </c>
      <c r="CWR11" s="28" t="s">
        <v>123</v>
      </c>
      <c r="CWS11" s="28" t="s">
        <v>123</v>
      </c>
      <c r="CWT11" s="28" t="s">
        <v>123</v>
      </c>
      <c r="CWU11" s="28" t="s">
        <v>123</v>
      </c>
      <c r="CWV11" s="28" t="s">
        <v>123</v>
      </c>
      <c r="CWW11" s="28" t="s">
        <v>123</v>
      </c>
      <c r="CWX11" s="28" t="s">
        <v>123</v>
      </c>
      <c r="CWY11" s="28" t="s">
        <v>123</v>
      </c>
      <c r="CWZ11" s="28" t="s">
        <v>123</v>
      </c>
      <c r="CXA11" s="28" t="s">
        <v>123</v>
      </c>
      <c r="CXB11" s="28" t="s">
        <v>123</v>
      </c>
      <c r="CXC11" s="28" t="s">
        <v>123</v>
      </c>
      <c r="CXD11" s="28" t="s">
        <v>123</v>
      </c>
      <c r="CXE11" s="28" t="s">
        <v>123</v>
      </c>
      <c r="CXF11" s="28" t="s">
        <v>123</v>
      </c>
      <c r="CXG11" s="28" t="s">
        <v>123</v>
      </c>
      <c r="CXH11" s="28" t="s">
        <v>123</v>
      </c>
      <c r="CXI11" s="28" t="s">
        <v>123</v>
      </c>
      <c r="CXJ11" s="28" t="s">
        <v>123</v>
      </c>
      <c r="CXK11" s="28" t="s">
        <v>123</v>
      </c>
      <c r="CXL11" s="28" t="s">
        <v>123</v>
      </c>
      <c r="CXM11" s="28" t="s">
        <v>123</v>
      </c>
      <c r="CXN11" s="28" t="s">
        <v>123</v>
      </c>
      <c r="CXO11" s="28" t="s">
        <v>123</v>
      </c>
      <c r="CXP11" s="28" t="s">
        <v>123</v>
      </c>
      <c r="CXQ11" s="28" t="s">
        <v>123</v>
      </c>
      <c r="CXR11" s="28" t="s">
        <v>123</v>
      </c>
      <c r="CXS11" s="28" t="s">
        <v>123</v>
      </c>
      <c r="CXT11" s="28" t="s">
        <v>123</v>
      </c>
      <c r="CXU11" s="28" t="s">
        <v>123</v>
      </c>
      <c r="CXV11" s="28" t="s">
        <v>123</v>
      </c>
      <c r="CXW11" s="28" t="s">
        <v>123</v>
      </c>
      <c r="CXX11" s="28" t="s">
        <v>123</v>
      </c>
      <c r="CXY11" s="28" t="s">
        <v>123</v>
      </c>
      <c r="CXZ11" s="28" t="s">
        <v>123</v>
      </c>
      <c r="CYA11" s="28" t="s">
        <v>123</v>
      </c>
      <c r="CYB11" s="28" t="s">
        <v>123</v>
      </c>
      <c r="CYC11" s="28" t="s">
        <v>123</v>
      </c>
      <c r="CYD11" s="28" t="s">
        <v>123</v>
      </c>
      <c r="CYE11" s="28" t="s">
        <v>123</v>
      </c>
      <c r="CYF11" s="28" t="s">
        <v>123</v>
      </c>
      <c r="CYG11" s="28" t="s">
        <v>123</v>
      </c>
      <c r="CYH11" s="28" t="s">
        <v>123</v>
      </c>
      <c r="CYI11" s="28" t="s">
        <v>123</v>
      </c>
      <c r="CYJ11" s="28" t="s">
        <v>123</v>
      </c>
      <c r="CYK11" s="28" t="s">
        <v>123</v>
      </c>
      <c r="CYL11" s="28" t="s">
        <v>123</v>
      </c>
      <c r="CYM11" s="28" t="s">
        <v>123</v>
      </c>
      <c r="CYN11" s="28" t="s">
        <v>123</v>
      </c>
      <c r="CYO11" s="28" t="s">
        <v>123</v>
      </c>
      <c r="CYP11" s="28" t="s">
        <v>123</v>
      </c>
      <c r="CYQ11" s="28" t="s">
        <v>123</v>
      </c>
      <c r="CYR11" s="28" t="s">
        <v>123</v>
      </c>
      <c r="CYS11" s="28" t="s">
        <v>123</v>
      </c>
      <c r="CYT11" s="28" t="s">
        <v>123</v>
      </c>
      <c r="CYU11" s="28" t="s">
        <v>123</v>
      </c>
      <c r="CYV11" s="28" t="s">
        <v>123</v>
      </c>
      <c r="CYW11" s="28" t="s">
        <v>123</v>
      </c>
      <c r="CYX11" s="28" t="s">
        <v>123</v>
      </c>
      <c r="CYY11" s="28" t="s">
        <v>123</v>
      </c>
      <c r="CYZ11" s="28" t="s">
        <v>123</v>
      </c>
      <c r="CZA11" s="28" t="s">
        <v>123</v>
      </c>
      <c r="CZB11" s="28" t="s">
        <v>123</v>
      </c>
      <c r="CZC11" s="28" t="s">
        <v>123</v>
      </c>
      <c r="CZD11" s="28" t="s">
        <v>123</v>
      </c>
      <c r="CZE11" s="28" t="s">
        <v>123</v>
      </c>
      <c r="CZF11" s="28" t="s">
        <v>123</v>
      </c>
      <c r="CZG11" s="28" t="s">
        <v>123</v>
      </c>
      <c r="CZH11" s="28" t="s">
        <v>123</v>
      </c>
      <c r="CZI11" s="28" t="s">
        <v>123</v>
      </c>
      <c r="CZJ11" s="28" t="s">
        <v>123</v>
      </c>
      <c r="CZK11" s="28" t="s">
        <v>123</v>
      </c>
      <c r="CZL11" s="28" t="s">
        <v>123</v>
      </c>
      <c r="CZM11" s="28" t="s">
        <v>123</v>
      </c>
      <c r="CZN11" s="28" t="s">
        <v>123</v>
      </c>
      <c r="CZO11" s="28" t="s">
        <v>123</v>
      </c>
      <c r="CZP11" s="28" t="s">
        <v>123</v>
      </c>
      <c r="CZQ11" s="28" t="s">
        <v>123</v>
      </c>
      <c r="CZR11" s="28" t="s">
        <v>123</v>
      </c>
      <c r="CZS11" s="28" t="s">
        <v>123</v>
      </c>
      <c r="CZT11" s="28" t="s">
        <v>123</v>
      </c>
      <c r="CZU11" s="28" t="s">
        <v>123</v>
      </c>
      <c r="CZV11" s="28" t="s">
        <v>123</v>
      </c>
      <c r="CZW11" s="28" t="s">
        <v>123</v>
      </c>
      <c r="CZX11" s="28" t="s">
        <v>123</v>
      </c>
      <c r="CZY11" s="28" t="s">
        <v>123</v>
      </c>
      <c r="CZZ11" s="28" t="s">
        <v>123</v>
      </c>
      <c r="DAA11" s="28" t="s">
        <v>123</v>
      </c>
      <c r="DAB11" s="28" t="s">
        <v>123</v>
      </c>
      <c r="DAC11" s="28" t="s">
        <v>123</v>
      </c>
      <c r="DAD11" s="28" t="s">
        <v>123</v>
      </c>
      <c r="DAE11" s="28" t="s">
        <v>123</v>
      </c>
      <c r="DAF11" s="28" t="s">
        <v>123</v>
      </c>
      <c r="DAG11" s="28" t="s">
        <v>123</v>
      </c>
      <c r="DAH11" s="28" t="s">
        <v>123</v>
      </c>
      <c r="DAI11" s="28" t="s">
        <v>123</v>
      </c>
      <c r="DAJ11" s="28" t="s">
        <v>123</v>
      </c>
      <c r="DAK11" s="28" t="s">
        <v>123</v>
      </c>
      <c r="DAL11" s="28" t="s">
        <v>123</v>
      </c>
      <c r="DAM11" s="28" t="s">
        <v>123</v>
      </c>
      <c r="DAN11" s="28" t="s">
        <v>123</v>
      </c>
      <c r="DAO11" s="28" t="s">
        <v>123</v>
      </c>
      <c r="DAP11" s="28" t="s">
        <v>123</v>
      </c>
      <c r="DAQ11" s="28" t="s">
        <v>123</v>
      </c>
      <c r="DAR11" s="28" t="s">
        <v>123</v>
      </c>
      <c r="DAS11" s="28" t="s">
        <v>123</v>
      </c>
      <c r="DAT11" s="28" t="s">
        <v>123</v>
      </c>
      <c r="DAU11" s="28" t="s">
        <v>123</v>
      </c>
      <c r="DAV11" s="28" t="s">
        <v>123</v>
      </c>
      <c r="DAW11" s="28" t="s">
        <v>123</v>
      </c>
      <c r="DAX11" s="28" t="s">
        <v>123</v>
      </c>
      <c r="DAY11" s="28" t="s">
        <v>123</v>
      </c>
      <c r="DAZ11" s="28" t="s">
        <v>123</v>
      </c>
      <c r="DBA11" s="28" t="s">
        <v>123</v>
      </c>
      <c r="DBB11" s="28" t="s">
        <v>123</v>
      </c>
      <c r="DBC11" s="28" t="s">
        <v>123</v>
      </c>
      <c r="DBD11" s="28" t="s">
        <v>123</v>
      </c>
      <c r="DBE11" s="28" t="s">
        <v>123</v>
      </c>
      <c r="DBF11" s="28" t="s">
        <v>123</v>
      </c>
      <c r="DBG11" s="28" t="s">
        <v>123</v>
      </c>
      <c r="DBH11" s="28" t="s">
        <v>123</v>
      </c>
      <c r="DBI11" s="28" t="s">
        <v>123</v>
      </c>
      <c r="DBJ11" s="28" t="s">
        <v>123</v>
      </c>
      <c r="DBK11" s="28" t="s">
        <v>123</v>
      </c>
      <c r="DBL11" s="28" t="s">
        <v>123</v>
      </c>
      <c r="DBM11" s="28" t="s">
        <v>123</v>
      </c>
      <c r="DBN11" s="28" t="s">
        <v>123</v>
      </c>
      <c r="DBO11" s="28" t="s">
        <v>123</v>
      </c>
      <c r="DBP11" s="28" t="s">
        <v>123</v>
      </c>
      <c r="DBQ11" s="28" t="s">
        <v>123</v>
      </c>
      <c r="DBR11" s="28" t="s">
        <v>123</v>
      </c>
      <c r="DBS11" s="28" t="s">
        <v>123</v>
      </c>
      <c r="DBT11" s="28" t="s">
        <v>123</v>
      </c>
      <c r="DBU11" s="28" t="s">
        <v>123</v>
      </c>
      <c r="DBV11" s="28" t="s">
        <v>123</v>
      </c>
      <c r="DBW11" s="28" t="s">
        <v>123</v>
      </c>
      <c r="DBX11" s="28" t="s">
        <v>123</v>
      </c>
      <c r="DBY11" s="28" t="s">
        <v>123</v>
      </c>
      <c r="DBZ11" s="28" t="s">
        <v>123</v>
      </c>
      <c r="DCA11" s="28" t="s">
        <v>123</v>
      </c>
      <c r="DCB11" s="28" t="s">
        <v>123</v>
      </c>
      <c r="DCC11" s="28" t="s">
        <v>123</v>
      </c>
      <c r="DCD11" s="28" t="s">
        <v>123</v>
      </c>
      <c r="DCE11" s="28" t="s">
        <v>123</v>
      </c>
      <c r="DCF11" s="28" t="s">
        <v>123</v>
      </c>
      <c r="DCG11" s="28" t="s">
        <v>123</v>
      </c>
      <c r="DCH11" s="28" t="s">
        <v>123</v>
      </c>
      <c r="DCI11" s="28" t="s">
        <v>123</v>
      </c>
      <c r="DCJ11" s="28" t="s">
        <v>123</v>
      </c>
      <c r="DCK11" s="28" t="s">
        <v>123</v>
      </c>
      <c r="DCL11" s="28" t="s">
        <v>123</v>
      </c>
      <c r="DCM11" s="28" t="s">
        <v>123</v>
      </c>
      <c r="DCN11" s="28" t="s">
        <v>123</v>
      </c>
      <c r="DCO11" s="28" t="s">
        <v>123</v>
      </c>
      <c r="DCP11" s="28" t="s">
        <v>123</v>
      </c>
      <c r="DCQ11" s="28" t="s">
        <v>123</v>
      </c>
      <c r="DCR11" s="28" t="s">
        <v>123</v>
      </c>
      <c r="DCS11" s="28" t="s">
        <v>123</v>
      </c>
      <c r="DCT11" s="28" t="s">
        <v>123</v>
      </c>
      <c r="DCU11" s="28" t="s">
        <v>123</v>
      </c>
      <c r="DCV11" s="28" t="s">
        <v>123</v>
      </c>
      <c r="DCW11" s="28" t="s">
        <v>123</v>
      </c>
      <c r="DCX11" s="28" t="s">
        <v>123</v>
      </c>
      <c r="DCY11" s="28" t="s">
        <v>123</v>
      </c>
      <c r="DCZ11" s="28" t="s">
        <v>123</v>
      </c>
      <c r="DDA11" s="28" t="s">
        <v>123</v>
      </c>
      <c r="DDB11" s="28" t="s">
        <v>123</v>
      </c>
      <c r="DDC11" s="28" t="s">
        <v>123</v>
      </c>
      <c r="DDD11" s="28" t="s">
        <v>123</v>
      </c>
      <c r="DDE11" s="28" t="s">
        <v>123</v>
      </c>
      <c r="DDF11" s="28" t="s">
        <v>123</v>
      </c>
      <c r="DDG11" s="28" t="s">
        <v>123</v>
      </c>
      <c r="DDH11" s="28" t="s">
        <v>123</v>
      </c>
      <c r="DDI11" s="28" t="s">
        <v>123</v>
      </c>
      <c r="DDJ11" s="28" t="s">
        <v>123</v>
      </c>
      <c r="DDK11" s="28" t="s">
        <v>123</v>
      </c>
      <c r="DDL11" s="28" t="s">
        <v>123</v>
      </c>
      <c r="DDM11" s="28" t="s">
        <v>123</v>
      </c>
      <c r="DDN11" s="28" t="s">
        <v>123</v>
      </c>
      <c r="DDO11" s="28" t="s">
        <v>123</v>
      </c>
      <c r="DDP11" s="28" t="s">
        <v>123</v>
      </c>
      <c r="DDQ11" s="28" t="s">
        <v>123</v>
      </c>
      <c r="DDR11" s="28" t="s">
        <v>123</v>
      </c>
      <c r="DDS11" s="28" t="s">
        <v>123</v>
      </c>
      <c r="DDT11" s="28" t="s">
        <v>123</v>
      </c>
      <c r="DDU11" s="28" t="s">
        <v>123</v>
      </c>
      <c r="DDV11" s="28" t="s">
        <v>123</v>
      </c>
      <c r="DDW11" s="28" t="s">
        <v>123</v>
      </c>
      <c r="DDX11" s="28" t="s">
        <v>123</v>
      </c>
      <c r="DDY11" s="28" t="s">
        <v>123</v>
      </c>
      <c r="DDZ11" s="28" t="s">
        <v>123</v>
      </c>
      <c r="DEA11" s="28" t="s">
        <v>123</v>
      </c>
      <c r="DEB11" s="28" t="s">
        <v>123</v>
      </c>
      <c r="DEC11" s="28" t="s">
        <v>123</v>
      </c>
      <c r="DED11" s="28" t="s">
        <v>123</v>
      </c>
      <c r="DEE11" s="28" t="s">
        <v>123</v>
      </c>
      <c r="DEF11" s="28" t="s">
        <v>123</v>
      </c>
      <c r="DEG11" s="28" t="s">
        <v>123</v>
      </c>
      <c r="DEH11" s="28" t="s">
        <v>123</v>
      </c>
      <c r="DEI11" s="28" t="s">
        <v>123</v>
      </c>
      <c r="DEJ11" s="28" t="s">
        <v>123</v>
      </c>
      <c r="DEK11" s="28" t="s">
        <v>123</v>
      </c>
      <c r="DEL11" s="28" t="s">
        <v>123</v>
      </c>
      <c r="DEM11" s="28" t="s">
        <v>123</v>
      </c>
      <c r="DEN11" s="28" t="s">
        <v>123</v>
      </c>
      <c r="DEO11" s="28" t="s">
        <v>123</v>
      </c>
      <c r="DEP11" s="28" t="s">
        <v>123</v>
      </c>
      <c r="DEQ11" s="28" t="s">
        <v>123</v>
      </c>
      <c r="DER11" s="28" t="s">
        <v>123</v>
      </c>
      <c r="DES11" s="28" t="s">
        <v>123</v>
      </c>
      <c r="DET11" s="28" t="s">
        <v>123</v>
      </c>
      <c r="DEU11" s="28" t="s">
        <v>123</v>
      </c>
      <c r="DEV11" s="28" t="s">
        <v>123</v>
      </c>
      <c r="DEW11" s="28" t="s">
        <v>123</v>
      </c>
      <c r="DEX11" s="28" t="s">
        <v>123</v>
      </c>
      <c r="DEY11" s="28" t="s">
        <v>123</v>
      </c>
      <c r="DEZ11" s="28" t="s">
        <v>123</v>
      </c>
      <c r="DFA11" s="28" t="s">
        <v>123</v>
      </c>
      <c r="DFB11" s="28" t="s">
        <v>123</v>
      </c>
      <c r="DFC11" s="28" t="s">
        <v>123</v>
      </c>
      <c r="DFD11" s="28" t="s">
        <v>123</v>
      </c>
      <c r="DFE11" s="28" t="s">
        <v>123</v>
      </c>
      <c r="DFF11" s="28" t="s">
        <v>123</v>
      </c>
      <c r="DFG11" s="28" t="s">
        <v>123</v>
      </c>
      <c r="DFH11" s="28" t="s">
        <v>123</v>
      </c>
      <c r="DFI11" s="28" t="s">
        <v>123</v>
      </c>
      <c r="DFJ11" s="28" t="s">
        <v>123</v>
      </c>
      <c r="DFK11" s="28" t="s">
        <v>123</v>
      </c>
      <c r="DFL11" s="28" t="s">
        <v>123</v>
      </c>
      <c r="DFM11" s="28" t="s">
        <v>123</v>
      </c>
      <c r="DFN11" s="28" t="s">
        <v>123</v>
      </c>
      <c r="DFO11" s="28" t="s">
        <v>123</v>
      </c>
      <c r="DFP11" s="28" t="s">
        <v>123</v>
      </c>
      <c r="DFQ11" s="28" t="s">
        <v>123</v>
      </c>
      <c r="DFR11" s="28" t="s">
        <v>123</v>
      </c>
      <c r="DFS11" s="28" t="s">
        <v>123</v>
      </c>
      <c r="DFT11" s="28" t="s">
        <v>123</v>
      </c>
      <c r="DFU11" s="28" t="s">
        <v>123</v>
      </c>
      <c r="DFV11" s="28" t="s">
        <v>123</v>
      </c>
      <c r="DFW11" s="28" t="s">
        <v>123</v>
      </c>
      <c r="DFX11" s="28" t="s">
        <v>123</v>
      </c>
      <c r="DFY11" s="28" t="s">
        <v>123</v>
      </c>
      <c r="DFZ11" s="28" t="s">
        <v>123</v>
      </c>
      <c r="DGA11" s="28" t="s">
        <v>123</v>
      </c>
      <c r="DGB11" s="28" t="s">
        <v>123</v>
      </c>
      <c r="DGC11" s="28" t="s">
        <v>123</v>
      </c>
      <c r="DGD11" s="28" t="s">
        <v>123</v>
      </c>
      <c r="DGE11" s="28" t="s">
        <v>123</v>
      </c>
      <c r="DGF11" s="28" t="s">
        <v>123</v>
      </c>
      <c r="DGG11" s="28" t="s">
        <v>123</v>
      </c>
      <c r="DGH11" s="28" t="s">
        <v>123</v>
      </c>
      <c r="DGI11" s="28" t="s">
        <v>123</v>
      </c>
      <c r="DGJ11" s="28" t="s">
        <v>123</v>
      </c>
      <c r="DGK11" s="28" t="s">
        <v>123</v>
      </c>
      <c r="DGL11" s="28" t="s">
        <v>123</v>
      </c>
      <c r="DGM11" s="28" t="s">
        <v>123</v>
      </c>
      <c r="DGN11" s="28" t="s">
        <v>123</v>
      </c>
      <c r="DGO11" s="28" t="s">
        <v>123</v>
      </c>
      <c r="DGP11" s="28" t="s">
        <v>123</v>
      </c>
      <c r="DGQ11" s="28" t="s">
        <v>123</v>
      </c>
      <c r="DGR11" s="28" t="s">
        <v>123</v>
      </c>
      <c r="DGS11" s="28" t="s">
        <v>123</v>
      </c>
      <c r="DGT11" s="28" t="s">
        <v>123</v>
      </c>
      <c r="DGU11" s="28" t="s">
        <v>123</v>
      </c>
      <c r="DGV11" s="28" t="s">
        <v>123</v>
      </c>
      <c r="DGW11" s="28" t="s">
        <v>123</v>
      </c>
      <c r="DGX11" s="28" t="s">
        <v>123</v>
      </c>
      <c r="DGY11" s="28" t="s">
        <v>123</v>
      </c>
      <c r="DGZ11" s="28" t="s">
        <v>123</v>
      </c>
      <c r="DHA11" s="28" t="s">
        <v>123</v>
      </c>
      <c r="DHB11" s="28" t="s">
        <v>123</v>
      </c>
      <c r="DHC11" s="28" t="s">
        <v>123</v>
      </c>
      <c r="DHD11" s="28" t="s">
        <v>123</v>
      </c>
      <c r="DHE11" s="28" t="s">
        <v>123</v>
      </c>
      <c r="DHF11" s="28" t="s">
        <v>123</v>
      </c>
      <c r="DHG11" s="28" t="s">
        <v>123</v>
      </c>
      <c r="DHH11" s="28" t="s">
        <v>123</v>
      </c>
      <c r="DHI11" s="28" t="s">
        <v>123</v>
      </c>
      <c r="DHJ11" s="28" t="s">
        <v>123</v>
      </c>
      <c r="DHK11" s="28" t="s">
        <v>123</v>
      </c>
      <c r="DHL11" s="28" t="s">
        <v>123</v>
      </c>
      <c r="DHM11" s="28" t="s">
        <v>123</v>
      </c>
      <c r="DHN11" s="28" t="s">
        <v>123</v>
      </c>
      <c r="DHO11" s="28" t="s">
        <v>123</v>
      </c>
      <c r="DHP11" s="28" t="s">
        <v>123</v>
      </c>
      <c r="DHQ11" s="28" t="s">
        <v>123</v>
      </c>
      <c r="DHR11" s="28" t="s">
        <v>123</v>
      </c>
      <c r="DHS11" s="28" t="s">
        <v>123</v>
      </c>
      <c r="DHT11" s="28" t="s">
        <v>123</v>
      </c>
      <c r="DHU11" s="28" t="s">
        <v>123</v>
      </c>
      <c r="DHV11" s="28" t="s">
        <v>123</v>
      </c>
      <c r="DHW11" s="28" t="s">
        <v>123</v>
      </c>
      <c r="DHX11" s="28" t="s">
        <v>123</v>
      </c>
      <c r="DHY11" s="28" t="s">
        <v>123</v>
      </c>
      <c r="DHZ11" s="28" t="s">
        <v>123</v>
      </c>
      <c r="DIA11" s="28" t="s">
        <v>123</v>
      </c>
      <c r="DIB11" s="28" t="s">
        <v>123</v>
      </c>
      <c r="DIC11" s="28" t="s">
        <v>123</v>
      </c>
      <c r="DID11" s="28" t="s">
        <v>123</v>
      </c>
      <c r="DIE11" s="28" t="s">
        <v>123</v>
      </c>
      <c r="DIF11" s="28" t="s">
        <v>123</v>
      </c>
      <c r="DIG11" s="28" t="s">
        <v>123</v>
      </c>
      <c r="DIH11" s="28" t="s">
        <v>123</v>
      </c>
      <c r="DII11" s="28" t="s">
        <v>123</v>
      </c>
      <c r="DIJ11" s="28" t="s">
        <v>123</v>
      </c>
      <c r="DIK11" s="28" t="s">
        <v>123</v>
      </c>
      <c r="DIL11" s="28" t="s">
        <v>123</v>
      </c>
      <c r="DIM11" s="28" t="s">
        <v>123</v>
      </c>
      <c r="DIN11" s="28" t="s">
        <v>123</v>
      </c>
      <c r="DIO11" s="28" t="s">
        <v>123</v>
      </c>
      <c r="DIP11" s="28" t="s">
        <v>123</v>
      </c>
      <c r="DIQ11" s="28" t="s">
        <v>123</v>
      </c>
      <c r="DIR11" s="28" t="s">
        <v>123</v>
      </c>
      <c r="DIS11" s="28" t="s">
        <v>123</v>
      </c>
      <c r="DIT11" s="28" t="s">
        <v>123</v>
      </c>
      <c r="DIU11" s="28" t="s">
        <v>123</v>
      </c>
      <c r="DIV11" s="28" t="s">
        <v>123</v>
      </c>
      <c r="DIW11" s="28" t="s">
        <v>123</v>
      </c>
      <c r="DIX11" s="28" t="s">
        <v>123</v>
      </c>
      <c r="DIY11" s="28" t="s">
        <v>123</v>
      </c>
      <c r="DIZ11" s="28" t="s">
        <v>123</v>
      </c>
      <c r="DJA11" s="28" t="s">
        <v>123</v>
      </c>
      <c r="DJB11" s="28" t="s">
        <v>123</v>
      </c>
      <c r="DJC11" s="28" t="s">
        <v>123</v>
      </c>
      <c r="DJD11" s="28" t="s">
        <v>123</v>
      </c>
      <c r="DJE11" s="28" t="s">
        <v>123</v>
      </c>
      <c r="DJF11" s="28" t="s">
        <v>123</v>
      </c>
      <c r="DJG11" s="28" t="s">
        <v>123</v>
      </c>
      <c r="DJH11" s="28" t="s">
        <v>123</v>
      </c>
      <c r="DJI11" s="28" t="s">
        <v>123</v>
      </c>
      <c r="DJJ11" s="28" t="s">
        <v>123</v>
      </c>
      <c r="DJK11" s="28" t="s">
        <v>123</v>
      </c>
      <c r="DJL11" s="28" t="s">
        <v>123</v>
      </c>
      <c r="DJM11" s="28" t="s">
        <v>123</v>
      </c>
      <c r="DJN11" s="28" t="s">
        <v>123</v>
      </c>
      <c r="DJO11" s="28" t="s">
        <v>123</v>
      </c>
      <c r="DJP11" s="28" t="s">
        <v>123</v>
      </c>
      <c r="DJQ11" s="28" t="s">
        <v>123</v>
      </c>
      <c r="DJR11" s="28" t="s">
        <v>123</v>
      </c>
      <c r="DJS11" s="28" t="s">
        <v>123</v>
      </c>
      <c r="DJT11" s="28" t="s">
        <v>123</v>
      </c>
      <c r="DJU11" s="28" t="s">
        <v>123</v>
      </c>
      <c r="DJV11" s="28" t="s">
        <v>123</v>
      </c>
      <c r="DJW11" s="28" t="s">
        <v>123</v>
      </c>
      <c r="DJX11" s="28" t="s">
        <v>123</v>
      </c>
      <c r="DJY11" s="28" t="s">
        <v>123</v>
      </c>
      <c r="DJZ11" s="28" t="s">
        <v>123</v>
      </c>
      <c r="DKA11" s="28" t="s">
        <v>123</v>
      </c>
      <c r="DKB11" s="28" t="s">
        <v>123</v>
      </c>
      <c r="DKC11" s="28" t="s">
        <v>123</v>
      </c>
      <c r="DKD11" s="28" t="s">
        <v>123</v>
      </c>
      <c r="DKE11" s="28" t="s">
        <v>123</v>
      </c>
      <c r="DKF11" s="28" t="s">
        <v>123</v>
      </c>
      <c r="DKG11" s="28" t="s">
        <v>123</v>
      </c>
      <c r="DKH11" s="28" t="s">
        <v>123</v>
      </c>
      <c r="DKI11" s="28" t="s">
        <v>123</v>
      </c>
      <c r="DKJ11" s="28" t="s">
        <v>123</v>
      </c>
      <c r="DKK11" s="28" t="s">
        <v>123</v>
      </c>
      <c r="DKL11" s="28" t="s">
        <v>123</v>
      </c>
      <c r="DKM11" s="28" t="s">
        <v>123</v>
      </c>
      <c r="DKN11" s="28" t="s">
        <v>123</v>
      </c>
      <c r="DKO11" s="28" t="s">
        <v>123</v>
      </c>
      <c r="DKP11" s="28" t="s">
        <v>123</v>
      </c>
      <c r="DKQ11" s="28" t="s">
        <v>123</v>
      </c>
      <c r="DKR11" s="28" t="s">
        <v>123</v>
      </c>
      <c r="DKS11" s="28" t="s">
        <v>123</v>
      </c>
      <c r="DKT11" s="28" t="s">
        <v>123</v>
      </c>
      <c r="DKU11" s="28" t="s">
        <v>123</v>
      </c>
      <c r="DKV11" s="28" t="s">
        <v>123</v>
      </c>
      <c r="DKW11" s="28" t="s">
        <v>123</v>
      </c>
      <c r="DKX11" s="28" t="s">
        <v>123</v>
      </c>
      <c r="DKY11" s="28" t="s">
        <v>123</v>
      </c>
      <c r="DKZ11" s="28" t="s">
        <v>123</v>
      </c>
      <c r="DLA11" s="28" t="s">
        <v>123</v>
      </c>
      <c r="DLB11" s="28" t="s">
        <v>123</v>
      </c>
      <c r="DLC11" s="28" t="s">
        <v>123</v>
      </c>
      <c r="DLD11" s="28" t="s">
        <v>123</v>
      </c>
      <c r="DLE11" s="28" t="s">
        <v>123</v>
      </c>
      <c r="DLF11" s="28" t="s">
        <v>123</v>
      </c>
      <c r="DLG11" s="28" t="s">
        <v>123</v>
      </c>
      <c r="DLH11" s="28" t="s">
        <v>123</v>
      </c>
      <c r="DLI11" s="28" t="s">
        <v>123</v>
      </c>
      <c r="DLJ11" s="28" t="s">
        <v>123</v>
      </c>
      <c r="DLK11" s="28" t="s">
        <v>123</v>
      </c>
      <c r="DLL11" s="28" t="s">
        <v>123</v>
      </c>
      <c r="DLM11" s="28" t="s">
        <v>123</v>
      </c>
      <c r="DLN11" s="28" t="s">
        <v>123</v>
      </c>
      <c r="DLO11" s="28" t="s">
        <v>123</v>
      </c>
      <c r="DLP11" s="28" t="s">
        <v>123</v>
      </c>
      <c r="DLQ11" s="28" t="s">
        <v>123</v>
      </c>
      <c r="DLR11" s="28" t="s">
        <v>123</v>
      </c>
      <c r="DLS11" s="28" t="s">
        <v>123</v>
      </c>
      <c r="DLT11" s="28" t="s">
        <v>123</v>
      </c>
      <c r="DLU11" s="28" t="s">
        <v>123</v>
      </c>
      <c r="DLV11" s="28" t="s">
        <v>123</v>
      </c>
      <c r="DLW11" s="28" t="s">
        <v>123</v>
      </c>
      <c r="DLX11" s="28" t="s">
        <v>123</v>
      </c>
      <c r="DLY11" s="28" t="s">
        <v>123</v>
      </c>
      <c r="DLZ11" s="28" t="s">
        <v>123</v>
      </c>
      <c r="DMA11" s="28" t="s">
        <v>123</v>
      </c>
      <c r="DMB11" s="28" t="s">
        <v>123</v>
      </c>
      <c r="DMC11" s="28" t="s">
        <v>123</v>
      </c>
      <c r="DMD11" s="28" t="s">
        <v>123</v>
      </c>
      <c r="DME11" s="28" t="s">
        <v>123</v>
      </c>
      <c r="DMF11" s="28" t="s">
        <v>123</v>
      </c>
      <c r="DMG11" s="28" t="s">
        <v>123</v>
      </c>
      <c r="DMH11" s="28" t="s">
        <v>123</v>
      </c>
      <c r="DMI11" s="28" t="s">
        <v>123</v>
      </c>
      <c r="DMJ11" s="28" t="s">
        <v>123</v>
      </c>
      <c r="DMK11" s="28" t="s">
        <v>123</v>
      </c>
      <c r="DML11" s="28" t="s">
        <v>123</v>
      </c>
      <c r="DMM11" s="28" t="s">
        <v>123</v>
      </c>
      <c r="DMN11" s="28" t="s">
        <v>123</v>
      </c>
      <c r="DMO11" s="28" t="s">
        <v>123</v>
      </c>
      <c r="DMP11" s="28" t="s">
        <v>123</v>
      </c>
      <c r="DMQ11" s="28" t="s">
        <v>123</v>
      </c>
      <c r="DMR11" s="28" t="s">
        <v>123</v>
      </c>
      <c r="DMS11" s="28" t="s">
        <v>123</v>
      </c>
      <c r="DMT11" s="28" t="s">
        <v>123</v>
      </c>
      <c r="DMU11" s="28" t="s">
        <v>123</v>
      </c>
      <c r="DMV11" s="28" t="s">
        <v>123</v>
      </c>
      <c r="DMW11" s="28" t="s">
        <v>123</v>
      </c>
      <c r="DMX11" s="28" t="s">
        <v>123</v>
      </c>
      <c r="DMY11" s="28" t="s">
        <v>123</v>
      </c>
      <c r="DMZ11" s="28" t="s">
        <v>123</v>
      </c>
      <c r="DNA11" s="28" t="s">
        <v>123</v>
      </c>
      <c r="DNB11" s="28" t="s">
        <v>123</v>
      </c>
      <c r="DNC11" s="28" t="s">
        <v>123</v>
      </c>
      <c r="DND11" s="28" t="s">
        <v>123</v>
      </c>
      <c r="DNE11" s="28" t="s">
        <v>123</v>
      </c>
      <c r="DNF11" s="28" t="s">
        <v>123</v>
      </c>
      <c r="DNG11" s="28" t="s">
        <v>123</v>
      </c>
      <c r="DNH11" s="28" t="s">
        <v>123</v>
      </c>
      <c r="DNI11" s="28" t="s">
        <v>123</v>
      </c>
      <c r="DNJ11" s="28" t="s">
        <v>123</v>
      </c>
      <c r="DNK11" s="28" t="s">
        <v>123</v>
      </c>
      <c r="DNL11" s="28" t="s">
        <v>123</v>
      </c>
      <c r="DNM11" s="28" t="s">
        <v>123</v>
      </c>
      <c r="DNN11" s="28" t="s">
        <v>123</v>
      </c>
      <c r="DNO11" s="28" t="s">
        <v>123</v>
      </c>
      <c r="DNP11" s="28" t="s">
        <v>123</v>
      </c>
      <c r="DNQ11" s="28" t="s">
        <v>123</v>
      </c>
      <c r="DNR11" s="28" t="s">
        <v>123</v>
      </c>
      <c r="DNS11" s="28" t="s">
        <v>123</v>
      </c>
      <c r="DNT11" s="28" t="s">
        <v>123</v>
      </c>
      <c r="DNU11" s="28" t="s">
        <v>123</v>
      </c>
      <c r="DNV11" s="28" t="s">
        <v>123</v>
      </c>
      <c r="DNW11" s="28" t="s">
        <v>123</v>
      </c>
      <c r="DNX11" s="28" t="s">
        <v>123</v>
      </c>
      <c r="DNY11" s="28" t="s">
        <v>123</v>
      </c>
      <c r="DNZ11" s="28" t="s">
        <v>123</v>
      </c>
      <c r="DOA11" s="28" t="s">
        <v>123</v>
      </c>
      <c r="DOB11" s="28" t="s">
        <v>123</v>
      </c>
      <c r="DOC11" s="28" t="s">
        <v>123</v>
      </c>
      <c r="DOD11" s="28" t="s">
        <v>123</v>
      </c>
      <c r="DOE11" s="28" t="s">
        <v>123</v>
      </c>
      <c r="DOF11" s="28" t="s">
        <v>123</v>
      </c>
      <c r="DOG11" s="28" t="s">
        <v>123</v>
      </c>
      <c r="DOH11" s="28" t="s">
        <v>123</v>
      </c>
      <c r="DOI11" s="28" t="s">
        <v>123</v>
      </c>
      <c r="DOJ11" s="28" t="s">
        <v>123</v>
      </c>
      <c r="DOK11" s="28" t="s">
        <v>123</v>
      </c>
      <c r="DOL11" s="28" t="s">
        <v>123</v>
      </c>
      <c r="DOM11" s="28" t="s">
        <v>123</v>
      </c>
      <c r="DON11" s="28" t="s">
        <v>123</v>
      </c>
      <c r="DOO11" s="28" t="s">
        <v>123</v>
      </c>
      <c r="DOP11" s="28" t="s">
        <v>123</v>
      </c>
      <c r="DOQ11" s="28" t="s">
        <v>123</v>
      </c>
      <c r="DOR11" s="28" t="s">
        <v>123</v>
      </c>
      <c r="DOS11" s="28" t="s">
        <v>123</v>
      </c>
      <c r="DOT11" s="28" t="s">
        <v>123</v>
      </c>
      <c r="DOU11" s="28" t="s">
        <v>123</v>
      </c>
      <c r="DOV11" s="28" t="s">
        <v>123</v>
      </c>
      <c r="DOW11" s="28" t="s">
        <v>123</v>
      </c>
      <c r="DOX11" s="28" t="s">
        <v>123</v>
      </c>
      <c r="DOY11" s="28" t="s">
        <v>123</v>
      </c>
      <c r="DOZ11" s="28" t="s">
        <v>123</v>
      </c>
      <c r="DPA11" s="28" t="s">
        <v>123</v>
      </c>
      <c r="DPB11" s="28" t="s">
        <v>123</v>
      </c>
      <c r="DPC11" s="28" t="s">
        <v>123</v>
      </c>
      <c r="DPD11" s="28" t="s">
        <v>123</v>
      </c>
      <c r="DPE11" s="28" t="s">
        <v>123</v>
      </c>
      <c r="DPF11" s="28" t="s">
        <v>123</v>
      </c>
      <c r="DPG11" s="28" t="s">
        <v>123</v>
      </c>
      <c r="DPH11" s="28" t="s">
        <v>123</v>
      </c>
      <c r="DPI11" s="28" t="s">
        <v>123</v>
      </c>
      <c r="DPJ11" s="28" t="s">
        <v>123</v>
      </c>
      <c r="DPK11" s="28" t="s">
        <v>123</v>
      </c>
      <c r="DPL11" s="28" t="s">
        <v>123</v>
      </c>
      <c r="DPM11" s="28" t="s">
        <v>123</v>
      </c>
      <c r="DPN11" s="28" t="s">
        <v>123</v>
      </c>
      <c r="DPO11" s="28" t="s">
        <v>123</v>
      </c>
      <c r="DPP11" s="28" t="s">
        <v>123</v>
      </c>
      <c r="DPQ11" s="28" t="s">
        <v>123</v>
      </c>
      <c r="DPR11" s="28" t="s">
        <v>123</v>
      </c>
      <c r="DPS11" s="28" t="s">
        <v>123</v>
      </c>
      <c r="DPT11" s="28" t="s">
        <v>123</v>
      </c>
      <c r="DPU11" s="28" t="s">
        <v>123</v>
      </c>
      <c r="DPV11" s="28" t="s">
        <v>123</v>
      </c>
      <c r="DPW11" s="28" t="s">
        <v>123</v>
      </c>
      <c r="DPX11" s="28" t="s">
        <v>123</v>
      </c>
      <c r="DPY11" s="28" t="s">
        <v>123</v>
      </c>
      <c r="DPZ11" s="28" t="s">
        <v>123</v>
      </c>
      <c r="DQA11" s="28" t="s">
        <v>123</v>
      </c>
      <c r="DQB11" s="28" t="s">
        <v>123</v>
      </c>
      <c r="DQC11" s="28" t="s">
        <v>123</v>
      </c>
      <c r="DQD11" s="28" t="s">
        <v>123</v>
      </c>
      <c r="DQE11" s="28" t="s">
        <v>123</v>
      </c>
      <c r="DQF11" s="28" t="s">
        <v>123</v>
      </c>
      <c r="DQG11" s="28" t="s">
        <v>123</v>
      </c>
      <c r="DQH11" s="28" t="s">
        <v>123</v>
      </c>
      <c r="DQI11" s="28" t="s">
        <v>123</v>
      </c>
      <c r="DQJ11" s="28" t="s">
        <v>123</v>
      </c>
      <c r="DQK11" s="28" t="s">
        <v>123</v>
      </c>
      <c r="DQL11" s="28" t="s">
        <v>123</v>
      </c>
      <c r="DQM11" s="28" t="s">
        <v>123</v>
      </c>
      <c r="DQN11" s="28" t="s">
        <v>123</v>
      </c>
      <c r="DQO11" s="28" t="s">
        <v>123</v>
      </c>
      <c r="DQP11" s="28" t="s">
        <v>123</v>
      </c>
      <c r="DQQ11" s="28" t="s">
        <v>123</v>
      </c>
      <c r="DQR11" s="28" t="s">
        <v>123</v>
      </c>
      <c r="DQS11" s="28" t="s">
        <v>123</v>
      </c>
      <c r="DQT11" s="28" t="s">
        <v>123</v>
      </c>
      <c r="DQU11" s="28" t="s">
        <v>123</v>
      </c>
      <c r="DQV11" s="28" t="s">
        <v>123</v>
      </c>
      <c r="DQW11" s="28" t="s">
        <v>123</v>
      </c>
      <c r="DQX11" s="28" t="s">
        <v>123</v>
      </c>
      <c r="DQY11" s="28" t="s">
        <v>123</v>
      </c>
      <c r="DQZ11" s="28" t="s">
        <v>123</v>
      </c>
      <c r="DRA11" s="28" t="s">
        <v>123</v>
      </c>
      <c r="DRB11" s="28" t="s">
        <v>123</v>
      </c>
      <c r="DRC11" s="28" t="s">
        <v>123</v>
      </c>
      <c r="DRD11" s="28" t="s">
        <v>123</v>
      </c>
      <c r="DRE11" s="28" t="s">
        <v>123</v>
      </c>
      <c r="DRF11" s="28" t="s">
        <v>123</v>
      </c>
      <c r="DRG11" s="28" t="s">
        <v>123</v>
      </c>
      <c r="DRH11" s="28" t="s">
        <v>123</v>
      </c>
      <c r="DRI11" s="28" t="s">
        <v>123</v>
      </c>
      <c r="DRJ11" s="28" t="s">
        <v>123</v>
      </c>
      <c r="DRK11" s="28" t="s">
        <v>123</v>
      </c>
      <c r="DRL11" s="28" t="s">
        <v>123</v>
      </c>
      <c r="DRM11" s="28" t="s">
        <v>123</v>
      </c>
      <c r="DRN11" s="28" t="s">
        <v>123</v>
      </c>
      <c r="DRO11" s="28" t="s">
        <v>123</v>
      </c>
      <c r="DRP11" s="28" t="s">
        <v>123</v>
      </c>
      <c r="DRQ11" s="28" t="s">
        <v>123</v>
      </c>
      <c r="DRR11" s="28" t="s">
        <v>123</v>
      </c>
      <c r="DRS11" s="28" t="s">
        <v>123</v>
      </c>
      <c r="DRT11" s="28" t="s">
        <v>123</v>
      </c>
      <c r="DRU11" s="28" t="s">
        <v>123</v>
      </c>
      <c r="DRV11" s="28" t="s">
        <v>123</v>
      </c>
      <c r="DRW11" s="28" t="s">
        <v>123</v>
      </c>
      <c r="DRX11" s="28" t="s">
        <v>123</v>
      </c>
      <c r="DRY11" s="28" t="s">
        <v>123</v>
      </c>
      <c r="DRZ11" s="28" t="s">
        <v>123</v>
      </c>
      <c r="DSA11" s="28" t="s">
        <v>123</v>
      </c>
      <c r="DSB11" s="28" t="s">
        <v>123</v>
      </c>
      <c r="DSC11" s="28" t="s">
        <v>123</v>
      </c>
      <c r="DSD11" s="28" t="s">
        <v>123</v>
      </c>
      <c r="DSE11" s="28" t="s">
        <v>123</v>
      </c>
      <c r="DSF11" s="28" t="s">
        <v>123</v>
      </c>
      <c r="DSG11" s="28" t="s">
        <v>123</v>
      </c>
      <c r="DSH11" s="28" t="s">
        <v>123</v>
      </c>
      <c r="DSI11" s="28" t="s">
        <v>123</v>
      </c>
      <c r="DSJ11" s="28" t="s">
        <v>123</v>
      </c>
      <c r="DSK11" s="28" t="s">
        <v>123</v>
      </c>
      <c r="DSL11" s="28" t="s">
        <v>123</v>
      </c>
      <c r="DSM11" s="28" t="s">
        <v>123</v>
      </c>
      <c r="DSN11" s="28" t="s">
        <v>123</v>
      </c>
      <c r="DSO11" s="28" t="s">
        <v>123</v>
      </c>
      <c r="DSP11" s="28" t="s">
        <v>123</v>
      </c>
      <c r="DSQ11" s="28" t="s">
        <v>123</v>
      </c>
      <c r="DSR11" s="28" t="s">
        <v>123</v>
      </c>
      <c r="DSS11" s="28" t="s">
        <v>123</v>
      </c>
      <c r="DST11" s="28" t="s">
        <v>123</v>
      </c>
      <c r="DSU11" s="28" t="s">
        <v>123</v>
      </c>
      <c r="DSV11" s="28" t="s">
        <v>123</v>
      </c>
      <c r="DSW11" s="28" t="s">
        <v>123</v>
      </c>
      <c r="DSX11" s="28" t="s">
        <v>123</v>
      </c>
      <c r="DSY11" s="28" t="s">
        <v>123</v>
      </c>
      <c r="DSZ11" s="28" t="s">
        <v>123</v>
      </c>
      <c r="DTA11" s="28" t="s">
        <v>123</v>
      </c>
      <c r="DTB11" s="28" t="s">
        <v>123</v>
      </c>
      <c r="DTC11" s="28" t="s">
        <v>123</v>
      </c>
      <c r="DTD11" s="28" t="s">
        <v>123</v>
      </c>
      <c r="DTE11" s="28" t="s">
        <v>123</v>
      </c>
      <c r="DTF11" s="28" t="s">
        <v>123</v>
      </c>
      <c r="DTG11" s="28" t="s">
        <v>123</v>
      </c>
      <c r="DTH11" s="28" t="s">
        <v>123</v>
      </c>
      <c r="DTI11" s="28" t="s">
        <v>123</v>
      </c>
      <c r="DTJ11" s="28" t="s">
        <v>123</v>
      </c>
      <c r="DTK11" s="28" t="s">
        <v>123</v>
      </c>
      <c r="DTL11" s="28" t="s">
        <v>123</v>
      </c>
      <c r="DTM11" s="28" t="s">
        <v>123</v>
      </c>
      <c r="DTN11" s="28" t="s">
        <v>123</v>
      </c>
      <c r="DTO11" s="28" t="s">
        <v>123</v>
      </c>
      <c r="DTP11" s="28" t="s">
        <v>123</v>
      </c>
      <c r="DTQ11" s="28" t="s">
        <v>123</v>
      </c>
      <c r="DTR11" s="28" t="s">
        <v>123</v>
      </c>
      <c r="DTS11" s="28" t="s">
        <v>123</v>
      </c>
      <c r="DTT11" s="28" t="s">
        <v>123</v>
      </c>
      <c r="DTU11" s="28" t="s">
        <v>123</v>
      </c>
      <c r="DTV11" s="28" t="s">
        <v>123</v>
      </c>
      <c r="DTW11" s="28" t="s">
        <v>123</v>
      </c>
      <c r="DTX11" s="28" t="s">
        <v>123</v>
      </c>
      <c r="DTY11" s="28" t="s">
        <v>123</v>
      </c>
      <c r="DTZ11" s="28" t="s">
        <v>123</v>
      </c>
      <c r="DUA11" s="28" t="s">
        <v>123</v>
      </c>
      <c r="DUB11" s="28" t="s">
        <v>123</v>
      </c>
      <c r="DUC11" s="28" t="s">
        <v>123</v>
      </c>
      <c r="DUD11" s="28" t="s">
        <v>123</v>
      </c>
      <c r="DUE11" s="28" t="s">
        <v>123</v>
      </c>
      <c r="DUF11" s="28" t="s">
        <v>123</v>
      </c>
      <c r="DUG11" s="28" t="s">
        <v>123</v>
      </c>
      <c r="DUH11" s="28" t="s">
        <v>123</v>
      </c>
      <c r="DUI11" s="28" t="s">
        <v>123</v>
      </c>
      <c r="DUJ11" s="28" t="s">
        <v>123</v>
      </c>
      <c r="DUK11" s="28" t="s">
        <v>123</v>
      </c>
      <c r="DUL11" s="28" t="s">
        <v>123</v>
      </c>
      <c r="DUM11" s="28" t="s">
        <v>123</v>
      </c>
      <c r="DUN11" s="28" t="s">
        <v>123</v>
      </c>
      <c r="DUO11" s="28" t="s">
        <v>123</v>
      </c>
      <c r="DUP11" s="28" t="s">
        <v>123</v>
      </c>
      <c r="DUQ11" s="28" t="s">
        <v>123</v>
      </c>
      <c r="DUR11" s="28" t="s">
        <v>123</v>
      </c>
      <c r="DUS11" s="28" t="s">
        <v>123</v>
      </c>
      <c r="DUT11" s="28" t="s">
        <v>123</v>
      </c>
      <c r="DUU11" s="28" t="s">
        <v>123</v>
      </c>
      <c r="DUV11" s="28" t="s">
        <v>123</v>
      </c>
      <c r="DUW11" s="28" t="s">
        <v>123</v>
      </c>
      <c r="DUX11" s="28" t="s">
        <v>123</v>
      </c>
      <c r="DUY11" s="28" t="s">
        <v>123</v>
      </c>
      <c r="DUZ11" s="28" t="s">
        <v>123</v>
      </c>
      <c r="DVA11" s="28" t="s">
        <v>123</v>
      </c>
      <c r="DVB11" s="28" t="s">
        <v>123</v>
      </c>
      <c r="DVC11" s="28" t="s">
        <v>123</v>
      </c>
      <c r="DVD11" s="28" t="s">
        <v>123</v>
      </c>
      <c r="DVE11" s="28" t="s">
        <v>123</v>
      </c>
      <c r="DVF11" s="28" t="s">
        <v>123</v>
      </c>
      <c r="DVG11" s="28" t="s">
        <v>123</v>
      </c>
      <c r="DVH11" s="28" t="s">
        <v>123</v>
      </c>
      <c r="DVI11" s="28" t="s">
        <v>123</v>
      </c>
      <c r="DVJ11" s="28" t="s">
        <v>123</v>
      </c>
      <c r="DVK11" s="28" t="s">
        <v>123</v>
      </c>
      <c r="DVL11" s="28" t="s">
        <v>123</v>
      </c>
      <c r="DVM11" s="28" t="s">
        <v>123</v>
      </c>
      <c r="DVN11" s="28" t="s">
        <v>123</v>
      </c>
      <c r="DVO11" s="28" t="s">
        <v>123</v>
      </c>
      <c r="DVP11" s="28" t="s">
        <v>123</v>
      </c>
      <c r="DVQ11" s="28" t="s">
        <v>123</v>
      </c>
      <c r="DVR11" s="28" t="s">
        <v>123</v>
      </c>
      <c r="DVS11" s="28" t="s">
        <v>123</v>
      </c>
      <c r="DVT11" s="28" t="s">
        <v>123</v>
      </c>
      <c r="DVU11" s="28" t="s">
        <v>123</v>
      </c>
      <c r="DVV11" s="28" t="s">
        <v>123</v>
      </c>
      <c r="DVW11" s="28" t="s">
        <v>123</v>
      </c>
      <c r="DVX11" s="28" t="s">
        <v>123</v>
      </c>
      <c r="DVY11" s="28" t="s">
        <v>123</v>
      </c>
      <c r="DVZ11" s="28" t="s">
        <v>123</v>
      </c>
      <c r="DWA11" s="28" t="s">
        <v>123</v>
      </c>
      <c r="DWB11" s="28" t="s">
        <v>123</v>
      </c>
      <c r="DWC11" s="28" t="s">
        <v>123</v>
      </c>
      <c r="DWD11" s="28" t="s">
        <v>123</v>
      </c>
      <c r="DWE11" s="28" t="s">
        <v>123</v>
      </c>
      <c r="DWF11" s="28" t="s">
        <v>123</v>
      </c>
      <c r="DWG11" s="28" t="s">
        <v>123</v>
      </c>
      <c r="DWH11" s="28" t="s">
        <v>123</v>
      </c>
      <c r="DWI11" s="28" t="s">
        <v>123</v>
      </c>
      <c r="DWJ11" s="28" t="s">
        <v>123</v>
      </c>
      <c r="DWK11" s="28" t="s">
        <v>123</v>
      </c>
      <c r="DWL11" s="28" t="s">
        <v>123</v>
      </c>
      <c r="DWM11" s="28" t="s">
        <v>123</v>
      </c>
      <c r="DWN11" s="28" t="s">
        <v>123</v>
      </c>
      <c r="DWO11" s="28" t="s">
        <v>123</v>
      </c>
      <c r="DWP11" s="28" t="s">
        <v>123</v>
      </c>
      <c r="DWQ11" s="28" t="s">
        <v>123</v>
      </c>
      <c r="DWR11" s="28" t="s">
        <v>123</v>
      </c>
      <c r="DWS11" s="28" t="s">
        <v>123</v>
      </c>
      <c r="DWT11" s="28" t="s">
        <v>123</v>
      </c>
      <c r="DWU11" s="28" t="s">
        <v>123</v>
      </c>
      <c r="DWV11" s="28" t="s">
        <v>123</v>
      </c>
      <c r="DWW11" s="28" t="s">
        <v>123</v>
      </c>
      <c r="DWX11" s="28" t="s">
        <v>123</v>
      </c>
      <c r="DWY11" s="28" t="s">
        <v>123</v>
      </c>
      <c r="DWZ11" s="28" t="s">
        <v>123</v>
      </c>
      <c r="DXA11" s="28" t="s">
        <v>123</v>
      </c>
      <c r="DXB11" s="28" t="s">
        <v>123</v>
      </c>
      <c r="DXC11" s="28" t="s">
        <v>123</v>
      </c>
      <c r="DXD11" s="28" t="s">
        <v>123</v>
      </c>
      <c r="DXE11" s="28" t="s">
        <v>123</v>
      </c>
      <c r="DXF11" s="28" t="s">
        <v>123</v>
      </c>
      <c r="DXG11" s="28" t="s">
        <v>123</v>
      </c>
      <c r="DXH11" s="28" t="s">
        <v>123</v>
      </c>
      <c r="DXI11" s="28" t="s">
        <v>123</v>
      </c>
      <c r="DXJ11" s="28" t="s">
        <v>123</v>
      </c>
      <c r="DXK11" s="28" t="s">
        <v>123</v>
      </c>
      <c r="DXL11" s="28" t="s">
        <v>123</v>
      </c>
      <c r="DXM11" s="28" t="s">
        <v>123</v>
      </c>
      <c r="DXN11" s="28" t="s">
        <v>123</v>
      </c>
      <c r="DXO11" s="28" t="s">
        <v>123</v>
      </c>
      <c r="DXP11" s="28" t="s">
        <v>123</v>
      </c>
      <c r="DXQ11" s="28" t="s">
        <v>123</v>
      </c>
      <c r="DXR11" s="28" t="s">
        <v>123</v>
      </c>
      <c r="DXS11" s="28" t="s">
        <v>123</v>
      </c>
      <c r="DXT11" s="28" t="s">
        <v>123</v>
      </c>
      <c r="DXU11" s="28" t="s">
        <v>123</v>
      </c>
      <c r="DXV11" s="28" t="s">
        <v>123</v>
      </c>
      <c r="DXW11" s="28" t="s">
        <v>123</v>
      </c>
      <c r="DXX11" s="28" t="s">
        <v>123</v>
      </c>
      <c r="DXY11" s="28" t="s">
        <v>123</v>
      </c>
      <c r="DXZ11" s="28" t="s">
        <v>123</v>
      </c>
      <c r="DYA11" s="28" t="s">
        <v>123</v>
      </c>
      <c r="DYB11" s="28" t="s">
        <v>123</v>
      </c>
      <c r="DYC11" s="28" t="s">
        <v>123</v>
      </c>
      <c r="DYD11" s="28" t="s">
        <v>123</v>
      </c>
      <c r="DYE11" s="28" t="s">
        <v>123</v>
      </c>
      <c r="DYF11" s="28" t="s">
        <v>123</v>
      </c>
      <c r="DYG11" s="28" t="s">
        <v>123</v>
      </c>
      <c r="DYH11" s="28" t="s">
        <v>123</v>
      </c>
      <c r="DYI11" s="28" t="s">
        <v>123</v>
      </c>
      <c r="DYJ11" s="28" t="s">
        <v>123</v>
      </c>
      <c r="DYK11" s="28" t="s">
        <v>123</v>
      </c>
      <c r="DYL11" s="28" t="s">
        <v>123</v>
      </c>
      <c r="DYM11" s="28" t="s">
        <v>123</v>
      </c>
      <c r="DYN11" s="28" t="s">
        <v>123</v>
      </c>
      <c r="DYO11" s="28" t="s">
        <v>123</v>
      </c>
      <c r="DYP11" s="28" t="s">
        <v>123</v>
      </c>
      <c r="DYQ11" s="28" t="s">
        <v>123</v>
      </c>
      <c r="DYR11" s="28" t="s">
        <v>123</v>
      </c>
      <c r="DYS11" s="28" t="s">
        <v>123</v>
      </c>
      <c r="DYT11" s="28" t="s">
        <v>123</v>
      </c>
      <c r="DYU11" s="28" t="s">
        <v>123</v>
      </c>
      <c r="DYV11" s="28" t="s">
        <v>123</v>
      </c>
      <c r="DYW11" s="28" t="s">
        <v>123</v>
      </c>
      <c r="DYX11" s="28" t="s">
        <v>123</v>
      </c>
      <c r="DYY11" s="28" t="s">
        <v>123</v>
      </c>
      <c r="DYZ11" s="28" t="s">
        <v>123</v>
      </c>
      <c r="DZA11" s="28" t="s">
        <v>123</v>
      </c>
      <c r="DZB11" s="28" t="s">
        <v>123</v>
      </c>
      <c r="DZC11" s="28" t="s">
        <v>123</v>
      </c>
      <c r="DZD11" s="28" t="s">
        <v>123</v>
      </c>
      <c r="DZE11" s="28" t="s">
        <v>123</v>
      </c>
      <c r="DZF11" s="28" t="s">
        <v>123</v>
      </c>
      <c r="DZG11" s="28" t="s">
        <v>123</v>
      </c>
      <c r="DZH11" s="28" t="s">
        <v>123</v>
      </c>
      <c r="DZI11" s="28" t="s">
        <v>123</v>
      </c>
      <c r="DZJ11" s="28" t="s">
        <v>123</v>
      </c>
      <c r="DZK11" s="28" t="s">
        <v>123</v>
      </c>
      <c r="DZL11" s="28" t="s">
        <v>123</v>
      </c>
      <c r="DZM11" s="28" t="s">
        <v>123</v>
      </c>
      <c r="DZN11" s="28" t="s">
        <v>123</v>
      </c>
      <c r="DZO11" s="28" t="s">
        <v>123</v>
      </c>
      <c r="DZP11" s="28" t="s">
        <v>123</v>
      </c>
      <c r="DZQ11" s="28" t="s">
        <v>123</v>
      </c>
      <c r="DZR11" s="28" t="s">
        <v>123</v>
      </c>
      <c r="DZS11" s="28" t="s">
        <v>123</v>
      </c>
      <c r="DZT11" s="28" t="s">
        <v>123</v>
      </c>
      <c r="DZU11" s="28" t="s">
        <v>123</v>
      </c>
      <c r="DZV11" s="28" t="s">
        <v>123</v>
      </c>
      <c r="DZW11" s="28" t="s">
        <v>123</v>
      </c>
      <c r="DZX11" s="28" t="s">
        <v>123</v>
      </c>
      <c r="DZY11" s="28" t="s">
        <v>123</v>
      </c>
      <c r="DZZ11" s="28" t="s">
        <v>123</v>
      </c>
      <c r="EAA11" s="28" t="s">
        <v>123</v>
      </c>
      <c r="EAB11" s="28" t="s">
        <v>123</v>
      </c>
      <c r="EAC11" s="28" t="s">
        <v>123</v>
      </c>
      <c r="EAD11" s="28" t="s">
        <v>123</v>
      </c>
      <c r="EAE11" s="28" t="s">
        <v>123</v>
      </c>
      <c r="EAF11" s="28" t="s">
        <v>123</v>
      </c>
      <c r="EAG11" s="28" t="s">
        <v>123</v>
      </c>
      <c r="EAH11" s="28" t="s">
        <v>123</v>
      </c>
      <c r="EAI11" s="28" t="s">
        <v>123</v>
      </c>
      <c r="EAJ11" s="28" t="s">
        <v>123</v>
      </c>
      <c r="EAK11" s="28" t="s">
        <v>123</v>
      </c>
      <c r="EAL11" s="28" t="s">
        <v>123</v>
      </c>
      <c r="EAM11" s="28" t="s">
        <v>123</v>
      </c>
      <c r="EAN11" s="28" t="s">
        <v>123</v>
      </c>
      <c r="EAO11" s="28" t="s">
        <v>123</v>
      </c>
      <c r="EAP11" s="28" t="s">
        <v>123</v>
      </c>
      <c r="EAQ11" s="28" t="s">
        <v>123</v>
      </c>
      <c r="EAR11" s="28" t="s">
        <v>123</v>
      </c>
      <c r="EAS11" s="28" t="s">
        <v>123</v>
      </c>
      <c r="EAT11" s="28" t="s">
        <v>123</v>
      </c>
      <c r="EAU11" s="28" t="s">
        <v>123</v>
      </c>
      <c r="EAV11" s="28" t="s">
        <v>123</v>
      </c>
      <c r="EAW11" s="28" t="s">
        <v>123</v>
      </c>
      <c r="EAX11" s="28" t="s">
        <v>123</v>
      </c>
      <c r="EAY11" s="28" t="s">
        <v>123</v>
      </c>
      <c r="EAZ11" s="28" t="s">
        <v>123</v>
      </c>
      <c r="EBA11" s="28" t="s">
        <v>123</v>
      </c>
      <c r="EBB11" s="28" t="s">
        <v>123</v>
      </c>
      <c r="EBC11" s="28" t="s">
        <v>123</v>
      </c>
      <c r="EBD11" s="28" t="s">
        <v>123</v>
      </c>
      <c r="EBE11" s="28" t="s">
        <v>123</v>
      </c>
      <c r="EBF11" s="28" t="s">
        <v>123</v>
      </c>
      <c r="EBG11" s="28" t="s">
        <v>123</v>
      </c>
      <c r="EBH11" s="28" t="s">
        <v>123</v>
      </c>
      <c r="EBI11" s="28" t="s">
        <v>123</v>
      </c>
      <c r="EBJ11" s="28" t="s">
        <v>123</v>
      </c>
      <c r="EBK11" s="28" t="s">
        <v>123</v>
      </c>
      <c r="EBL11" s="28" t="s">
        <v>123</v>
      </c>
      <c r="EBM11" s="28" t="s">
        <v>123</v>
      </c>
      <c r="EBN11" s="28" t="s">
        <v>123</v>
      </c>
      <c r="EBO11" s="28" t="s">
        <v>123</v>
      </c>
      <c r="EBP11" s="28" t="s">
        <v>123</v>
      </c>
      <c r="EBQ11" s="28" t="s">
        <v>123</v>
      </c>
      <c r="EBR11" s="28" t="s">
        <v>123</v>
      </c>
      <c r="EBS11" s="28" t="s">
        <v>123</v>
      </c>
      <c r="EBT11" s="28" t="s">
        <v>123</v>
      </c>
      <c r="EBU11" s="28" t="s">
        <v>123</v>
      </c>
      <c r="EBV11" s="28" t="s">
        <v>123</v>
      </c>
      <c r="EBW11" s="28" t="s">
        <v>123</v>
      </c>
      <c r="EBX11" s="28" t="s">
        <v>123</v>
      </c>
      <c r="EBY11" s="28" t="s">
        <v>123</v>
      </c>
      <c r="EBZ11" s="28" t="s">
        <v>123</v>
      </c>
      <c r="ECA11" s="28" t="s">
        <v>123</v>
      </c>
      <c r="ECB11" s="28" t="s">
        <v>123</v>
      </c>
      <c r="ECC11" s="28" t="s">
        <v>123</v>
      </c>
      <c r="ECD11" s="28" t="s">
        <v>123</v>
      </c>
      <c r="ECE11" s="28" t="s">
        <v>123</v>
      </c>
      <c r="ECF11" s="28" t="s">
        <v>123</v>
      </c>
      <c r="ECG11" s="28" t="s">
        <v>123</v>
      </c>
      <c r="ECH11" s="28" t="s">
        <v>123</v>
      </c>
      <c r="ECI11" s="28" t="s">
        <v>123</v>
      </c>
      <c r="ECJ11" s="28" t="s">
        <v>123</v>
      </c>
      <c r="ECK11" s="28" t="s">
        <v>123</v>
      </c>
      <c r="ECL11" s="28" t="s">
        <v>123</v>
      </c>
      <c r="ECM11" s="28" t="s">
        <v>123</v>
      </c>
      <c r="ECN11" s="28" t="s">
        <v>123</v>
      </c>
      <c r="ECO11" s="28" t="s">
        <v>123</v>
      </c>
      <c r="ECP11" s="28" t="s">
        <v>123</v>
      </c>
      <c r="ECQ11" s="28" t="s">
        <v>123</v>
      </c>
      <c r="ECR11" s="28" t="s">
        <v>123</v>
      </c>
      <c r="ECS11" s="28" t="s">
        <v>123</v>
      </c>
      <c r="ECT11" s="28" t="s">
        <v>123</v>
      </c>
      <c r="ECU11" s="28" t="s">
        <v>123</v>
      </c>
      <c r="ECV11" s="28" t="s">
        <v>123</v>
      </c>
      <c r="ECW11" s="28" t="s">
        <v>123</v>
      </c>
      <c r="ECX11" s="28" t="s">
        <v>123</v>
      </c>
      <c r="ECY11" s="28" t="s">
        <v>123</v>
      </c>
      <c r="ECZ11" s="28" t="s">
        <v>123</v>
      </c>
      <c r="EDA11" s="28" t="s">
        <v>123</v>
      </c>
      <c r="EDB11" s="28" t="s">
        <v>123</v>
      </c>
      <c r="EDC11" s="28" t="s">
        <v>123</v>
      </c>
      <c r="EDD11" s="28" t="s">
        <v>123</v>
      </c>
      <c r="EDE11" s="28" t="s">
        <v>123</v>
      </c>
      <c r="EDF11" s="28" t="s">
        <v>123</v>
      </c>
      <c r="EDG11" s="28" t="s">
        <v>123</v>
      </c>
      <c r="EDH11" s="28" t="s">
        <v>123</v>
      </c>
      <c r="EDI11" s="28" t="s">
        <v>123</v>
      </c>
      <c r="EDJ11" s="28" t="s">
        <v>123</v>
      </c>
      <c r="EDK11" s="28" t="s">
        <v>123</v>
      </c>
      <c r="EDL11" s="28" t="s">
        <v>123</v>
      </c>
      <c r="EDM11" s="28" t="s">
        <v>123</v>
      </c>
      <c r="EDN11" s="28" t="s">
        <v>123</v>
      </c>
      <c r="EDO11" s="28" t="s">
        <v>123</v>
      </c>
      <c r="EDP11" s="28" t="s">
        <v>123</v>
      </c>
      <c r="EDQ11" s="28" t="s">
        <v>123</v>
      </c>
      <c r="EDR11" s="28" t="s">
        <v>123</v>
      </c>
      <c r="EDS11" s="28" t="s">
        <v>123</v>
      </c>
      <c r="EDT11" s="28" t="s">
        <v>123</v>
      </c>
      <c r="EDU11" s="28" t="s">
        <v>123</v>
      </c>
      <c r="EDV11" s="28" t="s">
        <v>123</v>
      </c>
      <c r="EDW11" s="28" t="s">
        <v>123</v>
      </c>
      <c r="EDX11" s="28" t="s">
        <v>123</v>
      </c>
      <c r="EDY11" s="28" t="s">
        <v>123</v>
      </c>
      <c r="EDZ11" s="28" t="s">
        <v>123</v>
      </c>
      <c r="EEA11" s="28" t="s">
        <v>123</v>
      </c>
      <c r="EEB11" s="28" t="s">
        <v>123</v>
      </c>
      <c r="EEC11" s="28" t="s">
        <v>123</v>
      </c>
      <c r="EED11" s="28" t="s">
        <v>123</v>
      </c>
      <c r="EEE11" s="28" t="s">
        <v>123</v>
      </c>
      <c r="EEF11" s="28" t="s">
        <v>123</v>
      </c>
      <c r="EEG11" s="28" t="s">
        <v>123</v>
      </c>
      <c r="EEH11" s="28" t="s">
        <v>123</v>
      </c>
      <c r="EEI11" s="28" t="s">
        <v>123</v>
      </c>
      <c r="EEJ11" s="28" t="s">
        <v>123</v>
      </c>
      <c r="EEK11" s="28" t="s">
        <v>123</v>
      </c>
      <c r="EEL11" s="28" t="s">
        <v>123</v>
      </c>
      <c r="EEM11" s="28" t="s">
        <v>123</v>
      </c>
      <c r="EEN11" s="28" t="s">
        <v>123</v>
      </c>
      <c r="EEO11" s="28" t="s">
        <v>123</v>
      </c>
      <c r="EEP11" s="28" t="s">
        <v>123</v>
      </c>
      <c r="EEQ11" s="28" t="s">
        <v>123</v>
      </c>
      <c r="EER11" s="28" t="s">
        <v>123</v>
      </c>
      <c r="EES11" s="28" t="s">
        <v>123</v>
      </c>
      <c r="EET11" s="28" t="s">
        <v>123</v>
      </c>
      <c r="EEU11" s="28" t="s">
        <v>123</v>
      </c>
      <c r="EEV11" s="28" t="s">
        <v>123</v>
      </c>
      <c r="EEW11" s="28" t="s">
        <v>123</v>
      </c>
      <c r="EEX11" s="28" t="s">
        <v>123</v>
      </c>
      <c r="EEY11" s="28" t="s">
        <v>123</v>
      </c>
      <c r="EEZ11" s="28" t="s">
        <v>123</v>
      </c>
      <c r="EFA11" s="28" t="s">
        <v>123</v>
      </c>
      <c r="EFB11" s="28" t="s">
        <v>123</v>
      </c>
      <c r="EFC11" s="28" t="s">
        <v>123</v>
      </c>
      <c r="EFD11" s="28" t="s">
        <v>123</v>
      </c>
      <c r="EFE11" s="28" t="s">
        <v>123</v>
      </c>
      <c r="EFF11" s="28" t="s">
        <v>123</v>
      </c>
      <c r="EFG11" s="28" t="s">
        <v>123</v>
      </c>
      <c r="EFH11" s="28" t="s">
        <v>123</v>
      </c>
      <c r="EFI11" s="28" t="s">
        <v>123</v>
      </c>
      <c r="EFJ11" s="28" t="s">
        <v>123</v>
      </c>
      <c r="EFK11" s="28" t="s">
        <v>123</v>
      </c>
      <c r="EFL11" s="28" t="s">
        <v>123</v>
      </c>
      <c r="EFM11" s="28" t="s">
        <v>123</v>
      </c>
      <c r="EFN11" s="28" t="s">
        <v>123</v>
      </c>
      <c r="EFO11" s="28" t="s">
        <v>123</v>
      </c>
      <c r="EFP11" s="28" t="s">
        <v>123</v>
      </c>
      <c r="EFQ11" s="28" t="s">
        <v>123</v>
      </c>
      <c r="EFR11" s="28" t="s">
        <v>123</v>
      </c>
      <c r="EFS11" s="28" t="s">
        <v>123</v>
      </c>
      <c r="EFT11" s="28" t="s">
        <v>123</v>
      </c>
      <c r="EFU11" s="28" t="s">
        <v>123</v>
      </c>
      <c r="EFV11" s="28" t="s">
        <v>123</v>
      </c>
      <c r="EFW11" s="28" t="s">
        <v>123</v>
      </c>
      <c r="EFX11" s="28" t="s">
        <v>123</v>
      </c>
      <c r="EFY11" s="28" t="s">
        <v>123</v>
      </c>
      <c r="EFZ11" s="28" t="s">
        <v>123</v>
      </c>
      <c r="EGA11" s="28" t="s">
        <v>123</v>
      </c>
      <c r="EGB11" s="28" t="s">
        <v>123</v>
      </c>
      <c r="EGC11" s="28" t="s">
        <v>123</v>
      </c>
      <c r="EGD11" s="28" t="s">
        <v>123</v>
      </c>
      <c r="EGE11" s="28" t="s">
        <v>123</v>
      </c>
      <c r="EGF11" s="28" t="s">
        <v>123</v>
      </c>
      <c r="EGG11" s="28" t="s">
        <v>123</v>
      </c>
      <c r="EGH11" s="28" t="s">
        <v>123</v>
      </c>
      <c r="EGI11" s="28" t="s">
        <v>123</v>
      </c>
      <c r="EGJ11" s="28" t="s">
        <v>123</v>
      </c>
      <c r="EGK11" s="28" t="s">
        <v>123</v>
      </c>
      <c r="EGL11" s="28" t="s">
        <v>123</v>
      </c>
      <c r="EGM11" s="28" t="s">
        <v>123</v>
      </c>
      <c r="EGN11" s="28" t="s">
        <v>123</v>
      </c>
      <c r="EGO11" s="28" t="s">
        <v>123</v>
      </c>
      <c r="EGP11" s="28" t="s">
        <v>123</v>
      </c>
      <c r="EGQ11" s="28" t="s">
        <v>123</v>
      </c>
      <c r="EGR11" s="28" t="s">
        <v>123</v>
      </c>
      <c r="EGS11" s="28" t="s">
        <v>123</v>
      </c>
      <c r="EGT11" s="28" t="s">
        <v>123</v>
      </c>
      <c r="EGU11" s="28" t="s">
        <v>123</v>
      </c>
      <c r="EGV11" s="28" t="s">
        <v>123</v>
      </c>
      <c r="EGW11" s="28" t="s">
        <v>123</v>
      </c>
      <c r="EGX11" s="28" t="s">
        <v>123</v>
      </c>
      <c r="EGY11" s="28" t="s">
        <v>123</v>
      </c>
      <c r="EGZ11" s="28" t="s">
        <v>123</v>
      </c>
      <c r="EHA11" s="28" t="s">
        <v>123</v>
      </c>
      <c r="EHB11" s="28" t="s">
        <v>123</v>
      </c>
      <c r="EHC11" s="28" t="s">
        <v>123</v>
      </c>
      <c r="EHD11" s="28" t="s">
        <v>123</v>
      </c>
      <c r="EHE11" s="28" t="s">
        <v>123</v>
      </c>
      <c r="EHF11" s="28" t="s">
        <v>123</v>
      </c>
      <c r="EHG11" s="28" t="s">
        <v>123</v>
      </c>
      <c r="EHH11" s="28" t="s">
        <v>123</v>
      </c>
      <c r="EHI11" s="28" t="s">
        <v>123</v>
      </c>
      <c r="EHJ11" s="28" t="s">
        <v>123</v>
      </c>
      <c r="EHK11" s="28" t="s">
        <v>123</v>
      </c>
      <c r="EHL11" s="28" t="s">
        <v>123</v>
      </c>
      <c r="EHM11" s="28" t="s">
        <v>123</v>
      </c>
      <c r="EHN11" s="28" t="s">
        <v>123</v>
      </c>
      <c r="EHO11" s="28" t="s">
        <v>123</v>
      </c>
      <c r="EHP11" s="28" t="s">
        <v>123</v>
      </c>
      <c r="EHQ11" s="28" t="s">
        <v>123</v>
      </c>
      <c r="EHR11" s="28" t="s">
        <v>123</v>
      </c>
      <c r="EHS11" s="28" t="s">
        <v>123</v>
      </c>
      <c r="EHT11" s="28" t="s">
        <v>123</v>
      </c>
      <c r="EHU11" s="28" t="s">
        <v>123</v>
      </c>
      <c r="EHV11" s="28" t="s">
        <v>123</v>
      </c>
      <c r="EHW11" s="28" t="s">
        <v>123</v>
      </c>
      <c r="EHX11" s="28" t="s">
        <v>123</v>
      </c>
      <c r="EHY11" s="28" t="s">
        <v>123</v>
      </c>
      <c r="EHZ11" s="28" t="s">
        <v>123</v>
      </c>
      <c r="EIA11" s="28" t="s">
        <v>123</v>
      </c>
      <c r="EIB11" s="28" t="s">
        <v>123</v>
      </c>
      <c r="EIC11" s="28" t="s">
        <v>123</v>
      </c>
      <c r="EID11" s="28" t="s">
        <v>123</v>
      </c>
      <c r="EIE11" s="28" t="s">
        <v>123</v>
      </c>
      <c r="EIF11" s="28" t="s">
        <v>123</v>
      </c>
      <c r="EIG11" s="28" t="s">
        <v>123</v>
      </c>
      <c r="EIH11" s="28" t="s">
        <v>123</v>
      </c>
      <c r="EII11" s="28" t="s">
        <v>123</v>
      </c>
      <c r="EIJ11" s="28" t="s">
        <v>123</v>
      </c>
      <c r="EIK11" s="28" t="s">
        <v>123</v>
      </c>
      <c r="EIL11" s="28" t="s">
        <v>123</v>
      </c>
      <c r="EIM11" s="28" t="s">
        <v>123</v>
      </c>
      <c r="EIN11" s="28" t="s">
        <v>123</v>
      </c>
      <c r="EIO11" s="28" t="s">
        <v>123</v>
      </c>
      <c r="EIP11" s="28" t="s">
        <v>123</v>
      </c>
      <c r="EIQ11" s="28" t="s">
        <v>123</v>
      </c>
      <c r="EIR11" s="28" t="s">
        <v>123</v>
      </c>
      <c r="EIS11" s="28" t="s">
        <v>123</v>
      </c>
      <c r="EIT11" s="28" t="s">
        <v>123</v>
      </c>
      <c r="EIU11" s="28" t="s">
        <v>123</v>
      </c>
      <c r="EIV11" s="28" t="s">
        <v>123</v>
      </c>
      <c r="EIW11" s="28" t="s">
        <v>123</v>
      </c>
      <c r="EIX11" s="28" t="s">
        <v>123</v>
      </c>
      <c r="EIY11" s="28" t="s">
        <v>123</v>
      </c>
      <c r="EIZ11" s="28" t="s">
        <v>123</v>
      </c>
      <c r="EJA11" s="28" t="s">
        <v>123</v>
      </c>
      <c r="EJB11" s="28" t="s">
        <v>123</v>
      </c>
      <c r="EJC11" s="28" t="s">
        <v>123</v>
      </c>
      <c r="EJD11" s="28" t="s">
        <v>123</v>
      </c>
      <c r="EJE11" s="28" t="s">
        <v>123</v>
      </c>
      <c r="EJF11" s="28" t="s">
        <v>123</v>
      </c>
      <c r="EJG11" s="28" t="s">
        <v>123</v>
      </c>
      <c r="EJH11" s="28" t="s">
        <v>123</v>
      </c>
      <c r="EJI11" s="28" t="s">
        <v>123</v>
      </c>
      <c r="EJJ11" s="28" t="s">
        <v>123</v>
      </c>
      <c r="EJK11" s="28" t="s">
        <v>123</v>
      </c>
      <c r="EJL11" s="28" t="s">
        <v>123</v>
      </c>
      <c r="EJM11" s="28" t="s">
        <v>123</v>
      </c>
      <c r="EJN11" s="28" t="s">
        <v>123</v>
      </c>
      <c r="EJO11" s="28" t="s">
        <v>123</v>
      </c>
      <c r="EJP11" s="28" t="s">
        <v>123</v>
      </c>
      <c r="EJQ11" s="28" t="s">
        <v>123</v>
      </c>
      <c r="EJR11" s="28" t="s">
        <v>123</v>
      </c>
      <c r="EJS11" s="28" t="s">
        <v>123</v>
      </c>
      <c r="EJT11" s="28" t="s">
        <v>123</v>
      </c>
      <c r="EJU11" s="28" t="s">
        <v>123</v>
      </c>
      <c r="EJV11" s="28" t="s">
        <v>123</v>
      </c>
      <c r="EJW11" s="28" t="s">
        <v>123</v>
      </c>
      <c r="EJX11" s="28" t="s">
        <v>123</v>
      </c>
      <c r="EJY11" s="28" t="s">
        <v>123</v>
      </c>
      <c r="EJZ11" s="28" t="s">
        <v>123</v>
      </c>
      <c r="EKA11" s="28" t="s">
        <v>123</v>
      </c>
      <c r="EKB11" s="28" t="s">
        <v>123</v>
      </c>
      <c r="EKC11" s="28" t="s">
        <v>123</v>
      </c>
      <c r="EKD11" s="28" t="s">
        <v>123</v>
      </c>
      <c r="EKE11" s="28" t="s">
        <v>123</v>
      </c>
      <c r="EKF11" s="28" t="s">
        <v>123</v>
      </c>
      <c r="EKG11" s="28" t="s">
        <v>123</v>
      </c>
      <c r="EKH11" s="28" t="s">
        <v>123</v>
      </c>
      <c r="EKI11" s="28" t="s">
        <v>123</v>
      </c>
      <c r="EKJ11" s="28" t="s">
        <v>123</v>
      </c>
      <c r="EKK11" s="28" t="s">
        <v>123</v>
      </c>
      <c r="EKL11" s="28" t="s">
        <v>123</v>
      </c>
      <c r="EKM11" s="28" t="s">
        <v>123</v>
      </c>
      <c r="EKN11" s="28" t="s">
        <v>123</v>
      </c>
      <c r="EKO11" s="28" t="s">
        <v>123</v>
      </c>
      <c r="EKP11" s="28" t="s">
        <v>123</v>
      </c>
      <c r="EKQ11" s="28" t="s">
        <v>123</v>
      </c>
      <c r="EKR11" s="28" t="s">
        <v>123</v>
      </c>
      <c r="EKS11" s="28" t="s">
        <v>123</v>
      </c>
      <c r="EKT11" s="28" t="s">
        <v>123</v>
      </c>
      <c r="EKU11" s="28" t="s">
        <v>123</v>
      </c>
      <c r="EKV11" s="28" t="s">
        <v>123</v>
      </c>
      <c r="EKW11" s="28" t="s">
        <v>123</v>
      </c>
      <c r="EKX11" s="28" t="s">
        <v>123</v>
      </c>
      <c r="EKY11" s="28" t="s">
        <v>123</v>
      </c>
      <c r="EKZ11" s="28" t="s">
        <v>123</v>
      </c>
      <c r="ELA11" s="28" t="s">
        <v>123</v>
      </c>
      <c r="ELB11" s="28" t="s">
        <v>123</v>
      </c>
      <c r="ELC11" s="28" t="s">
        <v>123</v>
      </c>
      <c r="ELD11" s="28" t="s">
        <v>123</v>
      </c>
      <c r="ELE11" s="28" t="s">
        <v>123</v>
      </c>
      <c r="ELF11" s="28" t="s">
        <v>123</v>
      </c>
      <c r="ELG11" s="28" t="s">
        <v>123</v>
      </c>
      <c r="ELH11" s="28" t="s">
        <v>123</v>
      </c>
      <c r="ELI11" s="28" t="s">
        <v>123</v>
      </c>
      <c r="ELJ11" s="28" t="s">
        <v>123</v>
      </c>
      <c r="ELK11" s="28" t="s">
        <v>123</v>
      </c>
      <c r="ELL11" s="28" t="s">
        <v>123</v>
      </c>
      <c r="ELM11" s="28" t="s">
        <v>123</v>
      </c>
      <c r="ELN11" s="28" t="s">
        <v>123</v>
      </c>
      <c r="ELO11" s="28" t="s">
        <v>123</v>
      </c>
      <c r="ELP11" s="28" t="s">
        <v>123</v>
      </c>
      <c r="ELQ11" s="28" t="s">
        <v>123</v>
      </c>
      <c r="ELR11" s="28" t="s">
        <v>123</v>
      </c>
      <c r="ELS11" s="28" t="s">
        <v>123</v>
      </c>
      <c r="ELT11" s="28" t="s">
        <v>123</v>
      </c>
      <c r="ELU11" s="28" t="s">
        <v>123</v>
      </c>
      <c r="ELV11" s="28" t="s">
        <v>123</v>
      </c>
      <c r="ELW11" s="28" t="s">
        <v>123</v>
      </c>
      <c r="ELX11" s="28" t="s">
        <v>123</v>
      </c>
      <c r="ELY11" s="28" t="s">
        <v>123</v>
      </c>
      <c r="ELZ11" s="28" t="s">
        <v>123</v>
      </c>
      <c r="EMA11" s="28" t="s">
        <v>123</v>
      </c>
      <c r="EMB11" s="28" t="s">
        <v>123</v>
      </c>
      <c r="EMC11" s="28" t="s">
        <v>123</v>
      </c>
      <c r="EMD11" s="28" t="s">
        <v>123</v>
      </c>
      <c r="EME11" s="28" t="s">
        <v>123</v>
      </c>
      <c r="EMF11" s="28" t="s">
        <v>123</v>
      </c>
      <c r="EMG11" s="28" t="s">
        <v>123</v>
      </c>
      <c r="EMH11" s="28" t="s">
        <v>123</v>
      </c>
      <c r="EMI11" s="28" t="s">
        <v>123</v>
      </c>
      <c r="EMJ11" s="28" t="s">
        <v>123</v>
      </c>
      <c r="EMK11" s="28" t="s">
        <v>123</v>
      </c>
      <c r="EML11" s="28" t="s">
        <v>123</v>
      </c>
      <c r="EMM11" s="28" t="s">
        <v>123</v>
      </c>
      <c r="EMN11" s="28" t="s">
        <v>123</v>
      </c>
      <c r="EMO11" s="28" t="s">
        <v>123</v>
      </c>
      <c r="EMP11" s="28" t="s">
        <v>123</v>
      </c>
      <c r="EMQ11" s="28" t="s">
        <v>123</v>
      </c>
      <c r="EMR11" s="28" t="s">
        <v>123</v>
      </c>
      <c r="EMS11" s="28" t="s">
        <v>123</v>
      </c>
      <c r="EMT11" s="28" t="s">
        <v>123</v>
      </c>
      <c r="EMU11" s="28" t="s">
        <v>123</v>
      </c>
      <c r="EMV11" s="28" t="s">
        <v>123</v>
      </c>
      <c r="EMW11" s="28" t="s">
        <v>123</v>
      </c>
      <c r="EMX11" s="28" t="s">
        <v>123</v>
      </c>
      <c r="EMY11" s="28" t="s">
        <v>123</v>
      </c>
      <c r="EMZ11" s="28" t="s">
        <v>123</v>
      </c>
      <c r="ENA11" s="28" t="s">
        <v>123</v>
      </c>
      <c r="ENB11" s="28" t="s">
        <v>123</v>
      </c>
      <c r="ENC11" s="28" t="s">
        <v>123</v>
      </c>
      <c r="END11" s="28" t="s">
        <v>123</v>
      </c>
      <c r="ENE11" s="28" t="s">
        <v>123</v>
      </c>
      <c r="ENF11" s="28" t="s">
        <v>123</v>
      </c>
      <c r="ENG11" s="28" t="s">
        <v>123</v>
      </c>
      <c r="ENH11" s="28" t="s">
        <v>123</v>
      </c>
      <c r="ENI11" s="28" t="s">
        <v>123</v>
      </c>
      <c r="ENJ11" s="28" t="s">
        <v>123</v>
      </c>
      <c r="ENK11" s="28" t="s">
        <v>123</v>
      </c>
      <c r="ENL11" s="28" t="s">
        <v>123</v>
      </c>
      <c r="ENM11" s="28" t="s">
        <v>123</v>
      </c>
      <c r="ENN11" s="28" t="s">
        <v>123</v>
      </c>
      <c r="ENO11" s="28" t="s">
        <v>123</v>
      </c>
      <c r="ENP11" s="28" t="s">
        <v>123</v>
      </c>
      <c r="ENQ11" s="28" t="s">
        <v>123</v>
      </c>
      <c r="ENR11" s="28" t="s">
        <v>123</v>
      </c>
      <c r="ENS11" s="28" t="s">
        <v>123</v>
      </c>
      <c r="ENT11" s="28" t="s">
        <v>123</v>
      </c>
      <c r="ENU11" s="28" t="s">
        <v>123</v>
      </c>
      <c r="ENV11" s="28" t="s">
        <v>123</v>
      </c>
      <c r="ENW11" s="28" t="s">
        <v>123</v>
      </c>
      <c r="ENX11" s="28" t="s">
        <v>123</v>
      </c>
      <c r="ENY11" s="28" t="s">
        <v>123</v>
      </c>
      <c r="ENZ11" s="28" t="s">
        <v>123</v>
      </c>
      <c r="EOA11" s="28" t="s">
        <v>123</v>
      </c>
      <c r="EOB11" s="28" t="s">
        <v>123</v>
      </c>
      <c r="EOC11" s="28" t="s">
        <v>123</v>
      </c>
      <c r="EOD11" s="28" t="s">
        <v>123</v>
      </c>
      <c r="EOE11" s="28" t="s">
        <v>123</v>
      </c>
      <c r="EOF11" s="28" t="s">
        <v>123</v>
      </c>
      <c r="EOG11" s="28" t="s">
        <v>123</v>
      </c>
      <c r="EOH11" s="28" t="s">
        <v>123</v>
      </c>
      <c r="EOI11" s="28" t="s">
        <v>123</v>
      </c>
      <c r="EOJ11" s="28" t="s">
        <v>123</v>
      </c>
      <c r="EOK11" s="28" t="s">
        <v>123</v>
      </c>
      <c r="EOL11" s="28" t="s">
        <v>123</v>
      </c>
      <c r="EOM11" s="28" t="s">
        <v>123</v>
      </c>
      <c r="EON11" s="28" t="s">
        <v>123</v>
      </c>
      <c r="EOO11" s="28" t="s">
        <v>123</v>
      </c>
      <c r="EOP11" s="28" t="s">
        <v>123</v>
      </c>
      <c r="EOQ11" s="28" t="s">
        <v>123</v>
      </c>
      <c r="EOR11" s="28" t="s">
        <v>123</v>
      </c>
      <c r="EOS11" s="28" t="s">
        <v>123</v>
      </c>
      <c r="EOT11" s="28" t="s">
        <v>123</v>
      </c>
      <c r="EOU11" s="28" t="s">
        <v>123</v>
      </c>
      <c r="EOV11" s="28" t="s">
        <v>123</v>
      </c>
      <c r="EOW11" s="28" t="s">
        <v>123</v>
      </c>
      <c r="EOX11" s="28" t="s">
        <v>123</v>
      </c>
      <c r="EOY11" s="28" t="s">
        <v>123</v>
      </c>
      <c r="EOZ11" s="28" t="s">
        <v>123</v>
      </c>
      <c r="EPA11" s="28" t="s">
        <v>123</v>
      </c>
      <c r="EPB11" s="28" t="s">
        <v>123</v>
      </c>
      <c r="EPC11" s="28" t="s">
        <v>123</v>
      </c>
      <c r="EPD11" s="28" t="s">
        <v>123</v>
      </c>
      <c r="EPE11" s="28" t="s">
        <v>123</v>
      </c>
      <c r="EPF11" s="28" t="s">
        <v>123</v>
      </c>
      <c r="EPG11" s="28" t="s">
        <v>123</v>
      </c>
      <c r="EPH11" s="28" t="s">
        <v>123</v>
      </c>
      <c r="EPI11" s="28" t="s">
        <v>123</v>
      </c>
      <c r="EPJ11" s="28" t="s">
        <v>123</v>
      </c>
      <c r="EPK11" s="28" t="s">
        <v>123</v>
      </c>
      <c r="EPL11" s="28" t="s">
        <v>123</v>
      </c>
      <c r="EPM11" s="28" t="s">
        <v>123</v>
      </c>
      <c r="EPN11" s="28" t="s">
        <v>123</v>
      </c>
      <c r="EPO11" s="28" t="s">
        <v>123</v>
      </c>
      <c r="EPP11" s="28" t="s">
        <v>123</v>
      </c>
      <c r="EPQ11" s="28" t="s">
        <v>123</v>
      </c>
      <c r="EPR11" s="28" t="s">
        <v>123</v>
      </c>
      <c r="EPS11" s="28" t="s">
        <v>123</v>
      </c>
      <c r="EPT11" s="28" t="s">
        <v>123</v>
      </c>
      <c r="EPU11" s="28" t="s">
        <v>123</v>
      </c>
      <c r="EPV11" s="28" t="s">
        <v>123</v>
      </c>
      <c r="EPW11" s="28" t="s">
        <v>123</v>
      </c>
      <c r="EPX11" s="28" t="s">
        <v>123</v>
      </c>
      <c r="EPY11" s="28" t="s">
        <v>123</v>
      </c>
      <c r="EPZ11" s="28" t="s">
        <v>123</v>
      </c>
      <c r="EQA11" s="28" t="s">
        <v>123</v>
      </c>
      <c r="EQB11" s="28" t="s">
        <v>123</v>
      </c>
      <c r="EQC11" s="28" t="s">
        <v>123</v>
      </c>
      <c r="EQD11" s="28" t="s">
        <v>123</v>
      </c>
      <c r="EQE11" s="28" t="s">
        <v>123</v>
      </c>
      <c r="EQF11" s="28" t="s">
        <v>123</v>
      </c>
      <c r="EQG11" s="28" t="s">
        <v>123</v>
      </c>
      <c r="EQH11" s="28" t="s">
        <v>123</v>
      </c>
      <c r="EQI11" s="28" t="s">
        <v>123</v>
      </c>
      <c r="EQJ11" s="28" t="s">
        <v>123</v>
      </c>
      <c r="EQK11" s="28" t="s">
        <v>123</v>
      </c>
      <c r="EQL11" s="28" t="s">
        <v>123</v>
      </c>
      <c r="EQM11" s="28" t="s">
        <v>123</v>
      </c>
      <c r="EQN11" s="28" t="s">
        <v>123</v>
      </c>
      <c r="EQO11" s="28" t="s">
        <v>123</v>
      </c>
      <c r="EQP11" s="28" t="s">
        <v>123</v>
      </c>
      <c r="EQQ11" s="28" t="s">
        <v>123</v>
      </c>
      <c r="EQR11" s="28" t="s">
        <v>123</v>
      </c>
      <c r="EQS11" s="28" t="s">
        <v>123</v>
      </c>
      <c r="EQT11" s="28" t="s">
        <v>123</v>
      </c>
      <c r="EQU11" s="28" t="s">
        <v>123</v>
      </c>
      <c r="EQV11" s="28" t="s">
        <v>123</v>
      </c>
      <c r="EQW11" s="28" t="s">
        <v>123</v>
      </c>
      <c r="EQX11" s="28" t="s">
        <v>123</v>
      </c>
      <c r="EQY11" s="28" t="s">
        <v>123</v>
      </c>
      <c r="EQZ11" s="28" t="s">
        <v>123</v>
      </c>
      <c r="ERA11" s="28" t="s">
        <v>123</v>
      </c>
      <c r="ERB11" s="28" t="s">
        <v>123</v>
      </c>
      <c r="ERC11" s="28" t="s">
        <v>123</v>
      </c>
      <c r="ERD11" s="28" t="s">
        <v>123</v>
      </c>
      <c r="ERE11" s="28" t="s">
        <v>123</v>
      </c>
      <c r="ERF11" s="28" t="s">
        <v>123</v>
      </c>
      <c r="ERG11" s="28" t="s">
        <v>123</v>
      </c>
      <c r="ERH11" s="28" t="s">
        <v>123</v>
      </c>
      <c r="ERI11" s="28" t="s">
        <v>123</v>
      </c>
      <c r="ERJ11" s="28" t="s">
        <v>123</v>
      </c>
      <c r="ERK11" s="28" t="s">
        <v>123</v>
      </c>
      <c r="ERL11" s="28" t="s">
        <v>123</v>
      </c>
      <c r="ERM11" s="28" t="s">
        <v>123</v>
      </c>
      <c r="ERN11" s="28" t="s">
        <v>123</v>
      </c>
      <c r="ERO11" s="28" t="s">
        <v>123</v>
      </c>
      <c r="ERP11" s="28" t="s">
        <v>123</v>
      </c>
      <c r="ERQ11" s="28" t="s">
        <v>123</v>
      </c>
      <c r="ERR11" s="28" t="s">
        <v>123</v>
      </c>
      <c r="ERS11" s="28" t="s">
        <v>123</v>
      </c>
      <c r="ERT11" s="28" t="s">
        <v>123</v>
      </c>
      <c r="ERU11" s="28" t="s">
        <v>123</v>
      </c>
      <c r="ERV11" s="28" t="s">
        <v>123</v>
      </c>
      <c r="ERW11" s="28" t="s">
        <v>123</v>
      </c>
      <c r="ERX11" s="28" t="s">
        <v>123</v>
      </c>
      <c r="ERY11" s="28" t="s">
        <v>123</v>
      </c>
      <c r="ERZ11" s="28" t="s">
        <v>123</v>
      </c>
      <c r="ESA11" s="28" t="s">
        <v>123</v>
      </c>
      <c r="ESB11" s="28" t="s">
        <v>123</v>
      </c>
      <c r="ESC11" s="28" t="s">
        <v>123</v>
      </c>
      <c r="ESD11" s="28" t="s">
        <v>123</v>
      </c>
      <c r="ESE11" s="28" t="s">
        <v>123</v>
      </c>
      <c r="ESF11" s="28" t="s">
        <v>123</v>
      </c>
      <c r="ESG11" s="28" t="s">
        <v>123</v>
      </c>
      <c r="ESH11" s="28" t="s">
        <v>123</v>
      </c>
      <c r="ESI11" s="28" t="s">
        <v>123</v>
      </c>
      <c r="ESJ11" s="28" t="s">
        <v>123</v>
      </c>
      <c r="ESK11" s="28" t="s">
        <v>123</v>
      </c>
      <c r="ESL11" s="28" t="s">
        <v>123</v>
      </c>
      <c r="ESM11" s="28" t="s">
        <v>123</v>
      </c>
      <c r="ESN11" s="28" t="s">
        <v>123</v>
      </c>
      <c r="ESO11" s="28" t="s">
        <v>123</v>
      </c>
      <c r="ESP11" s="28" t="s">
        <v>123</v>
      </c>
      <c r="ESQ11" s="28" t="s">
        <v>123</v>
      </c>
      <c r="ESR11" s="28" t="s">
        <v>123</v>
      </c>
      <c r="ESS11" s="28" t="s">
        <v>123</v>
      </c>
      <c r="EST11" s="28" t="s">
        <v>123</v>
      </c>
      <c r="ESU11" s="28" t="s">
        <v>123</v>
      </c>
      <c r="ESV11" s="28" t="s">
        <v>123</v>
      </c>
      <c r="ESW11" s="28" t="s">
        <v>123</v>
      </c>
      <c r="ESX11" s="28" t="s">
        <v>123</v>
      </c>
      <c r="ESY11" s="28" t="s">
        <v>123</v>
      </c>
      <c r="ESZ11" s="28" t="s">
        <v>123</v>
      </c>
      <c r="ETA11" s="28" t="s">
        <v>123</v>
      </c>
      <c r="ETB11" s="28" t="s">
        <v>123</v>
      </c>
      <c r="ETC11" s="28" t="s">
        <v>123</v>
      </c>
      <c r="ETD11" s="28" t="s">
        <v>123</v>
      </c>
      <c r="ETE11" s="28" t="s">
        <v>123</v>
      </c>
      <c r="ETF11" s="28" t="s">
        <v>123</v>
      </c>
      <c r="ETG11" s="28" t="s">
        <v>123</v>
      </c>
      <c r="ETH11" s="28" t="s">
        <v>123</v>
      </c>
      <c r="ETI11" s="28" t="s">
        <v>123</v>
      </c>
      <c r="ETJ11" s="28" t="s">
        <v>123</v>
      </c>
      <c r="ETK11" s="28" t="s">
        <v>123</v>
      </c>
      <c r="ETL11" s="28" t="s">
        <v>123</v>
      </c>
      <c r="ETM11" s="28" t="s">
        <v>123</v>
      </c>
      <c r="ETN11" s="28" t="s">
        <v>123</v>
      </c>
      <c r="ETO11" s="28" t="s">
        <v>123</v>
      </c>
      <c r="ETP11" s="28" t="s">
        <v>123</v>
      </c>
      <c r="ETQ11" s="28" t="s">
        <v>123</v>
      </c>
      <c r="ETR11" s="28" t="s">
        <v>123</v>
      </c>
      <c r="ETS11" s="28" t="s">
        <v>123</v>
      </c>
      <c r="ETT11" s="28" t="s">
        <v>123</v>
      </c>
      <c r="ETU11" s="28" t="s">
        <v>123</v>
      </c>
      <c r="ETV11" s="28" t="s">
        <v>123</v>
      </c>
      <c r="ETW11" s="28" t="s">
        <v>123</v>
      </c>
      <c r="ETX11" s="28" t="s">
        <v>123</v>
      </c>
      <c r="ETY11" s="28" t="s">
        <v>123</v>
      </c>
      <c r="ETZ11" s="28" t="s">
        <v>123</v>
      </c>
      <c r="EUA11" s="28" t="s">
        <v>123</v>
      </c>
      <c r="EUB11" s="28" t="s">
        <v>123</v>
      </c>
      <c r="EUC11" s="28" t="s">
        <v>123</v>
      </c>
      <c r="EUD11" s="28" t="s">
        <v>123</v>
      </c>
      <c r="EUE11" s="28" t="s">
        <v>123</v>
      </c>
      <c r="EUF11" s="28" t="s">
        <v>123</v>
      </c>
      <c r="EUG11" s="28" t="s">
        <v>123</v>
      </c>
      <c r="EUH11" s="28" t="s">
        <v>123</v>
      </c>
      <c r="EUI11" s="28" t="s">
        <v>123</v>
      </c>
      <c r="EUJ11" s="28" t="s">
        <v>123</v>
      </c>
      <c r="EUK11" s="28" t="s">
        <v>123</v>
      </c>
      <c r="EUL11" s="28" t="s">
        <v>123</v>
      </c>
      <c r="EUM11" s="28" t="s">
        <v>123</v>
      </c>
      <c r="EUN11" s="28" t="s">
        <v>123</v>
      </c>
      <c r="EUO11" s="28" t="s">
        <v>123</v>
      </c>
      <c r="EUP11" s="28" t="s">
        <v>123</v>
      </c>
      <c r="EUQ11" s="28" t="s">
        <v>123</v>
      </c>
      <c r="EUR11" s="28" t="s">
        <v>123</v>
      </c>
      <c r="EUS11" s="28" t="s">
        <v>123</v>
      </c>
      <c r="EUT11" s="28" t="s">
        <v>123</v>
      </c>
      <c r="EUU11" s="28" t="s">
        <v>123</v>
      </c>
      <c r="EUV11" s="28" t="s">
        <v>123</v>
      </c>
      <c r="EUW11" s="28" t="s">
        <v>123</v>
      </c>
      <c r="EUX11" s="28" t="s">
        <v>123</v>
      </c>
      <c r="EUY11" s="28" t="s">
        <v>123</v>
      </c>
      <c r="EUZ11" s="28" t="s">
        <v>123</v>
      </c>
      <c r="EVA11" s="28" t="s">
        <v>123</v>
      </c>
      <c r="EVB11" s="28" t="s">
        <v>123</v>
      </c>
      <c r="EVC11" s="28" t="s">
        <v>123</v>
      </c>
      <c r="EVD11" s="28" t="s">
        <v>123</v>
      </c>
      <c r="EVE11" s="28" t="s">
        <v>123</v>
      </c>
      <c r="EVF11" s="28" t="s">
        <v>123</v>
      </c>
      <c r="EVG11" s="28" t="s">
        <v>123</v>
      </c>
      <c r="EVH11" s="28" t="s">
        <v>123</v>
      </c>
      <c r="EVI11" s="28" t="s">
        <v>123</v>
      </c>
      <c r="EVJ11" s="28" t="s">
        <v>123</v>
      </c>
      <c r="EVK11" s="28" t="s">
        <v>123</v>
      </c>
      <c r="EVL11" s="28" t="s">
        <v>123</v>
      </c>
      <c r="EVM11" s="28" t="s">
        <v>123</v>
      </c>
      <c r="EVN11" s="28" t="s">
        <v>123</v>
      </c>
      <c r="EVO11" s="28" t="s">
        <v>123</v>
      </c>
      <c r="EVP11" s="28" t="s">
        <v>123</v>
      </c>
      <c r="EVQ11" s="28" t="s">
        <v>123</v>
      </c>
      <c r="EVR11" s="28" t="s">
        <v>123</v>
      </c>
      <c r="EVS11" s="28" t="s">
        <v>123</v>
      </c>
      <c r="EVT11" s="28" t="s">
        <v>123</v>
      </c>
      <c r="EVU11" s="28" t="s">
        <v>123</v>
      </c>
      <c r="EVV11" s="28" t="s">
        <v>123</v>
      </c>
      <c r="EVW11" s="28" t="s">
        <v>123</v>
      </c>
      <c r="EVX11" s="28" t="s">
        <v>123</v>
      </c>
      <c r="EVY11" s="28" t="s">
        <v>123</v>
      </c>
      <c r="EVZ11" s="28" t="s">
        <v>123</v>
      </c>
      <c r="EWA11" s="28" t="s">
        <v>123</v>
      </c>
      <c r="EWB11" s="28" t="s">
        <v>123</v>
      </c>
      <c r="EWC11" s="28" t="s">
        <v>123</v>
      </c>
      <c r="EWD11" s="28" t="s">
        <v>123</v>
      </c>
      <c r="EWE11" s="28" t="s">
        <v>123</v>
      </c>
      <c r="EWF11" s="28" t="s">
        <v>123</v>
      </c>
      <c r="EWG11" s="28" t="s">
        <v>123</v>
      </c>
      <c r="EWH11" s="28" t="s">
        <v>123</v>
      </c>
      <c r="EWI11" s="28" t="s">
        <v>123</v>
      </c>
      <c r="EWJ11" s="28" t="s">
        <v>123</v>
      </c>
      <c r="EWK11" s="28" t="s">
        <v>123</v>
      </c>
      <c r="EWL11" s="28" t="s">
        <v>123</v>
      </c>
      <c r="EWM11" s="28" t="s">
        <v>123</v>
      </c>
      <c r="EWN11" s="28" t="s">
        <v>123</v>
      </c>
      <c r="EWO11" s="28" t="s">
        <v>123</v>
      </c>
      <c r="EWP11" s="28" t="s">
        <v>123</v>
      </c>
      <c r="EWQ11" s="28" t="s">
        <v>123</v>
      </c>
      <c r="EWR11" s="28" t="s">
        <v>123</v>
      </c>
      <c r="EWS11" s="28" t="s">
        <v>123</v>
      </c>
      <c r="EWT11" s="28" t="s">
        <v>123</v>
      </c>
      <c r="EWU11" s="28" t="s">
        <v>123</v>
      </c>
      <c r="EWV11" s="28" t="s">
        <v>123</v>
      </c>
      <c r="EWW11" s="28" t="s">
        <v>123</v>
      </c>
      <c r="EWX11" s="28" t="s">
        <v>123</v>
      </c>
      <c r="EWY11" s="28" t="s">
        <v>123</v>
      </c>
      <c r="EWZ11" s="28" t="s">
        <v>123</v>
      </c>
      <c r="EXA11" s="28" t="s">
        <v>123</v>
      </c>
      <c r="EXB11" s="28" t="s">
        <v>123</v>
      </c>
      <c r="EXC11" s="28" t="s">
        <v>123</v>
      </c>
      <c r="EXD11" s="28" t="s">
        <v>123</v>
      </c>
      <c r="EXE11" s="28" t="s">
        <v>123</v>
      </c>
      <c r="EXF11" s="28" t="s">
        <v>123</v>
      </c>
      <c r="EXG11" s="28" t="s">
        <v>123</v>
      </c>
      <c r="EXH11" s="28" t="s">
        <v>123</v>
      </c>
      <c r="EXI11" s="28" t="s">
        <v>123</v>
      </c>
      <c r="EXJ11" s="28" t="s">
        <v>123</v>
      </c>
      <c r="EXK11" s="28" t="s">
        <v>123</v>
      </c>
      <c r="EXL11" s="28" t="s">
        <v>123</v>
      </c>
      <c r="EXM11" s="28" t="s">
        <v>123</v>
      </c>
      <c r="EXN11" s="28" t="s">
        <v>123</v>
      </c>
      <c r="EXO11" s="28" t="s">
        <v>123</v>
      </c>
      <c r="EXP11" s="28" t="s">
        <v>123</v>
      </c>
      <c r="EXQ11" s="28" t="s">
        <v>123</v>
      </c>
      <c r="EXR11" s="28" t="s">
        <v>123</v>
      </c>
      <c r="EXS11" s="28" t="s">
        <v>123</v>
      </c>
      <c r="EXT11" s="28" t="s">
        <v>123</v>
      </c>
      <c r="EXU11" s="28" t="s">
        <v>123</v>
      </c>
      <c r="EXV11" s="28" t="s">
        <v>123</v>
      </c>
      <c r="EXW11" s="28" t="s">
        <v>123</v>
      </c>
      <c r="EXX11" s="28" t="s">
        <v>123</v>
      </c>
      <c r="EXY11" s="28" t="s">
        <v>123</v>
      </c>
      <c r="EXZ11" s="28" t="s">
        <v>123</v>
      </c>
      <c r="EYA11" s="28" t="s">
        <v>123</v>
      </c>
      <c r="EYB11" s="28" t="s">
        <v>123</v>
      </c>
      <c r="EYC11" s="28" t="s">
        <v>123</v>
      </c>
      <c r="EYD11" s="28" t="s">
        <v>123</v>
      </c>
      <c r="EYE11" s="28" t="s">
        <v>123</v>
      </c>
      <c r="EYF11" s="28" t="s">
        <v>123</v>
      </c>
      <c r="EYG11" s="28" t="s">
        <v>123</v>
      </c>
      <c r="EYH11" s="28" t="s">
        <v>123</v>
      </c>
      <c r="EYI11" s="28" t="s">
        <v>123</v>
      </c>
      <c r="EYJ11" s="28" t="s">
        <v>123</v>
      </c>
      <c r="EYK11" s="28" t="s">
        <v>123</v>
      </c>
      <c r="EYL11" s="28" t="s">
        <v>123</v>
      </c>
      <c r="EYM11" s="28" t="s">
        <v>123</v>
      </c>
      <c r="EYN11" s="28" t="s">
        <v>123</v>
      </c>
      <c r="EYO11" s="28" t="s">
        <v>123</v>
      </c>
      <c r="EYP11" s="28" t="s">
        <v>123</v>
      </c>
      <c r="EYQ11" s="28" t="s">
        <v>123</v>
      </c>
      <c r="EYR11" s="28" t="s">
        <v>123</v>
      </c>
      <c r="EYS11" s="28" t="s">
        <v>123</v>
      </c>
      <c r="EYT11" s="28" t="s">
        <v>123</v>
      </c>
      <c r="EYU11" s="28" t="s">
        <v>123</v>
      </c>
      <c r="EYV11" s="28" t="s">
        <v>123</v>
      </c>
      <c r="EYW11" s="28" t="s">
        <v>123</v>
      </c>
      <c r="EYX11" s="28" t="s">
        <v>123</v>
      </c>
      <c r="EYY11" s="28" t="s">
        <v>123</v>
      </c>
      <c r="EYZ11" s="28" t="s">
        <v>123</v>
      </c>
      <c r="EZA11" s="28" t="s">
        <v>123</v>
      </c>
      <c r="EZB11" s="28" t="s">
        <v>123</v>
      </c>
      <c r="EZC11" s="28" t="s">
        <v>123</v>
      </c>
      <c r="EZD11" s="28" t="s">
        <v>123</v>
      </c>
      <c r="EZE11" s="28" t="s">
        <v>123</v>
      </c>
      <c r="EZF11" s="28" t="s">
        <v>123</v>
      </c>
      <c r="EZG11" s="28" t="s">
        <v>123</v>
      </c>
      <c r="EZH11" s="28" t="s">
        <v>123</v>
      </c>
      <c r="EZI11" s="28" t="s">
        <v>123</v>
      </c>
      <c r="EZJ11" s="28" t="s">
        <v>123</v>
      </c>
      <c r="EZK11" s="28" t="s">
        <v>123</v>
      </c>
      <c r="EZL11" s="28" t="s">
        <v>123</v>
      </c>
      <c r="EZM11" s="28" t="s">
        <v>123</v>
      </c>
      <c r="EZN11" s="28" t="s">
        <v>123</v>
      </c>
      <c r="EZO11" s="28" t="s">
        <v>123</v>
      </c>
      <c r="EZP11" s="28" t="s">
        <v>123</v>
      </c>
      <c r="EZQ11" s="28" t="s">
        <v>123</v>
      </c>
      <c r="EZR11" s="28" t="s">
        <v>123</v>
      </c>
      <c r="EZS11" s="28" t="s">
        <v>123</v>
      </c>
      <c r="EZT11" s="28" t="s">
        <v>123</v>
      </c>
      <c r="EZU11" s="28" t="s">
        <v>123</v>
      </c>
      <c r="EZV11" s="28" t="s">
        <v>123</v>
      </c>
      <c r="EZW11" s="28" t="s">
        <v>123</v>
      </c>
      <c r="EZX11" s="28" t="s">
        <v>123</v>
      </c>
      <c r="EZY11" s="28" t="s">
        <v>123</v>
      </c>
      <c r="EZZ11" s="28" t="s">
        <v>123</v>
      </c>
      <c r="FAA11" s="28" t="s">
        <v>123</v>
      </c>
      <c r="FAB11" s="28" t="s">
        <v>123</v>
      </c>
      <c r="FAC11" s="28" t="s">
        <v>123</v>
      </c>
      <c r="FAD11" s="28" t="s">
        <v>123</v>
      </c>
      <c r="FAE11" s="28" t="s">
        <v>123</v>
      </c>
      <c r="FAF11" s="28" t="s">
        <v>123</v>
      </c>
      <c r="FAG11" s="28" t="s">
        <v>123</v>
      </c>
      <c r="FAH11" s="28" t="s">
        <v>123</v>
      </c>
      <c r="FAI11" s="28" t="s">
        <v>123</v>
      </c>
      <c r="FAJ11" s="28" t="s">
        <v>123</v>
      </c>
      <c r="FAK11" s="28" t="s">
        <v>123</v>
      </c>
      <c r="FAL11" s="28" t="s">
        <v>123</v>
      </c>
      <c r="FAM11" s="28" t="s">
        <v>123</v>
      </c>
      <c r="FAN11" s="28" t="s">
        <v>123</v>
      </c>
      <c r="FAO11" s="28" t="s">
        <v>123</v>
      </c>
      <c r="FAP11" s="28" t="s">
        <v>123</v>
      </c>
      <c r="FAQ11" s="28" t="s">
        <v>123</v>
      </c>
      <c r="FAR11" s="28" t="s">
        <v>123</v>
      </c>
      <c r="FAS11" s="28" t="s">
        <v>123</v>
      </c>
      <c r="FAT11" s="28" t="s">
        <v>123</v>
      </c>
      <c r="FAU11" s="28" t="s">
        <v>123</v>
      </c>
      <c r="FAV11" s="28" t="s">
        <v>123</v>
      </c>
      <c r="FAW11" s="28" t="s">
        <v>123</v>
      </c>
      <c r="FAX11" s="28" t="s">
        <v>123</v>
      </c>
      <c r="FAY11" s="28" t="s">
        <v>123</v>
      </c>
      <c r="FAZ11" s="28" t="s">
        <v>123</v>
      </c>
      <c r="FBA11" s="28" t="s">
        <v>123</v>
      </c>
      <c r="FBB11" s="28" t="s">
        <v>123</v>
      </c>
      <c r="FBC11" s="28" t="s">
        <v>123</v>
      </c>
      <c r="FBD11" s="28" t="s">
        <v>123</v>
      </c>
      <c r="FBE11" s="28" t="s">
        <v>123</v>
      </c>
      <c r="FBF11" s="28" t="s">
        <v>123</v>
      </c>
      <c r="FBG11" s="28" t="s">
        <v>123</v>
      </c>
      <c r="FBH11" s="28" t="s">
        <v>123</v>
      </c>
      <c r="FBI11" s="28" t="s">
        <v>123</v>
      </c>
      <c r="FBJ11" s="28" t="s">
        <v>123</v>
      </c>
      <c r="FBK11" s="28" t="s">
        <v>123</v>
      </c>
      <c r="FBL11" s="28" t="s">
        <v>123</v>
      </c>
      <c r="FBM11" s="28" t="s">
        <v>123</v>
      </c>
      <c r="FBN11" s="28" t="s">
        <v>123</v>
      </c>
      <c r="FBO11" s="28" t="s">
        <v>123</v>
      </c>
      <c r="FBP11" s="28" t="s">
        <v>123</v>
      </c>
      <c r="FBQ11" s="28" t="s">
        <v>123</v>
      </c>
      <c r="FBR11" s="28" t="s">
        <v>123</v>
      </c>
      <c r="FBS11" s="28" t="s">
        <v>123</v>
      </c>
      <c r="FBT11" s="28" t="s">
        <v>123</v>
      </c>
      <c r="FBU11" s="28" t="s">
        <v>123</v>
      </c>
      <c r="FBV11" s="28" t="s">
        <v>123</v>
      </c>
      <c r="FBW11" s="28" t="s">
        <v>123</v>
      </c>
      <c r="FBX11" s="28" t="s">
        <v>123</v>
      </c>
      <c r="FBY11" s="28" t="s">
        <v>123</v>
      </c>
      <c r="FBZ11" s="28" t="s">
        <v>123</v>
      </c>
      <c r="FCA11" s="28" t="s">
        <v>123</v>
      </c>
      <c r="FCB11" s="28" t="s">
        <v>123</v>
      </c>
      <c r="FCC11" s="28" t="s">
        <v>123</v>
      </c>
      <c r="FCD11" s="28" t="s">
        <v>123</v>
      </c>
      <c r="FCE11" s="28" t="s">
        <v>123</v>
      </c>
      <c r="FCF11" s="28" t="s">
        <v>123</v>
      </c>
      <c r="FCG11" s="28" t="s">
        <v>123</v>
      </c>
      <c r="FCH11" s="28" t="s">
        <v>123</v>
      </c>
      <c r="FCI11" s="28" t="s">
        <v>123</v>
      </c>
      <c r="FCJ11" s="28" t="s">
        <v>123</v>
      </c>
      <c r="FCK11" s="28" t="s">
        <v>123</v>
      </c>
      <c r="FCL11" s="28" t="s">
        <v>123</v>
      </c>
      <c r="FCM11" s="28" t="s">
        <v>123</v>
      </c>
      <c r="FCN11" s="28" t="s">
        <v>123</v>
      </c>
      <c r="FCO11" s="28" t="s">
        <v>123</v>
      </c>
      <c r="FCP11" s="28" t="s">
        <v>123</v>
      </c>
      <c r="FCQ11" s="28" t="s">
        <v>123</v>
      </c>
      <c r="FCR11" s="28" t="s">
        <v>123</v>
      </c>
      <c r="FCS11" s="28" t="s">
        <v>123</v>
      </c>
      <c r="FCT11" s="28" t="s">
        <v>123</v>
      </c>
      <c r="FCU11" s="28" t="s">
        <v>123</v>
      </c>
      <c r="FCV11" s="28" t="s">
        <v>123</v>
      </c>
      <c r="FCW11" s="28" t="s">
        <v>123</v>
      </c>
      <c r="FCX11" s="28" t="s">
        <v>123</v>
      </c>
      <c r="FCY11" s="28" t="s">
        <v>123</v>
      </c>
      <c r="FCZ11" s="28" t="s">
        <v>123</v>
      </c>
      <c r="FDA11" s="28" t="s">
        <v>123</v>
      </c>
      <c r="FDB11" s="28" t="s">
        <v>123</v>
      </c>
      <c r="FDC11" s="28" t="s">
        <v>123</v>
      </c>
      <c r="FDD11" s="28" t="s">
        <v>123</v>
      </c>
      <c r="FDE11" s="28" t="s">
        <v>123</v>
      </c>
      <c r="FDF11" s="28" t="s">
        <v>123</v>
      </c>
      <c r="FDG11" s="28" t="s">
        <v>123</v>
      </c>
      <c r="FDH11" s="28" t="s">
        <v>123</v>
      </c>
      <c r="FDI11" s="28" t="s">
        <v>123</v>
      </c>
      <c r="FDJ11" s="28" t="s">
        <v>123</v>
      </c>
      <c r="FDK11" s="28" t="s">
        <v>123</v>
      </c>
      <c r="FDL11" s="28" t="s">
        <v>123</v>
      </c>
      <c r="FDM11" s="28" t="s">
        <v>123</v>
      </c>
      <c r="FDN11" s="28" t="s">
        <v>123</v>
      </c>
      <c r="FDO11" s="28" t="s">
        <v>123</v>
      </c>
      <c r="FDP11" s="28" t="s">
        <v>123</v>
      </c>
      <c r="FDQ11" s="28" t="s">
        <v>123</v>
      </c>
      <c r="FDR11" s="28" t="s">
        <v>123</v>
      </c>
      <c r="FDS11" s="28" t="s">
        <v>123</v>
      </c>
      <c r="FDT11" s="28" t="s">
        <v>123</v>
      </c>
      <c r="FDU11" s="28" t="s">
        <v>123</v>
      </c>
      <c r="FDV11" s="28" t="s">
        <v>123</v>
      </c>
      <c r="FDW11" s="28" t="s">
        <v>123</v>
      </c>
      <c r="FDX11" s="28" t="s">
        <v>123</v>
      </c>
      <c r="FDY11" s="28" t="s">
        <v>123</v>
      </c>
      <c r="FDZ11" s="28" t="s">
        <v>123</v>
      </c>
      <c r="FEA11" s="28" t="s">
        <v>123</v>
      </c>
      <c r="FEB11" s="28" t="s">
        <v>123</v>
      </c>
      <c r="FEC11" s="28" t="s">
        <v>123</v>
      </c>
      <c r="FED11" s="28" t="s">
        <v>123</v>
      </c>
      <c r="FEE11" s="28" t="s">
        <v>123</v>
      </c>
      <c r="FEF11" s="28" t="s">
        <v>123</v>
      </c>
      <c r="FEG11" s="28" t="s">
        <v>123</v>
      </c>
      <c r="FEH11" s="28" t="s">
        <v>123</v>
      </c>
      <c r="FEI11" s="28" t="s">
        <v>123</v>
      </c>
      <c r="FEJ11" s="28" t="s">
        <v>123</v>
      </c>
      <c r="FEK11" s="28" t="s">
        <v>123</v>
      </c>
      <c r="FEL11" s="28" t="s">
        <v>123</v>
      </c>
      <c r="FEM11" s="28" t="s">
        <v>123</v>
      </c>
      <c r="FEN11" s="28" t="s">
        <v>123</v>
      </c>
      <c r="FEO11" s="28" t="s">
        <v>123</v>
      </c>
      <c r="FEP11" s="28" t="s">
        <v>123</v>
      </c>
      <c r="FEQ11" s="28" t="s">
        <v>123</v>
      </c>
      <c r="FER11" s="28" t="s">
        <v>123</v>
      </c>
      <c r="FES11" s="28" t="s">
        <v>123</v>
      </c>
      <c r="FET11" s="28" t="s">
        <v>123</v>
      </c>
      <c r="FEU11" s="28" t="s">
        <v>123</v>
      </c>
      <c r="FEV11" s="28" t="s">
        <v>123</v>
      </c>
      <c r="FEW11" s="28" t="s">
        <v>123</v>
      </c>
      <c r="FEX11" s="28" t="s">
        <v>123</v>
      </c>
      <c r="FEY11" s="28" t="s">
        <v>123</v>
      </c>
      <c r="FEZ11" s="28" t="s">
        <v>123</v>
      </c>
      <c r="FFA11" s="28" t="s">
        <v>123</v>
      </c>
      <c r="FFB11" s="28" t="s">
        <v>123</v>
      </c>
      <c r="FFC11" s="28" t="s">
        <v>123</v>
      </c>
      <c r="FFD11" s="28" t="s">
        <v>123</v>
      </c>
      <c r="FFE11" s="28" t="s">
        <v>123</v>
      </c>
      <c r="FFF11" s="28" t="s">
        <v>123</v>
      </c>
      <c r="FFG11" s="28" t="s">
        <v>123</v>
      </c>
      <c r="FFH11" s="28" t="s">
        <v>123</v>
      </c>
      <c r="FFI11" s="28" t="s">
        <v>123</v>
      </c>
      <c r="FFJ11" s="28" t="s">
        <v>123</v>
      </c>
      <c r="FFK11" s="28" t="s">
        <v>123</v>
      </c>
      <c r="FFL11" s="28" t="s">
        <v>123</v>
      </c>
      <c r="FFM11" s="28" t="s">
        <v>123</v>
      </c>
      <c r="FFN11" s="28" t="s">
        <v>123</v>
      </c>
      <c r="FFO11" s="28" t="s">
        <v>123</v>
      </c>
      <c r="FFP11" s="28" t="s">
        <v>123</v>
      </c>
      <c r="FFQ11" s="28" t="s">
        <v>123</v>
      </c>
      <c r="FFR11" s="28" t="s">
        <v>123</v>
      </c>
      <c r="FFS11" s="28" t="s">
        <v>123</v>
      </c>
      <c r="FFT11" s="28" t="s">
        <v>123</v>
      </c>
      <c r="FFU11" s="28" t="s">
        <v>123</v>
      </c>
      <c r="FFV11" s="28" t="s">
        <v>123</v>
      </c>
      <c r="FFW11" s="28" t="s">
        <v>123</v>
      </c>
      <c r="FFX11" s="28" t="s">
        <v>123</v>
      </c>
      <c r="FFY11" s="28" t="s">
        <v>123</v>
      </c>
      <c r="FFZ11" s="28" t="s">
        <v>123</v>
      </c>
      <c r="FGA11" s="28" t="s">
        <v>123</v>
      </c>
      <c r="FGB11" s="28" t="s">
        <v>123</v>
      </c>
      <c r="FGC11" s="28" t="s">
        <v>123</v>
      </c>
      <c r="FGD11" s="28" t="s">
        <v>123</v>
      </c>
      <c r="FGE11" s="28" t="s">
        <v>123</v>
      </c>
      <c r="FGF11" s="28" t="s">
        <v>123</v>
      </c>
      <c r="FGG11" s="28" t="s">
        <v>123</v>
      </c>
      <c r="FGH11" s="28" t="s">
        <v>123</v>
      </c>
      <c r="FGI11" s="28" t="s">
        <v>123</v>
      </c>
      <c r="FGJ11" s="28" t="s">
        <v>123</v>
      </c>
      <c r="FGK11" s="28" t="s">
        <v>123</v>
      </c>
      <c r="FGL11" s="28" t="s">
        <v>123</v>
      </c>
      <c r="FGM11" s="28" t="s">
        <v>123</v>
      </c>
      <c r="FGN11" s="28" t="s">
        <v>123</v>
      </c>
      <c r="FGO11" s="28" t="s">
        <v>123</v>
      </c>
      <c r="FGP11" s="28" t="s">
        <v>123</v>
      </c>
      <c r="FGQ11" s="28" t="s">
        <v>123</v>
      </c>
      <c r="FGR11" s="28" t="s">
        <v>123</v>
      </c>
      <c r="FGS11" s="28" t="s">
        <v>123</v>
      </c>
      <c r="FGT11" s="28" t="s">
        <v>123</v>
      </c>
      <c r="FGU11" s="28" t="s">
        <v>123</v>
      </c>
      <c r="FGV11" s="28" t="s">
        <v>123</v>
      </c>
      <c r="FGW11" s="28" t="s">
        <v>123</v>
      </c>
      <c r="FGX11" s="28" t="s">
        <v>123</v>
      </c>
      <c r="FGY11" s="28" t="s">
        <v>123</v>
      </c>
      <c r="FGZ11" s="28" t="s">
        <v>123</v>
      </c>
      <c r="FHA11" s="28" t="s">
        <v>123</v>
      </c>
      <c r="FHB11" s="28" t="s">
        <v>123</v>
      </c>
      <c r="FHC11" s="28" t="s">
        <v>123</v>
      </c>
      <c r="FHD11" s="28" t="s">
        <v>123</v>
      </c>
      <c r="FHE11" s="28" t="s">
        <v>123</v>
      </c>
      <c r="FHF11" s="28" t="s">
        <v>123</v>
      </c>
      <c r="FHG11" s="28" t="s">
        <v>123</v>
      </c>
      <c r="FHH11" s="28" t="s">
        <v>123</v>
      </c>
      <c r="FHI11" s="28" t="s">
        <v>123</v>
      </c>
      <c r="FHJ11" s="28" t="s">
        <v>123</v>
      </c>
      <c r="FHK11" s="28" t="s">
        <v>123</v>
      </c>
      <c r="FHL11" s="28" t="s">
        <v>123</v>
      </c>
      <c r="FHM11" s="28" t="s">
        <v>123</v>
      </c>
      <c r="FHN11" s="28" t="s">
        <v>123</v>
      </c>
      <c r="FHO11" s="28" t="s">
        <v>123</v>
      </c>
      <c r="FHP11" s="28" t="s">
        <v>123</v>
      </c>
      <c r="FHQ11" s="28" t="s">
        <v>123</v>
      </c>
      <c r="FHR11" s="28" t="s">
        <v>123</v>
      </c>
      <c r="FHS11" s="28" t="s">
        <v>123</v>
      </c>
      <c r="FHT11" s="28" t="s">
        <v>123</v>
      </c>
      <c r="FHU11" s="28" t="s">
        <v>123</v>
      </c>
      <c r="FHV11" s="28" t="s">
        <v>123</v>
      </c>
      <c r="FHW11" s="28" t="s">
        <v>123</v>
      </c>
      <c r="FHX11" s="28" t="s">
        <v>123</v>
      </c>
      <c r="FHY11" s="28" t="s">
        <v>123</v>
      </c>
      <c r="FHZ11" s="28" t="s">
        <v>123</v>
      </c>
      <c r="FIA11" s="28" t="s">
        <v>123</v>
      </c>
      <c r="FIB11" s="28" t="s">
        <v>123</v>
      </c>
      <c r="FIC11" s="28" t="s">
        <v>123</v>
      </c>
      <c r="FID11" s="28" t="s">
        <v>123</v>
      </c>
      <c r="FIE11" s="28" t="s">
        <v>123</v>
      </c>
      <c r="FIF11" s="28" t="s">
        <v>123</v>
      </c>
      <c r="FIG11" s="28" t="s">
        <v>123</v>
      </c>
      <c r="FIH11" s="28" t="s">
        <v>123</v>
      </c>
      <c r="FII11" s="28" t="s">
        <v>123</v>
      </c>
      <c r="FIJ11" s="28" t="s">
        <v>123</v>
      </c>
      <c r="FIK11" s="28" t="s">
        <v>123</v>
      </c>
      <c r="FIL11" s="28" t="s">
        <v>123</v>
      </c>
      <c r="FIM11" s="28" t="s">
        <v>123</v>
      </c>
      <c r="FIN11" s="28" t="s">
        <v>123</v>
      </c>
      <c r="FIO11" s="28" t="s">
        <v>123</v>
      </c>
      <c r="FIP11" s="28" t="s">
        <v>123</v>
      </c>
      <c r="FIQ11" s="28" t="s">
        <v>123</v>
      </c>
      <c r="FIR11" s="28" t="s">
        <v>123</v>
      </c>
      <c r="FIS11" s="28" t="s">
        <v>123</v>
      </c>
      <c r="FIT11" s="28" t="s">
        <v>123</v>
      </c>
      <c r="FIU11" s="28" t="s">
        <v>123</v>
      </c>
      <c r="FIV11" s="28" t="s">
        <v>123</v>
      </c>
      <c r="FIW11" s="28" t="s">
        <v>123</v>
      </c>
      <c r="FIX11" s="28" t="s">
        <v>123</v>
      </c>
      <c r="FIY11" s="28" t="s">
        <v>123</v>
      </c>
      <c r="FIZ11" s="28" t="s">
        <v>123</v>
      </c>
      <c r="FJA11" s="28" t="s">
        <v>123</v>
      </c>
      <c r="FJB11" s="28" t="s">
        <v>123</v>
      </c>
      <c r="FJC11" s="28" t="s">
        <v>123</v>
      </c>
      <c r="FJD11" s="28" t="s">
        <v>123</v>
      </c>
      <c r="FJE11" s="28" t="s">
        <v>123</v>
      </c>
      <c r="FJF11" s="28" t="s">
        <v>123</v>
      </c>
      <c r="FJG11" s="28" t="s">
        <v>123</v>
      </c>
      <c r="FJH11" s="28" t="s">
        <v>123</v>
      </c>
      <c r="FJI11" s="28" t="s">
        <v>123</v>
      </c>
      <c r="FJJ11" s="28" t="s">
        <v>123</v>
      </c>
      <c r="FJK11" s="28" t="s">
        <v>123</v>
      </c>
      <c r="FJL11" s="28" t="s">
        <v>123</v>
      </c>
      <c r="FJM11" s="28" t="s">
        <v>123</v>
      </c>
      <c r="FJN11" s="28" t="s">
        <v>123</v>
      </c>
      <c r="FJO11" s="28" t="s">
        <v>123</v>
      </c>
      <c r="FJP11" s="28" t="s">
        <v>123</v>
      </c>
      <c r="FJQ11" s="28" t="s">
        <v>123</v>
      </c>
      <c r="FJR11" s="28" t="s">
        <v>123</v>
      </c>
      <c r="FJS11" s="28" t="s">
        <v>123</v>
      </c>
      <c r="FJT11" s="28" t="s">
        <v>123</v>
      </c>
      <c r="FJU11" s="28" t="s">
        <v>123</v>
      </c>
      <c r="FJV11" s="28" t="s">
        <v>123</v>
      </c>
      <c r="FJW11" s="28" t="s">
        <v>123</v>
      </c>
      <c r="FJX11" s="28" t="s">
        <v>123</v>
      </c>
      <c r="FJY11" s="28" t="s">
        <v>123</v>
      </c>
      <c r="FJZ11" s="28" t="s">
        <v>123</v>
      </c>
      <c r="FKA11" s="28" t="s">
        <v>123</v>
      </c>
      <c r="FKB11" s="28" t="s">
        <v>123</v>
      </c>
      <c r="FKC11" s="28" t="s">
        <v>123</v>
      </c>
      <c r="FKD11" s="28" t="s">
        <v>123</v>
      </c>
      <c r="FKE11" s="28" t="s">
        <v>123</v>
      </c>
      <c r="FKF11" s="28" t="s">
        <v>123</v>
      </c>
      <c r="FKG11" s="28" t="s">
        <v>123</v>
      </c>
      <c r="FKH11" s="28" t="s">
        <v>123</v>
      </c>
      <c r="FKI11" s="28" t="s">
        <v>123</v>
      </c>
      <c r="FKJ11" s="28" t="s">
        <v>123</v>
      </c>
      <c r="FKK11" s="28" t="s">
        <v>123</v>
      </c>
      <c r="FKL11" s="28" t="s">
        <v>123</v>
      </c>
      <c r="FKM11" s="28" t="s">
        <v>123</v>
      </c>
      <c r="FKN11" s="28" t="s">
        <v>123</v>
      </c>
      <c r="FKO11" s="28" t="s">
        <v>123</v>
      </c>
      <c r="FKP11" s="28" t="s">
        <v>123</v>
      </c>
      <c r="FKQ11" s="28" t="s">
        <v>123</v>
      </c>
      <c r="FKR11" s="28" t="s">
        <v>123</v>
      </c>
      <c r="FKS11" s="28" t="s">
        <v>123</v>
      </c>
      <c r="FKT11" s="28" t="s">
        <v>123</v>
      </c>
      <c r="FKU11" s="28" t="s">
        <v>123</v>
      </c>
      <c r="FKV11" s="28" t="s">
        <v>123</v>
      </c>
      <c r="FKW11" s="28" t="s">
        <v>123</v>
      </c>
      <c r="FKX11" s="28" t="s">
        <v>123</v>
      </c>
      <c r="FKY11" s="28" t="s">
        <v>123</v>
      </c>
      <c r="FKZ11" s="28" t="s">
        <v>123</v>
      </c>
      <c r="FLA11" s="28" t="s">
        <v>123</v>
      </c>
      <c r="FLB11" s="28" t="s">
        <v>123</v>
      </c>
      <c r="FLC11" s="28" t="s">
        <v>123</v>
      </c>
      <c r="FLD11" s="28" t="s">
        <v>123</v>
      </c>
      <c r="FLE11" s="28" t="s">
        <v>123</v>
      </c>
      <c r="FLF11" s="28" t="s">
        <v>123</v>
      </c>
      <c r="FLG11" s="28" t="s">
        <v>123</v>
      </c>
      <c r="FLH11" s="28" t="s">
        <v>123</v>
      </c>
      <c r="FLI11" s="28" t="s">
        <v>123</v>
      </c>
      <c r="FLJ11" s="28" t="s">
        <v>123</v>
      </c>
      <c r="FLK11" s="28" t="s">
        <v>123</v>
      </c>
      <c r="FLL11" s="28" t="s">
        <v>123</v>
      </c>
      <c r="FLM11" s="28" t="s">
        <v>123</v>
      </c>
      <c r="FLN11" s="28" t="s">
        <v>123</v>
      </c>
      <c r="FLO11" s="28" t="s">
        <v>123</v>
      </c>
      <c r="FLP11" s="28" t="s">
        <v>123</v>
      </c>
      <c r="FLQ11" s="28" t="s">
        <v>123</v>
      </c>
      <c r="FLR11" s="28" t="s">
        <v>123</v>
      </c>
      <c r="FLS11" s="28" t="s">
        <v>123</v>
      </c>
      <c r="FLT11" s="28" t="s">
        <v>123</v>
      </c>
      <c r="FLU11" s="28" t="s">
        <v>123</v>
      </c>
      <c r="FLV11" s="28" t="s">
        <v>123</v>
      </c>
      <c r="FLW11" s="28" t="s">
        <v>123</v>
      </c>
      <c r="FLX11" s="28" t="s">
        <v>123</v>
      </c>
      <c r="FLY11" s="28" t="s">
        <v>123</v>
      </c>
      <c r="FLZ11" s="28" t="s">
        <v>123</v>
      </c>
      <c r="FMA11" s="28" t="s">
        <v>123</v>
      </c>
      <c r="FMB11" s="28" t="s">
        <v>123</v>
      </c>
      <c r="FMC11" s="28" t="s">
        <v>123</v>
      </c>
      <c r="FMD11" s="28" t="s">
        <v>123</v>
      </c>
      <c r="FME11" s="28" t="s">
        <v>123</v>
      </c>
      <c r="FMF11" s="28" t="s">
        <v>123</v>
      </c>
      <c r="FMG11" s="28" t="s">
        <v>123</v>
      </c>
      <c r="FMH11" s="28" t="s">
        <v>123</v>
      </c>
      <c r="FMI11" s="28" t="s">
        <v>123</v>
      </c>
      <c r="FMJ11" s="28" t="s">
        <v>123</v>
      </c>
      <c r="FMK11" s="28" t="s">
        <v>123</v>
      </c>
      <c r="FML11" s="28" t="s">
        <v>123</v>
      </c>
      <c r="FMM11" s="28" t="s">
        <v>123</v>
      </c>
      <c r="FMN11" s="28" t="s">
        <v>123</v>
      </c>
      <c r="FMO11" s="28" t="s">
        <v>123</v>
      </c>
      <c r="FMP11" s="28" t="s">
        <v>123</v>
      </c>
      <c r="FMQ11" s="28" t="s">
        <v>123</v>
      </c>
      <c r="FMR11" s="28" t="s">
        <v>123</v>
      </c>
      <c r="FMS11" s="28" t="s">
        <v>123</v>
      </c>
      <c r="FMT11" s="28" t="s">
        <v>123</v>
      </c>
      <c r="FMU11" s="28" t="s">
        <v>123</v>
      </c>
      <c r="FMV11" s="28" t="s">
        <v>123</v>
      </c>
      <c r="FMW11" s="28" t="s">
        <v>123</v>
      </c>
      <c r="FMX11" s="28" t="s">
        <v>123</v>
      </c>
      <c r="FMY11" s="28" t="s">
        <v>123</v>
      </c>
      <c r="FMZ11" s="28" t="s">
        <v>123</v>
      </c>
      <c r="FNA11" s="28" t="s">
        <v>123</v>
      </c>
      <c r="FNB11" s="28" t="s">
        <v>123</v>
      </c>
      <c r="FNC11" s="28" t="s">
        <v>123</v>
      </c>
      <c r="FND11" s="28" t="s">
        <v>123</v>
      </c>
      <c r="FNE11" s="28" t="s">
        <v>123</v>
      </c>
      <c r="FNF11" s="28" t="s">
        <v>123</v>
      </c>
      <c r="FNG11" s="28" t="s">
        <v>123</v>
      </c>
      <c r="FNH11" s="28" t="s">
        <v>123</v>
      </c>
      <c r="FNI11" s="28" t="s">
        <v>123</v>
      </c>
      <c r="FNJ11" s="28" t="s">
        <v>123</v>
      </c>
      <c r="FNK11" s="28" t="s">
        <v>123</v>
      </c>
      <c r="FNL11" s="28" t="s">
        <v>123</v>
      </c>
      <c r="FNM11" s="28" t="s">
        <v>123</v>
      </c>
      <c r="FNN11" s="28" t="s">
        <v>123</v>
      </c>
      <c r="FNO11" s="28" t="s">
        <v>123</v>
      </c>
      <c r="FNP11" s="28" t="s">
        <v>123</v>
      </c>
      <c r="FNQ11" s="28" t="s">
        <v>123</v>
      </c>
      <c r="FNR11" s="28" t="s">
        <v>123</v>
      </c>
      <c r="FNS11" s="28" t="s">
        <v>123</v>
      </c>
      <c r="FNT11" s="28" t="s">
        <v>123</v>
      </c>
      <c r="FNU11" s="28" t="s">
        <v>123</v>
      </c>
      <c r="FNV11" s="28" t="s">
        <v>123</v>
      </c>
      <c r="FNW11" s="28" t="s">
        <v>123</v>
      </c>
      <c r="FNX11" s="28" t="s">
        <v>123</v>
      </c>
      <c r="FNY11" s="28" t="s">
        <v>123</v>
      </c>
      <c r="FNZ11" s="28" t="s">
        <v>123</v>
      </c>
      <c r="FOA11" s="28" t="s">
        <v>123</v>
      </c>
      <c r="FOB11" s="28" t="s">
        <v>123</v>
      </c>
      <c r="FOC11" s="28" t="s">
        <v>123</v>
      </c>
      <c r="FOD11" s="28" t="s">
        <v>123</v>
      </c>
      <c r="FOE11" s="28" t="s">
        <v>123</v>
      </c>
      <c r="FOF11" s="28" t="s">
        <v>123</v>
      </c>
      <c r="FOG11" s="28" t="s">
        <v>123</v>
      </c>
      <c r="FOH11" s="28" t="s">
        <v>123</v>
      </c>
      <c r="FOI11" s="28" t="s">
        <v>123</v>
      </c>
      <c r="FOJ11" s="28" t="s">
        <v>123</v>
      </c>
      <c r="FOK11" s="28" t="s">
        <v>123</v>
      </c>
      <c r="FOL11" s="28" t="s">
        <v>123</v>
      </c>
      <c r="FOM11" s="28" t="s">
        <v>123</v>
      </c>
      <c r="FON11" s="28" t="s">
        <v>123</v>
      </c>
      <c r="FOO11" s="28" t="s">
        <v>123</v>
      </c>
      <c r="FOP11" s="28" t="s">
        <v>123</v>
      </c>
      <c r="FOQ11" s="28" t="s">
        <v>123</v>
      </c>
      <c r="FOR11" s="28" t="s">
        <v>123</v>
      </c>
      <c r="FOS11" s="28" t="s">
        <v>123</v>
      </c>
      <c r="FOT11" s="28" t="s">
        <v>123</v>
      </c>
      <c r="FOU11" s="28" t="s">
        <v>123</v>
      </c>
      <c r="FOV11" s="28" t="s">
        <v>123</v>
      </c>
      <c r="FOW11" s="28" t="s">
        <v>123</v>
      </c>
      <c r="FOX11" s="28" t="s">
        <v>123</v>
      </c>
      <c r="FOY11" s="28" t="s">
        <v>123</v>
      </c>
      <c r="FOZ11" s="28" t="s">
        <v>123</v>
      </c>
      <c r="FPA11" s="28" t="s">
        <v>123</v>
      </c>
      <c r="FPB11" s="28" t="s">
        <v>123</v>
      </c>
      <c r="FPC11" s="28" t="s">
        <v>123</v>
      </c>
      <c r="FPD11" s="28" t="s">
        <v>123</v>
      </c>
      <c r="FPE11" s="28" t="s">
        <v>123</v>
      </c>
      <c r="FPF11" s="28" t="s">
        <v>123</v>
      </c>
      <c r="FPG11" s="28" t="s">
        <v>123</v>
      </c>
      <c r="FPH11" s="28" t="s">
        <v>123</v>
      </c>
      <c r="FPI11" s="28" t="s">
        <v>123</v>
      </c>
      <c r="FPJ11" s="28" t="s">
        <v>123</v>
      </c>
      <c r="FPK11" s="28" t="s">
        <v>123</v>
      </c>
      <c r="FPL11" s="28" t="s">
        <v>123</v>
      </c>
      <c r="FPM11" s="28" t="s">
        <v>123</v>
      </c>
      <c r="FPN11" s="28" t="s">
        <v>123</v>
      </c>
      <c r="FPO11" s="28" t="s">
        <v>123</v>
      </c>
      <c r="FPP11" s="28" t="s">
        <v>123</v>
      </c>
      <c r="FPQ11" s="28" t="s">
        <v>123</v>
      </c>
      <c r="FPR11" s="28" t="s">
        <v>123</v>
      </c>
      <c r="FPS11" s="28" t="s">
        <v>123</v>
      </c>
      <c r="FPT11" s="28" t="s">
        <v>123</v>
      </c>
      <c r="FPU11" s="28" t="s">
        <v>123</v>
      </c>
      <c r="FPV11" s="28" t="s">
        <v>123</v>
      </c>
      <c r="FPW11" s="28" t="s">
        <v>123</v>
      </c>
      <c r="FPX11" s="28" t="s">
        <v>123</v>
      </c>
      <c r="FPY11" s="28" t="s">
        <v>123</v>
      </c>
      <c r="FPZ11" s="28" t="s">
        <v>123</v>
      </c>
      <c r="FQA11" s="28" t="s">
        <v>123</v>
      </c>
      <c r="FQB11" s="28" t="s">
        <v>123</v>
      </c>
      <c r="FQC11" s="28" t="s">
        <v>123</v>
      </c>
      <c r="FQD11" s="28" t="s">
        <v>123</v>
      </c>
      <c r="FQE11" s="28" t="s">
        <v>123</v>
      </c>
      <c r="FQF11" s="28" t="s">
        <v>123</v>
      </c>
      <c r="FQG11" s="28" t="s">
        <v>123</v>
      </c>
      <c r="FQH11" s="28" t="s">
        <v>123</v>
      </c>
      <c r="FQI11" s="28" t="s">
        <v>123</v>
      </c>
      <c r="FQJ11" s="28" t="s">
        <v>123</v>
      </c>
      <c r="FQK11" s="28" t="s">
        <v>123</v>
      </c>
      <c r="FQL11" s="28" t="s">
        <v>123</v>
      </c>
      <c r="FQM11" s="28" t="s">
        <v>123</v>
      </c>
      <c r="FQN11" s="28" t="s">
        <v>123</v>
      </c>
      <c r="FQO11" s="28" t="s">
        <v>123</v>
      </c>
      <c r="FQP11" s="28" t="s">
        <v>123</v>
      </c>
      <c r="FQQ11" s="28" t="s">
        <v>123</v>
      </c>
      <c r="FQR11" s="28" t="s">
        <v>123</v>
      </c>
      <c r="FQS11" s="28" t="s">
        <v>123</v>
      </c>
      <c r="FQT11" s="28" t="s">
        <v>123</v>
      </c>
      <c r="FQU11" s="28" t="s">
        <v>123</v>
      </c>
      <c r="FQV11" s="28" t="s">
        <v>123</v>
      </c>
      <c r="FQW11" s="28" t="s">
        <v>123</v>
      </c>
      <c r="FQX11" s="28" t="s">
        <v>123</v>
      </c>
      <c r="FQY11" s="28" t="s">
        <v>123</v>
      </c>
      <c r="FQZ11" s="28" t="s">
        <v>123</v>
      </c>
      <c r="FRA11" s="28" t="s">
        <v>123</v>
      </c>
      <c r="FRB11" s="28" t="s">
        <v>123</v>
      </c>
      <c r="FRC11" s="28" t="s">
        <v>123</v>
      </c>
      <c r="FRD11" s="28" t="s">
        <v>123</v>
      </c>
      <c r="FRE11" s="28" t="s">
        <v>123</v>
      </c>
      <c r="FRF11" s="28" t="s">
        <v>123</v>
      </c>
      <c r="FRG11" s="28" t="s">
        <v>123</v>
      </c>
      <c r="FRH11" s="28" t="s">
        <v>123</v>
      </c>
      <c r="FRI11" s="28" t="s">
        <v>123</v>
      </c>
      <c r="FRJ11" s="28" t="s">
        <v>123</v>
      </c>
      <c r="FRK11" s="28" t="s">
        <v>123</v>
      </c>
      <c r="FRL11" s="28" t="s">
        <v>123</v>
      </c>
      <c r="FRM11" s="28" t="s">
        <v>123</v>
      </c>
      <c r="FRN11" s="28" t="s">
        <v>123</v>
      </c>
      <c r="FRO11" s="28" t="s">
        <v>123</v>
      </c>
      <c r="FRP11" s="28" t="s">
        <v>123</v>
      </c>
      <c r="FRQ11" s="28" t="s">
        <v>123</v>
      </c>
      <c r="FRR11" s="28" t="s">
        <v>123</v>
      </c>
      <c r="FRS11" s="28" t="s">
        <v>123</v>
      </c>
      <c r="FRT11" s="28" t="s">
        <v>123</v>
      </c>
      <c r="FRU11" s="28" t="s">
        <v>123</v>
      </c>
      <c r="FRV11" s="28" t="s">
        <v>123</v>
      </c>
      <c r="FRW11" s="28" t="s">
        <v>123</v>
      </c>
      <c r="FRX11" s="28" t="s">
        <v>123</v>
      </c>
      <c r="FRY11" s="28" t="s">
        <v>123</v>
      </c>
      <c r="FRZ11" s="28" t="s">
        <v>123</v>
      </c>
      <c r="FSA11" s="28" t="s">
        <v>123</v>
      </c>
      <c r="FSB11" s="28" t="s">
        <v>123</v>
      </c>
      <c r="FSC11" s="28" t="s">
        <v>123</v>
      </c>
      <c r="FSD11" s="28" t="s">
        <v>123</v>
      </c>
      <c r="FSE11" s="28" t="s">
        <v>123</v>
      </c>
      <c r="FSF11" s="28" t="s">
        <v>123</v>
      </c>
      <c r="FSG11" s="28" t="s">
        <v>123</v>
      </c>
      <c r="FSH11" s="28" t="s">
        <v>123</v>
      </c>
      <c r="FSI11" s="28" t="s">
        <v>123</v>
      </c>
      <c r="FSJ11" s="28" t="s">
        <v>123</v>
      </c>
      <c r="FSK11" s="28" t="s">
        <v>123</v>
      </c>
      <c r="FSL11" s="28" t="s">
        <v>123</v>
      </c>
      <c r="FSM11" s="28" t="s">
        <v>123</v>
      </c>
      <c r="FSN11" s="28" t="s">
        <v>123</v>
      </c>
      <c r="FSO11" s="28" t="s">
        <v>123</v>
      </c>
      <c r="FSP11" s="28" t="s">
        <v>123</v>
      </c>
      <c r="FSQ11" s="28" t="s">
        <v>123</v>
      </c>
      <c r="FSR11" s="28" t="s">
        <v>123</v>
      </c>
      <c r="FSS11" s="28" t="s">
        <v>123</v>
      </c>
      <c r="FST11" s="28" t="s">
        <v>123</v>
      </c>
      <c r="FSU11" s="28" t="s">
        <v>123</v>
      </c>
      <c r="FSV11" s="28" t="s">
        <v>123</v>
      </c>
      <c r="FSW11" s="28" t="s">
        <v>123</v>
      </c>
      <c r="FSX11" s="28" t="s">
        <v>123</v>
      </c>
      <c r="FSY11" s="28" t="s">
        <v>123</v>
      </c>
      <c r="FSZ11" s="28" t="s">
        <v>123</v>
      </c>
      <c r="FTA11" s="28" t="s">
        <v>123</v>
      </c>
      <c r="FTB11" s="28" t="s">
        <v>123</v>
      </c>
      <c r="FTC11" s="28" t="s">
        <v>123</v>
      </c>
      <c r="FTD11" s="28" t="s">
        <v>123</v>
      </c>
      <c r="FTE11" s="28" t="s">
        <v>123</v>
      </c>
      <c r="FTF11" s="28" t="s">
        <v>123</v>
      </c>
      <c r="FTG11" s="28" t="s">
        <v>123</v>
      </c>
      <c r="FTH11" s="28" t="s">
        <v>123</v>
      </c>
      <c r="FTI11" s="28" t="s">
        <v>123</v>
      </c>
      <c r="FTJ11" s="28" t="s">
        <v>123</v>
      </c>
      <c r="FTK11" s="28" t="s">
        <v>123</v>
      </c>
      <c r="FTL11" s="28" t="s">
        <v>123</v>
      </c>
      <c r="FTM11" s="28" t="s">
        <v>123</v>
      </c>
      <c r="FTN11" s="28" t="s">
        <v>123</v>
      </c>
      <c r="FTO11" s="28" t="s">
        <v>123</v>
      </c>
      <c r="FTP11" s="28" t="s">
        <v>123</v>
      </c>
      <c r="FTQ11" s="28" t="s">
        <v>123</v>
      </c>
      <c r="FTR11" s="28" t="s">
        <v>123</v>
      </c>
      <c r="FTS11" s="28" t="s">
        <v>123</v>
      </c>
      <c r="FTT11" s="28" t="s">
        <v>123</v>
      </c>
      <c r="FTU11" s="28" t="s">
        <v>123</v>
      </c>
      <c r="FTV11" s="28" t="s">
        <v>123</v>
      </c>
      <c r="FTW11" s="28" t="s">
        <v>123</v>
      </c>
      <c r="FTX11" s="28" t="s">
        <v>123</v>
      </c>
      <c r="FTY11" s="28" t="s">
        <v>123</v>
      </c>
      <c r="FTZ11" s="28" t="s">
        <v>123</v>
      </c>
      <c r="FUA11" s="28" t="s">
        <v>123</v>
      </c>
      <c r="FUB11" s="28" t="s">
        <v>123</v>
      </c>
      <c r="FUC11" s="28" t="s">
        <v>123</v>
      </c>
      <c r="FUD11" s="28" t="s">
        <v>123</v>
      </c>
      <c r="FUE11" s="28" t="s">
        <v>123</v>
      </c>
      <c r="FUF11" s="28" t="s">
        <v>123</v>
      </c>
      <c r="FUG11" s="28" t="s">
        <v>123</v>
      </c>
      <c r="FUH11" s="28" t="s">
        <v>123</v>
      </c>
      <c r="FUI11" s="28" t="s">
        <v>123</v>
      </c>
      <c r="FUJ11" s="28" t="s">
        <v>123</v>
      </c>
      <c r="FUK11" s="28" t="s">
        <v>123</v>
      </c>
      <c r="FUL11" s="28" t="s">
        <v>123</v>
      </c>
      <c r="FUM11" s="28" t="s">
        <v>123</v>
      </c>
      <c r="FUN11" s="28" t="s">
        <v>123</v>
      </c>
      <c r="FUO11" s="28" t="s">
        <v>123</v>
      </c>
      <c r="FUP11" s="28" t="s">
        <v>123</v>
      </c>
      <c r="FUQ11" s="28" t="s">
        <v>123</v>
      </c>
      <c r="FUR11" s="28" t="s">
        <v>123</v>
      </c>
      <c r="FUS11" s="28" t="s">
        <v>123</v>
      </c>
      <c r="FUT11" s="28" t="s">
        <v>123</v>
      </c>
      <c r="FUU11" s="28" t="s">
        <v>123</v>
      </c>
      <c r="FUV11" s="28" t="s">
        <v>123</v>
      </c>
      <c r="FUW11" s="28" t="s">
        <v>123</v>
      </c>
      <c r="FUX11" s="28" t="s">
        <v>123</v>
      </c>
      <c r="FUY11" s="28" t="s">
        <v>123</v>
      </c>
      <c r="FUZ11" s="28" t="s">
        <v>123</v>
      </c>
      <c r="FVA11" s="28" t="s">
        <v>123</v>
      </c>
      <c r="FVB11" s="28" t="s">
        <v>123</v>
      </c>
      <c r="FVC11" s="28" t="s">
        <v>123</v>
      </c>
      <c r="FVD11" s="28" t="s">
        <v>123</v>
      </c>
      <c r="FVE11" s="28" t="s">
        <v>123</v>
      </c>
      <c r="FVF11" s="28" t="s">
        <v>123</v>
      </c>
      <c r="FVG11" s="28" t="s">
        <v>123</v>
      </c>
      <c r="FVH11" s="28" t="s">
        <v>123</v>
      </c>
      <c r="FVI11" s="28" t="s">
        <v>123</v>
      </c>
      <c r="FVJ11" s="28" t="s">
        <v>123</v>
      </c>
      <c r="FVK11" s="28" t="s">
        <v>123</v>
      </c>
      <c r="FVL11" s="28" t="s">
        <v>123</v>
      </c>
      <c r="FVM11" s="28" t="s">
        <v>123</v>
      </c>
      <c r="FVN11" s="28" t="s">
        <v>123</v>
      </c>
      <c r="FVO11" s="28" t="s">
        <v>123</v>
      </c>
      <c r="FVP11" s="28" t="s">
        <v>123</v>
      </c>
      <c r="FVQ11" s="28" t="s">
        <v>123</v>
      </c>
      <c r="FVR11" s="28" t="s">
        <v>123</v>
      </c>
      <c r="FVS11" s="28" t="s">
        <v>123</v>
      </c>
      <c r="FVT11" s="28" t="s">
        <v>123</v>
      </c>
      <c r="FVU11" s="28" t="s">
        <v>123</v>
      </c>
      <c r="FVV11" s="28" t="s">
        <v>123</v>
      </c>
      <c r="FVW11" s="28" t="s">
        <v>123</v>
      </c>
      <c r="FVX11" s="28" t="s">
        <v>123</v>
      </c>
      <c r="FVY11" s="28" t="s">
        <v>123</v>
      </c>
      <c r="FVZ11" s="28" t="s">
        <v>123</v>
      </c>
      <c r="FWA11" s="28" t="s">
        <v>123</v>
      </c>
      <c r="FWB11" s="28" t="s">
        <v>123</v>
      </c>
      <c r="FWC11" s="28" t="s">
        <v>123</v>
      </c>
      <c r="FWD11" s="28" t="s">
        <v>123</v>
      </c>
      <c r="FWE11" s="28" t="s">
        <v>123</v>
      </c>
      <c r="FWF11" s="28" t="s">
        <v>123</v>
      </c>
      <c r="FWG11" s="28" t="s">
        <v>123</v>
      </c>
      <c r="FWH11" s="28" t="s">
        <v>123</v>
      </c>
      <c r="FWI11" s="28" t="s">
        <v>123</v>
      </c>
      <c r="FWJ11" s="28" t="s">
        <v>123</v>
      </c>
      <c r="FWK11" s="28" t="s">
        <v>123</v>
      </c>
      <c r="FWL11" s="28" t="s">
        <v>123</v>
      </c>
      <c r="FWM11" s="28" t="s">
        <v>123</v>
      </c>
      <c r="FWN11" s="28" t="s">
        <v>123</v>
      </c>
      <c r="FWO11" s="28" t="s">
        <v>123</v>
      </c>
      <c r="FWP11" s="28" t="s">
        <v>123</v>
      </c>
      <c r="FWQ11" s="28" t="s">
        <v>123</v>
      </c>
      <c r="FWR11" s="28" t="s">
        <v>123</v>
      </c>
      <c r="FWS11" s="28" t="s">
        <v>123</v>
      </c>
      <c r="FWT11" s="28" t="s">
        <v>123</v>
      </c>
      <c r="FWU11" s="28" t="s">
        <v>123</v>
      </c>
      <c r="FWV11" s="28" t="s">
        <v>123</v>
      </c>
      <c r="FWW11" s="28" t="s">
        <v>123</v>
      </c>
      <c r="FWX11" s="28" t="s">
        <v>123</v>
      </c>
      <c r="FWY11" s="28" t="s">
        <v>123</v>
      </c>
      <c r="FWZ11" s="28" t="s">
        <v>123</v>
      </c>
      <c r="FXA11" s="28" t="s">
        <v>123</v>
      </c>
      <c r="FXB11" s="28" t="s">
        <v>123</v>
      </c>
      <c r="FXC11" s="28" t="s">
        <v>123</v>
      </c>
      <c r="FXD11" s="28" t="s">
        <v>123</v>
      </c>
      <c r="FXE11" s="28" t="s">
        <v>123</v>
      </c>
      <c r="FXF11" s="28" t="s">
        <v>123</v>
      </c>
      <c r="FXG11" s="28" t="s">
        <v>123</v>
      </c>
      <c r="FXH11" s="28" t="s">
        <v>123</v>
      </c>
      <c r="FXI11" s="28" t="s">
        <v>123</v>
      </c>
      <c r="FXJ11" s="28" t="s">
        <v>123</v>
      </c>
      <c r="FXK11" s="28" t="s">
        <v>123</v>
      </c>
      <c r="FXL11" s="28" t="s">
        <v>123</v>
      </c>
      <c r="FXM11" s="28" t="s">
        <v>123</v>
      </c>
      <c r="FXN11" s="28" t="s">
        <v>123</v>
      </c>
      <c r="FXO11" s="28" t="s">
        <v>123</v>
      </c>
      <c r="FXP11" s="28" t="s">
        <v>123</v>
      </c>
      <c r="FXQ11" s="28" t="s">
        <v>123</v>
      </c>
      <c r="FXR11" s="28" t="s">
        <v>123</v>
      </c>
      <c r="FXS11" s="28" t="s">
        <v>123</v>
      </c>
      <c r="FXT11" s="28" t="s">
        <v>123</v>
      </c>
      <c r="FXU11" s="28" t="s">
        <v>123</v>
      </c>
      <c r="FXV11" s="28" t="s">
        <v>123</v>
      </c>
      <c r="FXW11" s="28" t="s">
        <v>123</v>
      </c>
      <c r="FXX11" s="28" t="s">
        <v>123</v>
      </c>
      <c r="FXY11" s="28" t="s">
        <v>123</v>
      </c>
      <c r="FXZ11" s="28" t="s">
        <v>123</v>
      </c>
      <c r="FYA11" s="28" t="s">
        <v>123</v>
      </c>
      <c r="FYB11" s="28" t="s">
        <v>123</v>
      </c>
      <c r="FYC11" s="28" t="s">
        <v>123</v>
      </c>
      <c r="FYD11" s="28" t="s">
        <v>123</v>
      </c>
      <c r="FYE11" s="28" t="s">
        <v>123</v>
      </c>
      <c r="FYF11" s="28" t="s">
        <v>123</v>
      </c>
      <c r="FYG11" s="28" t="s">
        <v>123</v>
      </c>
      <c r="FYH11" s="28" t="s">
        <v>123</v>
      </c>
      <c r="FYI11" s="28" t="s">
        <v>123</v>
      </c>
      <c r="FYJ11" s="28" t="s">
        <v>123</v>
      </c>
      <c r="FYK11" s="28" t="s">
        <v>123</v>
      </c>
      <c r="FYL11" s="28" t="s">
        <v>123</v>
      </c>
      <c r="FYM11" s="28" t="s">
        <v>123</v>
      </c>
      <c r="FYN11" s="28" t="s">
        <v>123</v>
      </c>
      <c r="FYO11" s="28" t="s">
        <v>123</v>
      </c>
      <c r="FYP11" s="28" t="s">
        <v>123</v>
      </c>
      <c r="FYQ11" s="28" t="s">
        <v>123</v>
      </c>
      <c r="FYR11" s="28" t="s">
        <v>123</v>
      </c>
      <c r="FYS11" s="28" t="s">
        <v>123</v>
      </c>
      <c r="FYT11" s="28" t="s">
        <v>123</v>
      </c>
      <c r="FYU11" s="28" t="s">
        <v>123</v>
      </c>
      <c r="FYV11" s="28" t="s">
        <v>123</v>
      </c>
      <c r="FYW11" s="28" t="s">
        <v>123</v>
      </c>
      <c r="FYX11" s="28" t="s">
        <v>123</v>
      </c>
      <c r="FYY11" s="28" t="s">
        <v>123</v>
      </c>
      <c r="FYZ11" s="28" t="s">
        <v>123</v>
      </c>
      <c r="FZA11" s="28" t="s">
        <v>123</v>
      </c>
      <c r="FZB11" s="28" t="s">
        <v>123</v>
      </c>
      <c r="FZC11" s="28" t="s">
        <v>123</v>
      </c>
      <c r="FZD11" s="28" t="s">
        <v>123</v>
      </c>
      <c r="FZE11" s="28" t="s">
        <v>123</v>
      </c>
      <c r="FZF11" s="28" t="s">
        <v>123</v>
      </c>
      <c r="FZG11" s="28" t="s">
        <v>123</v>
      </c>
      <c r="FZH11" s="28" t="s">
        <v>123</v>
      </c>
      <c r="FZI11" s="28" t="s">
        <v>123</v>
      </c>
      <c r="FZJ11" s="28" t="s">
        <v>123</v>
      </c>
      <c r="FZK11" s="28" t="s">
        <v>123</v>
      </c>
      <c r="FZL11" s="28" t="s">
        <v>123</v>
      </c>
      <c r="FZM11" s="28" t="s">
        <v>123</v>
      </c>
      <c r="FZN11" s="28" t="s">
        <v>123</v>
      </c>
      <c r="FZO11" s="28" t="s">
        <v>123</v>
      </c>
      <c r="FZP11" s="28" t="s">
        <v>123</v>
      </c>
      <c r="FZQ11" s="28" t="s">
        <v>123</v>
      </c>
      <c r="FZR11" s="28" t="s">
        <v>123</v>
      </c>
      <c r="FZS11" s="28" t="s">
        <v>123</v>
      </c>
      <c r="FZT11" s="28" t="s">
        <v>123</v>
      </c>
      <c r="FZU11" s="28" t="s">
        <v>123</v>
      </c>
      <c r="FZV11" s="28" t="s">
        <v>123</v>
      </c>
      <c r="FZW11" s="28" t="s">
        <v>123</v>
      </c>
      <c r="FZX11" s="28" t="s">
        <v>123</v>
      </c>
      <c r="FZY11" s="28" t="s">
        <v>123</v>
      </c>
      <c r="FZZ11" s="28" t="s">
        <v>123</v>
      </c>
      <c r="GAA11" s="28" t="s">
        <v>123</v>
      </c>
      <c r="GAB11" s="28" t="s">
        <v>123</v>
      </c>
      <c r="GAC11" s="28" t="s">
        <v>123</v>
      </c>
      <c r="GAD11" s="28" t="s">
        <v>123</v>
      </c>
      <c r="GAE11" s="28" t="s">
        <v>123</v>
      </c>
      <c r="GAF11" s="28" t="s">
        <v>123</v>
      </c>
      <c r="GAG11" s="28" t="s">
        <v>123</v>
      </c>
      <c r="GAH11" s="28" t="s">
        <v>123</v>
      </c>
      <c r="GAI11" s="28" t="s">
        <v>123</v>
      </c>
      <c r="GAJ11" s="28" t="s">
        <v>123</v>
      </c>
      <c r="GAK11" s="28" t="s">
        <v>123</v>
      </c>
      <c r="GAL11" s="28" t="s">
        <v>123</v>
      </c>
      <c r="GAM11" s="28" t="s">
        <v>123</v>
      </c>
      <c r="GAN11" s="28" t="s">
        <v>123</v>
      </c>
      <c r="GAO11" s="28" t="s">
        <v>123</v>
      </c>
      <c r="GAP11" s="28" t="s">
        <v>123</v>
      </c>
      <c r="GAQ11" s="28" t="s">
        <v>123</v>
      </c>
      <c r="GAR11" s="28" t="s">
        <v>123</v>
      </c>
      <c r="GAS11" s="28" t="s">
        <v>123</v>
      </c>
      <c r="GAT11" s="28" t="s">
        <v>123</v>
      </c>
      <c r="GAU11" s="28" t="s">
        <v>123</v>
      </c>
      <c r="GAV11" s="28" t="s">
        <v>123</v>
      </c>
      <c r="GAW11" s="28" t="s">
        <v>123</v>
      </c>
      <c r="GAX11" s="28" t="s">
        <v>123</v>
      </c>
      <c r="GAY11" s="28" t="s">
        <v>123</v>
      </c>
      <c r="GAZ11" s="28" t="s">
        <v>123</v>
      </c>
      <c r="GBA11" s="28" t="s">
        <v>123</v>
      </c>
      <c r="GBB11" s="28" t="s">
        <v>123</v>
      </c>
      <c r="GBC11" s="28" t="s">
        <v>123</v>
      </c>
      <c r="GBD11" s="28" t="s">
        <v>123</v>
      </c>
      <c r="GBE11" s="28" t="s">
        <v>123</v>
      </c>
      <c r="GBF11" s="28" t="s">
        <v>123</v>
      </c>
      <c r="GBG11" s="28" t="s">
        <v>123</v>
      </c>
      <c r="GBH11" s="28" t="s">
        <v>123</v>
      </c>
      <c r="GBI11" s="28" t="s">
        <v>123</v>
      </c>
      <c r="GBJ11" s="28" t="s">
        <v>123</v>
      </c>
      <c r="GBK11" s="28" t="s">
        <v>123</v>
      </c>
      <c r="GBL11" s="28" t="s">
        <v>123</v>
      </c>
      <c r="GBM11" s="28" t="s">
        <v>123</v>
      </c>
      <c r="GBN11" s="28" t="s">
        <v>123</v>
      </c>
      <c r="GBO11" s="28" t="s">
        <v>123</v>
      </c>
      <c r="GBP11" s="28" t="s">
        <v>123</v>
      </c>
      <c r="GBQ11" s="28" t="s">
        <v>123</v>
      </c>
      <c r="GBR11" s="28" t="s">
        <v>123</v>
      </c>
      <c r="GBS11" s="28" t="s">
        <v>123</v>
      </c>
      <c r="GBT11" s="28" t="s">
        <v>123</v>
      </c>
      <c r="GBU11" s="28" t="s">
        <v>123</v>
      </c>
      <c r="GBV11" s="28" t="s">
        <v>123</v>
      </c>
      <c r="GBW11" s="28" t="s">
        <v>123</v>
      </c>
      <c r="GBX11" s="28" t="s">
        <v>123</v>
      </c>
      <c r="GBY11" s="28" t="s">
        <v>123</v>
      </c>
      <c r="GBZ11" s="28" t="s">
        <v>123</v>
      </c>
      <c r="GCA11" s="28" t="s">
        <v>123</v>
      </c>
      <c r="GCB11" s="28" t="s">
        <v>123</v>
      </c>
      <c r="GCC11" s="28" t="s">
        <v>123</v>
      </c>
      <c r="GCD11" s="28" t="s">
        <v>123</v>
      </c>
      <c r="GCE11" s="28" t="s">
        <v>123</v>
      </c>
      <c r="GCF11" s="28" t="s">
        <v>123</v>
      </c>
      <c r="GCG11" s="28" t="s">
        <v>123</v>
      </c>
      <c r="GCH11" s="28" t="s">
        <v>123</v>
      </c>
      <c r="GCI11" s="28" t="s">
        <v>123</v>
      </c>
      <c r="GCJ11" s="28" t="s">
        <v>123</v>
      </c>
      <c r="GCK11" s="28" t="s">
        <v>123</v>
      </c>
      <c r="GCL11" s="28" t="s">
        <v>123</v>
      </c>
      <c r="GCM11" s="28" t="s">
        <v>123</v>
      </c>
      <c r="GCN11" s="28" t="s">
        <v>123</v>
      </c>
      <c r="GCO11" s="28" t="s">
        <v>123</v>
      </c>
      <c r="GCP11" s="28" t="s">
        <v>123</v>
      </c>
      <c r="GCQ11" s="28" t="s">
        <v>123</v>
      </c>
      <c r="GCR11" s="28" t="s">
        <v>123</v>
      </c>
      <c r="GCS11" s="28" t="s">
        <v>123</v>
      </c>
      <c r="GCT11" s="28" t="s">
        <v>123</v>
      </c>
      <c r="GCU11" s="28" t="s">
        <v>123</v>
      </c>
      <c r="GCV11" s="28" t="s">
        <v>123</v>
      </c>
      <c r="GCW11" s="28" t="s">
        <v>123</v>
      </c>
      <c r="GCX11" s="28" t="s">
        <v>123</v>
      </c>
      <c r="GCY11" s="28" t="s">
        <v>123</v>
      </c>
      <c r="GCZ11" s="28" t="s">
        <v>123</v>
      </c>
      <c r="GDA11" s="28" t="s">
        <v>123</v>
      </c>
      <c r="GDB11" s="28" t="s">
        <v>123</v>
      </c>
      <c r="GDC11" s="28" t="s">
        <v>123</v>
      </c>
      <c r="GDD11" s="28" t="s">
        <v>123</v>
      </c>
      <c r="GDE11" s="28" t="s">
        <v>123</v>
      </c>
      <c r="GDF11" s="28" t="s">
        <v>123</v>
      </c>
      <c r="GDG11" s="28" t="s">
        <v>123</v>
      </c>
      <c r="GDH11" s="28" t="s">
        <v>123</v>
      </c>
      <c r="GDI11" s="28" t="s">
        <v>123</v>
      </c>
      <c r="GDJ11" s="28" t="s">
        <v>123</v>
      </c>
      <c r="GDK11" s="28" t="s">
        <v>123</v>
      </c>
      <c r="GDL11" s="28" t="s">
        <v>123</v>
      </c>
      <c r="GDM11" s="28" t="s">
        <v>123</v>
      </c>
      <c r="GDN11" s="28" t="s">
        <v>123</v>
      </c>
      <c r="GDO11" s="28" t="s">
        <v>123</v>
      </c>
      <c r="GDP11" s="28" t="s">
        <v>123</v>
      </c>
      <c r="GDQ11" s="28" t="s">
        <v>123</v>
      </c>
      <c r="GDR11" s="28" t="s">
        <v>123</v>
      </c>
      <c r="GDS11" s="28" t="s">
        <v>123</v>
      </c>
      <c r="GDT11" s="28" t="s">
        <v>123</v>
      </c>
      <c r="GDU11" s="28" t="s">
        <v>123</v>
      </c>
      <c r="GDV11" s="28" t="s">
        <v>123</v>
      </c>
      <c r="GDW11" s="28" t="s">
        <v>123</v>
      </c>
      <c r="GDX11" s="28" t="s">
        <v>123</v>
      </c>
      <c r="GDY11" s="28" t="s">
        <v>123</v>
      </c>
      <c r="GDZ11" s="28" t="s">
        <v>123</v>
      </c>
      <c r="GEA11" s="28" t="s">
        <v>123</v>
      </c>
      <c r="GEB11" s="28" t="s">
        <v>123</v>
      </c>
      <c r="GEC11" s="28" t="s">
        <v>123</v>
      </c>
      <c r="GED11" s="28" t="s">
        <v>123</v>
      </c>
      <c r="GEE11" s="28" t="s">
        <v>123</v>
      </c>
      <c r="GEF11" s="28" t="s">
        <v>123</v>
      </c>
      <c r="GEG11" s="28" t="s">
        <v>123</v>
      </c>
      <c r="GEH11" s="28" t="s">
        <v>123</v>
      </c>
      <c r="GEI11" s="28" t="s">
        <v>123</v>
      </c>
      <c r="GEJ11" s="28" t="s">
        <v>123</v>
      </c>
      <c r="GEK11" s="28" t="s">
        <v>123</v>
      </c>
      <c r="GEL11" s="28" t="s">
        <v>123</v>
      </c>
      <c r="GEM11" s="28" t="s">
        <v>123</v>
      </c>
      <c r="GEN11" s="28" t="s">
        <v>123</v>
      </c>
      <c r="GEO11" s="28" t="s">
        <v>123</v>
      </c>
      <c r="GEP11" s="28" t="s">
        <v>123</v>
      </c>
      <c r="GEQ11" s="28" t="s">
        <v>123</v>
      </c>
      <c r="GER11" s="28" t="s">
        <v>123</v>
      </c>
      <c r="GES11" s="28" t="s">
        <v>123</v>
      </c>
      <c r="GET11" s="28" t="s">
        <v>123</v>
      </c>
      <c r="GEU11" s="28" t="s">
        <v>123</v>
      </c>
      <c r="GEV11" s="28" t="s">
        <v>123</v>
      </c>
      <c r="GEW11" s="28" t="s">
        <v>123</v>
      </c>
      <c r="GEX11" s="28" t="s">
        <v>123</v>
      </c>
      <c r="GEY11" s="28" t="s">
        <v>123</v>
      </c>
      <c r="GEZ11" s="28" t="s">
        <v>123</v>
      </c>
      <c r="GFA11" s="28" t="s">
        <v>123</v>
      </c>
      <c r="GFB11" s="28" t="s">
        <v>123</v>
      </c>
      <c r="GFC11" s="28" t="s">
        <v>123</v>
      </c>
      <c r="GFD11" s="28" t="s">
        <v>123</v>
      </c>
      <c r="GFE11" s="28" t="s">
        <v>123</v>
      </c>
      <c r="GFF11" s="28" t="s">
        <v>123</v>
      </c>
      <c r="GFG11" s="28" t="s">
        <v>123</v>
      </c>
      <c r="GFH11" s="28" t="s">
        <v>123</v>
      </c>
      <c r="GFI11" s="28" t="s">
        <v>123</v>
      </c>
      <c r="GFJ11" s="28" t="s">
        <v>123</v>
      </c>
      <c r="GFK11" s="28" t="s">
        <v>123</v>
      </c>
      <c r="GFL11" s="28" t="s">
        <v>123</v>
      </c>
      <c r="GFM11" s="28" t="s">
        <v>123</v>
      </c>
      <c r="GFN11" s="28" t="s">
        <v>123</v>
      </c>
      <c r="GFO11" s="28" t="s">
        <v>123</v>
      </c>
      <c r="GFP11" s="28" t="s">
        <v>123</v>
      </c>
      <c r="GFQ11" s="28" t="s">
        <v>123</v>
      </c>
      <c r="GFR11" s="28" t="s">
        <v>123</v>
      </c>
      <c r="GFS11" s="28" t="s">
        <v>123</v>
      </c>
      <c r="GFT11" s="28" t="s">
        <v>123</v>
      </c>
      <c r="GFU11" s="28" t="s">
        <v>123</v>
      </c>
      <c r="GFV11" s="28" t="s">
        <v>123</v>
      </c>
      <c r="GFW11" s="28" t="s">
        <v>123</v>
      </c>
      <c r="GFX11" s="28" t="s">
        <v>123</v>
      </c>
      <c r="GFY11" s="28" t="s">
        <v>123</v>
      </c>
      <c r="GFZ11" s="28" t="s">
        <v>123</v>
      </c>
      <c r="GGA11" s="28" t="s">
        <v>123</v>
      </c>
      <c r="GGB11" s="28" t="s">
        <v>123</v>
      </c>
      <c r="GGC11" s="28" t="s">
        <v>123</v>
      </c>
      <c r="GGD11" s="28" t="s">
        <v>123</v>
      </c>
      <c r="GGE11" s="28" t="s">
        <v>123</v>
      </c>
      <c r="GGF11" s="28" t="s">
        <v>123</v>
      </c>
      <c r="GGG11" s="28" t="s">
        <v>123</v>
      </c>
      <c r="GGH11" s="28" t="s">
        <v>123</v>
      </c>
      <c r="GGI11" s="28" t="s">
        <v>123</v>
      </c>
      <c r="GGJ11" s="28" t="s">
        <v>123</v>
      </c>
      <c r="GGK11" s="28" t="s">
        <v>123</v>
      </c>
      <c r="GGL11" s="28" t="s">
        <v>123</v>
      </c>
      <c r="GGM11" s="28" t="s">
        <v>123</v>
      </c>
      <c r="GGN11" s="28" t="s">
        <v>123</v>
      </c>
      <c r="GGO11" s="28" t="s">
        <v>123</v>
      </c>
      <c r="GGP11" s="28" t="s">
        <v>123</v>
      </c>
      <c r="GGQ11" s="28" t="s">
        <v>123</v>
      </c>
      <c r="GGR11" s="28" t="s">
        <v>123</v>
      </c>
      <c r="GGS11" s="28" t="s">
        <v>123</v>
      </c>
      <c r="GGT11" s="28" t="s">
        <v>123</v>
      </c>
      <c r="GGU11" s="28" t="s">
        <v>123</v>
      </c>
      <c r="GGV11" s="28" t="s">
        <v>123</v>
      </c>
      <c r="GGW11" s="28" t="s">
        <v>123</v>
      </c>
      <c r="GGX11" s="28" t="s">
        <v>123</v>
      </c>
      <c r="GGY11" s="28" t="s">
        <v>123</v>
      </c>
      <c r="GGZ11" s="28" t="s">
        <v>123</v>
      </c>
      <c r="GHA11" s="28" t="s">
        <v>123</v>
      </c>
      <c r="GHB11" s="28" t="s">
        <v>123</v>
      </c>
      <c r="GHC11" s="28" t="s">
        <v>123</v>
      </c>
      <c r="GHD11" s="28" t="s">
        <v>123</v>
      </c>
      <c r="GHE11" s="28" t="s">
        <v>123</v>
      </c>
      <c r="GHF11" s="28" t="s">
        <v>123</v>
      </c>
      <c r="GHG11" s="28" t="s">
        <v>123</v>
      </c>
      <c r="GHH11" s="28" t="s">
        <v>123</v>
      </c>
      <c r="GHI11" s="28" t="s">
        <v>123</v>
      </c>
      <c r="GHJ11" s="28" t="s">
        <v>123</v>
      </c>
      <c r="GHK11" s="28" t="s">
        <v>123</v>
      </c>
      <c r="GHL11" s="28" t="s">
        <v>123</v>
      </c>
      <c r="GHM11" s="28" t="s">
        <v>123</v>
      </c>
      <c r="GHN11" s="28" t="s">
        <v>123</v>
      </c>
      <c r="GHO11" s="28" t="s">
        <v>123</v>
      </c>
      <c r="GHP11" s="28" t="s">
        <v>123</v>
      </c>
      <c r="GHQ11" s="28" t="s">
        <v>123</v>
      </c>
      <c r="GHR11" s="28" t="s">
        <v>123</v>
      </c>
      <c r="GHS11" s="28" t="s">
        <v>123</v>
      </c>
      <c r="GHT11" s="28" t="s">
        <v>123</v>
      </c>
      <c r="GHU11" s="28" t="s">
        <v>123</v>
      </c>
      <c r="GHV11" s="28" t="s">
        <v>123</v>
      </c>
      <c r="GHW11" s="28" t="s">
        <v>123</v>
      </c>
      <c r="GHX11" s="28" t="s">
        <v>123</v>
      </c>
      <c r="GHY11" s="28" t="s">
        <v>123</v>
      </c>
      <c r="GHZ11" s="28" t="s">
        <v>123</v>
      </c>
      <c r="GIA11" s="28" t="s">
        <v>123</v>
      </c>
      <c r="GIB11" s="28" t="s">
        <v>123</v>
      </c>
      <c r="GIC11" s="28" t="s">
        <v>123</v>
      </c>
      <c r="GID11" s="28" t="s">
        <v>123</v>
      </c>
      <c r="GIE11" s="28" t="s">
        <v>123</v>
      </c>
      <c r="GIF11" s="28" t="s">
        <v>123</v>
      </c>
      <c r="GIG11" s="28" t="s">
        <v>123</v>
      </c>
      <c r="GIH11" s="28" t="s">
        <v>123</v>
      </c>
      <c r="GII11" s="28" t="s">
        <v>123</v>
      </c>
      <c r="GIJ11" s="28" t="s">
        <v>123</v>
      </c>
      <c r="GIK11" s="28" t="s">
        <v>123</v>
      </c>
      <c r="GIL11" s="28" t="s">
        <v>123</v>
      </c>
      <c r="GIM11" s="28" t="s">
        <v>123</v>
      </c>
      <c r="GIN11" s="28" t="s">
        <v>123</v>
      </c>
      <c r="GIO11" s="28" t="s">
        <v>123</v>
      </c>
      <c r="GIP11" s="28" t="s">
        <v>123</v>
      </c>
      <c r="GIQ11" s="28" t="s">
        <v>123</v>
      </c>
      <c r="GIR11" s="28" t="s">
        <v>123</v>
      </c>
      <c r="GIS11" s="28" t="s">
        <v>123</v>
      </c>
      <c r="GIT11" s="28" t="s">
        <v>123</v>
      </c>
      <c r="GIU11" s="28" t="s">
        <v>123</v>
      </c>
      <c r="GIV11" s="28" t="s">
        <v>123</v>
      </c>
      <c r="GIW11" s="28" t="s">
        <v>123</v>
      </c>
      <c r="GIX11" s="28" t="s">
        <v>123</v>
      </c>
      <c r="GIY11" s="28" t="s">
        <v>123</v>
      </c>
      <c r="GIZ11" s="28" t="s">
        <v>123</v>
      </c>
      <c r="GJA11" s="28" t="s">
        <v>123</v>
      </c>
      <c r="GJB11" s="28" t="s">
        <v>123</v>
      </c>
      <c r="GJC11" s="28" t="s">
        <v>123</v>
      </c>
      <c r="GJD11" s="28" t="s">
        <v>123</v>
      </c>
      <c r="GJE11" s="28" t="s">
        <v>123</v>
      </c>
      <c r="GJF11" s="28" t="s">
        <v>123</v>
      </c>
      <c r="GJG11" s="28" t="s">
        <v>123</v>
      </c>
      <c r="GJH11" s="28" t="s">
        <v>123</v>
      </c>
      <c r="GJI11" s="28" t="s">
        <v>123</v>
      </c>
      <c r="GJJ11" s="28" t="s">
        <v>123</v>
      </c>
      <c r="GJK11" s="28" t="s">
        <v>123</v>
      </c>
      <c r="GJL11" s="28" t="s">
        <v>123</v>
      </c>
      <c r="GJM11" s="28" t="s">
        <v>123</v>
      </c>
      <c r="GJN11" s="28" t="s">
        <v>123</v>
      </c>
      <c r="GJO11" s="28" t="s">
        <v>123</v>
      </c>
      <c r="GJP11" s="28" t="s">
        <v>123</v>
      </c>
      <c r="GJQ11" s="28" t="s">
        <v>123</v>
      </c>
      <c r="GJR11" s="28" t="s">
        <v>123</v>
      </c>
      <c r="GJS11" s="28" t="s">
        <v>123</v>
      </c>
      <c r="GJT11" s="28" t="s">
        <v>123</v>
      </c>
      <c r="GJU11" s="28" t="s">
        <v>123</v>
      </c>
      <c r="GJV11" s="28" t="s">
        <v>123</v>
      </c>
      <c r="GJW11" s="28" t="s">
        <v>123</v>
      </c>
      <c r="GJX11" s="28" t="s">
        <v>123</v>
      </c>
      <c r="GJY11" s="28" t="s">
        <v>123</v>
      </c>
      <c r="GJZ11" s="28" t="s">
        <v>123</v>
      </c>
      <c r="GKA11" s="28" t="s">
        <v>123</v>
      </c>
      <c r="GKB11" s="28" t="s">
        <v>123</v>
      </c>
      <c r="GKC11" s="28" t="s">
        <v>123</v>
      </c>
      <c r="GKD11" s="28" t="s">
        <v>123</v>
      </c>
      <c r="GKE11" s="28" t="s">
        <v>123</v>
      </c>
      <c r="GKF11" s="28" t="s">
        <v>123</v>
      </c>
      <c r="GKG11" s="28" t="s">
        <v>123</v>
      </c>
      <c r="GKH11" s="28" t="s">
        <v>123</v>
      </c>
      <c r="GKI11" s="28" t="s">
        <v>123</v>
      </c>
      <c r="GKJ11" s="28" t="s">
        <v>123</v>
      </c>
      <c r="GKK11" s="28" t="s">
        <v>123</v>
      </c>
      <c r="GKL11" s="28" t="s">
        <v>123</v>
      </c>
      <c r="GKM11" s="28" t="s">
        <v>123</v>
      </c>
      <c r="GKN11" s="28" t="s">
        <v>123</v>
      </c>
      <c r="GKO11" s="28" t="s">
        <v>123</v>
      </c>
      <c r="GKP11" s="28" t="s">
        <v>123</v>
      </c>
      <c r="GKQ11" s="28" t="s">
        <v>123</v>
      </c>
      <c r="GKR11" s="28" t="s">
        <v>123</v>
      </c>
      <c r="GKS11" s="28" t="s">
        <v>123</v>
      </c>
      <c r="GKT11" s="28" t="s">
        <v>123</v>
      </c>
      <c r="GKU11" s="28" t="s">
        <v>123</v>
      </c>
      <c r="GKV11" s="28" t="s">
        <v>123</v>
      </c>
      <c r="GKW11" s="28" t="s">
        <v>123</v>
      </c>
      <c r="GKX11" s="28" t="s">
        <v>123</v>
      </c>
      <c r="GKY11" s="28" t="s">
        <v>123</v>
      </c>
      <c r="GKZ11" s="28" t="s">
        <v>123</v>
      </c>
      <c r="GLA11" s="28" t="s">
        <v>123</v>
      </c>
      <c r="GLB11" s="28" t="s">
        <v>123</v>
      </c>
      <c r="GLC11" s="28" t="s">
        <v>123</v>
      </c>
      <c r="GLD11" s="28" t="s">
        <v>123</v>
      </c>
      <c r="GLE11" s="28" t="s">
        <v>123</v>
      </c>
      <c r="GLF11" s="28" t="s">
        <v>123</v>
      </c>
      <c r="GLG11" s="28" t="s">
        <v>123</v>
      </c>
      <c r="GLH11" s="28" t="s">
        <v>123</v>
      </c>
      <c r="GLI11" s="28" t="s">
        <v>123</v>
      </c>
      <c r="GLJ11" s="28" t="s">
        <v>123</v>
      </c>
      <c r="GLK11" s="28" t="s">
        <v>123</v>
      </c>
      <c r="GLL11" s="28" t="s">
        <v>123</v>
      </c>
      <c r="GLM11" s="28" t="s">
        <v>123</v>
      </c>
      <c r="GLN11" s="28" t="s">
        <v>123</v>
      </c>
      <c r="GLO11" s="28" t="s">
        <v>123</v>
      </c>
      <c r="GLP11" s="28" t="s">
        <v>123</v>
      </c>
      <c r="GLQ11" s="28" t="s">
        <v>123</v>
      </c>
      <c r="GLR11" s="28" t="s">
        <v>123</v>
      </c>
      <c r="GLS11" s="28" t="s">
        <v>123</v>
      </c>
      <c r="GLT11" s="28" t="s">
        <v>123</v>
      </c>
      <c r="GLU11" s="28" t="s">
        <v>123</v>
      </c>
      <c r="GLV11" s="28" t="s">
        <v>123</v>
      </c>
      <c r="GLW11" s="28" t="s">
        <v>123</v>
      </c>
      <c r="GLX11" s="28" t="s">
        <v>123</v>
      </c>
      <c r="GLY11" s="28" t="s">
        <v>123</v>
      </c>
      <c r="GLZ11" s="28" t="s">
        <v>123</v>
      </c>
      <c r="GMA11" s="28" t="s">
        <v>123</v>
      </c>
      <c r="GMB11" s="28" t="s">
        <v>123</v>
      </c>
      <c r="GMC11" s="28" t="s">
        <v>123</v>
      </c>
      <c r="GMD11" s="28" t="s">
        <v>123</v>
      </c>
      <c r="GME11" s="28" t="s">
        <v>123</v>
      </c>
      <c r="GMF11" s="28" t="s">
        <v>123</v>
      </c>
      <c r="GMG11" s="28" t="s">
        <v>123</v>
      </c>
      <c r="GMH11" s="28" t="s">
        <v>123</v>
      </c>
      <c r="GMI11" s="28" t="s">
        <v>123</v>
      </c>
      <c r="GMJ11" s="28" t="s">
        <v>123</v>
      </c>
      <c r="GMK11" s="28" t="s">
        <v>123</v>
      </c>
      <c r="GML11" s="28" t="s">
        <v>123</v>
      </c>
      <c r="GMM11" s="28" t="s">
        <v>123</v>
      </c>
      <c r="GMN11" s="28" t="s">
        <v>123</v>
      </c>
      <c r="GMO11" s="28" t="s">
        <v>123</v>
      </c>
      <c r="GMP11" s="28" t="s">
        <v>123</v>
      </c>
      <c r="GMQ11" s="28" t="s">
        <v>123</v>
      </c>
      <c r="GMR11" s="28" t="s">
        <v>123</v>
      </c>
      <c r="GMS11" s="28" t="s">
        <v>123</v>
      </c>
      <c r="GMT11" s="28" t="s">
        <v>123</v>
      </c>
      <c r="GMU11" s="28" t="s">
        <v>123</v>
      </c>
      <c r="GMV11" s="28" t="s">
        <v>123</v>
      </c>
      <c r="GMW11" s="28" t="s">
        <v>123</v>
      </c>
      <c r="GMX11" s="28" t="s">
        <v>123</v>
      </c>
      <c r="GMY11" s="28" t="s">
        <v>123</v>
      </c>
      <c r="GMZ11" s="28" t="s">
        <v>123</v>
      </c>
      <c r="GNA11" s="28" t="s">
        <v>123</v>
      </c>
      <c r="GNB11" s="28" t="s">
        <v>123</v>
      </c>
      <c r="GNC11" s="28" t="s">
        <v>123</v>
      </c>
      <c r="GND11" s="28" t="s">
        <v>123</v>
      </c>
      <c r="GNE11" s="28" t="s">
        <v>123</v>
      </c>
      <c r="GNF11" s="28" t="s">
        <v>123</v>
      </c>
      <c r="GNG11" s="28" t="s">
        <v>123</v>
      </c>
      <c r="GNH11" s="28" t="s">
        <v>123</v>
      </c>
      <c r="GNI11" s="28" t="s">
        <v>123</v>
      </c>
      <c r="GNJ11" s="28" t="s">
        <v>123</v>
      </c>
      <c r="GNK11" s="28" t="s">
        <v>123</v>
      </c>
      <c r="GNL11" s="28" t="s">
        <v>123</v>
      </c>
      <c r="GNM11" s="28" t="s">
        <v>123</v>
      </c>
      <c r="GNN11" s="28" t="s">
        <v>123</v>
      </c>
      <c r="GNO11" s="28" t="s">
        <v>123</v>
      </c>
      <c r="GNP11" s="28" t="s">
        <v>123</v>
      </c>
      <c r="GNQ11" s="28" t="s">
        <v>123</v>
      </c>
      <c r="GNR11" s="28" t="s">
        <v>123</v>
      </c>
      <c r="GNS11" s="28" t="s">
        <v>123</v>
      </c>
      <c r="GNT11" s="28" t="s">
        <v>123</v>
      </c>
      <c r="GNU11" s="28" t="s">
        <v>123</v>
      </c>
      <c r="GNV11" s="28" t="s">
        <v>123</v>
      </c>
      <c r="GNW11" s="28" t="s">
        <v>123</v>
      </c>
      <c r="GNX11" s="28" t="s">
        <v>123</v>
      </c>
      <c r="GNY11" s="28" t="s">
        <v>123</v>
      </c>
      <c r="GNZ11" s="28" t="s">
        <v>123</v>
      </c>
      <c r="GOA11" s="28" t="s">
        <v>123</v>
      </c>
      <c r="GOB11" s="28" t="s">
        <v>123</v>
      </c>
      <c r="GOC11" s="28" t="s">
        <v>123</v>
      </c>
      <c r="GOD11" s="28" t="s">
        <v>123</v>
      </c>
      <c r="GOE11" s="28" t="s">
        <v>123</v>
      </c>
      <c r="GOF11" s="28" t="s">
        <v>123</v>
      </c>
      <c r="GOG11" s="28" t="s">
        <v>123</v>
      </c>
      <c r="GOH11" s="28" t="s">
        <v>123</v>
      </c>
      <c r="GOI11" s="28" t="s">
        <v>123</v>
      </c>
      <c r="GOJ11" s="28" t="s">
        <v>123</v>
      </c>
      <c r="GOK11" s="28" t="s">
        <v>123</v>
      </c>
      <c r="GOL11" s="28" t="s">
        <v>123</v>
      </c>
      <c r="GOM11" s="28" t="s">
        <v>123</v>
      </c>
      <c r="GON11" s="28" t="s">
        <v>123</v>
      </c>
      <c r="GOO11" s="28" t="s">
        <v>123</v>
      </c>
      <c r="GOP11" s="28" t="s">
        <v>123</v>
      </c>
      <c r="GOQ11" s="28" t="s">
        <v>123</v>
      </c>
      <c r="GOR11" s="28" t="s">
        <v>123</v>
      </c>
      <c r="GOS11" s="28" t="s">
        <v>123</v>
      </c>
      <c r="GOT11" s="28" t="s">
        <v>123</v>
      </c>
      <c r="GOU11" s="28" t="s">
        <v>123</v>
      </c>
      <c r="GOV11" s="28" t="s">
        <v>123</v>
      </c>
      <c r="GOW11" s="28" t="s">
        <v>123</v>
      </c>
      <c r="GOX11" s="28" t="s">
        <v>123</v>
      </c>
      <c r="GOY11" s="28" t="s">
        <v>123</v>
      </c>
      <c r="GOZ11" s="28" t="s">
        <v>123</v>
      </c>
      <c r="GPA11" s="28" t="s">
        <v>123</v>
      </c>
      <c r="GPB11" s="28" t="s">
        <v>123</v>
      </c>
      <c r="GPC11" s="28" t="s">
        <v>123</v>
      </c>
      <c r="GPD11" s="28" t="s">
        <v>123</v>
      </c>
      <c r="GPE11" s="28" t="s">
        <v>123</v>
      </c>
      <c r="GPF11" s="28" t="s">
        <v>123</v>
      </c>
      <c r="GPG11" s="28" t="s">
        <v>123</v>
      </c>
      <c r="GPH11" s="28" t="s">
        <v>123</v>
      </c>
      <c r="GPI11" s="28" t="s">
        <v>123</v>
      </c>
      <c r="GPJ11" s="28" t="s">
        <v>123</v>
      </c>
      <c r="GPK11" s="28" t="s">
        <v>123</v>
      </c>
      <c r="GPL11" s="28" t="s">
        <v>123</v>
      </c>
      <c r="GPM11" s="28" t="s">
        <v>123</v>
      </c>
      <c r="GPN11" s="28" t="s">
        <v>123</v>
      </c>
      <c r="GPO11" s="28" t="s">
        <v>123</v>
      </c>
      <c r="GPP11" s="28" t="s">
        <v>123</v>
      </c>
      <c r="GPQ11" s="28" t="s">
        <v>123</v>
      </c>
      <c r="GPR11" s="28" t="s">
        <v>123</v>
      </c>
      <c r="GPS11" s="28" t="s">
        <v>123</v>
      </c>
      <c r="GPT11" s="28" t="s">
        <v>123</v>
      </c>
      <c r="GPU11" s="28" t="s">
        <v>123</v>
      </c>
      <c r="GPV11" s="28" t="s">
        <v>123</v>
      </c>
      <c r="GPW11" s="28" t="s">
        <v>123</v>
      </c>
      <c r="GPX11" s="28" t="s">
        <v>123</v>
      </c>
      <c r="GPY11" s="28" t="s">
        <v>123</v>
      </c>
      <c r="GPZ11" s="28" t="s">
        <v>123</v>
      </c>
      <c r="GQA11" s="28" t="s">
        <v>123</v>
      </c>
      <c r="GQB11" s="28" t="s">
        <v>123</v>
      </c>
      <c r="GQC11" s="28" t="s">
        <v>123</v>
      </c>
      <c r="GQD11" s="28" t="s">
        <v>123</v>
      </c>
      <c r="GQE11" s="28" t="s">
        <v>123</v>
      </c>
      <c r="GQF11" s="28" t="s">
        <v>123</v>
      </c>
      <c r="GQG11" s="28" t="s">
        <v>123</v>
      </c>
      <c r="GQH11" s="28" t="s">
        <v>123</v>
      </c>
      <c r="GQI11" s="28" t="s">
        <v>123</v>
      </c>
      <c r="GQJ11" s="28" t="s">
        <v>123</v>
      </c>
      <c r="GQK11" s="28" t="s">
        <v>123</v>
      </c>
      <c r="GQL11" s="28" t="s">
        <v>123</v>
      </c>
      <c r="GQM11" s="28" t="s">
        <v>123</v>
      </c>
      <c r="GQN11" s="28" t="s">
        <v>123</v>
      </c>
      <c r="GQO11" s="28" t="s">
        <v>123</v>
      </c>
      <c r="GQP11" s="28" t="s">
        <v>123</v>
      </c>
      <c r="GQQ11" s="28" t="s">
        <v>123</v>
      </c>
      <c r="GQR11" s="28" t="s">
        <v>123</v>
      </c>
      <c r="GQS11" s="28" t="s">
        <v>123</v>
      </c>
      <c r="GQT11" s="28" t="s">
        <v>123</v>
      </c>
      <c r="GQU11" s="28" t="s">
        <v>123</v>
      </c>
      <c r="GQV11" s="28" t="s">
        <v>123</v>
      </c>
      <c r="GQW11" s="28" t="s">
        <v>123</v>
      </c>
      <c r="GQX11" s="28" t="s">
        <v>123</v>
      </c>
      <c r="GQY11" s="28" t="s">
        <v>123</v>
      </c>
      <c r="GQZ11" s="28" t="s">
        <v>123</v>
      </c>
      <c r="GRA11" s="28" t="s">
        <v>123</v>
      </c>
      <c r="GRB11" s="28" t="s">
        <v>123</v>
      </c>
      <c r="GRC11" s="28" t="s">
        <v>123</v>
      </c>
      <c r="GRD11" s="28" t="s">
        <v>123</v>
      </c>
      <c r="GRE11" s="28" t="s">
        <v>123</v>
      </c>
      <c r="GRF11" s="28" t="s">
        <v>123</v>
      </c>
      <c r="GRG11" s="28" t="s">
        <v>123</v>
      </c>
      <c r="GRH11" s="28" t="s">
        <v>123</v>
      </c>
      <c r="GRI11" s="28" t="s">
        <v>123</v>
      </c>
      <c r="GRJ11" s="28" t="s">
        <v>123</v>
      </c>
      <c r="GRK11" s="28" t="s">
        <v>123</v>
      </c>
      <c r="GRL11" s="28" t="s">
        <v>123</v>
      </c>
      <c r="GRM11" s="28" t="s">
        <v>123</v>
      </c>
      <c r="GRN11" s="28" t="s">
        <v>123</v>
      </c>
      <c r="GRO11" s="28" t="s">
        <v>123</v>
      </c>
      <c r="GRP11" s="28" t="s">
        <v>123</v>
      </c>
      <c r="GRQ11" s="28" t="s">
        <v>123</v>
      </c>
      <c r="GRR11" s="28" t="s">
        <v>123</v>
      </c>
      <c r="GRS11" s="28" t="s">
        <v>123</v>
      </c>
      <c r="GRT11" s="28" t="s">
        <v>123</v>
      </c>
      <c r="GRU11" s="28" t="s">
        <v>123</v>
      </c>
      <c r="GRV11" s="28" t="s">
        <v>123</v>
      </c>
      <c r="GRW11" s="28" t="s">
        <v>123</v>
      </c>
      <c r="GRX11" s="28" t="s">
        <v>123</v>
      </c>
      <c r="GRY11" s="28" t="s">
        <v>123</v>
      </c>
      <c r="GRZ11" s="28" t="s">
        <v>123</v>
      </c>
      <c r="GSA11" s="28" t="s">
        <v>123</v>
      </c>
      <c r="GSB11" s="28" t="s">
        <v>123</v>
      </c>
      <c r="GSC11" s="28" t="s">
        <v>123</v>
      </c>
      <c r="GSD11" s="28" t="s">
        <v>123</v>
      </c>
      <c r="GSE11" s="28" t="s">
        <v>123</v>
      </c>
      <c r="GSF11" s="28" t="s">
        <v>123</v>
      </c>
      <c r="GSG11" s="28" t="s">
        <v>123</v>
      </c>
      <c r="GSH11" s="28" t="s">
        <v>123</v>
      </c>
      <c r="GSI11" s="28" t="s">
        <v>123</v>
      </c>
      <c r="GSJ11" s="28" t="s">
        <v>123</v>
      </c>
      <c r="GSK11" s="28" t="s">
        <v>123</v>
      </c>
      <c r="GSL11" s="28" t="s">
        <v>123</v>
      </c>
      <c r="GSM11" s="28" t="s">
        <v>123</v>
      </c>
      <c r="GSN11" s="28" t="s">
        <v>123</v>
      </c>
      <c r="GSO11" s="28" t="s">
        <v>123</v>
      </c>
      <c r="GSP11" s="28" t="s">
        <v>123</v>
      </c>
      <c r="GSQ11" s="28" t="s">
        <v>123</v>
      </c>
      <c r="GSR11" s="28" t="s">
        <v>123</v>
      </c>
      <c r="GSS11" s="28" t="s">
        <v>123</v>
      </c>
      <c r="GST11" s="28" t="s">
        <v>123</v>
      </c>
      <c r="GSU11" s="28" t="s">
        <v>123</v>
      </c>
      <c r="GSV11" s="28" t="s">
        <v>123</v>
      </c>
      <c r="GSW11" s="28" t="s">
        <v>123</v>
      </c>
      <c r="GSX11" s="28" t="s">
        <v>123</v>
      </c>
      <c r="GSY11" s="28" t="s">
        <v>123</v>
      </c>
      <c r="GSZ11" s="28" t="s">
        <v>123</v>
      </c>
      <c r="GTA11" s="28" t="s">
        <v>123</v>
      </c>
      <c r="GTB11" s="28" t="s">
        <v>123</v>
      </c>
      <c r="GTC11" s="28" t="s">
        <v>123</v>
      </c>
      <c r="GTD11" s="28" t="s">
        <v>123</v>
      </c>
      <c r="GTE11" s="28" t="s">
        <v>123</v>
      </c>
      <c r="GTF11" s="28" t="s">
        <v>123</v>
      </c>
      <c r="GTG11" s="28" t="s">
        <v>123</v>
      </c>
      <c r="GTH11" s="28" t="s">
        <v>123</v>
      </c>
      <c r="GTI11" s="28" t="s">
        <v>123</v>
      </c>
      <c r="GTJ11" s="28" t="s">
        <v>123</v>
      </c>
      <c r="GTK11" s="28" t="s">
        <v>123</v>
      </c>
      <c r="GTL11" s="28" t="s">
        <v>123</v>
      </c>
      <c r="GTM11" s="28" t="s">
        <v>123</v>
      </c>
      <c r="GTN11" s="28" t="s">
        <v>123</v>
      </c>
      <c r="GTO11" s="28" t="s">
        <v>123</v>
      </c>
      <c r="GTP11" s="28" t="s">
        <v>123</v>
      </c>
      <c r="GTQ11" s="28" t="s">
        <v>123</v>
      </c>
      <c r="GTR11" s="28" t="s">
        <v>123</v>
      </c>
      <c r="GTS11" s="28" t="s">
        <v>123</v>
      </c>
      <c r="GTT11" s="28" t="s">
        <v>123</v>
      </c>
      <c r="GTU11" s="28" t="s">
        <v>123</v>
      </c>
      <c r="GTV11" s="28" t="s">
        <v>123</v>
      </c>
      <c r="GTW11" s="28" t="s">
        <v>123</v>
      </c>
      <c r="GTX11" s="28" t="s">
        <v>123</v>
      </c>
      <c r="GTY11" s="28" t="s">
        <v>123</v>
      </c>
      <c r="GTZ11" s="28" t="s">
        <v>123</v>
      </c>
      <c r="GUA11" s="28" t="s">
        <v>123</v>
      </c>
      <c r="GUB11" s="28" t="s">
        <v>123</v>
      </c>
      <c r="GUC11" s="28" t="s">
        <v>123</v>
      </c>
      <c r="GUD11" s="28" t="s">
        <v>123</v>
      </c>
      <c r="GUE11" s="28" t="s">
        <v>123</v>
      </c>
      <c r="GUF11" s="28" t="s">
        <v>123</v>
      </c>
      <c r="GUG11" s="28" t="s">
        <v>123</v>
      </c>
      <c r="GUH11" s="28" t="s">
        <v>123</v>
      </c>
      <c r="GUI11" s="28" t="s">
        <v>123</v>
      </c>
      <c r="GUJ11" s="28" t="s">
        <v>123</v>
      </c>
      <c r="GUK11" s="28" t="s">
        <v>123</v>
      </c>
      <c r="GUL11" s="28" t="s">
        <v>123</v>
      </c>
      <c r="GUM11" s="28" t="s">
        <v>123</v>
      </c>
      <c r="GUN11" s="28" t="s">
        <v>123</v>
      </c>
      <c r="GUO11" s="28" t="s">
        <v>123</v>
      </c>
      <c r="GUP11" s="28" t="s">
        <v>123</v>
      </c>
      <c r="GUQ11" s="28" t="s">
        <v>123</v>
      </c>
      <c r="GUR11" s="28" t="s">
        <v>123</v>
      </c>
      <c r="GUS11" s="28" t="s">
        <v>123</v>
      </c>
      <c r="GUT11" s="28" t="s">
        <v>123</v>
      </c>
      <c r="GUU11" s="28" t="s">
        <v>123</v>
      </c>
      <c r="GUV11" s="28" t="s">
        <v>123</v>
      </c>
      <c r="GUW11" s="28" t="s">
        <v>123</v>
      </c>
      <c r="GUX11" s="28" t="s">
        <v>123</v>
      </c>
      <c r="GUY11" s="28" t="s">
        <v>123</v>
      </c>
      <c r="GUZ11" s="28" t="s">
        <v>123</v>
      </c>
      <c r="GVA11" s="28" t="s">
        <v>123</v>
      </c>
      <c r="GVB11" s="28" t="s">
        <v>123</v>
      </c>
      <c r="GVC11" s="28" t="s">
        <v>123</v>
      </c>
      <c r="GVD11" s="28" t="s">
        <v>123</v>
      </c>
      <c r="GVE11" s="28" t="s">
        <v>123</v>
      </c>
      <c r="GVF11" s="28" t="s">
        <v>123</v>
      </c>
      <c r="GVG11" s="28" t="s">
        <v>123</v>
      </c>
      <c r="GVH11" s="28" t="s">
        <v>123</v>
      </c>
      <c r="GVI11" s="28" t="s">
        <v>123</v>
      </c>
      <c r="GVJ11" s="28" t="s">
        <v>123</v>
      </c>
      <c r="GVK11" s="28" t="s">
        <v>123</v>
      </c>
      <c r="GVL11" s="28" t="s">
        <v>123</v>
      </c>
      <c r="GVM11" s="28" t="s">
        <v>123</v>
      </c>
      <c r="GVN11" s="28" t="s">
        <v>123</v>
      </c>
      <c r="GVO11" s="28" t="s">
        <v>123</v>
      </c>
      <c r="GVP11" s="28" t="s">
        <v>123</v>
      </c>
      <c r="GVQ11" s="28" t="s">
        <v>123</v>
      </c>
      <c r="GVR11" s="28" t="s">
        <v>123</v>
      </c>
      <c r="GVS11" s="28" t="s">
        <v>123</v>
      </c>
      <c r="GVT11" s="28" t="s">
        <v>123</v>
      </c>
      <c r="GVU11" s="28" t="s">
        <v>123</v>
      </c>
      <c r="GVV11" s="28" t="s">
        <v>123</v>
      </c>
      <c r="GVW11" s="28" t="s">
        <v>123</v>
      </c>
      <c r="GVX11" s="28" t="s">
        <v>123</v>
      </c>
      <c r="GVY11" s="28" t="s">
        <v>123</v>
      </c>
      <c r="GVZ11" s="28" t="s">
        <v>123</v>
      </c>
      <c r="GWA11" s="28" t="s">
        <v>123</v>
      </c>
      <c r="GWB11" s="28" t="s">
        <v>123</v>
      </c>
      <c r="GWC11" s="28" t="s">
        <v>123</v>
      </c>
      <c r="GWD11" s="28" t="s">
        <v>123</v>
      </c>
      <c r="GWE11" s="28" t="s">
        <v>123</v>
      </c>
      <c r="GWF11" s="28" t="s">
        <v>123</v>
      </c>
      <c r="GWG11" s="28" t="s">
        <v>123</v>
      </c>
      <c r="GWH11" s="28" t="s">
        <v>123</v>
      </c>
      <c r="GWI11" s="28" t="s">
        <v>123</v>
      </c>
      <c r="GWJ11" s="28" t="s">
        <v>123</v>
      </c>
      <c r="GWK11" s="28" t="s">
        <v>123</v>
      </c>
      <c r="GWL11" s="28" t="s">
        <v>123</v>
      </c>
      <c r="GWM11" s="28" t="s">
        <v>123</v>
      </c>
      <c r="GWN11" s="28" t="s">
        <v>123</v>
      </c>
      <c r="GWO11" s="28" t="s">
        <v>123</v>
      </c>
      <c r="GWP11" s="28" t="s">
        <v>123</v>
      </c>
      <c r="GWQ11" s="28" t="s">
        <v>123</v>
      </c>
      <c r="GWR11" s="28" t="s">
        <v>123</v>
      </c>
      <c r="GWS11" s="28" t="s">
        <v>123</v>
      </c>
      <c r="GWT11" s="28" t="s">
        <v>123</v>
      </c>
      <c r="GWU11" s="28" t="s">
        <v>123</v>
      </c>
      <c r="GWV11" s="28" t="s">
        <v>123</v>
      </c>
      <c r="GWW11" s="28" t="s">
        <v>123</v>
      </c>
      <c r="GWX11" s="28" t="s">
        <v>123</v>
      </c>
      <c r="GWY11" s="28" t="s">
        <v>123</v>
      </c>
      <c r="GWZ11" s="28" t="s">
        <v>123</v>
      </c>
      <c r="GXA11" s="28" t="s">
        <v>123</v>
      </c>
      <c r="GXB11" s="28" t="s">
        <v>123</v>
      </c>
      <c r="GXC11" s="28" t="s">
        <v>123</v>
      </c>
      <c r="GXD11" s="28" t="s">
        <v>123</v>
      </c>
      <c r="GXE11" s="28" t="s">
        <v>123</v>
      </c>
      <c r="GXF11" s="28" t="s">
        <v>123</v>
      </c>
      <c r="GXG11" s="28" t="s">
        <v>123</v>
      </c>
      <c r="GXH11" s="28" t="s">
        <v>123</v>
      </c>
      <c r="GXI11" s="28" t="s">
        <v>123</v>
      </c>
      <c r="GXJ11" s="28" t="s">
        <v>123</v>
      </c>
      <c r="GXK11" s="28" t="s">
        <v>123</v>
      </c>
      <c r="GXL11" s="28" t="s">
        <v>123</v>
      </c>
      <c r="GXM11" s="28" t="s">
        <v>123</v>
      </c>
      <c r="GXN11" s="28" t="s">
        <v>123</v>
      </c>
      <c r="GXO11" s="28" t="s">
        <v>123</v>
      </c>
      <c r="GXP11" s="28" t="s">
        <v>123</v>
      </c>
      <c r="GXQ11" s="28" t="s">
        <v>123</v>
      </c>
      <c r="GXR11" s="28" t="s">
        <v>123</v>
      </c>
      <c r="GXS11" s="28" t="s">
        <v>123</v>
      </c>
      <c r="GXT11" s="28" t="s">
        <v>123</v>
      </c>
      <c r="GXU11" s="28" t="s">
        <v>123</v>
      </c>
      <c r="GXV11" s="28" t="s">
        <v>123</v>
      </c>
      <c r="GXW11" s="28" t="s">
        <v>123</v>
      </c>
      <c r="GXX11" s="28" t="s">
        <v>123</v>
      </c>
      <c r="GXY11" s="28" t="s">
        <v>123</v>
      </c>
      <c r="GXZ11" s="28" t="s">
        <v>123</v>
      </c>
      <c r="GYA11" s="28" t="s">
        <v>123</v>
      </c>
      <c r="GYB11" s="28" t="s">
        <v>123</v>
      </c>
      <c r="GYC11" s="28" t="s">
        <v>123</v>
      </c>
      <c r="GYD11" s="28" t="s">
        <v>123</v>
      </c>
      <c r="GYE11" s="28" t="s">
        <v>123</v>
      </c>
      <c r="GYF11" s="28" t="s">
        <v>123</v>
      </c>
      <c r="GYG11" s="28" t="s">
        <v>123</v>
      </c>
      <c r="GYH11" s="28" t="s">
        <v>123</v>
      </c>
      <c r="GYI11" s="28" t="s">
        <v>123</v>
      </c>
      <c r="GYJ11" s="28" t="s">
        <v>123</v>
      </c>
      <c r="GYK11" s="28" t="s">
        <v>123</v>
      </c>
      <c r="GYL11" s="28" t="s">
        <v>123</v>
      </c>
      <c r="GYM11" s="28" t="s">
        <v>123</v>
      </c>
      <c r="GYN11" s="28" t="s">
        <v>123</v>
      </c>
      <c r="GYO11" s="28" t="s">
        <v>123</v>
      </c>
      <c r="GYP11" s="28" t="s">
        <v>123</v>
      </c>
      <c r="GYQ11" s="28" t="s">
        <v>123</v>
      </c>
      <c r="GYR11" s="28" t="s">
        <v>123</v>
      </c>
      <c r="GYS11" s="28" t="s">
        <v>123</v>
      </c>
      <c r="GYT11" s="28" t="s">
        <v>123</v>
      </c>
      <c r="GYU11" s="28" t="s">
        <v>123</v>
      </c>
      <c r="GYV11" s="28" t="s">
        <v>123</v>
      </c>
      <c r="GYW11" s="28" t="s">
        <v>123</v>
      </c>
      <c r="GYX11" s="28" t="s">
        <v>123</v>
      </c>
      <c r="GYY11" s="28" t="s">
        <v>123</v>
      </c>
      <c r="GYZ11" s="28" t="s">
        <v>123</v>
      </c>
      <c r="GZA11" s="28" t="s">
        <v>123</v>
      </c>
      <c r="GZB11" s="28" t="s">
        <v>123</v>
      </c>
      <c r="GZC11" s="28" t="s">
        <v>123</v>
      </c>
      <c r="GZD11" s="28" t="s">
        <v>123</v>
      </c>
      <c r="GZE11" s="28" t="s">
        <v>123</v>
      </c>
      <c r="GZF11" s="28" t="s">
        <v>123</v>
      </c>
      <c r="GZG11" s="28" t="s">
        <v>123</v>
      </c>
      <c r="GZH11" s="28" t="s">
        <v>123</v>
      </c>
      <c r="GZI11" s="28" t="s">
        <v>123</v>
      </c>
      <c r="GZJ11" s="28" t="s">
        <v>123</v>
      </c>
      <c r="GZK11" s="28" t="s">
        <v>123</v>
      </c>
      <c r="GZL11" s="28" t="s">
        <v>123</v>
      </c>
      <c r="GZM11" s="28" t="s">
        <v>123</v>
      </c>
      <c r="GZN11" s="28" t="s">
        <v>123</v>
      </c>
      <c r="GZO11" s="28" t="s">
        <v>123</v>
      </c>
      <c r="GZP11" s="28" t="s">
        <v>123</v>
      </c>
      <c r="GZQ11" s="28" t="s">
        <v>123</v>
      </c>
      <c r="GZR11" s="28" t="s">
        <v>123</v>
      </c>
      <c r="GZS11" s="28" t="s">
        <v>123</v>
      </c>
      <c r="GZT11" s="28" t="s">
        <v>123</v>
      </c>
      <c r="GZU11" s="28" t="s">
        <v>123</v>
      </c>
      <c r="GZV11" s="28" t="s">
        <v>123</v>
      </c>
      <c r="GZW11" s="28" t="s">
        <v>123</v>
      </c>
      <c r="GZX11" s="28" t="s">
        <v>123</v>
      </c>
      <c r="GZY11" s="28" t="s">
        <v>123</v>
      </c>
      <c r="GZZ11" s="28" t="s">
        <v>123</v>
      </c>
      <c r="HAA11" s="28" t="s">
        <v>123</v>
      </c>
      <c r="HAB11" s="28" t="s">
        <v>123</v>
      </c>
      <c r="HAC11" s="28" t="s">
        <v>123</v>
      </c>
      <c r="HAD11" s="28" t="s">
        <v>123</v>
      </c>
      <c r="HAE11" s="28" t="s">
        <v>123</v>
      </c>
      <c r="HAF11" s="28" t="s">
        <v>123</v>
      </c>
      <c r="HAG11" s="28" t="s">
        <v>123</v>
      </c>
      <c r="HAH11" s="28" t="s">
        <v>123</v>
      </c>
      <c r="HAI11" s="28" t="s">
        <v>123</v>
      </c>
      <c r="HAJ11" s="28" t="s">
        <v>123</v>
      </c>
      <c r="HAK11" s="28" t="s">
        <v>123</v>
      </c>
      <c r="HAL11" s="28" t="s">
        <v>123</v>
      </c>
      <c r="HAM11" s="28" t="s">
        <v>123</v>
      </c>
      <c r="HAN11" s="28" t="s">
        <v>123</v>
      </c>
      <c r="HAO11" s="28" t="s">
        <v>123</v>
      </c>
      <c r="HAP11" s="28" t="s">
        <v>123</v>
      </c>
      <c r="HAQ11" s="28" t="s">
        <v>123</v>
      </c>
      <c r="HAR11" s="28" t="s">
        <v>123</v>
      </c>
      <c r="HAS11" s="28" t="s">
        <v>123</v>
      </c>
      <c r="HAT11" s="28" t="s">
        <v>123</v>
      </c>
      <c r="HAU11" s="28" t="s">
        <v>123</v>
      </c>
      <c r="HAV11" s="28" t="s">
        <v>123</v>
      </c>
      <c r="HAW11" s="28" t="s">
        <v>123</v>
      </c>
      <c r="HAX11" s="28" t="s">
        <v>123</v>
      </c>
      <c r="HAY11" s="28" t="s">
        <v>123</v>
      </c>
      <c r="HAZ11" s="28" t="s">
        <v>123</v>
      </c>
      <c r="HBA11" s="28" t="s">
        <v>123</v>
      </c>
      <c r="HBB11" s="28" t="s">
        <v>123</v>
      </c>
      <c r="HBC11" s="28" t="s">
        <v>123</v>
      </c>
      <c r="HBD11" s="28" t="s">
        <v>123</v>
      </c>
      <c r="HBE11" s="28" t="s">
        <v>123</v>
      </c>
      <c r="HBF11" s="28" t="s">
        <v>123</v>
      </c>
      <c r="HBG11" s="28" t="s">
        <v>123</v>
      </c>
      <c r="HBH11" s="28" t="s">
        <v>123</v>
      </c>
      <c r="HBI11" s="28" t="s">
        <v>123</v>
      </c>
      <c r="HBJ11" s="28" t="s">
        <v>123</v>
      </c>
      <c r="HBK11" s="28" t="s">
        <v>123</v>
      </c>
      <c r="HBL11" s="28" t="s">
        <v>123</v>
      </c>
      <c r="HBM11" s="28" t="s">
        <v>123</v>
      </c>
      <c r="HBN11" s="28" t="s">
        <v>123</v>
      </c>
      <c r="HBO11" s="28" t="s">
        <v>123</v>
      </c>
      <c r="HBP11" s="28" t="s">
        <v>123</v>
      </c>
      <c r="HBQ11" s="28" t="s">
        <v>123</v>
      </c>
      <c r="HBR11" s="28" t="s">
        <v>123</v>
      </c>
      <c r="HBS11" s="28" t="s">
        <v>123</v>
      </c>
      <c r="HBT11" s="28" t="s">
        <v>123</v>
      </c>
      <c r="HBU11" s="28" t="s">
        <v>123</v>
      </c>
      <c r="HBV11" s="28" t="s">
        <v>123</v>
      </c>
      <c r="HBW11" s="28" t="s">
        <v>123</v>
      </c>
      <c r="HBX11" s="28" t="s">
        <v>123</v>
      </c>
      <c r="HBY11" s="28" t="s">
        <v>123</v>
      </c>
      <c r="HBZ11" s="28" t="s">
        <v>123</v>
      </c>
      <c r="HCA11" s="28" t="s">
        <v>123</v>
      </c>
      <c r="HCB11" s="28" t="s">
        <v>123</v>
      </c>
      <c r="HCC11" s="28" t="s">
        <v>123</v>
      </c>
      <c r="HCD11" s="28" t="s">
        <v>123</v>
      </c>
      <c r="HCE11" s="28" t="s">
        <v>123</v>
      </c>
      <c r="HCF11" s="28" t="s">
        <v>123</v>
      </c>
      <c r="HCG11" s="28" t="s">
        <v>123</v>
      </c>
      <c r="HCH11" s="28" t="s">
        <v>123</v>
      </c>
      <c r="HCI11" s="28" t="s">
        <v>123</v>
      </c>
      <c r="HCJ11" s="28" t="s">
        <v>123</v>
      </c>
      <c r="HCK11" s="28" t="s">
        <v>123</v>
      </c>
      <c r="HCL11" s="28" t="s">
        <v>123</v>
      </c>
      <c r="HCM11" s="28" t="s">
        <v>123</v>
      </c>
      <c r="HCN11" s="28" t="s">
        <v>123</v>
      </c>
      <c r="HCO11" s="28" t="s">
        <v>123</v>
      </c>
      <c r="HCP11" s="28" t="s">
        <v>123</v>
      </c>
      <c r="HCQ11" s="28" t="s">
        <v>123</v>
      </c>
      <c r="HCR11" s="28" t="s">
        <v>123</v>
      </c>
      <c r="HCS11" s="28" t="s">
        <v>123</v>
      </c>
      <c r="HCT11" s="28" t="s">
        <v>123</v>
      </c>
      <c r="HCU11" s="28" t="s">
        <v>123</v>
      </c>
      <c r="HCV11" s="28" t="s">
        <v>123</v>
      </c>
      <c r="HCW11" s="28" t="s">
        <v>123</v>
      </c>
      <c r="HCX11" s="28" t="s">
        <v>123</v>
      </c>
      <c r="HCY11" s="28" t="s">
        <v>123</v>
      </c>
      <c r="HCZ11" s="28" t="s">
        <v>123</v>
      </c>
      <c r="HDA11" s="28" t="s">
        <v>123</v>
      </c>
      <c r="HDB11" s="28" t="s">
        <v>123</v>
      </c>
      <c r="HDC11" s="28" t="s">
        <v>123</v>
      </c>
      <c r="HDD11" s="28" t="s">
        <v>123</v>
      </c>
      <c r="HDE11" s="28" t="s">
        <v>123</v>
      </c>
      <c r="HDF11" s="28" t="s">
        <v>123</v>
      </c>
      <c r="HDG11" s="28" t="s">
        <v>123</v>
      </c>
      <c r="HDH11" s="28" t="s">
        <v>123</v>
      </c>
      <c r="HDI11" s="28" t="s">
        <v>123</v>
      </c>
      <c r="HDJ11" s="28" t="s">
        <v>123</v>
      </c>
      <c r="HDK11" s="28" t="s">
        <v>123</v>
      </c>
      <c r="HDL11" s="28" t="s">
        <v>123</v>
      </c>
      <c r="HDM11" s="28" t="s">
        <v>123</v>
      </c>
      <c r="HDN11" s="28" t="s">
        <v>123</v>
      </c>
      <c r="HDO11" s="28" t="s">
        <v>123</v>
      </c>
      <c r="HDP11" s="28" t="s">
        <v>123</v>
      </c>
      <c r="HDQ11" s="28" t="s">
        <v>123</v>
      </c>
      <c r="HDR11" s="28" t="s">
        <v>123</v>
      </c>
      <c r="HDS11" s="28" t="s">
        <v>123</v>
      </c>
      <c r="HDT11" s="28" t="s">
        <v>123</v>
      </c>
      <c r="HDU11" s="28" t="s">
        <v>123</v>
      </c>
      <c r="HDV11" s="28" t="s">
        <v>123</v>
      </c>
      <c r="HDW11" s="28" t="s">
        <v>123</v>
      </c>
      <c r="HDX11" s="28" t="s">
        <v>123</v>
      </c>
      <c r="HDY11" s="28" t="s">
        <v>123</v>
      </c>
      <c r="HDZ11" s="28" t="s">
        <v>123</v>
      </c>
      <c r="HEA11" s="28" t="s">
        <v>123</v>
      </c>
      <c r="HEB11" s="28" t="s">
        <v>123</v>
      </c>
      <c r="HEC11" s="28" t="s">
        <v>123</v>
      </c>
      <c r="HED11" s="28" t="s">
        <v>123</v>
      </c>
      <c r="HEE11" s="28" t="s">
        <v>123</v>
      </c>
      <c r="HEF11" s="28" t="s">
        <v>123</v>
      </c>
      <c r="HEG11" s="28" t="s">
        <v>123</v>
      </c>
      <c r="HEH11" s="28" t="s">
        <v>123</v>
      </c>
      <c r="HEI11" s="28" t="s">
        <v>123</v>
      </c>
      <c r="HEJ11" s="28" t="s">
        <v>123</v>
      </c>
      <c r="HEK11" s="28" t="s">
        <v>123</v>
      </c>
      <c r="HEL11" s="28" t="s">
        <v>123</v>
      </c>
      <c r="HEM11" s="28" t="s">
        <v>123</v>
      </c>
      <c r="HEN11" s="28" t="s">
        <v>123</v>
      </c>
      <c r="HEO11" s="28" t="s">
        <v>123</v>
      </c>
      <c r="HEP11" s="28" t="s">
        <v>123</v>
      </c>
      <c r="HEQ11" s="28" t="s">
        <v>123</v>
      </c>
      <c r="HER11" s="28" t="s">
        <v>123</v>
      </c>
      <c r="HES11" s="28" t="s">
        <v>123</v>
      </c>
      <c r="HET11" s="28" t="s">
        <v>123</v>
      </c>
      <c r="HEU11" s="28" t="s">
        <v>123</v>
      </c>
      <c r="HEV11" s="28" t="s">
        <v>123</v>
      </c>
      <c r="HEW11" s="28" t="s">
        <v>123</v>
      </c>
      <c r="HEX11" s="28" t="s">
        <v>123</v>
      </c>
      <c r="HEY11" s="28" t="s">
        <v>123</v>
      </c>
      <c r="HEZ11" s="28" t="s">
        <v>123</v>
      </c>
      <c r="HFA11" s="28" t="s">
        <v>123</v>
      </c>
      <c r="HFB11" s="28" t="s">
        <v>123</v>
      </c>
      <c r="HFC11" s="28" t="s">
        <v>123</v>
      </c>
      <c r="HFD11" s="28" t="s">
        <v>123</v>
      </c>
      <c r="HFE11" s="28" t="s">
        <v>123</v>
      </c>
      <c r="HFF11" s="28" t="s">
        <v>123</v>
      </c>
      <c r="HFG11" s="28" t="s">
        <v>123</v>
      </c>
      <c r="HFH11" s="28" t="s">
        <v>123</v>
      </c>
      <c r="HFI11" s="28" t="s">
        <v>123</v>
      </c>
      <c r="HFJ11" s="28" t="s">
        <v>123</v>
      </c>
      <c r="HFK11" s="28" t="s">
        <v>123</v>
      </c>
      <c r="HFL11" s="28" t="s">
        <v>123</v>
      </c>
      <c r="HFM11" s="28" t="s">
        <v>123</v>
      </c>
      <c r="HFN11" s="28" t="s">
        <v>123</v>
      </c>
      <c r="HFO11" s="28" t="s">
        <v>123</v>
      </c>
      <c r="HFP11" s="28" t="s">
        <v>123</v>
      </c>
      <c r="HFQ11" s="28" t="s">
        <v>123</v>
      </c>
      <c r="HFR11" s="28" t="s">
        <v>123</v>
      </c>
      <c r="HFS11" s="28" t="s">
        <v>123</v>
      </c>
      <c r="HFT11" s="28" t="s">
        <v>123</v>
      </c>
      <c r="HFU11" s="28" t="s">
        <v>123</v>
      </c>
      <c r="HFV11" s="28" t="s">
        <v>123</v>
      </c>
      <c r="HFW11" s="28" t="s">
        <v>123</v>
      </c>
      <c r="HFX11" s="28" t="s">
        <v>123</v>
      </c>
      <c r="HFY11" s="28" t="s">
        <v>123</v>
      </c>
      <c r="HFZ11" s="28" t="s">
        <v>123</v>
      </c>
      <c r="HGA11" s="28" t="s">
        <v>123</v>
      </c>
      <c r="HGB11" s="28" t="s">
        <v>123</v>
      </c>
      <c r="HGC11" s="28" t="s">
        <v>123</v>
      </c>
      <c r="HGD11" s="28" t="s">
        <v>123</v>
      </c>
      <c r="HGE11" s="28" t="s">
        <v>123</v>
      </c>
      <c r="HGF11" s="28" t="s">
        <v>123</v>
      </c>
      <c r="HGG11" s="28" t="s">
        <v>123</v>
      </c>
      <c r="HGH11" s="28" t="s">
        <v>123</v>
      </c>
      <c r="HGI11" s="28" t="s">
        <v>123</v>
      </c>
      <c r="HGJ11" s="28" t="s">
        <v>123</v>
      </c>
      <c r="HGK11" s="28" t="s">
        <v>123</v>
      </c>
      <c r="HGL11" s="28" t="s">
        <v>123</v>
      </c>
      <c r="HGM11" s="28" t="s">
        <v>123</v>
      </c>
      <c r="HGN11" s="28" t="s">
        <v>123</v>
      </c>
      <c r="HGO11" s="28" t="s">
        <v>123</v>
      </c>
      <c r="HGP11" s="28" t="s">
        <v>123</v>
      </c>
      <c r="HGQ11" s="28" t="s">
        <v>123</v>
      </c>
      <c r="HGR11" s="28" t="s">
        <v>123</v>
      </c>
      <c r="HGS11" s="28" t="s">
        <v>123</v>
      </c>
      <c r="HGT11" s="28" t="s">
        <v>123</v>
      </c>
      <c r="HGU11" s="28" t="s">
        <v>123</v>
      </c>
      <c r="HGV11" s="28" t="s">
        <v>123</v>
      </c>
      <c r="HGW11" s="28" t="s">
        <v>123</v>
      </c>
      <c r="HGX11" s="28" t="s">
        <v>123</v>
      </c>
      <c r="HGY11" s="28" t="s">
        <v>123</v>
      </c>
      <c r="HGZ11" s="28" t="s">
        <v>123</v>
      </c>
      <c r="HHA11" s="28" t="s">
        <v>123</v>
      </c>
      <c r="HHB11" s="28" t="s">
        <v>123</v>
      </c>
      <c r="HHC11" s="28" t="s">
        <v>123</v>
      </c>
      <c r="HHD11" s="28" t="s">
        <v>123</v>
      </c>
      <c r="HHE11" s="28" t="s">
        <v>123</v>
      </c>
      <c r="HHF11" s="28" t="s">
        <v>123</v>
      </c>
      <c r="HHG11" s="28" t="s">
        <v>123</v>
      </c>
      <c r="HHH11" s="28" t="s">
        <v>123</v>
      </c>
      <c r="HHI11" s="28" t="s">
        <v>123</v>
      </c>
      <c r="HHJ11" s="28" t="s">
        <v>123</v>
      </c>
      <c r="HHK11" s="28" t="s">
        <v>123</v>
      </c>
      <c r="HHL11" s="28" t="s">
        <v>123</v>
      </c>
      <c r="HHM11" s="28" t="s">
        <v>123</v>
      </c>
      <c r="HHN11" s="28" t="s">
        <v>123</v>
      </c>
      <c r="HHO11" s="28" t="s">
        <v>123</v>
      </c>
      <c r="HHP11" s="28" t="s">
        <v>123</v>
      </c>
      <c r="HHQ11" s="28" t="s">
        <v>123</v>
      </c>
      <c r="HHR11" s="28" t="s">
        <v>123</v>
      </c>
      <c r="HHS11" s="28" t="s">
        <v>123</v>
      </c>
      <c r="HHT11" s="28" t="s">
        <v>123</v>
      </c>
      <c r="HHU11" s="28" t="s">
        <v>123</v>
      </c>
      <c r="HHV11" s="28" t="s">
        <v>123</v>
      </c>
      <c r="HHW11" s="28" t="s">
        <v>123</v>
      </c>
      <c r="HHX11" s="28" t="s">
        <v>123</v>
      </c>
      <c r="HHY11" s="28" t="s">
        <v>123</v>
      </c>
      <c r="HHZ11" s="28" t="s">
        <v>123</v>
      </c>
      <c r="HIA11" s="28" t="s">
        <v>123</v>
      </c>
      <c r="HIB11" s="28" t="s">
        <v>123</v>
      </c>
      <c r="HIC11" s="28" t="s">
        <v>123</v>
      </c>
      <c r="HID11" s="28" t="s">
        <v>123</v>
      </c>
      <c r="HIE11" s="28" t="s">
        <v>123</v>
      </c>
      <c r="HIF11" s="28" t="s">
        <v>123</v>
      </c>
      <c r="HIG11" s="28" t="s">
        <v>123</v>
      </c>
      <c r="HIH11" s="28" t="s">
        <v>123</v>
      </c>
      <c r="HII11" s="28" t="s">
        <v>123</v>
      </c>
      <c r="HIJ11" s="28" t="s">
        <v>123</v>
      </c>
      <c r="HIK11" s="28" t="s">
        <v>123</v>
      </c>
      <c r="HIL11" s="28" t="s">
        <v>123</v>
      </c>
      <c r="HIM11" s="28" t="s">
        <v>123</v>
      </c>
      <c r="HIN11" s="28" t="s">
        <v>123</v>
      </c>
      <c r="HIO11" s="28" t="s">
        <v>123</v>
      </c>
      <c r="HIP11" s="28" t="s">
        <v>123</v>
      </c>
      <c r="HIQ11" s="28" t="s">
        <v>123</v>
      </c>
      <c r="HIR11" s="28" t="s">
        <v>123</v>
      </c>
      <c r="HIS11" s="28" t="s">
        <v>123</v>
      </c>
      <c r="HIT11" s="28" t="s">
        <v>123</v>
      </c>
      <c r="HIU11" s="28" t="s">
        <v>123</v>
      </c>
      <c r="HIV11" s="28" t="s">
        <v>123</v>
      </c>
      <c r="HIW11" s="28" t="s">
        <v>123</v>
      </c>
      <c r="HIX11" s="28" t="s">
        <v>123</v>
      </c>
      <c r="HIY11" s="28" t="s">
        <v>123</v>
      </c>
      <c r="HIZ11" s="28" t="s">
        <v>123</v>
      </c>
      <c r="HJA11" s="28" t="s">
        <v>123</v>
      </c>
      <c r="HJB11" s="28" t="s">
        <v>123</v>
      </c>
      <c r="HJC11" s="28" t="s">
        <v>123</v>
      </c>
      <c r="HJD11" s="28" t="s">
        <v>123</v>
      </c>
      <c r="HJE11" s="28" t="s">
        <v>123</v>
      </c>
      <c r="HJF11" s="28" t="s">
        <v>123</v>
      </c>
      <c r="HJG11" s="28" t="s">
        <v>123</v>
      </c>
      <c r="HJH11" s="28" t="s">
        <v>123</v>
      </c>
      <c r="HJI11" s="28" t="s">
        <v>123</v>
      </c>
      <c r="HJJ11" s="28" t="s">
        <v>123</v>
      </c>
      <c r="HJK11" s="28" t="s">
        <v>123</v>
      </c>
      <c r="HJL11" s="28" t="s">
        <v>123</v>
      </c>
      <c r="HJM11" s="28" t="s">
        <v>123</v>
      </c>
      <c r="HJN11" s="28" t="s">
        <v>123</v>
      </c>
      <c r="HJO11" s="28" t="s">
        <v>123</v>
      </c>
      <c r="HJP11" s="28" t="s">
        <v>123</v>
      </c>
      <c r="HJQ11" s="28" t="s">
        <v>123</v>
      </c>
      <c r="HJR11" s="28" t="s">
        <v>123</v>
      </c>
      <c r="HJS11" s="28" t="s">
        <v>123</v>
      </c>
      <c r="HJT11" s="28" t="s">
        <v>123</v>
      </c>
      <c r="HJU11" s="28" t="s">
        <v>123</v>
      </c>
      <c r="HJV11" s="28" t="s">
        <v>123</v>
      </c>
      <c r="HJW11" s="28" t="s">
        <v>123</v>
      </c>
      <c r="HJX11" s="28" t="s">
        <v>123</v>
      </c>
      <c r="HJY11" s="28" t="s">
        <v>123</v>
      </c>
      <c r="HJZ11" s="28" t="s">
        <v>123</v>
      </c>
      <c r="HKA11" s="28" t="s">
        <v>123</v>
      </c>
      <c r="HKB11" s="28" t="s">
        <v>123</v>
      </c>
      <c r="HKC11" s="28" t="s">
        <v>123</v>
      </c>
      <c r="HKD11" s="28" t="s">
        <v>123</v>
      </c>
      <c r="HKE11" s="28" t="s">
        <v>123</v>
      </c>
      <c r="HKF11" s="28" t="s">
        <v>123</v>
      </c>
      <c r="HKG11" s="28" t="s">
        <v>123</v>
      </c>
      <c r="HKH11" s="28" t="s">
        <v>123</v>
      </c>
      <c r="HKI11" s="28" t="s">
        <v>123</v>
      </c>
      <c r="HKJ11" s="28" t="s">
        <v>123</v>
      </c>
      <c r="HKK11" s="28" t="s">
        <v>123</v>
      </c>
      <c r="HKL11" s="28" t="s">
        <v>123</v>
      </c>
      <c r="HKM11" s="28" t="s">
        <v>123</v>
      </c>
      <c r="HKN11" s="28" t="s">
        <v>123</v>
      </c>
      <c r="HKO11" s="28" t="s">
        <v>123</v>
      </c>
      <c r="HKP11" s="28" t="s">
        <v>123</v>
      </c>
      <c r="HKQ11" s="28" t="s">
        <v>123</v>
      </c>
      <c r="HKR11" s="28" t="s">
        <v>123</v>
      </c>
      <c r="HKS11" s="28" t="s">
        <v>123</v>
      </c>
      <c r="HKT11" s="28" t="s">
        <v>123</v>
      </c>
      <c r="HKU11" s="28" t="s">
        <v>123</v>
      </c>
      <c r="HKV11" s="28" t="s">
        <v>123</v>
      </c>
      <c r="HKW11" s="28" t="s">
        <v>123</v>
      </c>
      <c r="HKX11" s="28" t="s">
        <v>123</v>
      </c>
      <c r="HKY11" s="28" t="s">
        <v>123</v>
      </c>
      <c r="HKZ11" s="28" t="s">
        <v>123</v>
      </c>
      <c r="HLA11" s="28" t="s">
        <v>123</v>
      </c>
      <c r="HLB11" s="28" t="s">
        <v>123</v>
      </c>
      <c r="HLC11" s="28" t="s">
        <v>123</v>
      </c>
      <c r="HLD11" s="28" t="s">
        <v>123</v>
      </c>
      <c r="HLE11" s="28" t="s">
        <v>123</v>
      </c>
      <c r="HLF11" s="28" t="s">
        <v>123</v>
      </c>
      <c r="HLG11" s="28" t="s">
        <v>123</v>
      </c>
      <c r="HLH11" s="28" t="s">
        <v>123</v>
      </c>
      <c r="HLI11" s="28" t="s">
        <v>123</v>
      </c>
      <c r="HLJ11" s="28" t="s">
        <v>123</v>
      </c>
      <c r="HLK11" s="28" t="s">
        <v>123</v>
      </c>
      <c r="HLL11" s="28" t="s">
        <v>123</v>
      </c>
      <c r="HLM11" s="28" t="s">
        <v>123</v>
      </c>
      <c r="HLN11" s="28" t="s">
        <v>123</v>
      </c>
      <c r="HLO11" s="28" t="s">
        <v>123</v>
      </c>
      <c r="HLP11" s="28" t="s">
        <v>123</v>
      </c>
      <c r="HLQ11" s="28" t="s">
        <v>123</v>
      </c>
      <c r="HLR11" s="28" t="s">
        <v>123</v>
      </c>
      <c r="HLS11" s="28" t="s">
        <v>123</v>
      </c>
      <c r="HLT11" s="28" t="s">
        <v>123</v>
      </c>
      <c r="HLU11" s="28" t="s">
        <v>123</v>
      </c>
      <c r="HLV11" s="28" t="s">
        <v>123</v>
      </c>
      <c r="HLW11" s="28" t="s">
        <v>123</v>
      </c>
      <c r="HLX11" s="28" t="s">
        <v>123</v>
      </c>
      <c r="HLY11" s="28" t="s">
        <v>123</v>
      </c>
      <c r="HLZ11" s="28" t="s">
        <v>123</v>
      </c>
      <c r="HMA11" s="28" t="s">
        <v>123</v>
      </c>
      <c r="HMB11" s="28" t="s">
        <v>123</v>
      </c>
      <c r="HMC11" s="28" t="s">
        <v>123</v>
      </c>
      <c r="HMD11" s="28" t="s">
        <v>123</v>
      </c>
      <c r="HME11" s="28" t="s">
        <v>123</v>
      </c>
      <c r="HMF11" s="28" t="s">
        <v>123</v>
      </c>
      <c r="HMG11" s="28" t="s">
        <v>123</v>
      </c>
      <c r="HMH11" s="28" t="s">
        <v>123</v>
      </c>
      <c r="HMI11" s="28" t="s">
        <v>123</v>
      </c>
      <c r="HMJ11" s="28" t="s">
        <v>123</v>
      </c>
      <c r="HMK11" s="28" t="s">
        <v>123</v>
      </c>
      <c r="HML11" s="28" t="s">
        <v>123</v>
      </c>
      <c r="HMM11" s="28" t="s">
        <v>123</v>
      </c>
      <c r="HMN11" s="28" t="s">
        <v>123</v>
      </c>
      <c r="HMO11" s="28" t="s">
        <v>123</v>
      </c>
      <c r="HMP11" s="28" t="s">
        <v>123</v>
      </c>
      <c r="HMQ11" s="28" t="s">
        <v>123</v>
      </c>
      <c r="HMR11" s="28" t="s">
        <v>123</v>
      </c>
      <c r="HMS11" s="28" t="s">
        <v>123</v>
      </c>
      <c r="HMT11" s="28" t="s">
        <v>123</v>
      </c>
      <c r="HMU11" s="28" t="s">
        <v>123</v>
      </c>
      <c r="HMV11" s="28" t="s">
        <v>123</v>
      </c>
      <c r="HMW11" s="28" t="s">
        <v>123</v>
      </c>
      <c r="HMX11" s="28" t="s">
        <v>123</v>
      </c>
      <c r="HMY11" s="28" t="s">
        <v>123</v>
      </c>
      <c r="HMZ11" s="28" t="s">
        <v>123</v>
      </c>
      <c r="HNA11" s="28" t="s">
        <v>123</v>
      </c>
      <c r="HNB11" s="28" t="s">
        <v>123</v>
      </c>
      <c r="HNC11" s="28" t="s">
        <v>123</v>
      </c>
      <c r="HND11" s="28" t="s">
        <v>123</v>
      </c>
      <c r="HNE11" s="28" t="s">
        <v>123</v>
      </c>
      <c r="HNF11" s="28" t="s">
        <v>123</v>
      </c>
      <c r="HNG11" s="28" t="s">
        <v>123</v>
      </c>
      <c r="HNH11" s="28" t="s">
        <v>123</v>
      </c>
      <c r="HNI11" s="28" t="s">
        <v>123</v>
      </c>
      <c r="HNJ11" s="28" t="s">
        <v>123</v>
      </c>
      <c r="HNK11" s="28" t="s">
        <v>123</v>
      </c>
      <c r="HNL11" s="28" t="s">
        <v>123</v>
      </c>
      <c r="HNM11" s="28" t="s">
        <v>123</v>
      </c>
      <c r="HNN11" s="28" t="s">
        <v>123</v>
      </c>
      <c r="HNO11" s="28" t="s">
        <v>123</v>
      </c>
      <c r="HNP11" s="28" t="s">
        <v>123</v>
      </c>
      <c r="HNQ11" s="28" t="s">
        <v>123</v>
      </c>
      <c r="HNR11" s="28" t="s">
        <v>123</v>
      </c>
      <c r="HNS11" s="28" t="s">
        <v>123</v>
      </c>
      <c r="HNT11" s="28" t="s">
        <v>123</v>
      </c>
      <c r="HNU11" s="28" t="s">
        <v>123</v>
      </c>
      <c r="HNV11" s="28" t="s">
        <v>123</v>
      </c>
      <c r="HNW11" s="28" t="s">
        <v>123</v>
      </c>
      <c r="HNX11" s="28" t="s">
        <v>123</v>
      </c>
      <c r="HNY11" s="28" t="s">
        <v>123</v>
      </c>
      <c r="HNZ11" s="28" t="s">
        <v>123</v>
      </c>
      <c r="HOA11" s="28" t="s">
        <v>123</v>
      </c>
      <c r="HOB11" s="28" t="s">
        <v>123</v>
      </c>
      <c r="HOC11" s="28" t="s">
        <v>123</v>
      </c>
      <c r="HOD11" s="28" t="s">
        <v>123</v>
      </c>
      <c r="HOE11" s="28" t="s">
        <v>123</v>
      </c>
      <c r="HOF11" s="28" t="s">
        <v>123</v>
      </c>
      <c r="HOG11" s="28" t="s">
        <v>123</v>
      </c>
      <c r="HOH11" s="28" t="s">
        <v>123</v>
      </c>
      <c r="HOI11" s="28" t="s">
        <v>123</v>
      </c>
      <c r="HOJ11" s="28" t="s">
        <v>123</v>
      </c>
      <c r="HOK11" s="28" t="s">
        <v>123</v>
      </c>
      <c r="HOL11" s="28" t="s">
        <v>123</v>
      </c>
      <c r="HOM11" s="28" t="s">
        <v>123</v>
      </c>
      <c r="HON11" s="28" t="s">
        <v>123</v>
      </c>
      <c r="HOO11" s="28" t="s">
        <v>123</v>
      </c>
      <c r="HOP11" s="28" t="s">
        <v>123</v>
      </c>
      <c r="HOQ11" s="28" t="s">
        <v>123</v>
      </c>
      <c r="HOR11" s="28" t="s">
        <v>123</v>
      </c>
      <c r="HOS11" s="28" t="s">
        <v>123</v>
      </c>
      <c r="HOT11" s="28" t="s">
        <v>123</v>
      </c>
      <c r="HOU11" s="28" t="s">
        <v>123</v>
      </c>
      <c r="HOV11" s="28" t="s">
        <v>123</v>
      </c>
      <c r="HOW11" s="28" t="s">
        <v>123</v>
      </c>
      <c r="HOX11" s="28" t="s">
        <v>123</v>
      </c>
      <c r="HOY11" s="28" t="s">
        <v>123</v>
      </c>
      <c r="HOZ11" s="28" t="s">
        <v>123</v>
      </c>
      <c r="HPA11" s="28" t="s">
        <v>123</v>
      </c>
      <c r="HPB11" s="28" t="s">
        <v>123</v>
      </c>
      <c r="HPC11" s="28" t="s">
        <v>123</v>
      </c>
      <c r="HPD11" s="28" t="s">
        <v>123</v>
      </c>
      <c r="HPE11" s="28" t="s">
        <v>123</v>
      </c>
      <c r="HPF11" s="28" t="s">
        <v>123</v>
      </c>
      <c r="HPG11" s="28" t="s">
        <v>123</v>
      </c>
      <c r="HPH11" s="28" t="s">
        <v>123</v>
      </c>
      <c r="HPI11" s="28" t="s">
        <v>123</v>
      </c>
      <c r="HPJ11" s="28" t="s">
        <v>123</v>
      </c>
      <c r="HPK11" s="28" t="s">
        <v>123</v>
      </c>
      <c r="HPL11" s="28" t="s">
        <v>123</v>
      </c>
      <c r="HPM11" s="28" t="s">
        <v>123</v>
      </c>
      <c r="HPN11" s="28" t="s">
        <v>123</v>
      </c>
      <c r="HPO11" s="28" t="s">
        <v>123</v>
      </c>
      <c r="HPP11" s="28" t="s">
        <v>123</v>
      </c>
      <c r="HPQ11" s="28" t="s">
        <v>123</v>
      </c>
      <c r="HPR11" s="28" t="s">
        <v>123</v>
      </c>
      <c r="HPS11" s="28" t="s">
        <v>123</v>
      </c>
      <c r="HPT11" s="28" t="s">
        <v>123</v>
      </c>
      <c r="HPU11" s="28" t="s">
        <v>123</v>
      </c>
      <c r="HPV11" s="28" t="s">
        <v>123</v>
      </c>
      <c r="HPW11" s="28" t="s">
        <v>123</v>
      </c>
      <c r="HPX11" s="28" t="s">
        <v>123</v>
      </c>
      <c r="HPY11" s="28" t="s">
        <v>123</v>
      </c>
      <c r="HPZ11" s="28" t="s">
        <v>123</v>
      </c>
      <c r="HQA11" s="28" t="s">
        <v>123</v>
      </c>
      <c r="HQB11" s="28" t="s">
        <v>123</v>
      </c>
      <c r="HQC11" s="28" t="s">
        <v>123</v>
      </c>
      <c r="HQD11" s="28" t="s">
        <v>123</v>
      </c>
      <c r="HQE11" s="28" t="s">
        <v>123</v>
      </c>
      <c r="HQF11" s="28" t="s">
        <v>123</v>
      </c>
      <c r="HQG11" s="28" t="s">
        <v>123</v>
      </c>
      <c r="HQH11" s="28" t="s">
        <v>123</v>
      </c>
      <c r="HQI11" s="28" t="s">
        <v>123</v>
      </c>
      <c r="HQJ11" s="28" t="s">
        <v>123</v>
      </c>
      <c r="HQK11" s="28" t="s">
        <v>123</v>
      </c>
      <c r="HQL11" s="28" t="s">
        <v>123</v>
      </c>
      <c r="HQM11" s="28" t="s">
        <v>123</v>
      </c>
      <c r="HQN11" s="28" t="s">
        <v>123</v>
      </c>
      <c r="HQO11" s="28" t="s">
        <v>123</v>
      </c>
      <c r="HQP11" s="28" t="s">
        <v>123</v>
      </c>
      <c r="HQQ11" s="28" t="s">
        <v>123</v>
      </c>
      <c r="HQR11" s="28" t="s">
        <v>123</v>
      </c>
      <c r="HQS11" s="28" t="s">
        <v>123</v>
      </c>
      <c r="HQT11" s="28" t="s">
        <v>123</v>
      </c>
      <c r="HQU11" s="28" t="s">
        <v>123</v>
      </c>
      <c r="HQV11" s="28" t="s">
        <v>123</v>
      </c>
      <c r="HQW11" s="28" t="s">
        <v>123</v>
      </c>
      <c r="HQX11" s="28" t="s">
        <v>123</v>
      </c>
      <c r="HQY11" s="28" t="s">
        <v>123</v>
      </c>
      <c r="HQZ11" s="28" t="s">
        <v>123</v>
      </c>
      <c r="HRA11" s="28" t="s">
        <v>123</v>
      </c>
      <c r="HRB11" s="28" t="s">
        <v>123</v>
      </c>
      <c r="HRC11" s="28" t="s">
        <v>123</v>
      </c>
      <c r="HRD11" s="28" t="s">
        <v>123</v>
      </c>
      <c r="HRE11" s="28" t="s">
        <v>123</v>
      </c>
      <c r="HRF11" s="28" t="s">
        <v>123</v>
      </c>
      <c r="HRG11" s="28" t="s">
        <v>123</v>
      </c>
      <c r="HRH11" s="28" t="s">
        <v>123</v>
      </c>
      <c r="HRI11" s="28" t="s">
        <v>123</v>
      </c>
      <c r="HRJ11" s="28" t="s">
        <v>123</v>
      </c>
      <c r="HRK11" s="28" t="s">
        <v>123</v>
      </c>
      <c r="HRL11" s="28" t="s">
        <v>123</v>
      </c>
      <c r="HRM11" s="28" t="s">
        <v>123</v>
      </c>
      <c r="HRN11" s="28" t="s">
        <v>123</v>
      </c>
      <c r="HRO11" s="28" t="s">
        <v>123</v>
      </c>
      <c r="HRP11" s="28" t="s">
        <v>123</v>
      </c>
      <c r="HRQ11" s="28" t="s">
        <v>123</v>
      </c>
      <c r="HRR11" s="28" t="s">
        <v>123</v>
      </c>
      <c r="HRS11" s="28" t="s">
        <v>123</v>
      </c>
      <c r="HRT11" s="28" t="s">
        <v>123</v>
      </c>
      <c r="HRU11" s="28" t="s">
        <v>123</v>
      </c>
      <c r="HRV11" s="28" t="s">
        <v>123</v>
      </c>
      <c r="HRW11" s="28" t="s">
        <v>123</v>
      </c>
      <c r="HRX11" s="28" t="s">
        <v>123</v>
      </c>
      <c r="HRY11" s="28" t="s">
        <v>123</v>
      </c>
      <c r="HRZ11" s="28" t="s">
        <v>123</v>
      </c>
      <c r="HSA11" s="28" t="s">
        <v>123</v>
      </c>
      <c r="HSB11" s="28" t="s">
        <v>123</v>
      </c>
      <c r="HSC11" s="28" t="s">
        <v>123</v>
      </c>
      <c r="HSD11" s="28" t="s">
        <v>123</v>
      </c>
      <c r="HSE11" s="28" t="s">
        <v>123</v>
      </c>
      <c r="HSF11" s="28" t="s">
        <v>123</v>
      </c>
      <c r="HSG11" s="28" t="s">
        <v>123</v>
      </c>
      <c r="HSH11" s="28" t="s">
        <v>123</v>
      </c>
      <c r="HSI11" s="28" t="s">
        <v>123</v>
      </c>
      <c r="HSJ11" s="28" t="s">
        <v>123</v>
      </c>
      <c r="HSK11" s="28" t="s">
        <v>123</v>
      </c>
      <c r="HSL11" s="28" t="s">
        <v>123</v>
      </c>
      <c r="HSM11" s="28" t="s">
        <v>123</v>
      </c>
      <c r="HSN11" s="28" t="s">
        <v>123</v>
      </c>
      <c r="HSO11" s="28" t="s">
        <v>123</v>
      </c>
      <c r="HSP11" s="28" t="s">
        <v>123</v>
      </c>
      <c r="HSQ11" s="28" t="s">
        <v>123</v>
      </c>
      <c r="HSR11" s="28" t="s">
        <v>123</v>
      </c>
      <c r="HSS11" s="28" t="s">
        <v>123</v>
      </c>
      <c r="HST11" s="28" t="s">
        <v>123</v>
      </c>
      <c r="HSU11" s="28" t="s">
        <v>123</v>
      </c>
      <c r="HSV11" s="28" t="s">
        <v>123</v>
      </c>
      <c r="HSW11" s="28" t="s">
        <v>123</v>
      </c>
      <c r="HSX11" s="28" t="s">
        <v>123</v>
      </c>
      <c r="HSY11" s="28" t="s">
        <v>123</v>
      </c>
      <c r="HSZ11" s="28" t="s">
        <v>123</v>
      </c>
      <c r="HTA11" s="28" t="s">
        <v>123</v>
      </c>
      <c r="HTB11" s="28" t="s">
        <v>123</v>
      </c>
      <c r="HTC11" s="28" t="s">
        <v>123</v>
      </c>
      <c r="HTD11" s="28" t="s">
        <v>123</v>
      </c>
      <c r="HTE11" s="28" t="s">
        <v>123</v>
      </c>
      <c r="HTF11" s="28" t="s">
        <v>123</v>
      </c>
      <c r="HTG11" s="28" t="s">
        <v>123</v>
      </c>
      <c r="HTH11" s="28" t="s">
        <v>123</v>
      </c>
      <c r="HTI11" s="28" t="s">
        <v>123</v>
      </c>
      <c r="HTJ11" s="28" t="s">
        <v>123</v>
      </c>
      <c r="HTK11" s="28" t="s">
        <v>123</v>
      </c>
      <c r="HTL11" s="28" t="s">
        <v>123</v>
      </c>
      <c r="HTM11" s="28" t="s">
        <v>123</v>
      </c>
      <c r="HTN11" s="28" t="s">
        <v>123</v>
      </c>
      <c r="HTO11" s="28" t="s">
        <v>123</v>
      </c>
      <c r="HTP11" s="28" t="s">
        <v>123</v>
      </c>
      <c r="HTQ11" s="28" t="s">
        <v>123</v>
      </c>
      <c r="HTR11" s="28" t="s">
        <v>123</v>
      </c>
      <c r="HTS11" s="28" t="s">
        <v>123</v>
      </c>
      <c r="HTT11" s="28" t="s">
        <v>123</v>
      </c>
      <c r="HTU11" s="28" t="s">
        <v>123</v>
      </c>
      <c r="HTV11" s="28" t="s">
        <v>123</v>
      </c>
      <c r="HTW11" s="28" t="s">
        <v>123</v>
      </c>
      <c r="HTX11" s="28" t="s">
        <v>123</v>
      </c>
      <c r="HTY11" s="28" t="s">
        <v>123</v>
      </c>
      <c r="HTZ11" s="28" t="s">
        <v>123</v>
      </c>
      <c r="HUA11" s="28" t="s">
        <v>123</v>
      </c>
      <c r="HUB11" s="28" t="s">
        <v>123</v>
      </c>
      <c r="HUC11" s="28" t="s">
        <v>123</v>
      </c>
      <c r="HUD11" s="28" t="s">
        <v>123</v>
      </c>
      <c r="HUE11" s="28" t="s">
        <v>123</v>
      </c>
      <c r="HUF11" s="28" t="s">
        <v>123</v>
      </c>
      <c r="HUG11" s="28" t="s">
        <v>123</v>
      </c>
      <c r="HUH11" s="28" t="s">
        <v>123</v>
      </c>
      <c r="HUI11" s="28" t="s">
        <v>123</v>
      </c>
      <c r="HUJ11" s="28" t="s">
        <v>123</v>
      </c>
      <c r="HUK11" s="28" t="s">
        <v>123</v>
      </c>
      <c r="HUL11" s="28" t="s">
        <v>123</v>
      </c>
      <c r="HUM11" s="28" t="s">
        <v>123</v>
      </c>
      <c r="HUN11" s="28" t="s">
        <v>123</v>
      </c>
      <c r="HUO11" s="28" t="s">
        <v>123</v>
      </c>
      <c r="HUP11" s="28" t="s">
        <v>123</v>
      </c>
      <c r="HUQ11" s="28" t="s">
        <v>123</v>
      </c>
      <c r="HUR11" s="28" t="s">
        <v>123</v>
      </c>
      <c r="HUS11" s="28" t="s">
        <v>123</v>
      </c>
      <c r="HUT11" s="28" t="s">
        <v>123</v>
      </c>
      <c r="HUU11" s="28" t="s">
        <v>123</v>
      </c>
      <c r="HUV11" s="28" t="s">
        <v>123</v>
      </c>
      <c r="HUW11" s="28" t="s">
        <v>123</v>
      </c>
      <c r="HUX11" s="28" t="s">
        <v>123</v>
      </c>
      <c r="HUY11" s="28" t="s">
        <v>123</v>
      </c>
      <c r="HUZ11" s="28" t="s">
        <v>123</v>
      </c>
      <c r="HVA11" s="28" t="s">
        <v>123</v>
      </c>
      <c r="HVB11" s="28" t="s">
        <v>123</v>
      </c>
      <c r="HVC11" s="28" t="s">
        <v>123</v>
      </c>
      <c r="HVD11" s="28" t="s">
        <v>123</v>
      </c>
      <c r="HVE11" s="28" t="s">
        <v>123</v>
      </c>
      <c r="HVF11" s="28" t="s">
        <v>123</v>
      </c>
      <c r="HVG11" s="28" t="s">
        <v>123</v>
      </c>
      <c r="HVH11" s="28" t="s">
        <v>123</v>
      </c>
      <c r="HVI11" s="28" t="s">
        <v>123</v>
      </c>
      <c r="HVJ11" s="28" t="s">
        <v>123</v>
      </c>
      <c r="HVK11" s="28" t="s">
        <v>123</v>
      </c>
      <c r="HVL11" s="28" t="s">
        <v>123</v>
      </c>
      <c r="HVM11" s="28" t="s">
        <v>123</v>
      </c>
      <c r="HVN11" s="28" t="s">
        <v>123</v>
      </c>
      <c r="HVO11" s="28" t="s">
        <v>123</v>
      </c>
      <c r="HVP11" s="28" t="s">
        <v>123</v>
      </c>
      <c r="HVQ11" s="28" t="s">
        <v>123</v>
      </c>
      <c r="HVR11" s="28" t="s">
        <v>123</v>
      </c>
      <c r="HVS11" s="28" t="s">
        <v>123</v>
      </c>
      <c r="HVT11" s="28" t="s">
        <v>123</v>
      </c>
      <c r="HVU11" s="28" t="s">
        <v>123</v>
      </c>
      <c r="HVV11" s="28" t="s">
        <v>123</v>
      </c>
      <c r="HVW11" s="28" t="s">
        <v>123</v>
      </c>
      <c r="HVX11" s="28" t="s">
        <v>123</v>
      </c>
      <c r="HVY11" s="28" t="s">
        <v>123</v>
      </c>
      <c r="HVZ11" s="28" t="s">
        <v>123</v>
      </c>
      <c r="HWA11" s="28" t="s">
        <v>123</v>
      </c>
      <c r="HWB11" s="28" t="s">
        <v>123</v>
      </c>
      <c r="HWC11" s="28" t="s">
        <v>123</v>
      </c>
      <c r="HWD11" s="28" t="s">
        <v>123</v>
      </c>
      <c r="HWE11" s="28" t="s">
        <v>123</v>
      </c>
      <c r="HWF11" s="28" t="s">
        <v>123</v>
      </c>
      <c r="HWG11" s="28" t="s">
        <v>123</v>
      </c>
      <c r="HWH11" s="28" t="s">
        <v>123</v>
      </c>
      <c r="HWI11" s="28" t="s">
        <v>123</v>
      </c>
      <c r="HWJ11" s="28" t="s">
        <v>123</v>
      </c>
      <c r="HWK11" s="28" t="s">
        <v>123</v>
      </c>
      <c r="HWL11" s="28" t="s">
        <v>123</v>
      </c>
      <c r="HWM11" s="28" t="s">
        <v>123</v>
      </c>
      <c r="HWN11" s="28" t="s">
        <v>123</v>
      </c>
      <c r="HWO11" s="28" t="s">
        <v>123</v>
      </c>
      <c r="HWP11" s="28" t="s">
        <v>123</v>
      </c>
      <c r="HWQ11" s="28" t="s">
        <v>123</v>
      </c>
      <c r="HWR11" s="28" t="s">
        <v>123</v>
      </c>
      <c r="HWS11" s="28" t="s">
        <v>123</v>
      </c>
      <c r="HWT11" s="28" t="s">
        <v>123</v>
      </c>
      <c r="HWU11" s="28" t="s">
        <v>123</v>
      </c>
      <c r="HWV11" s="28" t="s">
        <v>123</v>
      </c>
      <c r="HWW11" s="28" t="s">
        <v>123</v>
      </c>
      <c r="HWX11" s="28" t="s">
        <v>123</v>
      </c>
      <c r="HWY11" s="28" t="s">
        <v>123</v>
      </c>
      <c r="HWZ11" s="28" t="s">
        <v>123</v>
      </c>
      <c r="HXA11" s="28" t="s">
        <v>123</v>
      </c>
      <c r="HXB11" s="28" t="s">
        <v>123</v>
      </c>
      <c r="HXC11" s="28" t="s">
        <v>123</v>
      </c>
      <c r="HXD11" s="28" t="s">
        <v>123</v>
      </c>
      <c r="HXE11" s="28" t="s">
        <v>123</v>
      </c>
      <c r="HXF11" s="28" t="s">
        <v>123</v>
      </c>
      <c r="HXG11" s="28" t="s">
        <v>123</v>
      </c>
      <c r="HXH11" s="28" t="s">
        <v>123</v>
      </c>
      <c r="HXI11" s="28" t="s">
        <v>123</v>
      </c>
      <c r="HXJ11" s="28" t="s">
        <v>123</v>
      </c>
      <c r="HXK11" s="28" t="s">
        <v>123</v>
      </c>
      <c r="HXL11" s="28" t="s">
        <v>123</v>
      </c>
      <c r="HXM11" s="28" t="s">
        <v>123</v>
      </c>
      <c r="HXN11" s="28" t="s">
        <v>123</v>
      </c>
      <c r="HXO11" s="28" t="s">
        <v>123</v>
      </c>
      <c r="HXP11" s="28" t="s">
        <v>123</v>
      </c>
      <c r="HXQ11" s="28" t="s">
        <v>123</v>
      </c>
      <c r="HXR11" s="28" t="s">
        <v>123</v>
      </c>
      <c r="HXS11" s="28" t="s">
        <v>123</v>
      </c>
      <c r="HXT11" s="28" t="s">
        <v>123</v>
      </c>
      <c r="HXU11" s="28" t="s">
        <v>123</v>
      </c>
      <c r="HXV11" s="28" t="s">
        <v>123</v>
      </c>
      <c r="HXW11" s="28" t="s">
        <v>123</v>
      </c>
      <c r="HXX11" s="28" t="s">
        <v>123</v>
      </c>
      <c r="HXY11" s="28" t="s">
        <v>123</v>
      </c>
      <c r="HXZ11" s="28" t="s">
        <v>123</v>
      </c>
      <c r="HYA11" s="28" t="s">
        <v>123</v>
      </c>
      <c r="HYB11" s="28" t="s">
        <v>123</v>
      </c>
      <c r="HYC11" s="28" t="s">
        <v>123</v>
      </c>
      <c r="HYD11" s="28" t="s">
        <v>123</v>
      </c>
      <c r="HYE11" s="28" t="s">
        <v>123</v>
      </c>
      <c r="HYF11" s="28" t="s">
        <v>123</v>
      </c>
      <c r="HYG11" s="28" t="s">
        <v>123</v>
      </c>
      <c r="HYH11" s="28" t="s">
        <v>123</v>
      </c>
      <c r="HYI11" s="28" t="s">
        <v>123</v>
      </c>
      <c r="HYJ11" s="28" t="s">
        <v>123</v>
      </c>
      <c r="HYK11" s="28" t="s">
        <v>123</v>
      </c>
      <c r="HYL11" s="28" t="s">
        <v>123</v>
      </c>
      <c r="HYM11" s="28" t="s">
        <v>123</v>
      </c>
      <c r="HYN11" s="28" t="s">
        <v>123</v>
      </c>
      <c r="HYO11" s="28" t="s">
        <v>123</v>
      </c>
      <c r="HYP11" s="28" t="s">
        <v>123</v>
      </c>
      <c r="HYQ11" s="28" t="s">
        <v>123</v>
      </c>
      <c r="HYR11" s="28" t="s">
        <v>123</v>
      </c>
      <c r="HYS11" s="28" t="s">
        <v>123</v>
      </c>
      <c r="HYT11" s="28" t="s">
        <v>123</v>
      </c>
      <c r="HYU11" s="28" t="s">
        <v>123</v>
      </c>
      <c r="HYV11" s="28" t="s">
        <v>123</v>
      </c>
      <c r="HYW11" s="28" t="s">
        <v>123</v>
      </c>
      <c r="HYX11" s="28" t="s">
        <v>123</v>
      </c>
      <c r="HYY11" s="28" t="s">
        <v>123</v>
      </c>
      <c r="HYZ11" s="28" t="s">
        <v>123</v>
      </c>
      <c r="HZA11" s="28" t="s">
        <v>123</v>
      </c>
      <c r="HZB11" s="28" t="s">
        <v>123</v>
      </c>
      <c r="HZC11" s="28" t="s">
        <v>123</v>
      </c>
      <c r="HZD11" s="28" t="s">
        <v>123</v>
      </c>
      <c r="HZE11" s="28" t="s">
        <v>123</v>
      </c>
      <c r="HZF11" s="28" t="s">
        <v>123</v>
      </c>
      <c r="HZG11" s="28" t="s">
        <v>123</v>
      </c>
      <c r="HZH11" s="28" t="s">
        <v>123</v>
      </c>
      <c r="HZI11" s="28" t="s">
        <v>123</v>
      </c>
      <c r="HZJ11" s="28" t="s">
        <v>123</v>
      </c>
      <c r="HZK11" s="28" t="s">
        <v>123</v>
      </c>
      <c r="HZL11" s="28" t="s">
        <v>123</v>
      </c>
      <c r="HZM11" s="28" t="s">
        <v>123</v>
      </c>
      <c r="HZN11" s="28" t="s">
        <v>123</v>
      </c>
      <c r="HZO11" s="28" t="s">
        <v>123</v>
      </c>
      <c r="HZP11" s="28" t="s">
        <v>123</v>
      </c>
      <c r="HZQ11" s="28" t="s">
        <v>123</v>
      </c>
      <c r="HZR11" s="28" t="s">
        <v>123</v>
      </c>
      <c r="HZS11" s="28" t="s">
        <v>123</v>
      </c>
      <c r="HZT11" s="28" t="s">
        <v>123</v>
      </c>
      <c r="HZU11" s="28" t="s">
        <v>123</v>
      </c>
      <c r="HZV11" s="28" t="s">
        <v>123</v>
      </c>
      <c r="HZW11" s="28" t="s">
        <v>123</v>
      </c>
      <c r="HZX11" s="28" t="s">
        <v>123</v>
      </c>
      <c r="HZY11" s="28" t="s">
        <v>123</v>
      </c>
      <c r="HZZ11" s="28" t="s">
        <v>123</v>
      </c>
      <c r="IAA11" s="28" t="s">
        <v>123</v>
      </c>
      <c r="IAB11" s="28" t="s">
        <v>123</v>
      </c>
      <c r="IAC11" s="28" t="s">
        <v>123</v>
      </c>
      <c r="IAD11" s="28" t="s">
        <v>123</v>
      </c>
      <c r="IAE11" s="28" t="s">
        <v>123</v>
      </c>
      <c r="IAF11" s="28" t="s">
        <v>123</v>
      </c>
      <c r="IAG11" s="28" t="s">
        <v>123</v>
      </c>
      <c r="IAH11" s="28" t="s">
        <v>123</v>
      </c>
      <c r="IAI11" s="28" t="s">
        <v>123</v>
      </c>
      <c r="IAJ11" s="28" t="s">
        <v>123</v>
      </c>
      <c r="IAK11" s="28" t="s">
        <v>123</v>
      </c>
      <c r="IAL11" s="28" t="s">
        <v>123</v>
      </c>
      <c r="IAM11" s="28" t="s">
        <v>123</v>
      </c>
      <c r="IAN11" s="28" t="s">
        <v>123</v>
      </c>
      <c r="IAO11" s="28" t="s">
        <v>123</v>
      </c>
      <c r="IAP11" s="28" t="s">
        <v>123</v>
      </c>
      <c r="IAQ11" s="28" t="s">
        <v>123</v>
      </c>
      <c r="IAR11" s="28" t="s">
        <v>123</v>
      </c>
      <c r="IAS11" s="28" t="s">
        <v>123</v>
      </c>
      <c r="IAT11" s="28" t="s">
        <v>123</v>
      </c>
      <c r="IAU11" s="28" t="s">
        <v>123</v>
      </c>
      <c r="IAV11" s="28" t="s">
        <v>123</v>
      </c>
      <c r="IAW11" s="28" t="s">
        <v>123</v>
      </c>
      <c r="IAX11" s="28" t="s">
        <v>123</v>
      </c>
      <c r="IAY11" s="28" t="s">
        <v>123</v>
      </c>
      <c r="IAZ11" s="28" t="s">
        <v>123</v>
      </c>
      <c r="IBA11" s="28" t="s">
        <v>123</v>
      </c>
      <c r="IBB11" s="28" t="s">
        <v>123</v>
      </c>
      <c r="IBC11" s="28" t="s">
        <v>123</v>
      </c>
      <c r="IBD11" s="28" t="s">
        <v>123</v>
      </c>
      <c r="IBE11" s="28" t="s">
        <v>123</v>
      </c>
      <c r="IBF11" s="28" t="s">
        <v>123</v>
      </c>
      <c r="IBG11" s="28" t="s">
        <v>123</v>
      </c>
      <c r="IBH11" s="28" t="s">
        <v>123</v>
      </c>
      <c r="IBI11" s="28" t="s">
        <v>123</v>
      </c>
      <c r="IBJ11" s="28" t="s">
        <v>123</v>
      </c>
      <c r="IBK11" s="28" t="s">
        <v>123</v>
      </c>
      <c r="IBL11" s="28" t="s">
        <v>123</v>
      </c>
      <c r="IBM11" s="28" t="s">
        <v>123</v>
      </c>
      <c r="IBN11" s="28" t="s">
        <v>123</v>
      </c>
      <c r="IBO11" s="28" t="s">
        <v>123</v>
      </c>
      <c r="IBP11" s="28" t="s">
        <v>123</v>
      </c>
      <c r="IBQ11" s="28" t="s">
        <v>123</v>
      </c>
      <c r="IBR11" s="28" t="s">
        <v>123</v>
      </c>
      <c r="IBS11" s="28" t="s">
        <v>123</v>
      </c>
      <c r="IBT11" s="28" t="s">
        <v>123</v>
      </c>
      <c r="IBU11" s="28" t="s">
        <v>123</v>
      </c>
      <c r="IBV11" s="28" t="s">
        <v>123</v>
      </c>
      <c r="IBW11" s="28" t="s">
        <v>123</v>
      </c>
      <c r="IBX11" s="28" t="s">
        <v>123</v>
      </c>
      <c r="IBY11" s="28" t="s">
        <v>123</v>
      </c>
      <c r="IBZ11" s="28" t="s">
        <v>123</v>
      </c>
      <c r="ICA11" s="28" t="s">
        <v>123</v>
      </c>
      <c r="ICB11" s="28" t="s">
        <v>123</v>
      </c>
      <c r="ICC11" s="28" t="s">
        <v>123</v>
      </c>
      <c r="ICD11" s="28" t="s">
        <v>123</v>
      </c>
      <c r="ICE11" s="28" t="s">
        <v>123</v>
      </c>
      <c r="ICF11" s="28" t="s">
        <v>123</v>
      </c>
      <c r="ICG11" s="28" t="s">
        <v>123</v>
      </c>
      <c r="ICH11" s="28" t="s">
        <v>123</v>
      </c>
      <c r="ICI11" s="28" t="s">
        <v>123</v>
      </c>
      <c r="ICJ11" s="28" t="s">
        <v>123</v>
      </c>
      <c r="ICK11" s="28" t="s">
        <v>123</v>
      </c>
      <c r="ICL11" s="28" t="s">
        <v>123</v>
      </c>
      <c r="ICM11" s="28" t="s">
        <v>123</v>
      </c>
      <c r="ICN11" s="28" t="s">
        <v>123</v>
      </c>
      <c r="ICO11" s="28" t="s">
        <v>123</v>
      </c>
      <c r="ICP11" s="28" t="s">
        <v>123</v>
      </c>
      <c r="ICQ11" s="28" t="s">
        <v>123</v>
      </c>
      <c r="ICR11" s="28" t="s">
        <v>123</v>
      </c>
      <c r="ICS11" s="28" t="s">
        <v>123</v>
      </c>
      <c r="ICT11" s="28" t="s">
        <v>123</v>
      </c>
      <c r="ICU11" s="28" t="s">
        <v>123</v>
      </c>
      <c r="ICV11" s="28" t="s">
        <v>123</v>
      </c>
      <c r="ICW11" s="28" t="s">
        <v>123</v>
      </c>
      <c r="ICX11" s="28" t="s">
        <v>123</v>
      </c>
      <c r="ICY11" s="28" t="s">
        <v>123</v>
      </c>
      <c r="ICZ11" s="28" t="s">
        <v>123</v>
      </c>
      <c r="IDA11" s="28" t="s">
        <v>123</v>
      </c>
      <c r="IDB11" s="28" t="s">
        <v>123</v>
      </c>
      <c r="IDC11" s="28" t="s">
        <v>123</v>
      </c>
      <c r="IDD11" s="28" t="s">
        <v>123</v>
      </c>
      <c r="IDE11" s="28" t="s">
        <v>123</v>
      </c>
      <c r="IDF11" s="28" t="s">
        <v>123</v>
      </c>
      <c r="IDG11" s="28" t="s">
        <v>123</v>
      </c>
      <c r="IDH11" s="28" t="s">
        <v>123</v>
      </c>
      <c r="IDI11" s="28" t="s">
        <v>123</v>
      </c>
      <c r="IDJ11" s="28" t="s">
        <v>123</v>
      </c>
      <c r="IDK11" s="28" t="s">
        <v>123</v>
      </c>
      <c r="IDL11" s="28" t="s">
        <v>123</v>
      </c>
      <c r="IDM11" s="28" t="s">
        <v>123</v>
      </c>
      <c r="IDN11" s="28" t="s">
        <v>123</v>
      </c>
      <c r="IDO11" s="28" t="s">
        <v>123</v>
      </c>
      <c r="IDP11" s="28" t="s">
        <v>123</v>
      </c>
      <c r="IDQ11" s="28" t="s">
        <v>123</v>
      </c>
      <c r="IDR11" s="28" t="s">
        <v>123</v>
      </c>
      <c r="IDS11" s="28" t="s">
        <v>123</v>
      </c>
      <c r="IDT11" s="28" t="s">
        <v>123</v>
      </c>
      <c r="IDU11" s="28" t="s">
        <v>123</v>
      </c>
      <c r="IDV11" s="28" t="s">
        <v>123</v>
      </c>
      <c r="IDW11" s="28" t="s">
        <v>123</v>
      </c>
      <c r="IDX11" s="28" t="s">
        <v>123</v>
      </c>
      <c r="IDY11" s="28" t="s">
        <v>123</v>
      </c>
      <c r="IDZ11" s="28" t="s">
        <v>123</v>
      </c>
      <c r="IEA11" s="28" t="s">
        <v>123</v>
      </c>
      <c r="IEB11" s="28" t="s">
        <v>123</v>
      </c>
      <c r="IEC11" s="28" t="s">
        <v>123</v>
      </c>
      <c r="IED11" s="28" t="s">
        <v>123</v>
      </c>
      <c r="IEE11" s="28" t="s">
        <v>123</v>
      </c>
      <c r="IEF11" s="28" t="s">
        <v>123</v>
      </c>
      <c r="IEG11" s="28" t="s">
        <v>123</v>
      </c>
      <c r="IEH11" s="28" t="s">
        <v>123</v>
      </c>
      <c r="IEI11" s="28" t="s">
        <v>123</v>
      </c>
      <c r="IEJ11" s="28" t="s">
        <v>123</v>
      </c>
      <c r="IEK11" s="28" t="s">
        <v>123</v>
      </c>
      <c r="IEL11" s="28" t="s">
        <v>123</v>
      </c>
      <c r="IEM11" s="28" t="s">
        <v>123</v>
      </c>
      <c r="IEN11" s="28" t="s">
        <v>123</v>
      </c>
      <c r="IEO11" s="28" t="s">
        <v>123</v>
      </c>
      <c r="IEP11" s="28" t="s">
        <v>123</v>
      </c>
      <c r="IEQ11" s="28" t="s">
        <v>123</v>
      </c>
      <c r="IER11" s="28" t="s">
        <v>123</v>
      </c>
      <c r="IES11" s="28" t="s">
        <v>123</v>
      </c>
      <c r="IET11" s="28" t="s">
        <v>123</v>
      </c>
      <c r="IEU11" s="28" t="s">
        <v>123</v>
      </c>
      <c r="IEV11" s="28" t="s">
        <v>123</v>
      </c>
      <c r="IEW11" s="28" t="s">
        <v>123</v>
      </c>
      <c r="IEX11" s="28" t="s">
        <v>123</v>
      </c>
      <c r="IEY11" s="28" t="s">
        <v>123</v>
      </c>
      <c r="IEZ11" s="28" t="s">
        <v>123</v>
      </c>
      <c r="IFA11" s="28" t="s">
        <v>123</v>
      </c>
      <c r="IFB11" s="28" t="s">
        <v>123</v>
      </c>
      <c r="IFC11" s="28" t="s">
        <v>123</v>
      </c>
      <c r="IFD11" s="28" t="s">
        <v>123</v>
      </c>
      <c r="IFE11" s="28" t="s">
        <v>123</v>
      </c>
      <c r="IFF11" s="28" t="s">
        <v>123</v>
      </c>
      <c r="IFG11" s="28" t="s">
        <v>123</v>
      </c>
      <c r="IFH11" s="28" t="s">
        <v>123</v>
      </c>
      <c r="IFI11" s="28" t="s">
        <v>123</v>
      </c>
      <c r="IFJ11" s="28" t="s">
        <v>123</v>
      </c>
      <c r="IFK11" s="28" t="s">
        <v>123</v>
      </c>
      <c r="IFL11" s="28" t="s">
        <v>123</v>
      </c>
      <c r="IFM11" s="28" t="s">
        <v>123</v>
      </c>
      <c r="IFN11" s="28" t="s">
        <v>123</v>
      </c>
      <c r="IFO11" s="28" t="s">
        <v>123</v>
      </c>
      <c r="IFP11" s="28" t="s">
        <v>123</v>
      </c>
      <c r="IFQ11" s="28" t="s">
        <v>123</v>
      </c>
      <c r="IFR11" s="28" t="s">
        <v>123</v>
      </c>
      <c r="IFS11" s="28" t="s">
        <v>123</v>
      </c>
      <c r="IFT11" s="28" t="s">
        <v>123</v>
      </c>
      <c r="IFU11" s="28" t="s">
        <v>123</v>
      </c>
      <c r="IFV11" s="28" t="s">
        <v>123</v>
      </c>
      <c r="IFW11" s="28" t="s">
        <v>123</v>
      </c>
      <c r="IFX11" s="28" t="s">
        <v>123</v>
      </c>
      <c r="IFY11" s="28" t="s">
        <v>123</v>
      </c>
      <c r="IFZ11" s="28" t="s">
        <v>123</v>
      </c>
      <c r="IGA11" s="28" t="s">
        <v>123</v>
      </c>
      <c r="IGB11" s="28" t="s">
        <v>123</v>
      </c>
      <c r="IGC11" s="28" t="s">
        <v>123</v>
      </c>
      <c r="IGD11" s="28" t="s">
        <v>123</v>
      </c>
      <c r="IGE11" s="28" t="s">
        <v>123</v>
      </c>
      <c r="IGF11" s="28" t="s">
        <v>123</v>
      </c>
      <c r="IGG11" s="28" t="s">
        <v>123</v>
      </c>
      <c r="IGH11" s="28" t="s">
        <v>123</v>
      </c>
      <c r="IGI11" s="28" t="s">
        <v>123</v>
      </c>
      <c r="IGJ11" s="28" t="s">
        <v>123</v>
      </c>
      <c r="IGK11" s="28" t="s">
        <v>123</v>
      </c>
      <c r="IGL11" s="28" t="s">
        <v>123</v>
      </c>
      <c r="IGM11" s="28" t="s">
        <v>123</v>
      </c>
      <c r="IGN11" s="28" t="s">
        <v>123</v>
      </c>
      <c r="IGO11" s="28" t="s">
        <v>123</v>
      </c>
      <c r="IGP11" s="28" t="s">
        <v>123</v>
      </c>
      <c r="IGQ11" s="28" t="s">
        <v>123</v>
      </c>
      <c r="IGR11" s="28" t="s">
        <v>123</v>
      </c>
      <c r="IGS11" s="28" t="s">
        <v>123</v>
      </c>
      <c r="IGT11" s="28" t="s">
        <v>123</v>
      </c>
      <c r="IGU11" s="28" t="s">
        <v>123</v>
      </c>
      <c r="IGV11" s="28" t="s">
        <v>123</v>
      </c>
      <c r="IGW11" s="28" t="s">
        <v>123</v>
      </c>
      <c r="IGX11" s="28" t="s">
        <v>123</v>
      </c>
      <c r="IGY11" s="28" t="s">
        <v>123</v>
      </c>
      <c r="IGZ11" s="28" t="s">
        <v>123</v>
      </c>
      <c r="IHA11" s="28" t="s">
        <v>123</v>
      </c>
      <c r="IHB11" s="28" t="s">
        <v>123</v>
      </c>
      <c r="IHC11" s="28" t="s">
        <v>123</v>
      </c>
      <c r="IHD11" s="28" t="s">
        <v>123</v>
      </c>
      <c r="IHE11" s="28" t="s">
        <v>123</v>
      </c>
      <c r="IHF11" s="28" t="s">
        <v>123</v>
      </c>
      <c r="IHG11" s="28" t="s">
        <v>123</v>
      </c>
      <c r="IHH11" s="28" t="s">
        <v>123</v>
      </c>
      <c r="IHI11" s="28" t="s">
        <v>123</v>
      </c>
      <c r="IHJ11" s="28" t="s">
        <v>123</v>
      </c>
      <c r="IHK11" s="28" t="s">
        <v>123</v>
      </c>
      <c r="IHL11" s="28" t="s">
        <v>123</v>
      </c>
      <c r="IHM11" s="28" t="s">
        <v>123</v>
      </c>
      <c r="IHN11" s="28" t="s">
        <v>123</v>
      </c>
      <c r="IHO11" s="28" t="s">
        <v>123</v>
      </c>
      <c r="IHP11" s="28" t="s">
        <v>123</v>
      </c>
      <c r="IHQ11" s="28" t="s">
        <v>123</v>
      </c>
      <c r="IHR11" s="28" t="s">
        <v>123</v>
      </c>
      <c r="IHS11" s="28" t="s">
        <v>123</v>
      </c>
      <c r="IHT11" s="28" t="s">
        <v>123</v>
      </c>
      <c r="IHU11" s="28" t="s">
        <v>123</v>
      </c>
      <c r="IHV11" s="28" t="s">
        <v>123</v>
      </c>
      <c r="IHW11" s="28" t="s">
        <v>123</v>
      </c>
      <c r="IHX11" s="28" t="s">
        <v>123</v>
      </c>
      <c r="IHY11" s="28" t="s">
        <v>123</v>
      </c>
      <c r="IHZ11" s="28" t="s">
        <v>123</v>
      </c>
      <c r="IIA11" s="28" t="s">
        <v>123</v>
      </c>
      <c r="IIB11" s="28" t="s">
        <v>123</v>
      </c>
      <c r="IIC11" s="28" t="s">
        <v>123</v>
      </c>
      <c r="IID11" s="28" t="s">
        <v>123</v>
      </c>
      <c r="IIE11" s="28" t="s">
        <v>123</v>
      </c>
      <c r="IIF11" s="28" t="s">
        <v>123</v>
      </c>
      <c r="IIG11" s="28" t="s">
        <v>123</v>
      </c>
      <c r="IIH11" s="28" t="s">
        <v>123</v>
      </c>
      <c r="III11" s="28" t="s">
        <v>123</v>
      </c>
      <c r="IIJ11" s="28" t="s">
        <v>123</v>
      </c>
      <c r="IIK11" s="28" t="s">
        <v>123</v>
      </c>
      <c r="IIL11" s="28" t="s">
        <v>123</v>
      </c>
      <c r="IIM11" s="28" t="s">
        <v>123</v>
      </c>
      <c r="IIN11" s="28" t="s">
        <v>123</v>
      </c>
      <c r="IIO11" s="28" t="s">
        <v>123</v>
      </c>
      <c r="IIP11" s="28" t="s">
        <v>123</v>
      </c>
      <c r="IIQ11" s="28" t="s">
        <v>123</v>
      </c>
      <c r="IIR11" s="28" t="s">
        <v>123</v>
      </c>
      <c r="IIS11" s="28" t="s">
        <v>123</v>
      </c>
      <c r="IIT11" s="28" t="s">
        <v>123</v>
      </c>
      <c r="IIU11" s="28" t="s">
        <v>123</v>
      </c>
      <c r="IIV11" s="28" t="s">
        <v>123</v>
      </c>
      <c r="IIW11" s="28" t="s">
        <v>123</v>
      </c>
      <c r="IIX11" s="28" t="s">
        <v>123</v>
      </c>
      <c r="IIY11" s="28" t="s">
        <v>123</v>
      </c>
      <c r="IIZ11" s="28" t="s">
        <v>123</v>
      </c>
      <c r="IJA11" s="28" t="s">
        <v>123</v>
      </c>
      <c r="IJB11" s="28" t="s">
        <v>123</v>
      </c>
      <c r="IJC11" s="28" t="s">
        <v>123</v>
      </c>
      <c r="IJD11" s="28" t="s">
        <v>123</v>
      </c>
      <c r="IJE11" s="28" t="s">
        <v>123</v>
      </c>
      <c r="IJF11" s="28" t="s">
        <v>123</v>
      </c>
      <c r="IJG11" s="28" t="s">
        <v>123</v>
      </c>
      <c r="IJH11" s="28" t="s">
        <v>123</v>
      </c>
      <c r="IJI11" s="28" t="s">
        <v>123</v>
      </c>
      <c r="IJJ11" s="28" t="s">
        <v>123</v>
      </c>
      <c r="IJK11" s="28" t="s">
        <v>123</v>
      </c>
      <c r="IJL11" s="28" t="s">
        <v>123</v>
      </c>
      <c r="IJM11" s="28" t="s">
        <v>123</v>
      </c>
      <c r="IJN11" s="28" t="s">
        <v>123</v>
      </c>
      <c r="IJO11" s="28" t="s">
        <v>123</v>
      </c>
      <c r="IJP11" s="28" t="s">
        <v>123</v>
      </c>
      <c r="IJQ11" s="28" t="s">
        <v>123</v>
      </c>
      <c r="IJR11" s="28" t="s">
        <v>123</v>
      </c>
      <c r="IJS11" s="28" t="s">
        <v>123</v>
      </c>
      <c r="IJT11" s="28" t="s">
        <v>123</v>
      </c>
      <c r="IJU11" s="28" t="s">
        <v>123</v>
      </c>
      <c r="IJV11" s="28" t="s">
        <v>123</v>
      </c>
      <c r="IJW11" s="28" t="s">
        <v>123</v>
      </c>
      <c r="IJX11" s="28" t="s">
        <v>123</v>
      </c>
      <c r="IJY11" s="28" t="s">
        <v>123</v>
      </c>
      <c r="IJZ11" s="28" t="s">
        <v>123</v>
      </c>
      <c r="IKA11" s="28" t="s">
        <v>123</v>
      </c>
      <c r="IKB11" s="28" t="s">
        <v>123</v>
      </c>
      <c r="IKC11" s="28" t="s">
        <v>123</v>
      </c>
      <c r="IKD11" s="28" t="s">
        <v>123</v>
      </c>
      <c r="IKE11" s="28" t="s">
        <v>123</v>
      </c>
      <c r="IKF11" s="28" t="s">
        <v>123</v>
      </c>
      <c r="IKG11" s="28" t="s">
        <v>123</v>
      </c>
      <c r="IKH11" s="28" t="s">
        <v>123</v>
      </c>
      <c r="IKI11" s="28" t="s">
        <v>123</v>
      </c>
      <c r="IKJ11" s="28" t="s">
        <v>123</v>
      </c>
      <c r="IKK11" s="28" t="s">
        <v>123</v>
      </c>
      <c r="IKL11" s="28" t="s">
        <v>123</v>
      </c>
      <c r="IKM11" s="28" t="s">
        <v>123</v>
      </c>
      <c r="IKN11" s="28" t="s">
        <v>123</v>
      </c>
      <c r="IKO11" s="28" t="s">
        <v>123</v>
      </c>
      <c r="IKP11" s="28" t="s">
        <v>123</v>
      </c>
      <c r="IKQ11" s="28" t="s">
        <v>123</v>
      </c>
      <c r="IKR11" s="28" t="s">
        <v>123</v>
      </c>
      <c r="IKS11" s="28" t="s">
        <v>123</v>
      </c>
      <c r="IKT11" s="28" t="s">
        <v>123</v>
      </c>
      <c r="IKU11" s="28" t="s">
        <v>123</v>
      </c>
      <c r="IKV11" s="28" t="s">
        <v>123</v>
      </c>
      <c r="IKW11" s="28" t="s">
        <v>123</v>
      </c>
      <c r="IKX11" s="28" t="s">
        <v>123</v>
      </c>
      <c r="IKY11" s="28" t="s">
        <v>123</v>
      </c>
      <c r="IKZ11" s="28" t="s">
        <v>123</v>
      </c>
      <c r="ILA11" s="28" t="s">
        <v>123</v>
      </c>
      <c r="ILB11" s="28" t="s">
        <v>123</v>
      </c>
      <c r="ILC11" s="28" t="s">
        <v>123</v>
      </c>
      <c r="ILD11" s="28" t="s">
        <v>123</v>
      </c>
      <c r="ILE11" s="28" t="s">
        <v>123</v>
      </c>
      <c r="ILF11" s="28" t="s">
        <v>123</v>
      </c>
      <c r="ILG11" s="28" t="s">
        <v>123</v>
      </c>
      <c r="ILH11" s="28" t="s">
        <v>123</v>
      </c>
      <c r="ILI11" s="28" t="s">
        <v>123</v>
      </c>
      <c r="ILJ11" s="28" t="s">
        <v>123</v>
      </c>
      <c r="ILK11" s="28" t="s">
        <v>123</v>
      </c>
      <c r="ILL11" s="28" t="s">
        <v>123</v>
      </c>
      <c r="ILM11" s="28" t="s">
        <v>123</v>
      </c>
      <c r="ILN11" s="28" t="s">
        <v>123</v>
      </c>
      <c r="ILO11" s="28" t="s">
        <v>123</v>
      </c>
      <c r="ILP11" s="28" t="s">
        <v>123</v>
      </c>
      <c r="ILQ11" s="28" t="s">
        <v>123</v>
      </c>
      <c r="ILR11" s="28" t="s">
        <v>123</v>
      </c>
      <c r="ILS11" s="28" t="s">
        <v>123</v>
      </c>
      <c r="ILT11" s="28" t="s">
        <v>123</v>
      </c>
      <c r="ILU11" s="28" t="s">
        <v>123</v>
      </c>
      <c r="ILV11" s="28" t="s">
        <v>123</v>
      </c>
      <c r="ILW11" s="28" t="s">
        <v>123</v>
      </c>
      <c r="ILX11" s="28" t="s">
        <v>123</v>
      </c>
      <c r="ILY11" s="28" t="s">
        <v>123</v>
      </c>
      <c r="ILZ11" s="28" t="s">
        <v>123</v>
      </c>
      <c r="IMA11" s="28" t="s">
        <v>123</v>
      </c>
      <c r="IMB11" s="28" t="s">
        <v>123</v>
      </c>
      <c r="IMC11" s="28" t="s">
        <v>123</v>
      </c>
      <c r="IMD11" s="28" t="s">
        <v>123</v>
      </c>
      <c r="IME11" s="28" t="s">
        <v>123</v>
      </c>
      <c r="IMF11" s="28" t="s">
        <v>123</v>
      </c>
      <c r="IMG11" s="28" t="s">
        <v>123</v>
      </c>
      <c r="IMH11" s="28" t="s">
        <v>123</v>
      </c>
      <c r="IMI11" s="28" t="s">
        <v>123</v>
      </c>
      <c r="IMJ11" s="28" t="s">
        <v>123</v>
      </c>
      <c r="IMK11" s="28" t="s">
        <v>123</v>
      </c>
      <c r="IML11" s="28" t="s">
        <v>123</v>
      </c>
      <c r="IMM11" s="28" t="s">
        <v>123</v>
      </c>
      <c r="IMN11" s="28" t="s">
        <v>123</v>
      </c>
      <c r="IMO11" s="28" t="s">
        <v>123</v>
      </c>
      <c r="IMP11" s="28" t="s">
        <v>123</v>
      </c>
      <c r="IMQ11" s="28" t="s">
        <v>123</v>
      </c>
      <c r="IMR11" s="28" t="s">
        <v>123</v>
      </c>
      <c r="IMS11" s="28" t="s">
        <v>123</v>
      </c>
      <c r="IMT11" s="28" t="s">
        <v>123</v>
      </c>
      <c r="IMU11" s="28" t="s">
        <v>123</v>
      </c>
      <c r="IMV11" s="28" t="s">
        <v>123</v>
      </c>
      <c r="IMW11" s="28" t="s">
        <v>123</v>
      </c>
      <c r="IMX11" s="28" t="s">
        <v>123</v>
      </c>
      <c r="IMY11" s="28" t="s">
        <v>123</v>
      </c>
      <c r="IMZ11" s="28" t="s">
        <v>123</v>
      </c>
      <c r="INA11" s="28" t="s">
        <v>123</v>
      </c>
      <c r="INB11" s="28" t="s">
        <v>123</v>
      </c>
      <c r="INC11" s="28" t="s">
        <v>123</v>
      </c>
      <c r="IND11" s="28" t="s">
        <v>123</v>
      </c>
      <c r="INE11" s="28" t="s">
        <v>123</v>
      </c>
      <c r="INF11" s="28" t="s">
        <v>123</v>
      </c>
      <c r="ING11" s="28" t="s">
        <v>123</v>
      </c>
      <c r="INH11" s="28" t="s">
        <v>123</v>
      </c>
      <c r="INI11" s="28" t="s">
        <v>123</v>
      </c>
      <c r="INJ11" s="28" t="s">
        <v>123</v>
      </c>
      <c r="INK11" s="28" t="s">
        <v>123</v>
      </c>
      <c r="INL11" s="28" t="s">
        <v>123</v>
      </c>
      <c r="INM11" s="28" t="s">
        <v>123</v>
      </c>
      <c r="INN11" s="28" t="s">
        <v>123</v>
      </c>
      <c r="INO11" s="28" t="s">
        <v>123</v>
      </c>
      <c r="INP11" s="28" t="s">
        <v>123</v>
      </c>
      <c r="INQ11" s="28" t="s">
        <v>123</v>
      </c>
      <c r="INR11" s="28" t="s">
        <v>123</v>
      </c>
      <c r="INS11" s="28" t="s">
        <v>123</v>
      </c>
      <c r="INT11" s="28" t="s">
        <v>123</v>
      </c>
      <c r="INU11" s="28" t="s">
        <v>123</v>
      </c>
      <c r="INV11" s="28" t="s">
        <v>123</v>
      </c>
      <c r="INW11" s="28" t="s">
        <v>123</v>
      </c>
      <c r="INX11" s="28" t="s">
        <v>123</v>
      </c>
      <c r="INY11" s="28" t="s">
        <v>123</v>
      </c>
      <c r="INZ11" s="28" t="s">
        <v>123</v>
      </c>
      <c r="IOA11" s="28" t="s">
        <v>123</v>
      </c>
      <c r="IOB11" s="28" t="s">
        <v>123</v>
      </c>
      <c r="IOC11" s="28" t="s">
        <v>123</v>
      </c>
      <c r="IOD11" s="28" t="s">
        <v>123</v>
      </c>
      <c r="IOE11" s="28" t="s">
        <v>123</v>
      </c>
      <c r="IOF11" s="28" t="s">
        <v>123</v>
      </c>
      <c r="IOG11" s="28" t="s">
        <v>123</v>
      </c>
      <c r="IOH11" s="28" t="s">
        <v>123</v>
      </c>
      <c r="IOI11" s="28" t="s">
        <v>123</v>
      </c>
      <c r="IOJ11" s="28" t="s">
        <v>123</v>
      </c>
      <c r="IOK11" s="28" t="s">
        <v>123</v>
      </c>
      <c r="IOL11" s="28" t="s">
        <v>123</v>
      </c>
      <c r="IOM11" s="28" t="s">
        <v>123</v>
      </c>
      <c r="ION11" s="28" t="s">
        <v>123</v>
      </c>
      <c r="IOO11" s="28" t="s">
        <v>123</v>
      </c>
      <c r="IOP11" s="28" t="s">
        <v>123</v>
      </c>
      <c r="IOQ11" s="28" t="s">
        <v>123</v>
      </c>
      <c r="IOR11" s="28" t="s">
        <v>123</v>
      </c>
      <c r="IOS11" s="28" t="s">
        <v>123</v>
      </c>
      <c r="IOT11" s="28" t="s">
        <v>123</v>
      </c>
      <c r="IOU11" s="28" t="s">
        <v>123</v>
      </c>
      <c r="IOV11" s="28" t="s">
        <v>123</v>
      </c>
      <c r="IOW11" s="28" t="s">
        <v>123</v>
      </c>
      <c r="IOX11" s="28" t="s">
        <v>123</v>
      </c>
      <c r="IOY11" s="28" t="s">
        <v>123</v>
      </c>
      <c r="IOZ11" s="28" t="s">
        <v>123</v>
      </c>
      <c r="IPA11" s="28" t="s">
        <v>123</v>
      </c>
      <c r="IPB11" s="28" t="s">
        <v>123</v>
      </c>
      <c r="IPC11" s="28" t="s">
        <v>123</v>
      </c>
      <c r="IPD11" s="28" t="s">
        <v>123</v>
      </c>
      <c r="IPE11" s="28" t="s">
        <v>123</v>
      </c>
      <c r="IPF11" s="28" t="s">
        <v>123</v>
      </c>
      <c r="IPG11" s="28" t="s">
        <v>123</v>
      </c>
      <c r="IPH11" s="28" t="s">
        <v>123</v>
      </c>
      <c r="IPI11" s="28" t="s">
        <v>123</v>
      </c>
      <c r="IPJ11" s="28" t="s">
        <v>123</v>
      </c>
      <c r="IPK11" s="28" t="s">
        <v>123</v>
      </c>
      <c r="IPL11" s="28" t="s">
        <v>123</v>
      </c>
      <c r="IPM11" s="28" t="s">
        <v>123</v>
      </c>
      <c r="IPN11" s="28" t="s">
        <v>123</v>
      </c>
      <c r="IPO11" s="28" t="s">
        <v>123</v>
      </c>
      <c r="IPP11" s="28" t="s">
        <v>123</v>
      </c>
      <c r="IPQ11" s="28" t="s">
        <v>123</v>
      </c>
      <c r="IPR11" s="28" t="s">
        <v>123</v>
      </c>
      <c r="IPS11" s="28" t="s">
        <v>123</v>
      </c>
      <c r="IPT11" s="28" t="s">
        <v>123</v>
      </c>
      <c r="IPU11" s="28" t="s">
        <v>123</v>
      </c>
      <c r="IPV11" s="28" t="s">
        <v>123</v>
      </c>
      <c r="IPW11" s="28" t="s">
        <v>123</v>
      </c>
      <c r="IPX11" s="28" t="s">
        <v>123</v>
      </c>
      <c r="IPY11" s="28" t="s">
        <v>123</v>
      </c>
      <c r="IPZ11" s="28" t="s">
        <v>123</v>
      </c>
      <c r="IQA11" s="28" t="s">
        <v>123</v>
      </c>
      <c r="IQB11" s="28" t="s">
        <v>123</v>
      </c>
      <c r="IQC11" s="28" t="s">
        <v>123</v>
      </c>
      <c r="IQD11" s="28" t="s">
        <v>123</v>
      </c>
      <c r="IQE11" s="28" t="s">
        <v>123</v>
      </c>
      <c r="IQF11" s="28" t="s">
        <v>123</v>
      </c>
      <c r="IQG11" s="28" t="s">
        <v>123</v>
      </c>
      <c r="IQH11" s="28" t="s">
        <v>123</v>
      </c>
      <c r="IQI11" s="28" t="s">
        <v>123</v>
      </c>
      <c r="IQJ11" s="28" t="s">
        <v>123</v>
      </c>
      <c r="IQK11" s="28" t="s">
        <v>123</v>
      </c>
      <c r="IQL11" s="28" t="s">
        <v>123</v>
      </c>
      <c r="IQM11" s="28" t="s">
        <v>123</v>
      </c>
      <c r="IQN11" s="28" t="s">
        <v>123</v>
      </c>
      <c r="IQO11" s="28" t="s">
        <v>123</v>
      </c>
      <c r="IQP11" s="28" t="s">
        <v>123</v>
      </c>
      <c r="IQQ11" s="28" t="s">
        <v>123</v>
      </c>
      <c r="IQR11" s="28" t="s">
        <v>123</v>
      </c>
      <c r="IQS11" s="28" t="s">
        <v>123</v>
      </c>
      <c r="IQT11" s="28" t="s">
        <v>123</v>
      </c>
      <c r="IQU11" s="28" t="s">
        <v>123</v>
      </c>
      <c r="IQV11" s="28" t="s">
        <v>123</v>
      </c>
      <c r="IQW11" s="28" t="s">
        <v>123</v>
      </c>
      <c r="IQX11" s="28" t="s">
        <v>123</v>
      </c>
      <c r="IQY11" s="28" t="s">
        <v>123</v>
      </c>
      <c r="IQZ11" s="28" t="s">
        <v>123</v>
      </c>
      <c r="IRA11" s="28" t="s">
        <v>123</v>
      </c>
      <c r="IRB11" s="28" t="s">
        <v>123</v>
      </c>
      <c r="IRC11" s="28" t="s">
        <v>123</v>
      </c>
      <c r="IRD11" s="28" t="s">
        <v>123</v>
      </c>
      <c r="IRE11" s="28" t="s">
        <v>123</v>
      </c>
      <c r="IRF11" s="28" t="s">
        <v>123</v>
      </c>
      <c r="IRG11" s="28" t="s">
        <v>123</v>
      </c>
      <c r="IRH11" s="28" t="s">
        <v>123</v>
      </c>
      <c r="IRI11" s="28" t="s">
        <v>123</v>
      </c>
      <c r="IRJ11" s="28" t="s">
        <v>123</v>
      </c>
      <c r="IRK11" s="28" t="s">
        <v>123</v>
      </c>
      <c r="IRL11" s="28" t="s">
        <v>123</v>
      </c>
      <c r="IRM11" s="28" t="s">
        <v>123</v>
      </c>
      <c r="IRN11" s="28" t="s">
        <v>123</v>
      </c>
      <c r="IRO11" s="28" t="s">
        <v>123</v>
      </c>
      <c r="IRP11" s="28" t="s">
        <v>123</v>
      </c>
      <c r="IRQ11" s="28" t="s">
        <v>123</v>
      </c>
      <c r="IRR11" s="28" t="s">
        <v>123</v>
      </c>
      <c r="IRS11" s="28" t="s">
        <v>123</v>
      </c>
      <c r="IRT11" s="28" t="s">
        <v>123</v>
      </c>
      <c r="IRU11" s="28" t="s">
        <v>123</v>
      </c>
      <c r="IRV11" s="28" t="s">
        <v>123</v>
      </c>
      <c r="IRW11" s="28" t="s">
        <v>123</v>
      </c>
      <c r="IRX11" s="28" t="s">
        <v>123</v>
      </c>
      <c r="IRY11" s="28" t="s">
        <v>123</v>
      </c>
      <c r="IRZ11" s="28" t="s">
        <v>123</v>
      </c>
      <c r="ISA11" s="28" t="s">
        <v>123</v>
      </c>
      <c r="ISB11" s="28" t="s">
        <v>123</v>
      </c>
      <c r="ISC11" s="28" t="s">
        <v>123</v>
      </c>
      <c r="ISD11" s="28" t="s">
        <v>123</v>
      </c>
      <c r="ISE11" s="28" t="s">
        <v>123</v>
      </c>
      <c r="ISF11" s="28" t="s">
        <v>123</v>
      </c>
      <c r="ISG11" s="28" t="s">
        <v>123</v>
      </c>
      <c r="ISH11" s="28" t="s">
        <v>123</v>
      </c>
      <c r="ISI11" s="28" t="s">
        <v>123</v>
      </c>
      <c r="ISJ11" s="28" t="s">
        <v>123</v>
      </c>
      <c r="ISK11" s="28" t="s">
        <v>123</v>
      </c>
      <c r="ISL11" s="28" t="s">
        <v>123</v>
      </c>
      <c r="ISM11" s="28" t="s">
        <v>123</v>
      </c>
      <c r="ISN11" s="28" t="s">
        <v>123</v>
      </c>
      <c r="ISO11" s="28" t="s">
        <v>123</v>
      </c>
      <c r="ISP11" s="28" t="s">
        <v>123</v>
      </c>
      <c r="ISQ11" s="28" t="s">
        <v>123</v>
      </c>
      <c r="ISR11" s="28" t="s">
        <v>123</v>
      </c>
      <c r="ISS11" s="28" t="s">
        <v>123</v>
      </c>
      <c r="IST11" s="28" t="s">
        <v>123</v>
      </c>
      <c r="ISU11" s="28" t="s">
        <v>123</v>
      </c>
      <c r="ISV11" s="28" t="s">
        <v>123</v>
      </c>
      <c r="ISW11" s="28" t="s">
        <v>123</v>
      </c>
      <c r="ISX11" s="28" t="s">
        <v>123</v>
      </c>
      <c r="ISY11" s="28" t="s">
        <v>123</v>
      </c>
      <c r="ISZ11" s="28" t="s">
        <v>123</v>
      </c>
      <c r="ITA11" s="28" t="s">
        <v>123</v>
      </c>
      <c r="ITB11" s="28" t="s">
        <v>123</v>
      </c>
      <c r="ITC11" s="28" t="s">
        <v>123</v>
      </c>
      <c r="ITD11" s="28" t="s">
        <v>123</v>
      </c>
      <c r="ITE11" s="28" t="s">
        <v>123</v>
      </c>
      <c r="ITF11" s="28" t="s">
        <v>123</v>
      </c>
      <c r="ITG11" s="28" t="s">
        <v>123</v>
      </c>
      <c r="ITH11" s="28" t="s">
        <v>123</v>
      </c>
      <c r="ITI11" s="28" t="s">
        <v>123</v>
      </c>
      <c r="ITJ11" s="28" t="s">
        <v>123</v>
      </c>
      <c r="ITK11" s="28" t="s">
        <v>123</v>
      </c>
      <c r="ITL11" s="28" t="s">
        <v>123</v>
      </c>
      <c r="ITM11" s="28" t="s">
        <v>123</v>
      </c>
      <c r="ITN11" s="28" t="s">
        <v>123</v>
      </c>
      <c r="ITO11" s="28" t="s">
        <v>123</v>
      </c>
      <c r="ITP11" s="28" t="s">
        <v>123</v>
      </c>
      <c r="ITQ11" s="28" t="s">
        <v>123</v>
      </c>
      <c r="ITR11" s="28" t="s">
        <v>123</v>
      </c>
      <c r="ITS11" s="28" t="s">
        <v>123</v>
      </c>
      <c r="ITT11" s="28" t="s">
        <v>123</v>
      </c>
      <c r="ITU11" s="28" t="s">
        <v>123</v>
      </c>
      <c r="ITV11" s="28" t="s">
        <v>123</v>
      </c>
      <c r="ITW11" s="28" t="s">
        <v>123</v>
      </c>
      <c r="ITX11" s="28" t="s">
        <v>123</v>
      </c>
      <c r="ITY11" s="28" t="s">
        <v>123</v>
      </c>
      <c r="ITZ11" s="28" t="s">
        <v>123</v>
      </c>
      <c r="IUA11" s="28" t="s">
        <v>123</v>
      </c>
      <c r="IUB11" s="28" t="s">
        <v>123</v>
      </c>
      <c r="IUC11" s="28" t="s">
        <v>123</v>
      </c>
      <c r="IUD11" s="28" t="s">
        <v>123</v>
      </c>
      <c r="IUE11" s="28" t="s">
        <v>123</v>
      </c>
      <c r="IUF11" s="28" t="s">
        <v>123</v>
      </c>
      <c r="IUG11" s="28" t="s">
        <v>123</v>
      </c>
      <c r="IUH11" s="28" t="s">
        <v>123</v>
      </c>
      <c r="IUI11" s="28" t="s">
        <v>123</v>
      </c>
      <c r="IUJ11" s="28" t="s">
        <v>123</v>
      </c>
      <c r="IUK11" s="28" t="s">
        <v>123</v>
      </c>
      <c r="IUL11" s="28" t="s">
        <v>123</v>
      </c>
      <c r="IUM11" s="28" t="s">
        <v>123</v>
      </c>
      <c r="IUN11" s="28" t="s">
        <v>123</v>
      </c>
      <c r="IUO11" s="28" t="s">
        <v>123</v>
      </c>
      <c r="IUP11" s="28" t="s">
        <v>123</v>
      </c>
      <c r="IUQ11" s="28" t="s">
        <v>123</v>
      </c>
      <c r="IUR11" s="28" t="s">
        <v>123</v>
      </c>
      <c r="IUS11" s="28" t="s">
        <v>123</v>
      </c>
      <c r="IUT11" s="28" t="s">
        <v>123</v>
      </c>
      <c r="IUU11" s="28" t="s">
        <v>123</v>
      </c>
      <c r="IUV11" s="28" t="s">
        <v>123</v>
      </c>
      <c r="IUW11" s="28" t="s">
        <v>123</v>
      </c>
      <c r="IUX11" s="28" t="s">
        <v>123</v>
      </c>
      <c r="IUY11" s="28" t="s">
        <v>123</v>
      </c>
      <c r="IUZ11" s="28" t="s">
        <v>123</v>
      </c>
      <c r="IVA11" s="28" t="s">
        <v>123</v>
      </c>
      <c r="IVB11" s="28" t="s">
        <v>123</v>
      </c>
      <c r="IVC11" s="28" t="s">
        <v>123</v>
      </c>
      <c r="IVD11" s="28" t="s">
        <v>123</v>
      </c>
      <c r="IVE11" s="28" t="s">
        <v>123</v>
      </c>
      <c r="IVF11" s="28" t="s">
        <v>123</v>
      </c>
      <c r="IVG11" s="28" t="s">
        <v>123</v>
      </c>
      <c r="IVH11" s="28" t="s">
        <v>123</v>
      </c>
      <c r="IVI11" s="28" t="s">
        <v>123</v>
      </c>
      <c r="IVJ11" s="28" t="s">
        <v>123</v>
      </c>
      <c r="IVK11" s="28" t="s">
        <v>123</v>
      </c>
      <c r="IVL11" s="28" t="s">
        <v>123</v>
      </c>
      <c r="IVM11" s="28" t="s">
        <v>123</v>
      </c>
      <c r="IVN11" s="28" t="s">
        <v>123</v>
      </c>
      <c r="IVO11" s="28" t="s">
        <v>123</v>
      </c>
      <c r="IVP11" s="28" t="s">
        <v>123</v>
      </c>
      <c r="IVQ11" s="28" t="s">
        <v>123</v>
      </c>
      <c r="IVR11" s="28" t="s">
        <v>123</v>
      </c>
      <c r="IVS11" s="28" t="s">
        <v>123</v>
      </c>
      <c r="IVT11" s="28" t="s">
        <v>123</v>
      </c>
      <c r="IVU11" s="28" t="s">
        <v>123</v>
      </c>
      <c r="IVV11" s="28" t="s">
        <v>123</v>
      </c>
      <c r="IVW11" s="28" t="s">
        <v>123</v>
      </c>
      <c r="IVX11" s="28" t="s">
        <v>123</v>
      </c>
      <c r="IVY11" s="28" t="s">
        <v>123</v>
      </c>
      <c r="IVZ11" s="28" t="s">
        <v>123</v>
      </c>
      <c r="IWA11" s="28" t="s">
        <v>123</v>
      </c>
      <c r="IWB11" s="28" t="s">
        <v>123</v>
      </c>
      <c r="IWC11" s="28" t="s">
        <v>123</v>
      </c>
      <c r="IWD11" s="28" t="s">
        <v>123</v>
      </c>
      <c r="IWE11" s="28" t="s">
        <v>123</v>
      </c>
      <c r="IWF11" s="28" t="s">
        <v>123</v>
      </c>
      <c r="IWG11" s="28" t="s">
        <v>123</v>
      </c>
      <c r="IWH11" s="28" t="s">
        <v>123</v>
      </c>
      <c r="IWI11" s="28" t="s">
        <v>123</v>
      </c>
      <c r="IWJ11" s="28" t="s">
        <v>123</v>
      </c>
      <c r="IWK11" s="28" t="s">
        <v>123</v>
      </c>
      <c r="IWL11" s="28" t="s">
        <v>123</v>
      </c>
      <c r="IWM11" s="28" t="s">
        <v>123</v>
      </c>
      <c r="IWN11" s="28" t="s">
        <v>123</v>
      </c>
      <c r="IWO11" s="28" t="s">
        <v>123</v>
      </c>
      <c r="IWP11" s="28" t="s">
        <v>123</v>
      </c>
      <c r="IWQ11" s="28" t="s">
        <v>123</v>
      </c>
      <c r="IWR11" s="28" t="s">
        <v>123</v>
      </c>
      <c r="IWS11" s="28" t="s">
        <v>123</v>
      </c>
      <c r="IWT11" s="28" t="s">
        <v>123</v>
      </c>
      <c r="IWU11" s="28" t="s">
        <v>123</v>
      </c>
      <c r="IWV11" s="28" t="s">
        <v>123</v>
      </c>
      <c r="IWW11" s="28" t="s">
        <v>123</v>
      </c>
      <c r="IWX11" s="28" t="s">
        <v>123</v>
      </c>
      <c r="IWY11" s="28" t="s">
        <v>123</v>
      </c>
      <c r="IWZ11" s="28" t="s">
        <v>123</v>
      </c>
      <c r="IXA11" s="28" t="s">
        <v>123</v>
      </c>
      <c r="IXB11" s="28" t="s">
        <v>123</v>
      </c>
      <c r="IXC11" s="28" t="s">
        <v>123</v>
      </c>
      <c r="IXD11" s="28" t="s">
        <v>123</v>
      </c>
      <c r="IXE11" s="28" t="s">
        <v>123</v>
      </c>
      <c r="IXF11" s="28" t="s">
        <v>123</v>
      </c>
      <c r="IXG11" s="28" t="s">
        <v>123</v>
      </c>
      <c r="IXH11" s="28" t="s">
        <v>123</v>
      </c>
      <c r="IXI11" s="28" t="s">
        <v>123</v>
      </c>
      <c r="IXJ11" s="28" t="s">
        <v>123</v>
      </c>
      <c r="IXK11" s="28" t="s">
        <v>123</v>
      </c>
      <c r="IXL11" s="28" t="s">
        <v>123</v>
      </c>
      <c r="IXM11" s="28" t="s">
        <v>123</v>
      </c>
      <c r="IXN11" s="28" t="s">
        <v>123</v>
      </c>
      <c r="IXO11" s="28" t="s">
        <v>123</v>
      </c>
      <c r="IXP11" s="28" t="s">
        <v>123</v>
      </c>
      <c r="IXQ11" s="28" t="s">
        <v>123</v>
      </c>
      <c r="IXR11" s="28" t="s">
        <v>123</v>
      </c>
      <c r="IXS11" s="28" t="s">
        <v>123</v>
      </c>
      <c r="IXT11" s="28" t="s">
        <v>123</v>
      </c>
      <c r="IXU11" s="28" t="s">
        <v>123</v>
      </c>
      <c r="IXV11" s="28" t="s">
        <v>123</v>
      </c>
      <c r="IXW11" s="28" t="s">
        <v>123</v>
      </c>
      <c r="IXX11" s="28" t="s">
        <v>123</v>
      </c>
      <c r="IXY11" s="28" t="s">
        <v>123</v>
      </c>
      <c r="IXZ11" s="28" t="s">
        <v>123</v>
      </c>
      <c r="IYA11" s="28" t="s">
        <v>123</v>
      </c>
      <c r="IYB11" s="28" t="s">
        <v>123</v>
      </c>
      <c r="IYC11" s="28" t="s">
        <v>123</v>
      </c>
      <c r="IYD11" s="28" t="s">
        <v>123</v>
      </c>
      <c r="IYE11" s="28" t="s">
        <v>123</v>
      </c>
      <c r="IYF11" s="28" t="s">
        <v>123</v>
      </c>
      <c r="IYG11" s="28" t="s">
        <v>123</v>
      </c>
      <c r="IYH11" s="28" t="s">
        <v>123</v>
      </c>
      <c r="IYI11" s="28" t="s">
        <v>123</v>
      </c>
      <c r="IYJ11" s="28" t="s">
        <v>123</v>
      </c>
      <c r="IYK11" s="28" t="s">
        <v>123</v>
      </c>
      <c r="IYL11" s="28" t="s">
        <v>123</v>
      </c>
      <c r="IYM11" s="28" t="s">
        <v>123</v>
      </c>
      <c r="IYN11" s="28" t="s">
        <v>123</v>
      </c>
      <c r="IYO11" s="28" t="s">
        <v>123</v>
      </c>
      <c r="IYP11" s="28" t="s">
        <v>123</v>
      </c>
      <c r="IYQ11" s="28" t="s">
        <v>123</v>
      </c>
      <c r="IYR11" s="28" t="s">
        <v>123</v>
      </c>
      <c r="IYS11" s="28" t="s">
        <v>123</v>
      </c>
      <c r="IYT11" s="28" t="s">
        <v>123</v>
      </c>
      <c r="IYU11" s="28" t="s">
        <v>123</v>
      </c>
      <c r="IYV11" s="28" t="s">
        <v>123</v>
      </c>
      <c r="IYW11" s="28" t="s">
        <v>123</v>
      </c>
      <c r="IYX11" s="28" t="s">
        <v>123</v>
      </c>
      <c r="IYY11" s="28" t="s">
        <v>123</v>
      </c>
      <c r="IYZ11" s="28" t="s">
        <v>123</v>
      </c>
      <c r="IZA11" s="28" t="s">
        <v>123</v>
      </c>
      <c r="IZB11" s="28" t="s">
        <v>123</v>
      </c>
      <c r="IZC11" s="28" t="s">
        <v>123</v>
      </c>
      <c r="IZD11" s="28" t="s">
        <v>123</v>
      </c>
      <c r="IZE11" s="28" t="s">
        <v>123</v>
      </c>
      <c r="IZF11" s="28" t="s">
        <v>123</v>
      </c>
      <c r="IZG11" s="28" t="s">
        <v>123</v>
      </c>
      <c r="IZH11" s="28" t="s">
        <v>123</v>
      </c>
      <c r="IZI11" s="28" t="s">
        <v>123</v>
      </c>
      <c r="IZJ11" s="28" t="s">
        <v>123</v>
      </c>
      <c r="IZK11" s="28" t="s">
        <v>123</v>
      </c>
      <c r="IZL11" s="28" t="s">
        <v>123</v>
      </c>
      <c r="IZM11" s="28" t="s">
        <v>123</v>
      </c>
      <c r="IZN11" s="28" t="s">
        <v>123</v>
      </c>
      <c r="IZO11" s="28" t="s">
        <v>123</v>
      </c>
      <c r="IZP11" s="28" t="s">
        <v>123</v>
      </c>
      <c r="IZQ11" s="28" t="s">
        <v>123</v>
      </c>
      <c r="IZR11" s="28" t="s">
        <v>123</v>
      </c>
      <c r="IZS11" s="28" t="s">
        <v>123</v>
      </c>
      <c r="IZT11" s="28" t="s">
        <v>123</v>
      </c>
      <c r="IZU11" s="28" t="s">
        <v>123</v>
      </c>
      <c r="IZV11" s="28" t="s">
        <v>123</v>
      </c>
      <c r="IZW11" s="28" t="s">
        <v>123</v>
      </c>
      <c r="IZX11" s="28" t="s">
        <v>123</v>
      </c>
      <c r="IZY11" s="28" t="s">
        <v>123</v>
      </c>
      <c r="IZZ11" s="28" t="s">
        <v>123</v>
      </c>
      <c r="JAA11" s="28" t="s">
        <v>123</v>
      </c>
      <c r="JAB11" s="28" t="s">
        <v>123</v>
      </c>
      <c r="JAC11" s="28" t="s">
        <v>123</v>
      </c>
      <c r="JAD11" s="28" t="s">
        <v>123</v>
      </c>
      <c r="JAE11" s="28" t="s">
        <v>123</v>
      </c>
      <c r="JAF11" s="28" t="s">
        <v>123</v>
      </c>
      <c r="JAG11" s="28" t="s">
        <v>123</v>
      </c>
      <c r="JAH11" s="28" t="s">
        <v>123</v>
      </c>
      <c r="JAI11" s="28" t="s">
        <v>123</v>
      </c>
      <c r="JAJ11" s="28" t="s">
        <v>123</v>
      </c>
      <c r="JAK11" s="28" t="s">
        <v>123</v>
      </c>
      <c r="JAL11" s="28" t="s">
        <v>123</v>
      </c>
      <c r="JAM11" s="28" t="s">
        <v>123</v>
      </c>
      <c r="JAN11" s="28" t="s">
        <v>123</v>
      </c>
      <c r="JAO11" s="28" t="s">
        <v>123</v>
      </c>
      <c r="JAP11" s="28" t="s">
        <v>123</v>
      </c>
      <c r="JAQ11" s="28" t="s">
        <v>123</v>
      </c>
      <c r="JAR11" s="28" t="s">
        <v>123</v>
      </c>
      <c r="JAS11" s="28" t="s">
        <v>123</v>
      </c>
      <c r="JAT11" s="28" t="s">
        <v>123</v>
      </c>
      <c r="JAU11" s="28" t="s">
        <v>123</v>
      </c>
      <c r="JAV11" s="28" t="s">
        <v>123</v>
      </c>
      <c r="JAW11" s="28" t="s">
        <v>123</v>
      </c>
      <c r="JAX11" s="28" t="s">
        <v>123</v>
      </c>
      <c r="JAY11" s="28" t="s">
        <v>123</v>
      </c>
      <c r="JAZ11" s="28" t="s">
        <v>123</v>
      </c>
      <c r="JBA11" s="28" t="s">
        <v>123</v>
      </c>
      <c r="JBB11" s="28" t="s">
        <v>123</v>
      </c>
      <c r="JBC11" s="28" t="s">
        <v>123</v>
      </c>
      <c r="JBD11" s="28" t="s">
        <v>123</v>
      </c>
      <c r="JBE11" s="28" t="s">
        <v>123</v>
      </c>
      <c r="JBF11" s="28" t="s">
        <v>123</v>
      </c>
      <c r="JBG11" s="28" t="s">
        <v>123</v>
      </c>
      <c r="JBH11" s="28" t="s">
        <v>123</v>
      </c>
      <c r="JBI11" s="28" t="s">
        <v>123</v>
      </c>
      <c r="JBJ11" s="28" t="s">
        <v>123</v>
      </c>
      <c r="JBK11" s="28" t="s">
        <v>123</v>
      </c>
      <c r="JBL11" s="28" t="s">
        <v>123</v>
      </c>
      <c r="JBM11" s="28" t="s">
        <v>123</v>
      </c>
      <c r="JBN11" s="28" t="s">
        <v>123</v>
      </c>
      <c r="JBO11" s="28" t="s">
        <v>123</v>
      </c>
      <c r="JBP11" s="28" t="s">
        <v>123</v>
      </c>
      <c r="JBQ11" s="28" t="s">
        <v>123</v>
      </c>
      <c r="JBR11" s="28" t="s">
        <v>123</v>
      </c>
      <c r="JBS11" s="28" t="s">
        <v>123</v>
      </c>
      <c r="JBT11" s="28" t="s">
        <v>123</v>
      </c>
      <c r="JBU11" s="28" t="s">
        <v>123</v>
      </c>
      <c r="JBV11" s="28" t="s">
        <v>123</v>
      </c>
      <c r="JBW11" s="28" t="s">
        <v>123</v>
      </c>
      <c r="JBX11" s="28" t="s">
        <v>123</v>
      </c>
      <c r="JBY11" s="28" t="s">
        <v>123</v>
      </c>
      <c r="JBZ11" s="28" t="s">
        <v>123</v>
      </c>
      <c r="JCA11" s="28" t="s">
        <v>123</v>
      </c>
      <c r="JCB11" s="28" t="s">
        <v>123</v>
      </c>
      <c r="JCC11" s="28" t="s">
        <v>123</v>
      </c>
      <c r="JCD11" s="28" t="s">
        <v>123</v>
      </c>
      <c r="JCE11" s="28" t="s">
        <v>123</v>
      </c>
      <c r="JCF11" s="28" t="s">
        <v>123</v>
      </c>
      <c r="JCG11" s="28" t="s">
        <v>123</v>
      </c>
      <c r="JCH11" s="28" t="s">
        <v>123</v>
      </c>
      <c r="JCI11" s="28" t="s">
        <v>123</v>
      </c>
      <c r="JCJ11" s="28" t="s">
        <v>123</v>
      </c>
      <c r="JCK11" s="28" t="s">
        <v>123</v>
      </c>
      <c r="JCL11" s="28" t="s">
        <v>123</v>
      </c>
      <c r="JCM11" s="28" t="s">
        <v>123</v>
      </c>
      <c r="JCN11" s="28" t="s">
        <v>123</v>
      </c>
      <c r="JCO11" s="28" t="s">
        <v>123</v>
      </c>
      <c r="JCP11" s="28" t="s">
        <v>123</v>
      </c>
      <c r="JCQ11" s="28" t="s">
        <v>123</v>
      </c>
      <c r="JCR11" s="28" t="s">
        <v>123</v>
      </c>
      <c r="JCS11" s="28" t="s">
        <v>123</v>
      </c>
      <c r="JCT11" s="28" t="s">
        <v>123</v>
      </c>
      <c r="JCU11" s="28" t="s">
        <v>123</v>
      </c>
      <c r="JCV11" s="28" t="s">
        <v>123</v>
      </c>
      <c r="JCW11" s="28" t="s">
        <v>123</v>
      </c>
      <c r="JCX11" s="28" t="s">
        <v>123</v>
      </c>
      <c r="JCY11" s="28" t="s">
        <v>123</v>
      </c>
      <c r="JCZ11" s="28" t="s">
        <v>123</v>
      </c>
      <c r="JDA11" s="28" t="s">
        <v>123</v>
      </c>
      <c r="JDB11" s="28" t="s">
        <v>123</v>
      </c>
      <c r="JDC11" s="28" t="s">
        <v>123</v>
      </c>
      <c r="JDD11" s="28" t="s">
        <v>123</v>
      </c>
      <c r="JDE11" s="28" t="s">
        <v>123</v>
      </c>
      <c r="JDF11" s="28" t="s">
        <v>123</v>
      </c>
      <c r="JDG11" s="28" t="s">
        <v>123</v>
      </c>
      <c r="JDH11" s="28" t="s">
        <v>123</v>
      </c>
      <c r="JDI11" s="28" t="s">
        <v>123</v>
      </c>
      <c r="JDJ11" s="28" t="s">
        <v>123</v>
      </c>
      <c r="JDK11" s="28" t="s">
        <v>123</v>
      </c>
      <c r="JDL11" s="28" t="s">
        <v>123</v>
      </c>
      <c r="JDM11" s="28" t="s">
        <v>123</v>
      </c>
      <c r="JDN11" s="28" t="s">
        <v>123</v>
      </c>
      <c r="JDO11" s="28" t="s">
        <v>123</v>
      </c>
      <c r="JDP11" s="28" t="s">
        <v>123</v>
      </c>
      <c r="JDQ11" s="28" t="s">
        <v>123</v>
      </c>
      <c r="JDR11" s="28" t="s">
        <v>123</v>
      </c>
      <c r="JDS11" s="28" t="s">
        <v>123</v>
      </c>
      <c r="JDT11" s="28" t="s">
        <v>123</v>
      </c>
      <c r="JDU11" s="28" t="s">
        <v>123</v>
      </c>
      <c r="JDV11" s="28" t="s">
        <v>123</v>
      </c>
      <c r="JDW11" s="28" t="s">
        <v>123</v>
      </c>
      <c r="JDX11" s="28" t="s">
        <v>123</v>
      </c>
      <c r="JDY11" s="28" t="s">
        <v>123</v>
      </c>
      <c r="JDZ11" s="28" t="s">
        <v>123</v>
      </c>
      <c r="JEA11" s="28" t="s">
        <v>123</v>
      </c>
      <c r="JEB11" s="28" t="s">
        <v>123</v>
      </c>
      <c r="JEC11" s="28" t="s">
        <v>123</v>
      </c>
      <c r="JED11" s="28" t="s">
        <v>123</v>
      </c>
      <c r="JEE11" s="28" t="s">
        <v>123</v>
      </c>
      <c r="JEF11" s="28" t="s">
        <v>123</v>
      </c>
      <c r="JEG11" s="28" t="s">
        <v>123</v>
      </c>
      <c r="JEH11" s="28" t="s">
        <v>123</v>
      </c>
      <c r="JEI11" s="28" t="s">
        <v>123</v>
      </c>
      <c r="JEJ11" s="28" t="s">
        <v>123</v>
      </c>
      <c r="JEK11" s="28" t="s">
        <v>123</v>
      </c>
      <c r="JEL11" s="28" t="s">
        <v>123</v>
      </c>
      <c r="JEM11" s="28" t="s">
        <v>123</v>
      </c>
      <c r="JEN11" s="28" t="s">
        <v>123</v>
      </c>
      <c r="JEO11" s="28" t="s">
        <v>123</v>
      </c>
      <c r="JEP11" s="28" t="s">
        <v>123</v>
      </c>
      <c r="JEQ11" s="28" t="s">
        <v>123</v>
      </c>
      <c r="JER11" s="28" t="s">
        <v>123</v>
      </c>
      <c r="JES11" s="28" t="s">
        <v>123</v>
      </c>
      <c r="JET11" s="28" t="s">
        <v>123</v>
      </c>
      <c r="JEU11" s="28" t="s">
        <v>123</v>
      </c>
      <c r="JEV11" s="28" t="s">
        <v>123</v>
      </c>
      <c r="JEW11" s="28" t="s">
        <v>123</v>
      </c>
      <c r="JEX11" s="28" t="s">
        <v>123</v>
      </c>
      <c r="JEY11" s="28" t="s">
        <v>123</v>
      </c>
      <c r="JEZ11" s="28" t="s">
        <v>123</v>
      </c>
      <c r="JFA11" s="28" t="s">
        <v>123</v>
      </c>
      <c r="JFB11" s="28" t="s">
        <v>123</v>
      </c>
      <c r="JFC11" s="28" t="s">
        <v>123</v>
      </c>
      <c r="JFD11" s="28" t="s">
        <v>123</v>
      </c>
      <c r="JFE11" s="28" t="s">
        <v>123</v>
      </c>
      <c r="JFF11" s="28" t="s">
        <v>123</v>
      </c>
      <c r="JFG11" s="28" t="s">
        <v>123</v>
      </c>
      <c r="JFH11" s="28" t="s">
        <v>123</v>
      </c>
      <c r="JFI11" s="28" t="s">
        <v>123</v>
      </c>
      <c r="JFJ11" s="28" t="s">
        <v>123</v>
      </c>
      <c r="JFK11" s="28" t="s">
        <v>123</v>
      </c>
      <c r="JFL11" s="28" t="s">
        <v>123</v>
      </c>
      <c r="JFM11" s="28" t="s">
        <v>123</v>
      </c>
      <c r="JFN11" s="28" t="s">
        <v>123</v>
      </c>
      <c r="JFO11" s="28" t="s">
        <v>123</v>
      </c>
      <c r="JFP11" s="28" t="s">
        <v>123</v>
      </c>
      <c r="JFQ11" s="28" t="s">
        <v>123</v>
      </c>
      <c r="JFR11" s="28" t="s">
        <v>123</v>
      </c>
      <c r="JFS11" s="28" t="s">
        <v>123</v>
      </c>
      <c r="JFT11" s="28" t="s">
        <v>123</v>
      </c>
      <c r="JFU11" s="28" t="s">
        <v>123</v>
      </c>
      <c r="JFV11" s="28" t="s">
        <v>123</v>
      </c>
      <c r="JFW11" s="28" t="s">
        <v>123</v>
      </c>
      <c r="JFX11" s="28" t="s">
        <v>123</v>
      </c>
      <c r="JFY11" s="28" t="s">
        <v>123</v>
      </c>
      <c r="JFZ11" s="28" t="s">
        <v>123</v>
      </c>
      <c r="JGA11" s="28" t="s">
        <v>123</v>
      </c>
      <c r="JGB11" s="28" t="s">
        <v>123</v>
      </c>
      <c r="JGC11" s="28" t="s">
        <v>123</v>
      </c>
      <c r="JGD11" s="28" t="s">
        <v>123</v>
      </c>
      <c r="JGE11" s="28" t="s">
        <v>123</v>
      </c>
      <c r="JGF11" s="28" t="s">
        <v>123</v>
      </c>
      <c r="JGG11" s="28" t="s">
        <v>123</v>
      </c>
      <c r="JGH11" s="28" t="s">
        <v>123</v>
      </c>
      <c r="JGI11" s="28" t="s">
        <v>123</v>
      </c>
      <c r="JGJ11" s="28" t="s">
        <v>123</v>
      </c>
      <c r="JGK11" s="28" t="s">
        <v>123</v>
      </c>
      <c r="JGL11" s="28" t="s">
        <v>123</v>
      </c>
      <c r="JGM11" s="28" t="s">
        <v>123</v>
      </c>
      <c r="JGN11" s="28" t="s">
        <v>123</v>
      </c>
      <c r="JGO11" s="28" t="s">
        <v>123</v>
      </c>
      <c r="JGP11" s="28" t="s">
        <v>123</v>
      </c>
      <c r="JGQ11" s="28" t="s">
        <v>123</v>
      </c>
      <c r="JGR11" s="28" t="s">
        <v>123</v>
      </c>
      <c r="JGS11" s="28" t="s">
        <v>123</v>
      </c>
      <c r="JGT11" s="28" t="s">
        <v>123</v>
      </c>
      <c r="JGU11" s="28" t="s">
        <v>123</v>
      </c>
      <c r="JGV11" s="28" t="s">
        <v>123</v>
      </c>
      <c r="JGW11" s="28" t="s">
        <v>123</v>
      </c>
      <c r="JGX11" s="28" t="s">
        <v>123</v>
      </c>
      <c r="JGY11" s="28" t="s">
        <v>123</v>
      </c>
      <c r="JGZ11" s="28" t="s">
        <v>123</v>
      </c>
      <c r="JHA11" s="28" t="s">
        <v>123</v>
      </c>
      <c r="JHB11" s="28" t="s">
        <v>123</v>
      </c>
      <c r="JHC11" s="28" t="s">
        <v>123</v>
      </c>
      <c r="JHD11" s="28" t="s">
        <v>123</v>
      </c>
      <c r="JHE11" s="28" t="s">
        <v>123</v>
      </c>
      <c r="JHF11" s="28" t="s">
        <v>123</v>
      </c>
      <c r="JHG11" s="28" t="s">
        <v>123</v>
      </c>
      <c r="JHH11" s="28" t="s">
        <v>123</v>
      </c>
      <c r="JHI11" s="28" t="s">
        <v>123</v>
      </c>
      <c r="JHJ11" s="28" t="s">
        <v>123</v>
      </c>
      <c r="JHK11" s="28" t="s">
        <v>123</v>
      </c>
      <c r="JHL11" s="28" t="s">
        <v>123</v>
      </c>
      <c r="JHM11" s="28" t="s">
        <v>123</v>
      </c>
      <c r="JHN11" s="28" t="s">
        <v>123</v>
      </c>
      <c r="JHO11" s="28" t="s">
        <v>123</v>
      </c>
      <c r="JHP11" s="28" t="s">
        <v>123</v>
      </c>
      <c r="JHQ11" s="28" t="s">
        <v>123</v>
      </c>
      <c r="JHR11" s="28" t="s">
        <v>123</v>
      </c>
      <c r="JHS11" s="28" t="s">
        <v>123</v>
      </c>
      <c r="JHT11" s="28" t="s">
        <v>123</v>
      </c>
      <c r="JHU11" s="28" t="s">
        <v>123</v>
      </c>
      <c r="JHV11" s="28" t="s">
        <v>123</v>
      </c>
      <c r="JHW11" s="28" t="s">
        <v>123</v>
      </c>
      <c r="JHX11" s="28" t="s">
        <v>123</v>
      </c>
      <c r="JHY11" s="28" t="s">
        <v>123</v>
      </c>
      <c r="JHZ11" s="28" t="s">
        <v>123</v>
      </c>
      <c r="JIA11" s="28" t="s">
        <v>123</v>
      </c>
      <c r="JIB11" s="28" t="s">
        <v>123</v>
      </c>
      <c r="JIC11" s="28" t="s">
        <v>123</v>
      </c>
      <c r="JID11" s="28" t="s">
        <v>123</v>
      </c>
      <c r="JIE11" s="28" t="s">
        <v>123</v>
      </c>
      <c r="JIF11" s="28" t="s">
        <v>123</v>
      </c>
      <c r="JIG11" s="28" t="s">
        <v>123</v>
      </c>
      <c r="JIH11" s="28" t="s">
        <v>123</v>
      </c>
      <c r="JII11" s="28" t="s">
        <v>123</v>
      </c>
      <c r="JIJ11" s="28" t="s">
        <v>123</v>
      </c>
      <c r="JIK11" s="28" t="s">
        <v>123</v>
      </c>
      <c r="JIL11" s="28" t="s">
        <v>123</v>
      </c>
      <c r="JIM11" s="28" t="s">
        <v>123</v>
      </c>
      <c r="JIN11" s="28" t="s">
        <v>123</v>
      </c>
      <c r="JIO11" s="28" t="s">
        <v>123</v>
      </c>
      <c r="JIP11" s="28" t="s">
        <v>123</v>
      </c>
      <c r="JIQ11" s="28" t="s">
        <v>123</v>
      </c>
      <c r="JIR11" s="28" t="s">
        <v>123</v>
      </c>
      <c r="JIS11" s="28" t="s">
        <v>123</v>
      </c>
      <c r="JIT11" s="28" t="s">
        <v>123</v>
      </c>
      <c r="JIU11" s="28" t="s">
        <v>123</v>
      </c>
      <c r="JIV11" s="28" t="s">
        <v>123</v>
      </c>
      <c r="JIW11" s="28" t="s">
        <v>123</v>
      </c>
      <c r="JIX11" s="28" t="s">
        <v>123</v>
      </c>
      <c r="JIY11" s="28" t="s">
        <v>123</v>
      </c>
      <c r="JIZ11" s="28" t="s">
        <v>123</v>
      </c>
      <c r="JJA11" s="28" t="s">
        <v>123</v>
      </c>
      <c r="JJB11" s="28" t="s">
        <v>123</v>
      </c>
      <c r="JJC11" s="28" t="s">
        <v>123</v>
      </c>
      <c r="JJD11" s="28" t="s">
        <v>123</v>
      </c>
      <c r="JJE11" s="28" t="s">
        <v>123</v>
      </c>
      <c r="JJF11" s="28" t="s">
        <v>123</v>
      </c>
      <c r="JJG11" s="28" t="s">
        <v>123</v>
      </c>
      <c r="JJH11" s="28" t="s">
        <v>123</v>
      </c>
      <c r="JJI11" s="28" t="s">
        <v>123</v>
      </c>
      <c r="JJJ11" s="28" t="s">
        <v>123</v>
      </c>
      <c r="JJK11" s="28" t="s">
        <v>123</v>
      </c>
      <c r="JJL11" s="28" t="s">
        <v>123</v>
      </c>
      <c r="JJM11" s="28" t="s">
        <v>123</v>
      </c>
      <c r="JJN11" s="28" t="s">
        <v>123</v>
      </c>
      <c r="JJO11" s="28" t="s">
        <v>123</v>
      </c>
      <c r="JJP11" s="28" t="s">
        <v>123</v>
      </c>
      <c r="JJQ11" s="28" t="s">
        <v>123</v>
      </c>
      <c r="JJR11" s="28" t="s">
        <v>123</v>
      </c>
      <c r="JJS11" s="28" t="s">
        <v>123</v>
      </c>
      <c r="JJT11" s="28" t="s">
        <v>123</v>
      </c>
      <c r="JJU11" s="28" t="s">
        <v>123</v>
      </c>
      <c r="JJV11" s="28" t="s">
        <v>123</v>
      </c>
      <c r="JJW11" s="28" t="s">
        <v>123</v>
      </c>
      <c r="JJX11" s="28" t="s">
        <v>123</v>
      </c>
      <c r="JJY11" s="28" t="s">
        <v>123</v>
      </c>
      <c r="JJZ11" s="28" t="s">
        <v>123</v>
      </c>
      <c r="JKA11" s="28" t="s">
        <v>123</v>
      </c>
      <c r="JKB11" s="28" t="s">
        <v>123</v>
      </c>
      <c r="JKC11" s="28" t="s">
        <v>123</v>
      </c>
      <c r="JKD11" s="28" t="s">
        <v>123</v>
      </c>
      <c r="JKE11" s="28" t="s">
        <v>123</v>
      </c>
      <c r="JKF11" s="28" t="s">
        <v>123</v>
      </c>
      <c r="JKG11" s="28" t="s">
        <v>123</v>
      </c>
      <c r="JKH11" s="28" t="s">
        <v>123</v>
      </c>
      <c r="JKI11" s="28" t="s">
        <v>123</v>
      </c>
      <c r="JKJ11" s="28" t="s">
        <v>123</v>
      </c>
      <c r="JKK11" s="28" t="s">
        <v>123</v>
      </c>
      <c r="JKL11" s="28" t="s">
        <v>123</v>
      </c>
      <c r="JKM11" s="28" t="s">
        <v>123</v>
      </c>
      <c r="JKN11" s="28" t="s">
        <v>123</v>
      </c>
      <c r="JKO11" s="28" t="s">
        <v>123</v>
      </c>
      <c r="JKP11" s="28" t="s">
        <v>123</v>
      </c>
      <c r="JKQ11" s="28" t="s">
        <v>123</v>
      </c>
      <c r="JKR11" s="28" t="s">
        <v>123</v>
      </c>
      <c r="JKS11" s="28" t="s">
        <v>123</v>
      </c>
      <c r="JKT11" s="28" t="s">
        <v>123</v>
      </c>
      <c r="JKU11" s="28" t="s">
        <v>123</v>
      </c>
      <c r="JKV11" s="28" t="s">
        <v>123</v>
      </c>
      <c r="JKW11" s="28" t="s">
        <v>123</v>
      </c>
      <c r="JKX11" s="28" t="s">
        <v>123</v>
      </c>
      <c r="JKY11" s="28" t="s">
        <v>123</v>
      </c>
      <c r="JKZ11" s="28" t="s">
        <v>123</v>
      </c>
      <c r="JLA11" s="28" t="s">
        <v>123</v>
      </c>
      <c r="JLB11" s="28" t="s">
        <v>123</v>
      </c>
      <c r="JLC11" s="28" t="s">
        <v>123</v>
      </c>
      <c r="JLD11" s="28" t="s">
        <v>123</v>
      </c>
      <c r="JLE11" s="28" t="s">
        <v>123</v>
      </c>
      <c r="JLF11" s="28" t="s">
        <v>123</v>
      </c>
      <c r="JLG11" s="28" t="s">
        <v>123</v>
      </c>
      <c r="JLH11" s="28" t="s">
        <v>123</v>
      </c>
      <c r="JLI11" s="28" t="s">
        <v>123</v>
      </c>
      <c r="JLJ11" s="28" t="s">
        <v>123</v>
      </c>
      <c r="JLK11" s="28" t="s">
        <v>123</v>
      </c>
      <c r="JLL11" s="28" t="s">
        <v>123</v>
      </c>
      <c r="JLM11" s="28" t="s">
        <v>123</v>
      </c>
      <c r="JLN11" s="28" t="s">
        <v>123</v>
      </c>
      <c r="JLO11" s="28" t="s">
        <v>123</v>
      </c>
      <c r="JLP11" s="28" t="s">
        <v>123</v>
      </c>
      <c r="JLQ11" s="28" t="s">
        <v>123</v>
      </c>
      <c r="JLR11" s="28" t="s">
        <v>123</v>
      </c>
      <c r="JLS11" s="28" t="s">
        <v>123</v>
      </c>
      <c r="JLT11" s="28" t="s">
        <v>123</v>
      </c>
      <c r="JLU11" s="28" t="s">
        <v>123</v>
      </c>
      <c r="JLV11" s="28" t="s">
        <v>123</v>
      </c>
      <c r="JLW11" s="28" t="s">
        <v>123</v>
      </c>
      <c r="JLX11" s="28" t="s">
        <v>123</v>
      </c>
      <c r="JLY11" s="28" t="s">
        <v>123</v>
      </c>
      <c r="JLZ11" s="28" t="s">
        <v>123</v>
      </c>
      <c r="JMA11" s="28" t="s">
        <v>123</v>
      </c>
      <c r="JMB11" s="28" t="s">
        <v>123</v>
      </c>
      <c r="JMC11" s="28" t="s">
        <v>123</v>
      </c>
      <c r="JMD11" s="28" t="s">
        <v>123</v>
      </c>
      <c r="JME11" s="28" t="s">
        <v>123</v>
      </c>
      <c r="JMF11" s="28" t="s">
        <v>123</v>
      </c>
      <c r="JMG11" s="28" t="s">
        <v>123</v>
      </c>
      <c r="JMH11" s="28" t="s">
        <v>123</v>
      </c>
      <c r="JMI11" s="28" t="s">
        <v>123</v>
      </c>
      <c r="JMJ11" s="28" t="s">
        <v>123</v>
      </c>
      <c r="JMK11" s="28" t="s">
        <v>123</v>
      </c>
      <c r="JML11" s="28" t="s">
        <v>123</v>
      </c>
      <c r="JMM11" s="28" t="s">
        <v>123</v>
      </c>
      <c r="JMN11" s="28" t="s">
        <v>123</v>
      </c>
      <c r="JMO11" s="28" t="s">
        <v>123</v>
      </c>
      <c r="JMP11" s="28" t="s">
        <v>123</v>
      </c>
      <c r="JMQ11" s="28" t="s">
        <v>123</v>
      </c>
      <c r="JMR11" s="28" t="s">
        <v>123</v>
      </c>
      <c r="JMS11" s="28" t="s">
        <v>123</v>
      </c>
      <c r="JMT11" s="28" t="s">
        <v>123</v>
      </c>
      <c r="JMU11" s="28" t="s">
        <v>123</v>
      </c>
      <c r="JMV11" s="28" t="s">
        <v>123</v>
      </c>
      <c r="JMW11" s="28" t="s">
        <v>123</v>
      </c>
      <c r="JMX11" s="28" t="s">
        <v>123</v>
      </c>
      <c r="JMY11" s="28" t="s">
        <v>123</v>
      </c>
      <c r="JMZ11" s="28" t="s">
        <v>123</v>
      </c>
      <c r="JNA11" s="28" t="s">
        <v>123</v>
      </c>
      <c r="JNB11" s="28" t="s">
        <v>123</v>
      </c>
      <c r="JNC11" s="28" t="s">
        <v>123</v>
      </c>
      <c r="JND11" s="28" t="s">
        <v>123</v>
      </c>
      <c r="JNE11" s="28" t="s">
        <v>123</v>
      </c>
      <c r="JNF11" s="28" t="s">
        <v>123</v>
      </c>
      <c r="JNG11" s="28" t="s">
        <v>123</v>
      </c>
      <c r="JNH11" s="28" t="s">
        <v>123</v>
      </c>
      <c r="JNI11" s="28" t="s">
        <v>123</v>
      </c>
      <c r="JNJ11" s="28" t="s">
        <v>123</v>
      </c>
      <c r="JNK11" s="28" t="s">
        <v>123</v>
      </c>
      <c r="JNL11" s="28" t="s">
        <v>123</v>
      </c>
      <c r="JNM11" s="28" t="s">
        <v>123</v>
      </c>
      <c r="JNN11" s="28" t="s">
        <v>123</v>
      </c>
      <c r="JNO11" s="28" t="s">
        <v>123</v>
      </c>
      <c r="JNP11" s="28" t="s">
        <v>123</v>
      </c>
      <c r="JNQ11" s="28" t="s">
        <v>123</v>
      </c>
      <c r="JNR11" s="28" t="s">
        <v>123</v>
      </c>
      <c r="JNS11" s="28" t="s">
        <v>123</v>
      </c>
      <c r="JNT11" s="28" t="s">
        <v>123</v>
      </c>
      <c r="JNU11" s="28" t="s">
        <v>123</v>
      </c>
      <c r="JNV11" s="28" t="s">
        <v>123</v>
      </c>
      <c r="JNW11" s="28" t="s">
        <v>123</v>
      </c>
      <c r="JNX11" s="28" t="s">
        <v>123</v>
      </c>
      <c r="JNY11" s="28" t="s">
        <v>123</v>
      </c>
      <c r="JNZ11" s="28" t="s">
        <v>123</v>
      </c>
      <c r="JOA11" s="28" t="s">
        <v>123</v>
      </c>
      <c r="JOB11" s="28" t="s">
        <v>123</v>
      </c>
      <c r="JOC11" s="28" t="s">
        <v>123</v>
      </c>
      <c r="JOD11" s="28" t="s">
        <v>123</v>
      </c>
      <c r="JOE11" s="28" t="s">
        <v>123</v>
      </c>
      <c r="JOF11" s="28" t="s">
        <v>123</v>
      </c>
      <c r="JOG11" s="28" t="s">
        <v>123</v>
      </c>
      <c r="JOH11" s="28" t="s">
        <v>123</v>
      </c>
      <c r="JOI11" s="28" t="s">
        <v>123</v>
      </c>
      <c r="JOJ11" s="28" t="s">
        <v>123</v>
      </c>
      <c r="JOK11" s="28" t="s">
        <v>123</v>
      </c>
      <c r="JOL11" s="28" t="s">
        <v>123</v>
      </c>
      <c r="JOM11" s="28" t="s">
        <v>123</v>
      </c>
      <c r="JON11" s="28" t="s">
        <v>123</v>
      </c>
      <c r="JOO11" s="28" t="s">
        <v>123</v>
      </c>
      <c r="JOP11" s="28" t="s">
        <v>123</v>
      </c>
      <c r="JOQ11" s="28" t="s">
        <v>123</v>
      </c>
      <c r="JOR11" s="28" t="s">
        <v>123</v>
      </c>
      <c r="JOS11" s="28" t="s">
        <v>123</v>
      </c>
      <c r="JOT11" s="28" t="s">
        <v>123</v>
      </c>
      <c r="JOU11" s="28" t="s">
        <v>123</v>
      </c>
      <c r="JOV11" s="28" t="s">
        <v>123</v>
      </c>
      <c r="JOW11" s="28" t="s">
        <v>123</v>
      </c>
      <c r="JOX11" s="28" t="s">
        <v>123</v>
      </c>
      <c r="JOY11" s="28" t="s">
        <v>123</v>
      </c>
      <c r="JOZ11" s="28" t="s">
        <v>123</v>
      </c>
      <c r="JPA11" s="28" t="s">
        <v>123</v>
      </c>
      <c r="JPB11" s="28" t="s">
        <v>123</v>
      </c>
      <c r="JPC11" s="28" t="s">
        <v>123</v>
      </c>
      <c r="JPD11" s="28" t="s">
        <v>123</v>
      </c>
      <c r="JPE11" s="28" t="s">
        <v>123</v>
      </c>
      <c r="JPF11" s="28" t="s">
        <v>123</v>
      </c>
      <c r="JPG11" s="28" t="s">
        <v>123</v>
      </c>
      <c r="JPH11" s="28" t="s">
        <v>123</v>
      </c>
      <c r="JPI11" s="28" t="s">
        <v>123</v>
      </c>
      <c r="JPJ11" s="28" t="s">
        <v>123</v>
      </c>
      <c r="JPK11" s="28" t="s">
        <v>123</v>
      </c>
      <c r="JPL11" s="28" t="s">
        <v>123</v>
      </c>
      <c r="JPM11" s="28" t="s">
        <v>123</v>
      </c>
      <c r="JPN11" s="28" t="s">
        <v>123</v>
      </c>
      <c r="JPO11" s="28" t="s">
        <v>123</v>
      </c>
      <c r="JPP11" s="28" t="s">
        <v>123</v>
      </c>
      <c r="JPQ11" s="28" t="s">
        <v>123</v>
      </c>
      <c r="JPR11" s="28" t="s">
        <v>123</v>
      </c>
      <c r="JPS11" s="28" t="s">
        <v>123</v>
      </c>
      <c r="JPT11" s="28" t="s">
        <v>123</v>
      </c>
      <c r="JPU11" s="28" t="s">
        <v>123</v>
      </c>
      <c r="JPV11" s="28" t="s">
        <v>123</v>
      </c>
      <c r="JPW11" s="28" t="s">
        <v>123</v>
      </c>
      <c r="JPX11" s="28" t="s">
        <v>123</v>
      </c>
      <c r="JPY11" s="28" t="s">
        <v>123</v>
      </c>
      <c r="JPZ11" s="28" t="s">
        <v>123</v>
      </c>
      <c r="JQA11" s="28" t="s">
        <v>123</v>
      </c>
      <c r="JQB11" s="28" t="s">
        <v>123</v>
      </c>
      <c r="JQC11" s="28" t="s">
        <v>123</v>
      </c>
      <c r="JQD11" s="28" t="s">
        <v>123</v>
      </c>
      <c r="JQE11" s="28" t="s">
        <v>123</v>
      </c>
      <c r="JQF11" s="28" t="s">
        <v>123</v>
      </c>
      <c r="JQG11" s="28" t="s">
        <v>123</v>
      </c>
      <c r="JQH11" s="28" t="s">
        <v>123</v>
      </c>
      <c r="JQI11" s="28" t="s">
        <v>123</v>
      </c>
      <c r="JQJ11" s="28" t="s">
        <v>123</v>
      </c>
      <c r="JQK11" s="28" t="s">
        <v>123</v>
      </c>
      <c r="JQL11" s="28" t="s">
        <v>123</v>
      </c>
      <c r="JQM11" s="28" t="s">
        <v>123</v>
      </c>
      <c r="JQN11" s="28" t="s">
        <v>123</v>
      </c>
      <c r="JQO11" s="28" t="s">
        <v>123</v>
      </c>
      <c r="JQP11" s="28" t="s">
        <v>123</v>
      </c>
      <c r="JQQ11" s="28" t="s">
        <v>123</v>
      </c>
      <c r="JQR11" s="28" t="s">
        <v>123</v>
      </c>
      <c r="JQS11" s="28" t="s">
        <v>123</v>
      </c>
      <c r="JQT11" s="28" t="s">
        <v>123</v>
      </c>
      <c r="JQU11" s="28" t="s">
        <v>123</v>
      </c>
      <c r="JQV11" s="28" t="s">
        <v>123</v>
      </c>
      <c r="JQW11" s="28" t="s">
        <v>123</v>
      </c>
      <c r="JQX11" s="28" t="s">
        <v>123</v>
      </c>
      <c r="JQY11" s="28" t="s">
        <v>123</v>
      </c>
      <c r="JQZ11" s="28" t="s">
        <v>123</v>
      </c>
      <c r="JRA11" s="28" t="s">
        <v>123</v>
      </c>
      <c r="JRB11" s="28" t="s">
        <v>123</v>
      </c>
      <c r="JRC11" s="28" t="s">
        <v>123</v>
      </c>
      <c r="JRD11" s="28" t="s">
        <v>123</v>
      </c>
      <c r="JRE11" s="28" t="s">
        <v>123</v>
      </c>
      <c r="JRF11" s="28" t="s">
        <v>123</v>
      </c>
      <c r="JRG11" s="28" t="s">
        <v>123</v>
      </c>
      <c r="JRH11" s="28" t="s">
        <v>123</v>
      </c>
      <c r="JRI11" s="28" t="s">
        <v>123</v>
      </c>
      <c r="JRJ11" s="28" t="s">
        <v>123</v>
      </c>
      <c r="JRK11" s="28" t="s">
        <v>123</v>
      </c>
      <c r="JRL11" s="28" t="s">
        <v>123</v>
      </c>
      <c r="JRM11" s="28" t="s">
        <v>123</v>
      </c>
      <c r="JRN11" s="28" t="s">
        <v>123</v>
      </c>
      <c r="JRO11" s="28" t="s">
        <v>123</v>
      </c>
      <c r="JRP11" s="28" t="s">
        <v>123</v>
      </c>
      <c r="JRQ11" s="28" t="s">
        <v>123</v>
      </c>
      <c r="JRR11" s="28" t="s">
        <v>123</v>
      </c>
      <c r="JRS11" s="28" t="s">
        <v>123</v>
      </c>
      <c r="JRT11" s="28" t="s">
        <v>123</v>
      </c>
      <c r="JRU11" s="28" t="s">
        <v>123</v>
      </c>
      <c r="JRV11" s="28" t="s">
        <v>123</v>
      </c>
      <c r="JRW11" s="28" t="s">
        <v>123</v>
      </c>
      <c r="JRX11" s="28" t="s">
        <v>123</v>
      </c>
      <c r="JRY11" s="28" t="s">
        <v>123</v>
      </c>
      <c r="JRZ11" s="28" t="s">
        <v>123</v>
      </c>
      <c r="JSA11" s="28" t="s">
        <v>123</v>
      </c>
      <c r="JSB11" s="28" t="s">
        <v>123</v>
      </c>
      <c r="JSC11" s="28" t="s">
        <v>123</v>
      </c>
      <c r="JSD11" s="28" t="s">
        <v>123</v>
      </c>
      <c r="JSE11" s="28" t="s">
        <v>123</v>
      </c>
      <c r="JSF11" s="28" t="s">
        <v>123</v>
      </c>
      <c r="JSG11" s="28" t="s">
        <v>123</v>
      </c>
      <c r="JSH11" s="28" t="s">
        <v>123</v>
      </c>
      <c r="JSI11" s="28" t="s">
        <v>123</v>
      </c>
      <c r="JSJ11" s="28" t="s">
        <v>123</v>
      </c>
      <c r="JSK11" s="28" t="s">
        <v>123</v>
      </c>
      <c r="JSL11" s="28" t="s">
        <v>123</v>
      </c>
      <c r="JSM11" s="28" t="s">
        <v>123</v>
      </c>
      <c r="JSN11" s="28" t="s">
        <v>123</v>
      </c>
      <c r="JSO11" s="28" t="s">
        <v>123</v>
      </c>
      <c r="JSP11" s="28" t="s">
        <v>123</v>
      </c>
      <c r="JSQ11" s="28" t="s">
        <v>123</v>
      </c>
      <c r="JSR11" s="28" t="s">
        <v>123</v>
      </c>
      <c r="JSS11" s="28" t="s">
        <v>123</v>
      </c>
      <c r="JST11" s="28" t="s">
        <v>123</v>
      </c>
      <c r="JSU11" s="28" t="s">
        <v>123</v>
      </c>
      <c r="JSV11" s="28" t="s">
        <v>123</v>
      </c>
      <c r="JSW11" s="28" t="s">
        <v>123</v>
      </c>
      <c r="JSX11" s="28" t="s">
        <v>123</v>
      </c>
      <c r="JSY11" s="28" t="s">
        <v>123</v>
      </c>
      <c r="JSZ11" s="28" t="s">
        <v>123</v>
      </c>
      <c r="JTA11" s="28" t="s">
        <v>123</v>
      </c>
      <c r="JTB11" s="28" t="s">
        <v>123</v>
      </c>
      <c r="JTC11" s="28" t="s">
        <v>123</v>
      </c>
      <c r="JTD11" s="28" t="s">
        <v>123</v>
      </c>
      <c r="JTE11" s="28" t="s">
        <v>123</v>
      </c>
      <c r="JTF11" s="28" t="s">
        <v>123</v>
      </c>
      <c r="JTG11" s="28" t="s">
        <v>123</v>
      </c>
      <c r="JTH11" s="28" t="s">
        <v>123</v>
      </c>
      <c r="JTI11" s="28" t="s">
        <v>123</v>
      </c>
      <c r="JTJ11" s="28" t="s">
        <v>123</v>
      </c>
      <c r="JTK11" s="28" t="s">
        <v>123</v>
      </c>
      <c r="JTL11" s="28" t="s">
        <v>123</v>
      </c>
      <c r="JTM11" s="28" t="s">
        <v>123</v>
      </c>
      <c r="JTN11" s="28" t="s">
        <v>123</v>
      </c>
      <c r="JTO11" s="28" t="s">
        <v>123</v>
      </c>
      <c r="JTP11" s="28" t="s">
        <v>123</v>
      </c>
      <c r="JTQ11" s="28" t="s">
        <v>123</v>
      </c>
      <c r="JTR11" s="28" t="s">
        <v>123</v>
      </c>
      <c r="JTS11" s="28" t="s">
        <v>123</v>
      </c>
      <c r="JTT11" s="28" t="s">
        <v>123</v>
      </c>
      <c r="JTU11" s="28" t="s">
        <v>123</v>
      </c>
      <c r="JTV11" s="28" t="s">
        <v>123</v>
      </c>
      <c r="JTW11" s="28" t="s">
        <v>123</v>
      </c>
      <c r="JTX11" s="28" t="s">
        <v>123</v>
      </c>
      <c r="JTY11" s="28" t="s">
        <v>123</v>
      </c>
      <c r="JTZ11" s="28" t="s">
        <v>123</v>
      </c>
      <c r="JUA11" s="28" t="s">
        <v>123</v>
      </c>
      <c r="JUB11" s="28" t="s">
        <v>123</v>
      </c>
      <c r="JUC11" s="28" t="s">
        <v>123</v>
      </c>
      <c r="JUD11" s="28" t="s">
        <v>123</v>
      </c>
      <c r="JUE11" s="28" t="s">
        <v>123</v>
      </c>
      <c r="JUF11" s="28" t="s">
        <v>123</v>
      </c>
      <c r="JUG11" s="28" t="s">
        <v>123</v>
      </c>
      <c r="JUH11" s="28" t="s">
        <v>123</v>
      </c>
      <c r="JUI11" s="28" t="s">
        <v>123</v>
      </c>
      <c r="JUJ11" s="28" t="s">
        <v>123</v>
      </c>
      <c r="JUK11" s="28" t="s">
        <v>123</v>
      </c>
      <c r="JUL11" s="28" t="s">
        <v>123</v>
      </c>
      <c r="JUM11" s="28" t="s">
        <v>123</v>
      </c>
      <c r="JUN11" s="28" t="s">
        <v>123</v>
      </c>
      <c r="JUO11" s="28" t="s">
        <v>123</v>
      </c>
      <c r="JUP11" s="28" t="s">
        <v>123</v>
      </c>
      <c r="JUQ11" s="28" t="s">
        <v>123</v>
      </c>
      <c r="JUR11" s="28" t="s">
        <v>123</v>
      </c>
      <c r="JUS11" s="28" t="s">
        <v>123</v>
      </c>
      <c r="JUT11" s="28" t="s">
        <v>123</v>
      </c>
      <c r="JUU11" s="28" t="s">
        <v>123</v>
      </c>
      <c r="JUV11" s="28" t="s">
        <v>123</v>
      </c>
      <c r="JUW11" s="28" t="s">
        <v>123</v>
      </c>
      <c r="JUX11" s="28" t="s">
        <v>123</v>
      </c>
      <c r="JUY11" s="28" t="s">
        <v>123</v>
      </c>
      <c r="JUZ11" s="28" t="s">
        <v>123</v>
      </c>
      <c r="JVA11" s="28" t="s">
        <v>123</v>
      </c>
      <c r="JVB11" s="28" t="s">
        <v>123</v>
      </c>
      <c r="JVC11" s="28" t="s">
        <v>123</v>
      </c>
      <c r="JVD11" s="28" t="s">
        <v>123</v>
      </c>
      <c r="JVE11" s="28" t="s">
        <v>123</v>
      </c>
      <c r="JVF11" s="28" t="s">
        <v>123</v>
      </c>
      <c r="JVG11" s="28" t="s">
        <v>123</v>
      </c>
      <c r="JVH11" s="28" t="s">
        <v>123</v>
      </c>
      <c r="JVI11" s="28" t="s">
        <v>123</v>
      </c>
      <c r="JVJ11" s="28" t="s">
        <v>123</v>
      </c>
      <c r="JVK11" s="28" t="s">
        <v>123</v>
      </c>
      <c r="JVL11" s="28" t="s">
        <v>123</v>
      </c>
      <c r="JVM11" s="28" t="s">
        <v>123</v>
      </c>
      <c r="JVN11" s="28" t="s">
        <v>123</v>
      </c>
      <c r="JVO11" s="28" t="s">
        <v>123</v>
      </c>
      <c r="JVP11" s="28" t="s">
        <v>123</v>
      </c>
      <c r="JVQ11" s="28" t="s">
        <v>123</v>
      </c>
      <c r="JVR11" s="28" t="s">
        <v>123</v>
      </c>
      <c r="JVS11" s="28" t="s">
        <v>123</v>
      </c>
      <c r="JVT11" s="28" t="s">
        <v>123</v>
      </c>
      <c r="JVU11" s="28" t="s">
        <v>123</v>
      </c>
      <c r="JVV11" s="28" t="s">
        <v>123</v>
      </c>
      <c r="JVW11" s="28" t="s">
        <v>123</v>
      </c>
      <c r="JVX11" s="28" t="s">
        <v>123</v>
      </c>
      <c r="JVY11" s="28" t="s">
        <v>123</v>
      </c>
      <c r="JVZ11" s="28" t="s">
        <v>123</v>
      </c>
      <c r="JWA11" s="28" t="s">
        <v>123</v>
      </c>
      <c r="JWB11" s="28" t="s">
        <v>123</v>
      </c>
      <c r="JWC11" s="28" t="s">
        <v>123</v>
      </c>
      <c r="JWD11" s="28" t="s">
        <v>123</v>
      </c>
      <c r="JWE11" s="28" t="s">
        <v>123</v>
      </c>
      <c r="JWF11" s="28" t="s">
        <v>123</v>
      </c>
      <c r="JWG11" s="28" t="s">
        <v>123</v>
      </c>
      <c r="JWH11" s="28" t="s">
        <v>123</v>
      </c>
      <c r="JWI11" s="28" t="s">
        <v>123</v>
      </c>
      <c r="JWJ11" s="28" t="s">
        <v>123</v>
      </c>
      <c r="JWK11" s="28" t="s">
        <v>123</v>
      </c>
      <c r="JWL11" s="28" t="s">
        <v>123</v>
      </c>
      <c r="JWM11" s="28" t="s">
        <v>123</v>
      </c>
      <c r="JWN11" s="28" t="s">
        <v>123</v>
      </c>
      <c r="JWO11" s="28" t="s">
        <v>123</v>
      </c>
      <c r="JWP11" s="28" t="s">
        <v>123</v>
      </c>
      <c r="JWQ11" s="28" t="s">
        <v>123</v>
      </c>
      <c r="JWR11" s="28" t="s">
        <v>123</v>
      </c>
      <c r="JWS11" s="28" t="s">
        <v>123</v>
      </c>
      <c r="JWT11" s="28" t="s">
        <v>123</v>
      </c>
      <c r="JWU11" s="28" t="s">
        <v>123</v>
      </c>
      <c r="JWV11" s="28" t="s">
        <v>123</v>
      </c>
      <c r="JWW11" s="28" t="s">
        <v>123</v>
      </c>
      <c r="JWX11" s="28" t="s">
        <v>123</v>
      </c>
      <c r="JWY11" s="28" t="s">
        <v>123</v>
      </c>
      <c r="JWZ11" s="28" t="s">
        <v>123</v>
      </c>
      <c r="JXA11" s="28" t="s">
        <v>123</v>
      </c>
      <c r="JXB11" s="28" t="s">
        <v>123</v>
      </c>
      <c r="JXC11" s="28" t="s">
        <v>123</v>
      </c>
      <c r="JXD11" s="28" t="s">
        <v>123</v>
      </c>
      <c r="JXE11" s="28" t="s">
        <v>123</v>
      </c>
      <c r="JXF11" s="28" t="s">
        <v>123</v>
      </c>
      <c r="JXG11" s="28" t="s">
        <v>123</v>
      </c>
      <c r="JXH11" s="28" t="s">
        <v>123</v>
      </c>
      <c r="JXI11" s="28" t="s">
        <v>123</v>
      </c>
      <c r="JXJ11" s="28" t="s">
        <v>123</v>
      </c>
      <c r="JXK11" s="28" t="s">
        <v>123</v>
      </c>
      <c r="JXL11" s="28" t="s">
        <v>123</v>
      </c>
      <c r="JXM11" s="28" t="s">
        <v>123</v>
      </c>
      <c r="JXN11" s="28" t="s">
        <v>123</v>
      </c>
      <c r="JXO11" s="28" t="s">
        <v>123</v>
      </c>
      <c r="JXP11" s="28" t="s">
        <v>123</v>
      </c>
      <c r="JXQ11" s="28" t="s">
        <v>123</v>
      </c>
      <c r="JXR11" s="28" t="s">
        <v>123</v>
      </c>
      <c r="JXS11" s="28" t="s">
        <v>123</v>
      </c>
      <c r="JXT11" s="28" t="s">
        <v>123</v>
      </c>
      <c r="JXU11" s="28" t="s">
        <v>123</v>
      </c>
      <c r="JXV11" s="28" t="s">
        <v>123</v>
      </c>
      <c r="JXW11" s="28" t="s">
        <v>123</v>
      </c>
      <c r="JXX11" s="28" t="s">
        <v>123</v>
      </c>
      <c r="JXY11" s="28" t="s">
        <v>123</v>
      </c>
      <c r="JXZ11" s="28" t="s">
        <v>123</v>
      </c>
      <c r="JYA11" s="28" t="s">
        <v>123</v>
      </c>
      <c r="JYB11" s="28" t="s">
        <v>123</v>
      </c>
      <c r="JYC11" s="28" t="s">
        <v>123</v>
      </c>
      <c r="JYD11" s="28" t="s">
        <v>123</v>
      </c>
      <c r="JYE11" s="28" t="s">
        <v>123</v>
      </c>
      <c r="JYF11" s="28" t="s">
        <v>123</v>
      </c>
      <c r="JYG11" s="28" t="s">
        <v>123</v>
      </c>
      <c r="JYH11" s="28" t="s">
        <v>123</v>
      </c>
      <c r="JYI11" s="28" t="s">
        <v>123</v>
      </c>
      <c r="JYJ11" s="28" t="s">
        <v>123</v>
      </c>
      <c r="JYK11" s="28" t="s">
        <v>123</v>
      </c>
      <c r="JYL11" s="28" t="s">
        <v>123</v>
      </c>
      <c r="JYM11" s="28" t="s">
        <v>123</v>
      </c>
      <c r="JYN11" s="28" t="s">
        <v>123</v>
      </c>
      <c r="JYO11" s="28" t="s">
        <v>123</v>
      </c>
      <c r="JYP11" s="28" t="s">
        <v>123</v>
      </c>
      <c r="JYQ11" s="28" t="s">
        <v>123</v>
      </c>
      <c r="JYR11" s="28" t="s">
        <v>123</v>
      </c>
      <c r="JYS11" s="28" t="s">
        <v>123</v>
      </c>
      <c r="JYT11" s="28" t="s">
        <v>123</v>
      </c>
      <c r="JYU11" s="28" t="s">
        <v>123</v>
      </c>
      <c r="JYV11" s="28" t="s">
        <v>123</v>
      </c>
      <c r="JYW11" s="28" t="s">
        <v>123</v>
      </c>
      <c r="JYX11" s="28" t="s">
        <v>123</v>
      </c>
      <c r="JYY11" s="28" t="s">
        <v>123</v>
      </c>
      <c r="JYZ11" s="28" t="s">
        <v>123</v>
      </c>
      <c r="JZA11" s="28" t="s">
        <v>123</v>
      </c>
      <c r="JZB11" s="28" t="s">
        <v>123</v>
      </c>
      <c r="JZC11" s="28" t="s">
        <v>123</v>
      </c>
      <c r="JZD11" s="28" t="s">
        <v>123</v>
      </c>
      <c r="JZE11" s="28" t="s">
        <v>123</v>
      </c>
      <c r="JZF11" s="28" t="s">
        <v>123</v>
      </c>
      <c r="JZG11" s="28" t="s">
        <v>123</v>
      </c>
      <c r="JZH11" s="28" t="s">
        <v>123</v>
      </c>
      <c r="JZI11" s="28" t="s">
        <v>123</v>
      </c>
      <c r="JZJ11" s="28" t="s">
        <v>123</v>
      </c>
      <c r="JZK11" s="28" t="s">
        <v>123</v>
      </c>
      <c r="JZL11" s="28" t="s">
        <v>123</v>
      </c>
      <c r="JZM11" s="28" t="s">
        <v>123</v>
      </c>
      <c r="JZN11" s="28" t="s">
        <v>123</v>
      </c>
      <c r="JZO11" s="28" t="s">
        <v>123</v>
      </c>
      <c r="JZP11" s="28" t="s">
        <v>123</v>
      </c>
      <c r="JZQ11" s="28" t="s">
        <v>123</v>
      </c>
      <c r="JZR11" s="28" t="s">
        <v>123</v>
      </c>
      <c r="JZS11" s="28" t="s">
        <v>123</v>
      </c>
      <c r="JZT11" s="28" t="s">
        <v>123</v>
      </c>
      <c r="JZU11" s="28" t="s">
        <v>123</v>
      </c>
      <c r="JZV11" s="28" t="s">
        <v>123</v>
      </c>
      <c r="JZW11" s="28" t="s">
        <v>123</v>
      </c>
      <c r="JZX11" s="28" t="s">
        <v>123</v>
      </c>
      <c r="JZY11" s="28" t="s">
        <v>123</v>
      </c>
      <c r="JZZ11" s="28" t="s">
        <v>123</v>
      </c>
      <c r="KAA11" s="28" t="s">
        <v>123</v>
      </c>
      <c r="KAB11" s="28" t="s">
        <v>123</v>
      </c>
      <c r="KAC11" s="28" t="s">
        <v>123</v>
      </c>
      <c r="KAD11" s="28" t="s">
        <v>123</v>
      </c>
      <c r="KAE11" s="28" t="s">
        <v>123</v>
      </c>
      <c r="KAF11" s="28" t="s">
        <v>123</v>
      </c>
      <c r="KAG11" s="28" t="s">
        <v>123</v>
      </c>
      <c r="KAH11" s="28" t="s">
        <v>123</v>
      </c>
      <c r="KAI11" s="28" t="s">
        <v>123</v>
      </c>
      <c r="KAJ11" s="28" t="s">
        <v>123</v>
      </c>
      <c r="KAK11" s="28" t="s">
        <v>123</v>
      </c>
      <c r="KAL11" s="28" t="s">
        <v>123</v>
      </c>
      <c r="KAM11" s="28" t="s">
        <v>123</v>
      </c>
      <c r="KAN11" s="28" t="s">
        <v>123</v>
      </c>
      <c r="KAO11" s="28" t="s">
        <v>123</v>
      </c>
      <c r="KAP11" s="28" t="s">
        <v>123</v>
      </c>
      <c r="KAQ11" s="28" t="s">
        <v>123</v>
      </c>
      <c r="KAR11" s="28" t="s">
        <v>123</v>
      </c>
      <c r="KAS11" s="28" t="s">
        <v>123</v>
      </c>
      <c r="KAT11" s="28" t="s">
        <v>123</v>
      </c>
      <c r="KAU11" s="28" t="s">
        <v>123</v>
      </c>
      <c r="KAV11" s="28" t="s">
        <v>123</v>
      </c>
      <c r="KAW11" s="28" t="s">
        <v>123</v>
      </c>
      <c r="KAX11" s="28" t="s">
        <v>123</v>
      </c>
      <c r="KAY11" s="28" t="s">
        <v>123</v>
      </c>
      <c r="KAZ11" s="28" t="s">
        <v>123</v>
      </c>
      <c r="KBA11" s="28" t="s">
        <v>123</v>
      </c>
      <c r="KBB11" s="28" t="s">
        <v>123</v>
      </c>
      <c r="KBC11" s="28" t="s">
        <v>123</v>
      </c>
      <c r="KBD11" s="28" t="s">
        <v>123</v>
      </c>
      <c r="KBE11" s="28" t="s">
        <v>123</v>
      </c>
      <c r="KBF11" s="28" t="s">
        <v>123</v>
      </c>
      <c r="KBG11" s="28" t="s">
        <v>123</v>
      </c>
      <c r="KBH11" s="28" t="s">
        <v>123</v>
      </c>
      <c r="KBI11" s="28" t="s">
        <v>123</v>
      </c>
      <c r="KBJ11" s="28" t="s">
        <v>123</v>
      </c>
      <c r="KBK11" s="28" t="s">
        <v>123</v>
      </c>
      <c r="KBL11" s="28" t="s">
        <v>123</v>
      </c>
      <c r="KBM11" s="28" t="s">
        <v>123</v>
      </c>
      <c r="KBN11" s="28" t="s">
        <v>123</v>
      </c>
      <c r="KBO11" s="28" t="s">
        <v>123</v>
      </c>
      <c r="KBP11" s="28" t="s">
        <v>123</v>
      </c>
      <c r="KBQ11" s="28" t="s">
        <v>123</v>
      </c>
      <c r="KBR11" s="28" t="s">
        <v>123</v>
      </c>
      <c r="KBS11" s="28" t="s">
        <v>123</v>
      </c>
      <c r="KBT11" s="28" t="s">
        <v>123</v>
      </c>
      <c r="KBU11" s="28" t="s">
        <v>123</v>
      </c>
      <c r="KBV11" s="28" t="s">
        <v>123</v>
      </c>
      <c r="KBW11" s="28" t="s">
        <v>123</v>
      </c>
      <c r="KBX11" s="28" t="s">
        <v>123</v>
      </c>
      <c r="KBY11" s="28" t="s">
        <v>123</v>
      </c>
      <c r="KBZ11" s="28" t="s">
        <v>123</v>
      </c>
      <c r="KCA11" s="28" t="s">
        <v>123</v>
      </c>
      <c r="KCB11" s="28" t="s">
        <v>123</v>
      </c>
      <c r="KCC11" s="28" t="s">
        <v>123</v>
      </c>
      <c r="KCD11" s="28" t="s">
        <v>123</v>
      </c>
      <c r="KCE11" s="28" t="s">
        <v>123</v>
      </c>
      <c r="KCF11" s="28" t="s">
        <v>123</v>
      </c>
      <c r="KCG11" s="28" t="s">
        <v>123</v>
      </c>
      <c r="KCH11" s="28" t="s">
        <v>123</v>
      </c>
      <c r="KCI11" s="28" t="s">
        <v>123</v>
      </c>
      <c r="KCJ11" s="28" t="s">
        <v>123</v>
      </c>
      <c r="KCK11" s="28" t="s">
        <v>123</v>
      </c>
      <c r="KCL11" s="28" t="s">
        <v>123</v>
      </c>
      <c r="KCM11" s="28" t="s">
        <v>123</v>
      </c>
      <c r="KCN11" s="28" t="s">
        <v>123</v>
      </c>
      <c r="KCO11" s="28" t="s">
        <v>123</v>
      </c>
      <c r="KCP11" s="28" t="s">
        <v>123</v>
      </c>
      <c r="KCQ11" s="28" t="s">
        <v>123</v>
      </c>
      <c r="KCR11" s="28" t="s">
        <v>123</v>
      </c>
      <c r="KCS11" s="28" t="s">
        <v>123</v>
      </c>
      <c r="KCT11" s="28" t="s">
        <v>123</v>
      </c>
      <c r="KCU11" s="28" t="s">
        <v>123</v>
      </c>
      <c r="KCV11" s="28" t="s">
        <v>123</v>
      </c>
      <c r="KCW11" s="28" t="s">
        <v>123</v>
      </c>
      <c r="KCX11" s="28" t="s">
        <v>123</v>
      </c>
      <c r="KCY11" s="28" t="s">
        <v>123</v>
      </c>
      <c r="KCZ11" s="28" t="s">
        <v>123</v>
      </c>
      <c r="KDA11" s="28" t="s">
        <v>123</v>
      </c>
      <c r="KDB11" s="28" t="s">
        <v>123</v>
      </c>
      <c r="KDC11" s="28" t="s">
        <v>123</v>
      </c>
      <c r="KDD11" s="28" t="s">
        <v>123</v>
      </c>
      <c r="KDE11" s="28" t="s">
        <v>123</v>
      </c>
      <c r="KDF11" s="28" t="s">
        <v>123</v>
      </c>
      <c r="KDG11" s="28" t="s">
        <v>123</v>
      </c>
      <c r="KDH11" s="28" t="s">
        <v>123</v>
      </c>
      <c r="KDI11" s="28" t="s">
        <v>123</v>
      </c>
      <c r="KDJ11" s="28" t="s">
        <v>123</v>
      </c>
      <c r="KDK11" s="28" t="s">
        <v>123</v>
      </c>
      <c r="KDL11" s="28" t="s">
        <v>123</v>
      </c>
      <c r="KDM11" s="28" t="s">
        <v>123</v>
      </c>
      <c r="KDN11" s="28" t="s">
        <v>123</v>
      </c>
      <c r="KDO11" s="28" t="s">
        <v>123</v>
      </c>
      <c r="KDP11" s="28" t="s">
        <v>123</v>
      </c>
      <c r="KDQ11" s="28" t="s">
        <v>123</v>
      </c>
      <c r="KDR11" s="28" t="s">
        <v>123</v>
      </c>
      <c r="KDS11" s="28" t="s">
        <v>123</v>
      </c>
      <c r="KDT11" s="28" t="s">
        <v>123</v>
      </c>
      <c r="KDU11" s="28" t="s">
        <v>123</v>
      </c>
      <c r="KDV11" s="28" t="s">
        <v>123</v>
      </c>
      <c r="KDW11" s="28" t="s">
        <v>123</v>
      </c>
      <c r="KDX11" s="28" t="s">
        <v>123</v>
      </c>
      <c r="KDY11" s="28" t="s">
        <v>123</v>
      </c>
      <c r="KDZ11" s="28" t="s">
        <v>123</v>
      </c>
      <c r="KEA11" s="28" t="s">
        <v>123</v>
      </c>
      <c r="KEB11" s="28" t="s">
        <v>123</v>
      </c>
      <c r="KEC11" s="28" t="s">
        <v>123</v>
      </c>
      <c r="KED11" s="28" t="s">
        <v>123</v>
      </c>
      <c r="KEE11" s="28" t="s">
        <v>123</v>
      </c>
      <c r="KEF11" s="28" t="s">
        <v>123</v>
      </c>
      <c r="KEG11" s="28" t="s">
        <v>123</v>
      </c>
      <c r="KEH11" s="28" t="s">
        <v>123</v>
      </c>
      <c r="KEI11" s="28" t="s">
        <v>123</v>
      </c>
      <c r="KEJ11" s="28" t="s">
        <v>123</v>
      </c>
      <c r="KEK11" s="28" t="s">
        <v>123</v>
      </c>
      <c r="KEL11" s="28" t="s">
        <v>123</v>
      </c>
      <c r="KEM11" s="28" t="s">
        <v>123</v>
      </c>
      <c r="KEN11" s="28" t="s">
        <v>123</v>
      </c>
      <c r="KEO11" s="28" t="s">
        <v>123</v>
      </c>
      <c r="KEP11" s="28" t="s">
        <v>123</v>
      </c>
      <c r="KEQ11" s="28" t="s">
        <v>123</v>
      </c>
      <c r="KER11" s="28" t="s">
        <v>123</v>
      </c>
      <c r="KES11" s="28" t="s">
        <v>123</v>
      </c>
      <c r="KET11" s="28" t="s">
        <v>123</v>
      </c>
      <c r="KEU11" s="28" t="s">
        <v>123</v>
      </c>
      <c r="KEV11" s="28" t="s">
        <v>123</v>
      </c>
      <c r="KEW11" s="28" t="s">
        <v>123</v>
      </c>
      <c r="KEX11" s="28" t="s">
        <v>123</v>
      </c>
      <c r="KEY11" s="28" t="s">
        <v>123</v>
      </c>
      <c r="KEZ11" s="28" t="s">
        <v>123</v>
      </c>
      <c r="KFA11" s="28" t="s">
        <v>123</v>
      </c>
      <c r="KFB11" s="28" t="s">
        <v>123</v>
      </c>
      <c r="KFC11" s="28" t="s">
        <v>123</v>
      </c>
      <c r="KFD11" s="28" t="s">
        <v>123</v>
      </c>
      <c r="KFE11" s="28" t="s">
        <v>123</v>
      </c>
      <c r="KFF11" s="28" t="s">
        <v>123</v>
      </c>
      <c r="KFG11" s="28" t="s">
        <v>123</v>
      </c>
      <c r="KFH11" s="28" t="s">
        <v>123</v>
      </c>
      <c r="KFI11" s="28" t="s">
        <v>123</v>
      </c>
      <c r="KFJ11" s="28" t="s">
        <v>123</v>
      </c>
      <c r="KFK11" s="28" t="s">
        <v>123</v>
      </c>
      <c r="KFL11" s="28" t="s">
        <v>123</v>
      </c>
      <c r="KFM11" s="28" t="s">
        <v>123</v>
      </c>
      <c r="KFN11" s="28" t="s">
        <v>123</v>
      </c>
      <c r="KFO11" s="28" t="s">
        <v>123</v>
      </c>
      <c r="KFP11" s="28" t="s">
        <v>123</v>
      </c>
      <c r="KFQ11" s="28" t="s">
        <v>123</v>
      </c>
      <c r="KFR11" s="28" t="s">
        <v>123</v>
      </c>
      <c r="KFS11" s="28" t="s">
        <v>123</v>
      </c>
      <c r="KFT11" s="28" t="s">
        <v>123</v>
      </c>
      <c r="KFU11" s="28" t="s">
        <v>123</v>
      </c>
      <c r="KFV11" s="28" t="s">
        <v>123</v>
      </c>
      <c r="KFW11" s="28" t="s">
        <v>123</v>
      </c>
      <c r="KFX11" s="28" t="s">
        <v>123</v>
      </c>
      <c r="KFY11" s="28" t="s">
        <v>123</v>
      </c>
      <c r="KFZ11" s="28" t="s">
        <v>123</v>
      </c>
      <c r="KGA11" s="28" t="s">
        <v>123</v>
      </c>
      <c r="KGB11" s="28" t="s">
        <v>123</v>
      </c>
      <c r="KGC11" s="28" t="s">
        <v>123</v>
      </c>
      <c r="KGD11" s="28" t="s">
        <v>123</v>
      </c>
      <c r="KGE11" s="28" t="s">
        <v>123</v>
      </c>
      <c r="KGF11" s="28" t="s">
        <v>123</v>
      </c>
      <c r="KGG11" s="28" t="s">
        <v>123</v>
      </c>
      <c r="KGH11" s="28" t="s">
        <v>123</v>
      </c>
      <c r="KGI11" s="28" t="s">
        <v>123</v>
      </c>
      <c r="KGJ11" s="28" t="s">
        <v>123</v>
      </c>
      <c r="KGK11" s="28" t="s">
        <v>123</v>
      </c>
      <c r="KGL11" s="28" t="s">
        <v>123</v>
      </c>
      <c r="KGM11" s="28" t="s">
        <v>123</v>
      </c>
      <c r="KGN11" s="28" t="s">
        <v>123</v>
      </c>
      <c r="KGO11" s="28" t="s">
        <v>123</v>
      </c>
      <c r="KGP11" s="28" t="s">
        <v>123</v>
      </c>
      <c r="KGQ11" s="28" t="s">
        <v>123</v>
      </c>
      <c r="KGR11" s="28" t="s">
        <v>123</v>
      </c>
      <c r="KGS11" s="28" t="s">
        <v>123</v>
      </c>
      <c r="KGT11" s="28" t="s">
        <v>123</v>
      </c>
      <c r="KGU11" s="28" t="s">
        <v>123</v>
      </c>
      <c r="KGV11" s="28" t="s">
        <v>123</v>
      </c>
      <c r="KGW11" s="28" t="s">
        <v>123</v>
      </c>
      <c r="KGX11" s="28" t="s">
        <v>123</v>
      </c>
      <c r="KGY11" s="28" t="s">
        <v>123</v>
      </c>
      <c r="KGZ11" s="28" t="s">
        <v>123</v>
      </c>
      <c r="KHA11" s="28" t="s">
        <v>123</v>
      </c>
      <c r="KHB11" s="28" t="s">
        <v>123</v>
      </c>
      <c r="KHC11" s="28" t="s">
        <v>123</v>
      </c>
      <c r="KHD11" s="28" t="s">
        <v>123</v>
      </c>
      <c r="KHE11" s="28" t="s">
        <v>123</v>
      </c>
      <c r="KHF11" s="28" t="s">
        <v>123</v>
      </c>
      <c r="KHG11" s="28" t="s">
        <v>123</v>
      </c>
      <c r="KHH11" s="28" t="s">
        <v>123</v>
      </c>
      <c r="KHI11" s="28" t="s">
        <v>123</v>
      </c>
      <c r="KHJ11" s="28" t="s">
        <v>123</v>
      </c>
      <c r="KHK11" s="28" t="s">
        <v>123</v>
      </c>
      <c r="KHL11" s="28" t="s">
        <v>123</v>
      </c>
      <c r="KHM11" s="28" t="s">
        <v>123</v>
      </c>
      <c r="KHN11" s="28" t="s">
        <v>123</v>
      </c>
      <c r="KHO11" s="28" t="s">
        <v>123</v>
      </c>
      <c r="KHP11" s="28" t="s">
        <v>123</v>
      </c>
      <c r="KHQ11" s="28" t="s">
        <v>123</v>
      </c>
      <c r="KHR11" s="28" t="s">
        <v>123</v>
      </c>
      <c r="KHS11" s="28" t="s">
        <v>123</v>
      </c>
      <c r="KHT11" s="28" t="s">
        <v>123</v>
      </c>
      <c r="KHU11" s="28" t="s">
        <v>123</v>
      </c>
      <c r="KHV11" s="28" t="s">
        <v>123</v>
      </c>
      <c r="KHW11" s="28" t="s">
        <v>123</v>
      </c>
      <c r="KHX11" s="28" t="s">
        <v>123</v>
      </c>
      <c r="KHY11" s="28" t="s">
        <v>123</v>
      </c>
      <c r="KHZ11" s="28" t="s">
        <v>123</v>
      </c>
      <c r="KIA11" s="28" t="s">
        <v>123</v>
      </c>
      <c r="KIB11" s="28" t="s">
        <v>123</v>
      </c>
      <c r="KIC11" s="28" t="s">
        <v>123</v>
      </c>
      <c r="KID11" s="28" t="s">
        <v>123</v>
      </c>
      <c r="KIE11" s="28" t="s">
        <v>123</v>
      </c>
      <c r="KIF11" s="28" t="s">
        <v>123</v>
      </c>
      <c r="KIG11" s="28" t="s">
        <v>123</v>
      </c>
      <c r="KIH11" s="28" t="s">
        <v>123</v>
      </c>
      <c r="KII11" s="28" t="s">
        <v>123</v>
      </c>
      <c r="KIJ11" s="28" t="s">
        <v>123</v>
      </c>
      <c r="KIK11" s="28" t="s">
        <v>123</v>
      </c>
      <c r="KIL11" s="28" t="s">
        <v>123</v>
      </c>
      <c r="KIM11" s="28" t="s">
        <v>123</v>
      </c>
      <c r="KIN11" s="28" t="s">
        <v>123</v>
      </c>
      <c r="KIO11" s="28" t="s">
        <v>123</v>
      </c>
      <c r="KIP11" s="28" t="s">
        <v>123</v>
      </c>
      <c r="KIQ11" s="28" t="s">
        <v>123</v>
      </c>
      <c r="KIR11" s="28" t="s">
        <v>123</v>
      </c>
      <c r="KIS11" s="28" t="s">
        <v>123</v>
      </c>
      <c r="KIT11" s="28" t="s">
        <v>123</v>
      </c>
      <c r="KIU11" s="28" t="s">
        <v>123</v>
      </c>
      <c r="KIV11" s="28" t="s">
        <v>123</v>
      </c>
      <c r="KIW11" s="28" t="s">
        <v>123</v>
      </c>
      <c r="KIX11" s="28" t="s">
        <v>123</v>
      </c>
      <c r="KIY11" s="28" t="s">
        <v>123</v>
      </c>
      <c r="KIZ11" s="28" t="s">
        <v>123</v>
      </c>
      <c r="KJA11" s="28" t="s">
        <v>123</v>
      </c>
      <c r="KJB11" s="28" t="s">
        <v>123</v>
      </c>
      <c r="KJC11" s="28" t="s">
        <v>123</v>
      </c>
      <c r="KJD11" s="28" t="s">
        <v>123</v>
      </c>
      <c r="KJE11" s="28" t="s">
        <v>123</v>
      </c>
      <c r="KJF11" s="28" t="s">
        <v>123</v>
      </c>
      <c r="KJG11" s="28" t="s">
        <v>123</v>
      </c>
      <c r="KJH11" s="28" t="s">
        <v>123</v>
      </c>
      <c r="KJI11" s="28" t="s">
        <v>123</v>
      </c>
      <c r="KJJ11" s="28" t="s">
        <v>123</v>
      </c>
      <c r="KJK11" s="28" t="s">
        <v>123</v>
      </c>
      <c r="KJL11" s="28" t="s">
        <v>123</v>
      </c>
      <c r="KJM11" s="28" t="s">
        <v>123</v>
      </c>
      <c r="KJN11" s="28" t="s">
        <v>123</v>
      </c>
      <c r="KJO11" s="28" t="s">
        <v>123</v>
      </c>
      <c r="KJP11" s="28" t="s">
        <v>123</v>
      </c>
      <c r="KJQ11" s="28" t="s">
        <v>123</v>
      </c>
      <c r="KJR11" s="28" t="s">
        <v>123</v>
      </c>
      <c r="KJS11" s="28" t="s">
        <v>123</v>
      </c>
      <c r="KJT11" s="28" t="s">
        <v>123</v>
      </c>
      <c r="KJU11" s="28" t="s">
        <v>123</v>
      </c>
      <c r="KJV11" s="28" t="s">
        <v>123</v>
      </c>
      <c r="KJW11" s="28" t="s">
        <v>123</v>
      </c>
      <c r="KJX11" s="28" t="s">
        <v>123</v>
      </c>
      <c r="KJY11" s="28" t="s">
        <v>123</v>
      </c>
      <c r="KJZ11" s="28" t="s">
        <v>123</v>
      </c>
      <c r="KKA11" s="28" t="s">
        <v>123</v>
      </c>
      <c r="KKB11" s="28" t="s">
        <v>123</v>
      </c>
      <c r="KKC11" s="28" t="s">
        <v>123</v>
      </c>
      <c r="KKD11" s="28" t="s">
        <v>123</v>
      </c>
      <c r="KKE11" s="28" t="s">
        <v>123</v>
      </c>
      <c r="KKF11" s="28" t="s">
        <v>123</v>
      </c>
      <c r="KKG11" s="28" t="s">
        <v>123</v>
      </c>
      <c r="KKH11" s="28" t="s">
        <v>123</v>
      </c>
      <c r="KKI11" s="28" t="s">
        <v>123</v>
      </c>
      <c r="KKJ11" s="28" t="s">
        <v>123</v>
      </c>
      <c r="KKK11" s="28" t="s">
        <v>123</v>
      </c>
      <c r="KKL11" s="28" t="s">
        <v>123</v>
      </c>
      <c r="KKM11" s="28" t="s">
        <v>123</v>
      </c>
      <c r="KKN11" s="28" t="s">
        <v>123</v>
      </c>
      <c r="KKO11" s="28" t="s">
        <v>123</v>
      </c>
      <c r="KKP11" s="28" t="s">
        <v>123</v>
      </c>
      <c r="KKQ11" s="28" t="s">
        <v>123</v>
      </c>
      <c r="KKR11" s="28" t="s">
        <v>123</v>
      </c>
      <c r="KKS11" s="28" t="s">
        <v>123</v>
      </c>
      <c r="KKT11" s="28" t="s">
        <v>123</v>
      </c>
      <c r="KKU11" s="28" t="s">
        <v>123</v>
      </c>
      <c r="KKV11" s="28" t="s">
        <v>123</v>
      </c>
      <c r="KKW11" s="28" t="s">
        <v>123</v>
      </c>
      <c r="KKX11" s="28" t="s">
        <v>123</v>
      </c>
      <c r="KKY11" s="28" t="s">
        <v>123</v>
      </c>
      <c r="KKZ11" s="28" t="s">
        <v>123</v>
      </c>
      <c r="KLA11" s="28" t="s">
        <v>123</v>
      </c>
      <c r="KLB11" s="28" t="s">
        <v>123</v>
      </c>
      <c r="KLC11" s="28" t="s">
        <v>123</v>
      </c>
      <c r="KLD11" s="28" t="s">
        <v>123</v>
      </c>
      <c r="KLE11" s="28" t="s">
        <v>123</v>
      </c>
      <c r="KLF11" s="28" t="s">
        <v>123</v>
      </c>
      <c r="KLG11" s="28" t="s">
        <v>123</v>
      </c>
      <c r="KLH11" s="28" t="s">
        <v>123</v>
      </c>
      <c r="KLI11" s="28" t="s">
        <v>123</v>
      </c>
      <c r="KLJ11" s="28" t="s">
        <v>123</v>
      </c>
      <c r="KLK11" s="28" t="s">
        <v>123</v>
      </c>
      <c r="KLL11" s="28" t="s">
        <v>123</v>
      </c>
      <c r="KLM11" s="28" t="s">
        <v>123</v>
      </c>
      <c r="KLN11" s="28" t="s">
        <v>123</v>
      </c>
      <c r="KLO11" s="28" t="s">
        <v>123</v>
      </c>
      <c r="KLP11" s="28" t="s">
        <v>123</v>
      </c>
      <c r="KLQ11" s="28" t="s">
        <v>123</v>
      </c>
      <c r="KLR11" s="28" t="s">
        <v>123</v>
      </c>
      <c r="KLS11" s="28" t="s">
        <v>123</v>
      </c>
      <c r="KLT11" s="28" t="s">
        <v>123</v>
      </c>
      <c r="KLU11" s="28" t="s">
        <v>123</v>
      </c>
      <c r="KLV11" s="28" t="s">
        <v>123</v>
      </c>
      <c r="KLW11" s="28" t="s">
        <v>123</v>
      </c>
      <c r="KLX11" s="28" t="s">
        <v>123</v>
      </c>
      <c r="KLY11" s="28" t="s">
        <v>123</v>
      </c>
      <c r="KLZ11" s="28" t="s">
        <v>123</v>
      </c>
      <c r="KMA11" s="28" t="s">
        <v>123</v>
      </c>
      <c r="KMB11" s="28" t="s">
        <v>123</v>
      </c>
      <c r="KMC11" s="28" t="s">
        <v>123</v>
      </c>
      <c r="KMD11" s="28" t="s">
        <v>123</v>
      </c>
      <c r="KME11" s="28" t="s">
        <v>123</v>
      </c>
      <c r="KMF11" s="28" t="s">
        <v>123</v>
      </c>
      <c r="KMG11" s="28" t="s">
        <v>123</v>
      </c>
      <c r="KMH11" s="28" t="s">
        <v>123</v>
      </c>
      <c r="KMI11" s="28" t="s">
        <v>123</v>
      </c>
      <c r="KMJ11" s="28" t="s">
        <v>123</v>
      </c>
      <c r="KMK11" s="28" t="s">
        <v>123</v>
      </c>
      <c r="KML11" s="28" t="s">
        <v>123</v>
      </c>
      <c r="KMM11" s="28" t="s">
        <v>123</v>
      </c>
      <c r="KMN11" s="28" t="s">
        <v>123</v>
      </c>
      <c r="KMO11" s="28" t="s">
        <v>123</v>
      </c>
      <c r="KMP11" s="28" t="s">
        <v>123</v>
      </c>
      <c r="KMQ11" s="28" t="s">
        <v>123</v>
      </c>
      <c r="KMR11" s="28" t="s">
        <v>123</v>
      </c>
      <c r="KMS11" s="28" t="s">
        <v>123</v>
      </c>
      <c r="KMT11" s="28" t="s">
        <v>123</v>
      </c>
      <c r="KMU11" s="28" t="s">
        <v>123</v>
      </c>
      <c r="KMV11" s="28" t="s">
        <v>123</v>
      </c>
      <c r="KMW11" s="28" t="s">
        <v>123</v>
      </c>
      <c r="KMX11" s="28" t="s">
        <v>123</v>
      </c>
      <c r="KMY11" s="28" t="s">
        <v>123</v>
      </c>
      <c r="KMZ11" s="28" t="s">
        <v>123</v>
      </c>
      <c r="KNA11" s="28" t="s">
        <v>123</v>
      </c>
      <c r="KNB11" s="28" t="s">
        <v>123</v>
      </c>
      <c r="KNC11" s="28" t="s">
        <v>123</v>
      </c>
      <c r="KND11" s="28" t="s">
        <v>123</v>
      </c>
      <c r="KNE11" s="28" t="s">
        <v>123</v>
      </c>
      <c r="KNF11" s="28" t="s">
        <v>123</v>
      </c>
      <c r="KNG11" s="28" t="s">
        <v>123</v>
      </c>
      <c r="KNH11" s="28" t="s">
        <v>123</v>
      </c>
      <c r="KNI11" s="28" t="s">
        <v>123</v>
      </c>
      <c r="KNJ11" s="28" t="s">
        <v>123</v>
      </c>
      <c r="KNK11" s="28" t="s">
        <v>123</v>
      </c>
      <c r="KNL11" s="28" t="s">
        <v>123</v>
      </c>
      <c r="KNM11" s="28" t="s">
        <v>123</v>
      </c>
      <c r="KNN11" s="28" t="s">
        <v>123</v>
      </c>
      <c r="KNO11" s="28" t="s">
        <v>123</v>
      </c>
      <c r="KNP11" s="28" t="s">
        <v>123</v>
      </c>
      <c r="KNQ11" s="28" t="s">
        <v>123</v>
      </c>
      <c r="KNR11" s="28" t="s">
        <v>123</v>
      </c>
      <c r="KNS11" s="28" t="s">
        <v>123</v>
      </c>
      <c r="KNT11" s="28" t="s">
        <v>123</v>
      </c>
      <c r="KNU11" s="28" t="s">
        <v>123</v>
      </c>
      <c r="KNV11" s="28" t="s">
        <v>123</v>
      </c>
      <c r="KNW11" s="28" t="s">
        <v>123</v>
      </c>
      <c r="KNX11" s="28" t="s">
        <v>123</v>
      </c>
      <c r="KNY11" s="28" t="s">
        <v>123</v>
      </c>
      <c r="KNZ11" s="28" t="s">
        <v>123</v>
      </c>
      <c r="KOA11" s="28" t="s">
        <v>123</v>
      </c>
      <c r="KOB11" s="28" t="s">
        <v>123</v>
      </c>
      <c r="KOC11" s="28" t="s">
        <v>123</v>
      </c>
      <c r="KOD11" s="28" t="s">
        <v>123</v>
      </c>
      <c r="KOE11" s="28" t="s">
        <v>123</v>
      </c>
      <c r="KOF11" s="28" t="s">
        <v>123</v>
      </c>
      <c r="KOG11" s="28" t="s">
        <v>123</v>
      </c>
      <c r="KOH11" s="28" t="s">
        <v>123</v>
      </c>
      <c r="KOI11" s="28" t="s">
        <v>123</v>
      </c>
      <c r="KOJ11" s="28" t="s">
        <v>123</v>
      </c>
      <c r="KOK11" s="28" t="s">
        <v>123</v>
      </c>
      <c r="KOL11" s="28" t="s">
        <v>123</v>
      </c>
      <c r="KOM11" s="28" t="s">
        <v>123</v>
      </c>
      <c r="KON11" s="28" t="s">
        <v>123</v>
      </c>
      <c r="KOO11" s="28" t="s">
        <v>123</v>
      </c>
      <c r="KOP11" s="28" t="s">
        <v>123</v>
      </c>
      <c r="KOQ11" s="28" t="s">
        <v>123</v>
      </c>
      <c r="KOR11" s="28" t="s">
        <v>123</v>
      </c>
      <c r="KOS11" s="28" t="s">
        <v>123</v>
      </c>
      <c r="KOT11" s="28" t="s">
        <v>123</v>
      </c>
      <c r="KOU11" s="28" t="s">
        <v>123</v>
      </c>
      <c r="KOV11" s="28" t="s">
        <v>123</v>
      </c>
      <c r="KOW11" s="28" t="s">
        <v>123</v>
      </c>
      <c r="KOX11" s="28" t="s">
        <v>123</v>
      </c>
      <c r="KOY11" s="28" t="s">
        <v>123</v>
      </c>
      <c r="KOZ11" s="28" t="s">
        <v>123</v>
      </c>
      <c r="KPA11" s="28" t="s">
        <v>123</v>
      </c>
      <c r="KPB11" s="28" t="s">
        <v>123</v>
      </c>
      <c r="KPC11" s="28" t="s">
        <v>123</v>
      </c>
      <c r="KPD11" s="28" t="s">
        <v>123</v>
      </c>
      <c r="KPE11" s="28" t="s">
        <v>123</v>
      </c>
      <c r="KPF11" s="28" t="s">
        <v>123</v>
      </c>
      <c r="KPG11" s="28" t="s">
        <v>123</v>
      </c>
      <c r="KPH11" s="28" t="s">
        <v>123</v>
      </c>
      <c r="KPI11" s="28" t="s">
        <v>123</v>
      </c>
      <c r="KPJ11" s="28" t="s">
        <v>123</v>
      </c>
      <c r="KPK11" s="28" t="s">
        <v>123</v>
      </c>
      <c r="KPL11" s="28" t="s">
        <v>123</v>
      </c>
      <c r="KPM11" s="28" t="s">
        <v>123</v>
      </c>
      <c r="KPN11" s="28" t="s">
        <v>123</v>
      </c>
      <c r="KPO11" s="28" t="s">
        <v>123</v>
      </c>
      <c r="KPP11" s="28" t="s">
        <v>123</v>
      </c>
      <c r="KPQ11" s="28" t="s">
        <v>123</v>
      </c>
      <c r="KPR11" s="28" t="s">
        <v>123</v>
      </c>
      <c r="KPS11" s="28" t="s">
        <v>123</v>
      </c>
      <c r="KPT11" s="28" t="s">
        <v>123</v>
      </c>
      <c r="KPU11" s="28" t="s">
        <v>123</v>
      </c>
      <c r="KPV11" s="28" t="s">
        <v>123</v>
      </c>
      <c r="KPW11" s="28" t="s">
        <v>123</v>
      </c>
      <c r="KPX11" s="28" t="s">
        <v>123</v>
      </c>
      <c r="KPY11" s="28" t="s">
        <v>123</v>
      </c>
      <c r="KPZ11" s="28" t="s">
        <v>123</v>
      </c>
      <c r="KQA11" s="28" t="s">
        <v>123</v>
      </c>
      <c r="KQB11" s="28" t="s">
        <v>123</v>
      </c>
      <c r="KQC11" s="28" t="s">
        <v>123</v>
      </c>
      <c r="KQD11" s="28" t="s">
        <v>123</v>
      </c>
      <c r="KQE11" s="28" t="s">
        <v>123</v>
      </c>
      <c r="KQF11" s="28" t="s">
        <v>123</v>
      </c>
      <c r="KQG11" s="28" t="s">
        <v>123</v>
      </c>
      <c r="KQH11" s="28" t="s">
        <v>123</v>
      </c>
      <c r="KQI11" s="28" t="s">
        <v>123</v>
      </c>
      <c r="KQJ11" s="28" t="s">
        <v>123</v>
      </c>
      <c r="KQK11" s="28" t="s">
        <v>123</v>
      </c>
      <c r="KQL11" s="28" t="s">
        <v>123</v>
      </c>
      <c r="KQM11" s="28" t="s">
        <v>123</v>
      </c>
      <c r="KQN11" s="28" t="s">
        <v>123</v>
      </c>
      <c r="KQO11" s="28" t="s">
        <v>123</v>
      </c>
      <c r="KQP11" s="28" t="s">
        <v>123</v>
      </c>
      <c r="KQQ11" s="28" t="s">
        <v>123</v>
      </c>
      <c r="KQR11" s="28" t="s">
        <v>123</v>
      </c>
      <c r="KQS11" s="28" t="s">
        <v>123</v>
      </c>
      <c r="KQT11" s="28" t="s">
        <v>123</v>
      </c>
      <c r="KQU11" s="28" t="s">
        <v>123</v>
      </c>
      <c r="KQV11" s="28" t="s">
        <v>123</v>
      </c>
      <c r="KQW11" s="28" t="s">
        <v>123</v>
      </c>
      <c r="KQX11" s="28" t="s">
        <v>123</v>
      </c>
      <c r="KQY11" s="28" t="s">
        <v>123</v>
      </c>
      <c r="KQZ11" s="28" t="s">
        <v>123</v>
      </c>
      <c r="KRA11" s="28" t="s">
        <v>123</v>
      </c>
      <c r="KRB11" s="28" t="s">
        <v>123</v>
      </c>
      <c r="KRC11" s="28" t="s">
        <v>123</v>
      </c>
      <c r="KRD11" s="28" t="s">
        <v>123</v>
      </c>
      <c r="KRE11" s="28" t="s">
        <v>123</v>
      </c>
      <c r="KRF11" s="28" t="s">
        <v>123</v>
      </c>
      <c r="KRG11" s="28" t="s">
        <v>123</v>
      </c>
      <c r="KRH11" s="28" t="s">
        <v>123</v>
      </c>
      <c r="KRI11" s="28" t="s">
        <v>123</v>
      </c>
      <c r="KRJ11" s="28" t="s">
        <v>123</v>
      </c>
      <c r="KRK11" s="28" t="s">
        <v>123</v>
      </c>
      <c r="KRL11" s="28" t="s">
        <v>123</v>
      </c>
      <c r="KRM11" s="28" t="s">
        <v>123</v>
      </c>
      <c r="KRN11" s="28" t="s">
        <v>123</v>
      </c>
      <c r="KRO11" s="28" t="s">
        <v>123</v>
      </c>
      <c r="KRP11" s="28" t="s">
        <v>123</v>
      </c>
      <c r="KRQ11" s="28" t="s">
        <v>123</v>
      </c>
      <c r="KRR11" s="28" t="s">
        <v>123</v>
      </c>
      <c r="KRS11" s="28" t="s">
        <v>123</v>
      </c>
      <c r="KRT11" s="28" t="s">
        <v>123</v>
      </c>
      <c r="KRU11" s="28" t="s">
        <v>123</v>
      </c>
      <c r="KRV11" s="28" t="s">
        <v>123</v>
      </c>
      <c r="KRW11" s="28" t="s">
        <v>123</v>
      </c>
      <c r="KRX11" s="28" t="s">
        <v>123</v>
      </c>
      <c r="KRY11" s="28" t="s">
        <v>123</v>
      </c>
      <c r="KRZ11" s="28" t="s">
        <v>123</v>
      </c>
      <c r="KSA11" s="28" t="s">
        <v>123</v>
      </c>
      <c r="KSB11" s="28" t="s">
        <v>123</v>
      </c>
      <c r="KSC11" s="28" t="s">
        <v>123</v>
      </c>
      <c r="KSD11" s="28" t="s">
        <v>123</v>
      </c>
      <c r="KSE11" s="28" t="s">
        <v>123</v>
      </c>
      <c r="KSF11" s="28" t="s">
        <v>123</v>
      </c>
      <c r="KSG11" s="28" t="s">
        <v>123</v>
      </c>
      <c r="KSH11" s="28" t="s">
        <v>123</v>
      </c>
      <c r="KSI11" s="28" t="s">
        <v>123</v>
      </c>
      <c r="KSJ11" s="28" t="s">
        <v>123</v>
      </c>
      <c r="KSK11" s="28" t="s">
        <v>123</v>
      </c>
      <c r="KSL11" s="28" t="s">
        <v>123</v>
      </c>
      <c r="KSM11" s="28" t="s">
        <v>123</v>
      </c>
      <c r="KSN11" s="28" t="s">
        <v>123</v>
      </c>
      <c r="KSO11" s="28" t="s">
        <v>123</v>
      </c>
      <c r="KSP11" s="28" t="s">
        <v>123</v>
      </c>
      <c r="KSQ11" s="28" t="s">
        <v>123</v>
      </c>
      <c r="KSR11" s="28" t="s">
        <v>123</v>
      </c>
      <c r="KSS11" s="28" t="s">
        <v>123</v>
      </c>
      <c r="KST11" s="28" t="s">
        <v>123</v>
      </c>
      <c r="KSU11" s="28" t="s">
        <v>123</v>
      </c>
      <c r="KSV11" s="28" t="s">
        <v>123</v>
      </c>
      <c r="KSW11" s="28" t="s">
        <v>123</v>
      </c>
      <c r="KSX11" s="28" t="s">
        <v>123</v>
      </c>
      <c r="KSY11" s="28" t="s">
        <v>123</v>
      </c>
      <c r="KSZ11" s="28" t="s">
        <v>123</v>
      </c>
      <c r="KTA11" s="28" t="s">
        <v>123</v>
      </c>
      <c r="KTB11" s="28" t="s">
        <v>123</v>
      </c>
      <c r="KTC11" s="28" t="s">
        <v>123</v>
      </c>
      <c r="KTD11" s="28" t="s">
        <v>123</v>
      </c>
      <c r="KTE11" s="28" t="s">
        <v>123</v>
      </c>
      <c r="KTF11" s="28" t="s">
        <v>123</v>
      </c>
      <c r="KTG11" s="28" t="s">
        <v>123</v>
      </c>
      <c r="KTH11" s="28" t="s">
        <v>123</v>
      </c>
      <c r="KTI11" s="28" t="s">
        <v>123</v>
      </c>
      <c r="KTJ11" s="28" t="s">
        <v>123</v>
      </c>
      <c r="KTK11" s="28" t="s">
        <v>123</v>
      </c>
      <c r="KTL11" s="28" t="s">
        <v>123</v>
      </c>
      <c r="KTM11" s="28" t="s">
        <v>123</v>
      </c>
      <c r="KTN11" s="28" t="s">
        <v>123</v>
      </c>
      <c r="KTO11" s="28" t="s">
        <v>123</v>
      </c>
      <c r="KTP11" s="28" t="s">
        <v>123</v>
      </c>
      <c r="KTQ11" s="28" t="s">
        <v>123</v>
      </c>
      <c r="KTR11" s="28" t="s">
        <v>123</v>
      </c>
      <c r="KTS11" s="28" t="s">
        <v>123</v>
      </c>
      <c r="KTT11" s="28" t="s">
        <v>123</v>
      </c>
      <c r="KTU11" s="28" t="s">
        <v>123</v>
      </c>
      <c r="KTV11" s="28" t="s">
        <v>123</v>
      </c>
      <c r="KTW11" s="28" t="s">
        <v>123</v>
      </c>
      <c r="KTX11" s="28" t="s">
        <v>123</v>
      </c>
      <c r="KTY11" s="28" t="s">
        <v>123</v>
      </c>
      <c r="KTZ11" s="28" t="s">
        <v>123</v>
      </c>
      <c r="KUA11" s="28" t="s">
        <v>123</v>
      </c>
      <c r="KUB11" s="28" t="s">
        <v>123</v>
      </c>
      <c r="KUC11" s="28" t="s">
        <v>123</v>
      </c>
      <c r="KUD11" s="28" t="s">
        <v>123</v>
      </c>
      <c r="KUE11" s="28" t="s">
        <v>123</v>
      </c>
      <c r="KUF11" s="28" t="s">
        <v>123</v>
      </c>
      <c r="KUG11" s="28" t="s">
        <v>123</v>
      </c>
      <c r="KUH11" s="28" t="s">
        <v>123</v>
      </c>
      <c r="KUI11" s="28" t="s">
        <v>123</v>
      </c>
      <c r="KUJ11" s="28" t="s">
        <v>123</v>
      </c>
      <c r="KUK11" s="28" t="s">
        <v>123</v>
      </c>
      <c r="KUL11" s="28" t="s">
        <v>123</v>
      </c>
      <c r="KUM11" s="28" t="s">
        <v>123</v>
      </c>
      <c r="KUN11" s="28" t="s">
        <v>123</v>
      </c>
      <c r="KUO11" s="28" t="s">
        <v>123</v>
      </c>
      <c r="KUP11" s="28" t="s">
        <v>123</v>
      </c>
      <c r="KUQ11" s="28" t="s">
        <v>123</v>
      </c>
      <c r="KUR11" s="28" t="s">
        <v>123</v>
      </c>
      <c r="KUS11" s="28" t="s">
        <v>123</v>
      </c>
      <c r="KUT11" s="28" t="s">
        <v>123</v>
      </c>
      <c r="KUU11" s="28" t="s">
        <v>123</v>
      </c>
      <c r="KUV11" s="28" t="s">
        <v>123</v>
      </c>
      <c r="KUW11" s="28" t="s">
        <v>123</v>
      </c>
      <c r="KUX11" s="28" t="s">
        <v>123</v>
      </c>
      <c r="KUY11" s="28" t="s">
        <v>123</v>
      </c>
      <c r="KUZ11" s="28" t="s">
        <v>123</v>
      </c>
      <c r="KVA11" s="28" t="s">
        <v>123</v>
      </c>
      <c r="KVB11" s="28" t="s">
        <v>123</v>
      </c>
      <c r="KVC11" s="28" t="s">
        <v>123</v>
      </c>
      <c r="KVD11" s="28" t="s">
        <v>123</v>
      </c>
      <c r="KVE11" s="28" t="s">
        <v>123</v>
      </c>
      <c r="KVF11" s="28" t="s">
        <v>123</v>
      </c>
      <c r="KVG11" s="28" t="s">
        <v>123</v>
      </c>
      <c r="KVH11" s="28" t="s">
        <v>123</v>
      </c>
      <c r="KVI11" s="28" t="s">
        <v>123</v>
      </c>
      <c r="KVJ11" s="28" t="s">
        <v>123</v>
      </c>
      <c r="KVK11" s="28" t="s">
        <v>123</v>
      </c>
      <c r="KVL11" s="28" t="s">
        <v>123</v>
      </c>
      <c r="KVM11" s="28" t="s">
        <v>123</v>
      </c>
      <c r="KVN11" s="28" t="s">
        <v>123</v>
      </c>
      <c r="KVO11" s="28" t="s">
        <v>123</v>
      </c>
      <c r="KVP11" s="28" t="s">
        <v>123</v>
      </c>
      <c r="KVQ11" s="28" t="s">
        <v>123</v>
      </c>
      <c r="KVR11" s="28" t="s">
        <v>123</v>
      </c>
      <c r="KVS11" s="28" t="s">
        <v>123</v>
      </c>
      <c r="KVT11" s="28" t="s">
        <v>123</v>
      </c>
      <c r="KVU11" s="28" t="s">
        <v>123</v>
      </c>
      <c r="KVV11" s="28" t="s">
        <v>123</v>
      </c>
      <c r="KVW11" s="28" t="s">
        <v>123</v>
      </c>
      <c r="KVX11" s="28" t="s">
        <v>123</v>
      </c>
      <c r="KVY11" s="28" t="s">
        <v>123</v>
      </c>
      <c r="KVZ11" s="28" t="s">
        <v>123</v>
      </c>
      <c r="KWA11" s="28" t="s">
        <v>123</v>
      </c>
      <c r="KWB11" s="28" t="s">
        <v>123</v>
      </c>
      <c r="KWC11" s="28" t="s">
        <v>123</v>
      </c>
      <c r="KWD11" s="28" t="s">
        <v>123</v>
      </c>
      <c r="KWE11" s="28" t="s">
        <v>123</v>
      </c>
      <c r="KWF11" s="28" t="s">
        <v>123</v>
      </c>
      <c r="KWG11" s="28" t="s">
        <v>123</v>
      </c>
      <c r="KWH11" s="28" t="s">
        <v>123</v>
      </c>
      <c r="KWI11" s="28" t="s">
        <v>123</v>
      </c>
      <c r="KWJ11" s="28" t="s">
        <v>123</v>
      </c>
      <c r="KWK11" s="28" t="s">
        <v>123</v>
      </c>
      <c r="KWL11" s="28" t="s">
        <v>123</v>
      </c>
      <c r="KWM11" s="28" t="s">
        <v>123</v>
      </c>
      <c r="KWN11" s="28" t="s">
        <v>123</v>
      </c>
      <c r="KWO11" s="28" t="s">
        <v>123</v>
      </c>
      <c r="KWP11" s="28" t="s">
        <v>123</v>
      </c>
      <c r="KWQ11" s="28" t="s">
        <v>123</v>
      </c>
      <c r="KWR11" s="28" t="s">
        <v>123</v>
      </c>
      <c r="KWS11" s="28" t="s">
        <v>123</v>
      </c>
      <c r="KWT11" s="28" t="s">
        <v>123</v>
      </c>
      <c r="KWU11" s="28" t="s">
        <v>123</v>
      </c>
      <c r="KWV11" s="28" t="s">
        <v>123</v>
      </c>
      <c r="KWW11" s="28" t="s">
        <v>123</v>
      </c>
      <c r="KWX11" s="28" t="s">
        <v>123</v>
      </c>
      <c r="KWY11" s="28" t="s">
        <v>123</v>
      </c>
      <c r="KWZ11" s="28" t="s">
        <v>123</v>
      </c>
      <c r="KXA11" s="28" t="s">
        <v>123</v>
      </c>
      <c r="KXB11" s="28" t="s">
        <v>123</v>
      </c>
      <c r="KXC11" s="28" t="s">
        <v>123</v>
      </c>
      <c r="KXD11" s="28" t="s">
        <v>123</v>
      </c>
      <c r="KXE11" s="28" t="s">
        <v>123</v>
      </c>
      <c r="KXF11" s="28" t="s">
        <v>123</v>
      </c>
      <c r="KXG11" s="28" t="s">
        <v>123</v>
      </c>
      <c r="KXH11" s="28" t="s">
        <v>123</v>
      </c>
      <c r="KXI11" s="28" t="s">
        <v>123</v>
      </c>
      <c r="KXJ11" s="28" t="s">
        <v>123</v>
      </c>
      <c r="KXK11" s="28" t="s">
        <v>123</v>
      </c>
      <c r="KXL11" s="28" t="s">
        <v>123</v>
      </c>
      <c r="KXM11" s="28" t="s">
        <v>123</v>
      </c>
      <c r="KXN11" s="28" t="s">
        <v>123</v>
      </c>
      <c r="KXO11" s="28" t="s">
        <v>123</v>
      </c>
      <c r="KXP11" s="28" t="s">
        <v>123</v>
      </c>
      <c r="KXQ11" s="28" t="s">
        <v>123</v>
      </c>
      <c r="KXR11" s="28" t="s">
        <v>123</v>
      </c>
      <c r="KXS11" s="28" t="s">
        <v>123</v>
      </c>
      <c r="KXT11" s="28" t="s">
        <v>123</v>
      </c>
      <c r="KXU11" s="28" t="s">
        <v>123</v>
      </c>
      <c r="KXV11" s="28" t="s">
        <v>123</v>
      </c>
      <c r="KXW11" s="28" t="s">
        <v>123</v>
      </c>
      <c r="KXX11" s="28" t="s">
        <v>123</v>
      </c>
      <c r="KXY11" s="28" t="s">
        <v>123</v>
      </c>
      <c r="KXZ11" s="28" t="s">
        <v>123</v>
      </c>
      <c r="KYA11" s="28" t="s">
        <v>123</v>
      </c>
      <c r="KYB11" s="28" t="s">
        <v>123</v>
      </c>
      <c r="KYC11" s="28" t="s">
        <v>123</v>
      </c>
      <c r="KYD11" s="28" t="s">
        <v>123</v>
      </c>
      <c r="KYE11" s="28" t="s">
        <v>123</v>
      </c>
      <c r="KYF11" s="28" t="s">
        <v>123</v>
      </c>
      <c r="KYG11" s="28" t="s">
        <v>123</v>
      </c>
      <c r="KYH11" s="28" t="s">
        <v>123</v>
      </c>
      <c r="KYI11" s="28" t="s">
        <v>123</v>
      </c>
      <c r="KYJ11" s="28" t="s">
        <v>123</v>
      </c>
      <c r="KYK11" s="28" t="s">
        <v>123</v>
      </c>
      <c r="KYL11" s="28" t="s">
        <v>123</v>
      </c>
      <c r="KYM11" s="28" t="s">
        <v>123</v>
      </c>
      <c r="KYN11" s="28" t="s">
        <v>123</v>
      </c>
      <c r="KYO11" s="28" t="s">
        <v>123</v>
      </c>
      <c r="KYP11" s="28" t="s">
        <v>123</v>
      </c>
      <c r="KYQ11" s="28" t="s">
        <v>123</v>
      </c>
      <c r="KYR11" s="28" t="s">
        <v>123</v>
      </c>
      <c r="KYS11" s="28" t="s">
        <v>123</v>
      </c>
      <c r="KYT11" s="28" t="s">
        <v>123</v>
      </c>
      <c r="KYU11" s="28" t="s">
        <v>123</v>
      </c>
      <c r="KYV11" s="28" t="s">
        <v>123</v>
      </c>
      <c r="KYW11" s="28" t="s">
        <v>123</v>
      </c>
      <c r="KYX11" s="28" t="s">
        <v>123</v>
      </c>
      <c r="KYY11" s="28" t="s">
        <v>123</v>
      </c>
      <c r="KYZ11" s="28" t="s">
        <v>123</v>
      </c>
      <c r="KZA11" s="28" t="s">
        <v>123</v>
      </c>
      <c r="KZB11" s="28" t="s">
        <v>123</v>
      </c>
      <c r="KZC11" s="28" t="s">
        <v>123</v>
      </c>
      <c r="KZD11" s="28" t="s">
        <v>123</v>
      </c>
      <c r="KZE11" s="28" t="s">
        <v>123</v>
      </c>
      <c r="KZF11" s="28" t="s">
        <v>123</v>
      </c>
      <c r="KZG11" s="28" t="s">
        <v>123</v>
      </c>
      <c r="KZH11" s="28" t="s">
        <v>123</v>
      </c>
      <c r="KZI11" s="28" t="s">
        <v>123</v>
      </c>
      <c r="KZJ11" s="28" t="s">
        <v>123</v>
      </c>
      <c r="KZK11" s="28" t="s">
        <v>123</v>
      </c>
      <c r="KZL11" s="28" t="s">
        <v>123</v>
      </c>
      <c r="KZM11" s="28" t="s">
        <v>123</v>
      </c>
      <c r="KZN11" s="28" t="s">
        <v>123</v>
      </c>
      <c r="KZO11" s="28" t="s">
        <v>123</v>
      </c>
      <c r="KZP11" s="28" t="s">
        <v>123</v>
      </c>
      <c r="KZQ11" s="28" t="s">
        <v>123</v>
      </c>
      <c r="KZR11" s="28" t="s">
        <v>123</v>
      </c>
      <c r="KZS11" s="28" t="s">
        <v>123</v>
      </c>
      <c r="KZT11" s="28" t="s">
        <v>123</v>
      </c>
      <c r="KZU11" s="28" t="s">
        <v>123</v>
      </c>
      <c r="KZV11" s="28" t="s">
        <v>123</v>
      </c>
      <c r="KZW11" s="28" t="s">
        <v>123</v>
      </c>
      <c r="KZX11" s="28" t="s">
        <v>123</v>
      </c>
      <c r="KZY11" s="28" t="s">
        <v>123</v>
      </c>
      <c r="KZZ11" s="28" t="s">
        <v>123</v>
      </c>
      <c r="LAA11" s="28" t="s">
        <v>123</v>
      </c>
      <c r="LAB11" s="28" t="s">
        <v>123</v>
      </c>
      <c r="LAC11" s="28" t="s">
        <v>123</v>
      </c>
      <c r="LAD11" s="28" t="s">
        <v>123</v>
      </c>
      <c r="LAE11" s="28" t="s">
        <v>123</v>
      </c>
      <c r="LAF11" s="28" t="s">
        <v>123</v>
      </c>
      <c r="LAG11" s="28" t="s">
        <v>123</v>
      </c>
      <c r="LAH11" s="28" t="s">
        <v>123</v>
      </c>
      <c r="LAI11" s="28" t="s">
        <v>123</v>
      </c>
      <c r="LAJ11" s="28" t="s">
        <v>123</v>
      </c>
      <c r="LAK11" s="28" t="s">
        <v>123</v>
      </c>
      <c r="LAL11" s="28" t="s">
        <v>123</v>
      </c>
      <c r="LAM11" s="28" t="s">
        <v>123</v>
      </c>
      <c r="LAN11" s="28" t="s">
        <v>123</v>
      </c>
      <c r="LAO11" s="28" t="s">
        <v>123</v>
      </c>
      <c r="LAP11" s="28" t="s">
        <v>123</v>
      </c>
      <c r="LAQ11" s="28" t="s">
        <v>123</v>
      </c>
      <c r="LAR11" s="28" t="s">
        <v>123</v>
      </c>
      <c r="LAS11" s="28" t="s">
        <v>123</v>
      </c>
      <c r="LAT11" s="28" t="s">
        <v>123</v>
      </c>
      <c r="LAU11" s="28" t="s">
        <v>123</v>
      </c>
      <c r="LAV11" s="28" t="s">
        <v>123</v>
      </c>
      <c r="LAW11" s="28" t="s">
        <v>123</v>
      </c>
      <c r="LAX11" s="28" t="s">
        <v>123</v>
      </c>
      <c r="LAY11" s="28" t="s">
        <v>123</v>
      </c>
      <c r="LAZ11" s="28" t="s">
        <v>123</v>
      </c>
      <c r="LBA11" s="28" t="s">
        <v>123</v>
      </c>
      <c r="LBB11" s="28" t="s">
        <v>123</v>
      </c>
      <c r="LBC11" s="28" t="s">
        <v>123</v>
      </c>
      <c r="LBD11" s="28" t="s">
        <v>123</v>
      </c>
      <c r="LBE11" s="28" t="s">
        <v>123</v>
      </c>
      <c r="LBF11" s="28" t="s">
        <v>123</v>
      </c>
      <c r="LBG11" s="28" t="s">
        <v>123</v>
      </c>
      <c r="LBH11" s="28" t="s">
        <v>123</v>
      </c>
      <c r="LBI11" s="28" t="s">
        <v>123</v>
      </c>
      <c r="LBJ11" s="28" t="s">
        <v>123</v>
      </c>
      <c r="LBK11" s="28" t="s">
        <v>123</v>
      </c>
      <c r="LBL11" s="28" t="s">
        <v>123</v>
      </c>
      <c r="LBM11" s="28" t="s">
        <v>123</v>
      </c>
      <c r="LBN11" s="28" t="s">
        <v>123</v>
      </c>
      <c r="LBO11" s="28" t="s">
        <v>123</v>
      </c>
      <c r="LBP11" s="28" t="s">
        <v>123</v>
      </c>
      <c r="LBQ11" s="28" t="s">
        <v>123</v>
      </c>
      <c r="LBR11" s="28" t="s">
        <v>123</v>
      </c>
      <c r="LBS11" s="28" t="s">
        <v>123</v>
      </c>
      <c r="LBT11" s="28" t="s">
        <v>123</v>
      </c>
      <c r="LBU11" s="28" t="s">
        <v>123</v>
      </c>
      <c r="LBV11" s="28" t="s">
        <v>123</v>
      </c>
      <c r="LBW11" s="28" t="s">
        <v>123</v>
      </c>
      <c r="LBX11" s="28" t="s">
        <v>123</v>
      </c>
      <c r="LBY11" s="28" t="s">
        <v>123</v>
      </c>
      <c r="LBZ11" s="28" t="s">
        <v>123</v>
      </c>
      <c r="LCA11" s="28" t="s">
        <v>123</v>
      </c>
      <c r="LCB11" s="28" t="s">
        <v>123</v>
      </c>
      <c r="LCC11" s="28" t="s">
        <v>123</v>
      </c>
      <c r="LCD11" s="28" t="s">
        <v>123</v>
      </c>
      <c r="LCE11" s="28" t="s">
        <v>123</v>
      </c>
      <c r="LCF11" s="28" t="s">
        <v>123</v>
      </c>
      <c r="LCG11" s="28" t="s">
        <v>123</v>
      </c>
      <c r="LCH11" s="28" t="s">
        <v>123</v>
      </c>
      <c r="LCI11" s="28" t="s">
        <v>123</v>
      </c>
      <c r="LCJ11" s="28" t="s">
        <v>123</v>
      </c>
      <c r="LCK11" s="28" t="s">
        <v>123</v>
      </c>
      <c r="LCL11" s="28" t="s">
        <v>123</v>
      </c>
      <c r="LCM11" s="28" t="s">
        <v>123</v>
      </c>
      <c r="LCN11" s="28" t="s">
        <v>123</v>
      </c>
      <c r="LCO11" s="28" t="s">
        <v>123</v>
      </c>
      <c r="LCP11" s="28" t="s">
        <v>123</v>
      </c>
      <c r="LCQ11" s="28" t="s">
        <v>123</v>
      </c>
      <c r="LCR11" s="28" t="s">
        <v>123</v>
      </c>
      <c r="LCS11" s="28" t="s">
        <v>123</v>
      </c>
      <c r="LCT11" s="28" t="s">
        <v>123</v>
      </c>
      <c r="LCU11" s="28" t="s">
        <v>123</v>
      </c>
      <c r="LCV11" s="28" t="s">
        <v>123</v>
      </c>
      <c r="LCW11" s="28" t="s">
        <v>123</v>
      </c>
      <c r="LCX11" s="28" t="s">
        <v>123</v>
      </c>
      <c r="LCY11" s="28" t="s">
        <v>123</v>
      </c>
      <c r="LCZ11" s="28" t="s">
        <v>123</v>
      </c>
      <c r="LDA11" s="28" t="s">
        <v>123</v>
      </c>
      <c r="LDB11" s="28" t="s">
        <v>123</v>
      </c>
      <c r="LDC11" s="28" t="s">
        <v>123</v>
      </c>
      <c r="LDD11" s="28" t="s">
        <v>123</v>
      </c>
      <c r="LDE11" s="28" t="s">
        <v>123</v>
      </c>
      <c r="LDF11" s="28" t="s">
        <v>123</v>
      </c>
      <c r="LDG11" s="28" t="s">
        <v>123</v>
      </c>
      <c r="LDH11" s="28" t="s">
        <v>123</v>
      </c>
      <c r="LDI11" s="28" t="s">
        <v>123</v>
      </c>
      <c r="LDJ11" s="28" t="s">
        <v>123</v>
      </c>
      <c r="LDK11" s="28" t="s">
        <v>123</v>
      </c>
      <c r="LDL11" s="28" t="s">
        <v>123</v>
      </c>
      <c r="LDM11" s="28" t="s">
        <v>123</v>
      </c>
      <c r="LDN11" s="28" t="s">
        <v>123</v>
      </c>
      <c r="LDO11" s="28" t="s">
        <v>123</v>
      </c>
      <c r="LDP11" s="28" t="s">
        <v>123</v>
      </c>
      <c r="LDQ11" s="28" t="s">
        <v>123</v>
      </c>
      <c r="LDR11" s="28" t="s">
        <v>123</v>
      </c>
      <c r="LDS11" s="28" t="s">
        <v>123</v>
      </c>
      <c r="LDT11" s="28" t="s">
        <v>123</v>
      </c>
      <c r="LDU11" s="28" t="s">
        <v>123</v>
      </c>
      <c r="LDV11" s="28" t="s">
        <v>123</v>
      </c>
      <c r="LDW11" s="28" t="s">
        <v>123</v>
      </c>
      <c r="LDX11" s="28" t="s">
        <v>123</v>
      </c>
      <c r="LDY11" s="28" t="s">
        <v>123</v>
      </c>
      <c r="LDZ11" s="28" t="s">
        <v>123</v>
      </c>
      <c r="LEA11" s="28" t="s">
        <v>123</v>
      </c>
      <c r="LEB11" s="28" t="s">
        <v>123</v>
      </c>
      <c r="LEC11" s="28" t="s">
        <v>123</v>
      </c>
      <c r="LED11" s="28" t="s">
        <v>123</v>
      </c>
      <c r="LEE11" s="28" t="s">
        <v>123</v>
      </c>
      <c r="LEF11" s="28" t="s">
        <v>123</v>
      </c>
      <c r="LEG11" s="28" t="s">
        <v>123</v>
      </c>
      <c r="LEH11" s="28" t="s">
        <v>123</v>
      </c>
      <c r="LEI11" s="28" t="s">
        <v>123</v>
      </c>
      <c r="LEJ11" s="28" t="s">
        <v>123</v>
      </c>
      <c r="LEK11" s="28" t="s">
        <v>123</v>
      </c>
      <c r="LEL11" s="28" t="s">
        <v>123</v>
      </c>
      <c r="LEM11" s="28" t="s">
        <v>123</v>
      </c>
      <c r="LEN11" s="28" t="s">
        <v>123</v>
      </c>
      <c r="LEO11" s="28" t="s">
        <v>123</v>
      </c>
      <c r="LEP11" s="28" t="s">
        <v>123</v>
      </c>
      <c r="LEQ11" s="28" t="s">
        <v>123</v>
      </c>
      <c r="LER11" s="28" t="s">
        <v>123</v>
      </c>
      <c r="LES11" s="28" t="s">
        <v>123</v>
      </c>
      <c r="LET11" s="28" t="s">
        <v>123</v>
      </c>
      <c r="LEU11" s="28" t="s">
        <v>123</v>
      </c>
      <c r="LEV11" s="28" t="s">
        <v>123</v>
      </c>
      <c r="LEW11" s="28" t="s">
        <v>123</v>
      </c>
      <c r="LEX11" s="28" t="s">
        <v>123</v>
      </c>
      <c r="LEY11" s="28" t="s">
        <v>123</v>
      </c>
      <c r="LEZ11" s="28" t="s">
        <v>123</v>
      </c>
      <c r="LFA11" s="28" t="s">
        <v>123</v>
      </c>
      <c r="LFB11" s="28" t="s">
        <v>123</v>
      </c>
      <c r="LFC11" s="28" t="s">
        <v>123</v>
      </c>
      <c r="LFD11" s="28" t="s">
        <v>123</v>
      </c>
      <c r="LFE11" s="28" t="s">
        <v>123</v>
      </c>
      <c r="LFF11" s="28" t="s">
        <v>123</v>
      </c>
      <c r="LFG11" s="28" t="s">
        <v>123</v>
      </c>
      <c r="LFH11" s="28" t="s">
        <v>123</v>
      </c>
      <c r="LFI11" s="28" t="s">
        <v>123</v>
      </c>
      <c r="LFJ11" s="28" t="s">
        <v>123</v>
      </c>
      <c r="LFK11" s="28" t="s">
        <v>123</v>
      </c>
      <c r="LFL11" s="28" t="s">
        <v>123</v>
      </c>
      <c r="LFM11" s="28" t="s">
        <v>123</v>
      </c>
      <c r="LFN11" s="28" t="s">
        <v>123</v>
      </c>
      <c r="LFO11" s="28" t="s">
        <v>123</v>
      </c>
      <c r="LFP11" s="28" t="s">
        <v>123</v>
      </c>
      <c r="LFQ11" s="28" t="s">
        <v>123</v>
      </c>
      <c r="LFR11" s="28" t="s">
        <v>123</v>
      </c>
      <c r="LFS11" s="28" t="s">
        <v>123</v>
      </c>
      <c r="LFT11" s="28" t="s">
        <v>123</v>
      </c>
      <c r="LFU11" s="28" t="s">
        <v>123</v>
      </c>
      <c r="LFV11" s="28" t="s">
        <v>123</v>
      </c>
      <c r="LFW11" s="28" t="s">
        <v>123</v>
      </c>
      <c r="LFX11" s="28" t="s">
        <v>123</v>
      </c>
      <c r="LFY11" s="28" t="s">
        <v>123</v>
      </c>
      <c r="LFZ11" s="28" t="s">
        <v>123</v>
      </c>
      <c r="LGA11" s="28" t="s">
        <v>123</v>
      </c>
      <c r="LGB11" s="28" t="s">
        <v>123</v>
      </c>
      <c r="LGC11" s="28" t="s">
        <v>123</v>
      </c>
      <c r="LGD11" s="28" t="s">
        <v>123</v>
      </c>
      <c r="LGE11" s="28" t="s">
        <v>123</v>
      </c>
      <c r="LGF11" s="28" t="s">
        <v>123</v>
      </c>
      <c r="LGG11" s="28" t="s">
        <v>123</v>
      </c>
      <c r="LGH11" s="28" t="s">
        <v>123</v>
      </c>
      <c r="LGI11" s="28" t="s">
        <v>123</v>
      </c>
      <c r="LGJ11" s="28" t="s">
        <v>123</v>
      </c>
      <c r="LGK11" s="28" t="s">
        <v>123</v>
      </c>
      <c r="LGL11" s="28" t="s">
        <v>123</v>
      </c>
      <c r="LGM11" s="28" t="s">
        <v>123</v>
      </c>
      <c r="LGN11" s="28" t="s">
        <v>123</v>
      </c>
      <c r="LGO11" s="28" t="s">
        <v>123</v>
      </c>
      <c r="LGP11" s="28" t="s">
        <v>123</v>
      </c>
      <c r="LGQ11" s="28" t="s">
        <v>123</v>
      </c>
      <c r="LGR11" s="28" t="s">
        <v>123</v>
      </c>
      <c r="LGS11" s="28" t="s">
        <v>123</v>
      </c>
      <c r="LGT11" s="28" t="s">
        <v>123</v>
      </c>
      <c r="LGU11" s="28" t="s">
        <v>123</v>
      </c>
      <c r="LGV11" s="28" t="s">
        <v>123</v>
      </c>
      <c r="LGW11" s="28" t="s">
        <v>123</v>
      </c>
      <c r="LGX11" s="28" t="s">
        <v>123</v>
      </c>
      <c r="LGY11" s="28" t="s">
        <v>123</v>
      </c>
      <c r="LGZ11" s="28" t="s">
        <v>123</v>
      </c>
      <c r="LHA11" s="28" t="s">
        <v>123</v>
      </c>
      <c r="LHB11" s="28" t="s">
        <v>123</v>
      </c>
      <c r="LHC11" s="28" t="s">
        <v>123</v>
      </c>
      <c r="LHD11" s="28" t="s">
        <v>123</v>
      </c>
      <c r="LHE11" s="28" t="s">
        <v>123</v>
      </c>
      <c r="LHF11" s="28" t="s">
        <v>123</v>
      </c>
      <c r="LHG11" s="28" t="s">
        <v>123</v>
      </c>
      <c r="LHH11" s="28" t="s">
        <v>123</v>
      </c>
      <c r="LHI11" s="28" t="s">
        <v>123</v>
      </c>
      <c r="LHJ11" s="28" t="s">
        <v>123</v>
      </c>
      <c r="LHK11" s="28" t="s">
        <v>123</v>
      </c>
      <c r="LHL11" s="28" t="s">
        <v>123</v>
      </c>
      <c r="LHM11" s="28" t="s">
        <v>123</v>
      </c>
      <c r="LHN11" s="28" t="s">
        <v>123</v>
      </c>
      <c r="LHO11" s="28" t="s">
        <v>123</v>
      </c>
      <c r="LHP11" s="28" t="s">
        <v>123</v>
      </c>
      <c r="LHQ11" s="28" t="s">
        <v>123</v>
      </c>
      <c r="LHR11" s="28" t="s">
        <v>123</v>
      </c>
      <c r="LHS11" s="28" t="s">
        <v>123</v>
      </c>
      <c r="LHT11" s="28" t="s">
        <v>123</v>
      </c>
      <c r="LHU11" s="28" t="s">
        <v>123</v>
      </c>
      <c r="LHV11" s="28" t="s">
        <v>123</v>
      </c>
      <c r="LHW11" s="28" t="s">
        <v>123</v>
      </c>
      <c r="LHX11" s="28" t="s">
        <v>123</v>
      </c>
      <c r="LHY11" s="28" t="s">
        <v>123</v>
      </c>
      <c r="LHZ11" s="28" t="s">
        <v>123</v>
      </c>
      <c r="LIA11" s="28" t="s">
        <v>123</v>
      </c>
      <c r="LIB11" s="28" t="s">
        <v>123</v>
      </c>
      <c r="LIC11" s="28" t="s">
        <v>123</v>
      </c>
      <c r="LID11" s="28" t="s">
        <v>123</v>
      </c>
      <c r="LIE11" s="28" t="s">
        <v>123</v>
      </c>
      <c r="LIF11" s="28" t="s">
        <v>123</v>
      </c>
      <c r="LIG11" s="28" t="s">
        <v>123</v>
      </c>
      <c r="LIH11" s="28" t="s">
        <v>123</v>
      </c>
      <c r="LII11" s="28" t="s">
        <v>123</v>
      </c>
      <c r="LIJ11" s="28" t="s">
        <v>123</v>
      </c>
      <c r="LIK11" s="28" t="s">
        <v>123</v>
      </c>
      <c r="LIL11" s="28" t="s">
        <v>123</v>
      </c>
      <c r="LIM11" s="28" t="s">
        <v>123</v>
      </c>
      <c r="LIN11" s="28" t="s">
        <v>123</v>
      </c>
      <c r="LIO11" s="28" t="s">
        <v>123</v>
      </c>
      <c r="LIP11" s="28" t="s">
        <v>123</v>
      </c>
      <c r="LIQ11" s="28" t="s">
        <v>123</v>
      </c>
      <c r="LIR11" s="28" t="s">
        <v>123</v>
      </c>
      <c r="LIS11" s="28" t="s">
        <v>123</v>
      </c>
      <c r="LIT11" s="28" t="s">
        <v>123</v>
      </c>
      <c r="LIU11" s="28" t="s">
        <v>123</v>
      </c>
      <c r="LIV11" s="28" t="s">
        <v>123</v>
      </c>
      <c r="LIW11" s="28" t="s">
        <v>123</v>
      </c>
      <c r="LIX11" s="28" t="s">
        <v>123</v>
      </c>
      <c r="LIY11" s="28" t="s">
        <v>123</v>
      </c>
      <c r="LIZ11" s="28" t="s">
        <v>123</v>
      </c>
      <c r="LJA11" s="28" t="s">
        <v>123</v>
      </c>
      <c r="LJB11" s="28" t="s">
        <v>123</v>
      </c>
      <c r="LJC11" s="28" t="s">
        <v>123</v>
      </c>
      <c r="LJD11" s="28" t="s">
        <v>123</v>
      </c>
      <c r="LJE11" s="28" t="s">
        <v>123</v>
      </c>
      <c r="LJF11" s="28" t="s">
        <v>123</v>
      </c>
      <c r="LJG11" s="28" t="s">
        <v>123</v>
      </c>
      <c r="LJH11" s="28" t="s">
        <v>123</v>
      </c>
      <c r="LJI11" s="28" t="s">
        <v>123</v>
      </c>
      <c r="LJJ11" s="28" t="s">
        <v>123</v>
      </c>
      <c r="LJK11" s="28" t="s">
        <v>123</v>
      </c>
      <c r="LJL11" s="28" t="s">
        <v>123</v>
      </c>
      <c r="LJM11" s="28" t="s">
        <v>123</v>
      </c>
      <c r="LJN11" s="28" t="s">
        <v>123</v>
      </c>
      <c r="LJO11" s="28" t="s">
        <v>123</v>
      </c>
      <c r="LJP11" s="28" t="s">
        <v>123</v>
      </c>
      <c r="LJQ11" s="28" t="s">
        <v>123</v>
      </c>
      <c r="LJR11" s="28" t="s">
        <v>123</v>
      </c>
      <c r="LJS11" s="28" t="s">
        <v>123</v>
      </c>
      <c r="LJT11" s="28" t="s">
        <v>123</v>
      </c>
      <c r="LJU11" s="28" t="s">
        <v>123</v>
      </c>
      <c r="LJV11" s="28" t="s">
        <v>123</v>
      </c>
      <c r="LJW11" s="28" t="s">
        <v>123</v>
      </c>
      <c r="LJX11" s="28" t="s">
        <v>123</v>
      </c>
      <c r="LJY11" s="28" t="s">
        <v>123</v>
      </c>
      <c r="LJZ11" s="28" t="s">
        <v>123</v>
      </c>
      <c r="LKA11" s="28" t="s">
        <v>123</v>
      </c>
      <c r="LKB11" s="28" t="s">
        <v>123</v>
      </c>
      <c r="LKC11" s="28" t="s">
        <v>123</v>
      </c>
      <c r="LKD11" s="28" t="s">
        <v>123</v>
      </c>
      <c r="LKE11" s="28" t="s">
        <v>123</v>
      </c>
      <c r="LKF11" s="28" t="s">
        <v>123</v>
      </c>
      <c r="LKG11" s="28" t="s">
        <v>123</v>
      </c>
      <c r="LKH11" s="28" t="s">
        <v>123</v>
      </c>
      <c r="LKI11" s="28" t="s">
        <v>123</v>
      </c>
      <c r="LKJ11" s="28" t="s">
        <v>123</v>
      </c>
      <c r="LKK11" s="28" t="s">
        <v>123</v>
      </c>
      <c r="LKL11" s="28" t="s">
        <v>123</v>
      </c>
      <c r="LKM11" s="28" t="s">
        <v>123</v>
      </c>
      <c r="LKN11" s="28" t="s">
        <v>123</v>
      </c>
      <c r="LKO11" s="28" t="s">
        <v>123</v>
      </c>
      <c r="LKP11" s="28" t="s">
        <v>123</v>
      </c>
      <c r="LKQ11" s="28" t="s">
        <v>123</v>
      </c>
      <c r="LKR11" s="28" t="s">
        <v>123</v>
      </c>
      <c r="LKS11" s="28" t="s">
        <v>123</v>
      </c>
      <c r="LKT11" s="28" t="s">
        <v>123</v>
      </c>
      <c r="LKU11" s="28" t="s">
        <v>123</v>
      </c>
      <c r="LKV11" s="28" t="s">
        <v>123</v>
      </c>
      <c r="LKW11" s="28" t="s">
        <v>123</v>
      </c>
      <c r="LKX11" s="28" t="s">
        <v>123</v>
      </c>
      <c r="LKY11" s="28" t="s">
        <v>123</v>
      </c>
      <c r="LKZ11" s="28" t="s">
        <v>123</v>
      </c>
      <c r="LLA11" s="28" t="s">
        <v>123</v>
      </c>
      <c r="LLB11" s="28" t="s">
        <v>123</v>
      </c>
      <c r="LLC11" s="28" t="s">
        <v>123</v>
      </c>
      <c r="LLD11" s="28" t="s">
        <v>123</v>
      </c>
      <c r="LLE11" s="28" t="s">
        <v>123</v>
      </c>
      <c r="LLF11" s="28" t="s">
        <v>123</v>
      </c>
      <c r="LLG11" s="28" t="s">
        <v>123</v>
      </c>
      <c r="LLH11" s="28" t="s">
        <v>123</v>
      </c>
      <c r="LLI11" s="28" t="s">
        <v>123</v>
      </c>
      <c r="LLJ11" s="28" t="s">
        <v>123</v>
      </c>
      <c r="LLK11" s="28" t="s">
        <v>123</v>
      </c>
      <c r="LLL11" s="28" t="s">
        <v>123</v>
      </c>
      <c r="LLM11" s="28" t="s">
        <v>123</v>
      </c>
      <c r="LLN11" s="28" t="s">
        <v>123</v>
      </c>
      <c r="LLO11" s="28" t="s">
        <v>123</v>
      </c>
      <c r="LLP11" s="28" t="s">
        <v>123</v>
      </c>
      <c r="LLQ11" s="28" t="s">
        <v>123</v>
      </c>
      <c r="LLR11" s="28" t="s">
        <v>123</v>
      </c>
      <c r="LLS11" s="28" t="s">
        <v>123</v>
      </c>
      <c r="LLT11" s="28" t="s">
        <v>123</v>
      </c>
      <c r="LLU11" s="28" t="s">
        <v>123</v>
      </c>
      <c r="LLV11" s="28" t="s">
        <v>123</v>
      </c>
      <c r="LLW11" s="28" t="s">
        <v>123</v>
      </c>
      <c r="LLX11" s="28" t="s">
        <v>123</v>
      </c>
      <c r="LLY11" s="28" t="s">
        <v>123</v>
      </c>
      <c r="LLZ11" s="28" t="s">
        <v>123</v>
      </c>
      <c r="LMA11" s="28" t="s">
        <v>123</v>
      </c>
      <c r="LMB11" s="28" t="s">
        <v>123</v>
      </c>
      <c r="LMC11" s="28" t="s">
        <v>123</v>
      </c>
      <c r="LMD11" s="28" t="s">
        <v>123</v>
      </c>
      <c r="LME11" s="28" t="s">
        <v>123</v>
      </c>
      <c r="LMF11" s="28" t="s">
        <v>123</v>
      </c>
      <c r="LMG11" s="28" t="s">
        <v>123</v>
      </c>
      <c r="LMH11" s="28" t="s">
        <v>123</v>
      </c>
      <c r="LMI11" s="28" t="s">
        <v>123</v>
      </c>
      <c r="LMJ11" s="28" t="s">
        <v>123</v>
      </c>
      <c r="LMK11" s="28" t="s">
        <v>123</v>
      </c>
      <c r="LML11" s="28" t="s">
        <v>123</v>
      </c>
      <c r="LMM11" s="28" t="s">
        <v>123</v>
      </c>
      <c r="LMN11" s="28" t="s">
        <v>123</v>
      </c>
      <c r="LMO11" s="28" t="s">
        <v>123</v>
      </c>
      <c r="LMP11" s="28" t="s">
        <v>123</v>
      </c>
      <c r="LMQ11" s="28" t="s">
        <v>123</v>
      </c>
      <c r="LMR11" s="28" t="s">
        <v>123</v>
      </c>
      <c r="LMS11" s="28" t="s">
        <v>123</v>
      </c>
      <c r="LMT11" s="28" t="s">
        <v>123</v>
      </c>
      <c r="LMU11" s="28" t="s">
        <v>123</v>
      </c>
      <c r="LMV11" s="28" t="s">
        <v>123</v>
      </c>
      <c r="LMW11" s="28" t="s">
        <v>123</v>
      </c>
      <c r="LMX11" s="28" t="s">
        <v>123</v>
      </c>
      <c r="LMY11" s="28" t="s">
        <v>123</v>
      </c>
      <c r="LMZ11" s="28" t="s">
        <v>123</v>
      </c>
      <c r="LNA11" s="28" t="s">
        <v>123</v>
      </c>
      <c r="LNB11" s="28" t="s">
        <v>123</v>
      </c>
      <c r="LNC11" s="28" t="s">
        <v>123</v>
      </c>
      <c r="LND11" s="28" t="s">
        <v>123</v>
      </c>
      <c r="LNE11" s="28" t="s">
        <v>123</v>
      </c>
      <c r="LNF11" s="28" t="s">
        <v>123</v>
      </c>
      <c r="LNG11" s="28" t="s">
        <v>123</v>
      </c>
      <c r="LNH11" s="28" t="s">
        <v>123</v>
      </c>
      <c r="LNI11" s="28" t="s">
        <v>123</v>
      </c>
      <c r="LNJ11" s="28" t="s">
        <v>123</v>
      </c>
      <c r="LNK11" s="28" t="s">
        <v>123</v>
      </c>
      <c r="LNL11" s="28" t="s">
        <v>123</v>
      </c>
      <c r="LNM11" s="28" t="s">
        <v>123</v>
      </c>
      <c r="LNN11" s="28" t="s">
        <v>123</v>
      </c>
      <c r="LNO11" s="28" t="s">
        <v>123</v>
      </c>
      <c r="LNP11" s="28" t="s">
        <v>123</v>
      </c>
      <c r="LNQ11" s="28" t="s">
        <v>123</v>
      </c>
      <c r="LNR11" s="28" t="s">
        <v>123</v>
      </c>
      <c r="LNS11" s="28" t="s">
        <v>123</v>
      </c>
      <c r="LNT11" s="28" t="s">
        <v>123</v>
      </c>
      <c r="LNU11" s="28" t="s">
        <v>123</v>
      </c>
      <c r="LNV11" s="28" t="s">
        <v>123</v>
      </c>
      <c r="LNW11" s="28" t="s">
        <v>123</v>
      </c>
      <c r="LNX11" s="28" t="s">
        <v>123</v>
      </c>
      <c r="LNY11" s="28" t="s">
        <v>123</v>
      </c>
      <c r="LNZ11" s="28" t="s">
        <v>123</v>
      </c>
      <c r="LOA11" s="28" t="s">
        <v>123</v>
      </c>
      <c r="LOB11" s="28" t="s">
        <v>123</v>
      </c>
      <c r="LOC11" s="28" t="s">
        <v>123</v>
      </c>
      <c r="LOD11" s="28" t="s">
        <v>123</v>
      </c>
      <c r="LOE11" s="28" t="s">
        <v>123</v>
      </c>
      <c r="LOF11" s="28" t="s">
        <v>123</v>
      </c>
      <c r="LOG11" s="28" t="s">
        <v>123</v>
      </c>
      <c r="LOH11" s="28" t="s">
        <v>123</v>
      </c>
      <c r="LOI11" s="28" t="s">
        <v>123</v>
      </c>
      <c r="LOJ11" s="28" t="s">
        <v>123</v>
      </c>
      <c r="LOK11" s="28" t="s">
        <v>123</v>
      </c>
      <c r="LOL11" s="28" t="s">
        <v>123</v>
      </c>
      <c r="LOM11" s="28" t="s">
        <v>123</v>
      </c>
      <c r="LON11" s="28" t="s">
        <v>123</v>
      </c>
      <c r="LOO11" s="28" t="s">
        <v>123</v>
      </c>
      <c r="LOP11" s="28" t="s">
        <v>123</v>
      </c>
      <c r="LOQ11" s="28" t="s">
        <v>123</v>
      </c>
      <c r="LOR11" s="28" t="s">
        <v>123</v>
      </c>
      <c r="LOS11" s="28" t="s">
        <v>123</v>
      </c>
      <c r="LOT11" s="28" t="s">
        <v>123</v>
      </c>
      <c r="LOU11" s="28" t="s">
        <v>123</v>
      </c>
      <c r="LOV11" s="28" t="s">
        <v>123</v>
      </c>
      <c r="LOW11" s="28" t="s">
        <v>123</v>
      </c>
      <c r="LOX11" s="28" t="s">
        <v>123</v>
      </c>
      <c r="LOY11" s="28" t="s">
        <v>123</v>
      </c>
      <c r="LOZ11" s="28" t="s">
        <v>123</v>
      </c>
      <c r="LPA11" s="28" t="s">
        <v>123</v>
      </c>
      <c r="LPB11" s="28" t="s">
        <v>123</v>
      </c>
      <c r="LPC11" s="28" t="s">
        <v>123</v>
      </c>
      <c r="LPD11" s="28" t="s">
        <v>123</v>
      </c>
      <c r="LPE11" s="28" t="s">
        <v>123</v>
      </c>
      <c r="LPF11" s="28" t="s">
        <v>123</v>
      </c>
      <c r="LPG11" s="28" t="s">
        <v>123</v>
      </c>
      <c r="LPH11" s="28" t="s">
        <v>123</v>
      </c>
      <c r="LPI11" s="28" t="s">
        <v>123</v>
      </c>
      <c r="LPJ11" s="28" t="s">
        <v>123</v>
      </c>
      <c r="LPK11" s="28" t="s">
        <v>123</v>
      </c>
      <c r="LPL11" s="28" t="s">
        <v>123</v>
      </c>
      <c r="LPM11" s="28" t="s">
        <v>123</v>
      </c>
      <c r="LPN11" s="28" t="s">
        <v>123</v>
      </c>
      <c r="LPO11" s="28" t="s">
        <v>123</v>
      </c>
      <c r="LPP11" s="28" t="s">
        <v>123</v>
      </c>
      <c r="LPQ11" s="28" t="s">
        <v>123</v>
      </c>
      <c r="LPR11" s="28" t="s">
        <v>123</v>
      </c>
      <c r="LPS11" s="28" t="s">
        <v>123</v>
      </c>
      <c r="LPT11" s="28" t="s">
        <v>123</v>
      </c>
      <c r="LPU11" s="28" t="s">
        <v>123</v>
      </c>
      <c r="LPV11" s="28" t="s">
        <v>123</v>
      </c>
      <c r="LPW11" s="28" t="s">
        <v>123</v>
      </c>
      <c r="LPX11" s="28" t="s">
        <v>123</v>
      </c>
      <c r="LPY11" s="28" t="s">
        <v>123</v>
      </c>
      <c r="LPZ11" s="28" t="s">
        <v>123</v>
      </c>
      <c r="LQA11" s="28" t="s">
        <v>123</v>
      </c>
      <c r="LQB11" s="28" t="s">
        <v>123</v>
      </c>
      <c r="LQC11" s="28" t="s">
        <v>123</v>
      </c>
      <c r="LQD11" s="28" t="s">
        <v>123</v>
      </c>
      <c r="LQE11" s="28" t="s">
        <v>123</v>
      </c>
      <c r="LQF11" s="28" t="s">
        <v>123</v>
      </c>
      <c r="LQG11" s="28" t="s">
        <v>123</v>
      </c>
      <c r="LQH11" s="28" t="s">
        <v>123</v>
      </c>
      <c r="LQI11" s="28" t="s">
        <v>123</v>
      </c>
      <c r="LQJ11" s="28" t="s">
        <v>123</v>
      </c>
      <c r="LQK11" s="28" t="s">
        <v>123</v>
      </c>
      <c r="LQL11" s="28" t="s">
        <v>123</v>
      </c>
      <c r="LQM11" s="28" t="s">
        <v>123</v>
      </c>
      <c r="LQN11" s="28" t="s">
        <v>123</v>
      </c>
      <c r="LQO11" s="28" t="s">
        <v>123</v>
      </c>
      <c r="LQP11" s="28" t="s">
        <v>123</v>
      </c>
      <c r="LQQ11" s="28" t="s">
        <v>123</v>
      </c>
      <c r="LQR11" s="28" t="s">
        <v>123</v>
      </c>
      <c r="LQS11" s="28" t="s">
        <v>123</v>
      </c>
      <c r="LQT11" s="28" t="s">
        <v>123</v>
      </c>
      <c r="LQU11" s="28" t="s">
        <v>123</v>
      </c>
      <c r="LQV11" s="28" t="s">
        <v>123</v>
      </c>
      <c r="LQW11" s="28" t="s">
        <v>123</v>
      </c>
      <c r="LQX11" s="28" t="s">
        <v>123</v>
      </c>
      <c r="LQY11" s="28" t="s">
        <v>123</v>
      </c>
      <c r="LQZ11" s="28" t="s">
        <v>123</v>
      </c>
      <c r="LRA11" s="28" t="s">
        <v>123</v>
      </c>
      <c r="LRB11" s="28" t="s">
        <v>123</v>
      </c>
      <c r="LRC11" s="28" t="s">
        <v>123</v>
      </c>
      <c r="LRD11" s="28" t="s">
        <v>123</v>
      </c>
      <c r="LRE11" s="28" t="s">
        <v>123</v>
      </c>
      <c r="LRF11" s="28" t="s">
        <v>123</v>
      </c>
      <c r="LRG11" s="28" t="s">
        <v>123</v>
      </c>
      <c r="LRH11" s="28" t="s">
        <v>123</v>
      </c>
      <c r="LRI11" s="28" t="s">
        <v>123</v>
      </c>
      <c r="LRJ11" s="28" t="s">
        <v>123</v>
      </c>
      <c r="LRK11" s="28" t="s">
        <v>123</v>
      </c>
      <c r="LRL11" s="28" t="s">
        <v>123</v>
      </c>
      <c r="LRM11" s="28" t="s">
        <v>123</v>
      </c>
      <c r="LRN11" s="28" t="s">
        <v>123</v>
      </c>
      <c r="LRO11" s="28" t="s">
        <v>123</v>
      </c>
      <c r="LRP11" s="28" t="s">
        <v>123</v>
      </c>
      <c r="LRQ11" s="28" t="s">
        <v>123</v>
      </c>
      <c r="LRR11" s="28" t="s">
        <v>123</v>
      </c>
      <c r="LRS11" s="28" t="s">
        <v>123</v>
      </c>
      <c r="LRT11" s="28" t="s">
        <v>123</v>
      </c>
      <c r="LRU11" s="28" t="s">
        <v>123</v>
      </c>
      <c r="LRV11" s="28" t="s">
        <v>123</v>
      </c>
      <c r="LRW11" s="28" t="s">
        <v>123</v>
      </c>
      <c r="LRX11" s="28" t="s">
        <v>123</v>
      </c>
      <c r="LRY11" s="28" t="s">
        <v>123</v>
      </c>
      <c r="LRZ11" s="28" t="s">
        <v>123</v>
      </c>
      <c r="LSA11" s="28" t="s">
        <v>123</v>
      </c>
      <c r="LSB11" s="28" t="s">
        <v>123</v>
      </c>
      <c r="LSC11" s="28" t="s">
        <v>123</v>
      </c>
      <c r="LSD11" s="28" t="s">
        <v>123</v>
      </c>
      <c r="LSE11" s="28" t="s">
        <v>123</v>
      </c>
      <c r="LSF11" s="28" t="s">
        <v>123</v>
      </c>
      <c r="LSG11" s="28" t="s">
        <v>123</v>
      </c>
      <c r="LSH11" s="28" t="s">
        <v>123</v>
      </c>
      <c r="LSI11" s="28" t="s">
        <v>123</v>
      </c>
      <c r="LSJ11" s="28" t="s">
        <v>123</v>
      </c>
      <c r="LSK11" s="28" t="s">
        <v>123</v>
      </c>
      <c r="LSL11" s="28" t="s">
        <v>123</v>
      </c>
      <c r="LSM11" s="28" t="s">
        <v>123</v>
      </c>
      <c r="LSN11" s="28" t="s">
        <v>123</v>
      </c>
      <c r="LSO11" s="28" t="s">
        <v>123</v>
      </c>
      <c r="LSP11" s="28" t="s">
        <v>123</v>
      </c>
      <c r="LSQ11" s="28" t="s">
        <v>123</v>
      </c>
      <c r="LSR11" s="28" t="s">
        <v>123</v>
      </c>
      <c r="LSS11" s="28" t="s">
        <v>123</v>
      </c>
      <c r="LST11" s="28" t="s">
        <v>123</v>
      </c>
      <c r="LSU11" s="28" t="s">
        <v>123</v>
      </c>
      <c r="LSV11" s="28" t="s">
        <v>123</v>
      </c>
      <c r="LSW11" s="28" t="s">
        <v>123</v>
      </c>
      <c r="LSX11" s="28" t="s">
        <v>123</v>
      </c>
      <c r="LSY11" s="28" t="s">
        <v>123</v>
      </c>
      <c r="LSZ11" s="28" t="s">
        <v>123</v>
      </c>
      <c r="LTA11" s="28" t="s">
        <v>123</v>
      </c>
      <c r="LTB11" s="28" t="s">
        <v>123</v>
      </c>
      <c r="LTC11" s="28" t="s">
        <v>123</v>
      </c>
      <c r="LTD11" s="28" t="s">
        <v>123</v>
      </c>
      <c r="LTE11" s="28" t="s">
        <v>123</v>
      </c>
      <c r="LTF11" s="28" t="s">
        <v>123</v>
      </c>
      <c r="LTG11" s="28" t="s">
        <v>123</v>
      </c>
      <c r="LTH11" s="28" t="s">
        <v>123</v>
      </c>
      <c r="LTI11" s="28" t="s">
        <v>123</v>
      </c>
      <c r="LTJ11" s="28" t="s">
        <v>123</v>
      </c>
      <c r="LTK11" s="28" t="s">
        <v>123</v>
      </c>
      <c r="LTL11" s="28" t="s">
        <v>123</v>
      </c>
      <c r="LTM11" s="28" t="s">
        <v>123</v>
      </c>
      <c r="LTN11" s="28" t="s">
        <v>123</v>
      </c>
      <c r="LTO11" s="28" t="s">
        <v>123</v>
      </c>
      <c r="LTP11" s="28" t="s">
        <v>123</v>
      </c>
      <c r="LTQ11" s="28" t="s">
        <v>123</v>
      </c>
      <c r="LTR11" s="28" t="s">
        <v>123</v>
      </c>
      <c r="LTS11" s="28" t="s">
        <v>123</v>
      </c>
      <c r="LTT11" s="28" t="s">
        <v>123</v>
      </c>
      <c r="LTU11" s="28" t="s">
        <v>123</v>
      </c>
      <c r="LTV11" s="28" t="s">
        <v>123</v>
      </c>
      <c r="LTW11" s="28" t="s">
        <v>123</v>
      </c>
      <c r="LTX11" s="28" t="s">
        <v>123</v>
      </c>
      <c r="LTY11" s="28" t="s">
        <v>123</v>
      </c>
      <c r="LTZ11" s="28" t="s">
        <v>123</v>
      </c>
      <c r="LUA11" s="28" t="s">
        <v>123</v>
      </c>
      <c r="LUB11" s="28" t="s">
        <v>123</v>
      </c>
      <c r="LUC11" s="28" t="s">
        <v>123</v>
      </c>
      <c r="LUD11" s="28" t="s">
        <v>123</v>
      </c>
      <c r="LUE11" s="28" t="s">
        <v>123</v>
      </c>
      <c r="LUF11" s="28" t="s">
        <v>123</v>
      </c>
      <c r="LUG11" s="28" t="s">
        <v>123</v>
      </c>
      <c r="LUH11" s="28" t="s">
        <v>123</v>
      </c>
      <c r="LUI11" s="28" t="s">
        <v>123</v>
      </c>
      <c r="LUJ11" s="28" t="s">
        <v>123</v>
      </c>
      <c r="LUK11" s="28" t="s">
        <v>123</v>
      </c>
      <c r="LUL11" s="28" t="s">
        <v>123</v>
      </c>
      <c r="LUM11" s="28" t="s">
        <v>123</v>
      </c>
      <c r="LUN11" s="28" t="s">
        <v>123</v>
      </c>
      <c r="LUO11" s="28" t="s">
        <v>123</v>
      </c>
      <c r="LUP11" s="28" t="s">
        <v>123</v>
      </c>
      <c r="LUQ11" s="28" t="s">
        <v>123</v>
      </c>
      <c r="LUR11" s="28" t="s">
        <v>123</v>
      </c>
      <c r="LUS11" s="28" t="s">
        <v>123</v>
      </c>
      <c r="LUT11" s="28" t="s">
        <v>123</v>
      </c>
      <c r="LUU11" s="28" t="s">
        <v>123</v>
      </c>
      <c r="LUV11" s="28" t="s">
        <v>123</v>
      </c>
      <c r="LUW11" s="28" t="s">
        <v>123</v>
      </c>
      <c r="LUX11" s="28" t="s">
        <v>123</v>
      </c>
      <c r="LUY11" s="28" t="s">
        <v>123</v>
      </c>
      <c r="LUZ11" s="28" t="s">
        <v>123</v>
      </c>
      <c r="LVA11" s="28" t="s">
        <v>123</v>
      </c>
      <c r="LVB11" s="28" t="s">
        <v>123</v>
      </c>
      <c r="LVC11" s="28" t="s">
        <v>123</v>
      </c>
      <c r="LVD11" s="28" t="s">
        <v>123</v>
      </c>
      <c r="LVE11" s="28" t="s">
        <v>123</v>
      </c>
      <c r="LVF11" s="28" t="s">
        <v>123</v>
      </c>
      <c r="LVG11" s="28" t="s">
        <v>123</v>
      </c>
      <c r="LVH11" s="28" t="s">
        <v>123</v>
      </c>
      <c r="LVI11" s="28" t="s">
        <v>123</v>
      </c>
      <c r="LVJ11" s="28" t="s">
        <v>123</v>
      </c>
      <c r="LVK11" s="28" t="s">
        <v>123</v>
      </c>
      <c r="LVL11" s="28" t="s">
        <v>123</v>
      </c>
      <c r="LVM11" s="28" t="s">
        <v>123</v>
      </c>
      <c r="LVN11" s="28" t="s">
        <v>123</v>
      </c>
      <c r="LVO11" s="28" t="s">
        <v>123</v>
      </c>
      <c r="LVP11" s="28" t="s">
        <v>123</v>
      </c>
      <c r="LVQ11" s="28" t="s">
        <v>123</v>
      </c>
      <c r="LVR11" s="28" t="s">
        <v>123</v>
      </c>
      <c r="LVS11" s="28" t="s">
        <v>123</v>
      </c>
      <c r="LVT11" s="28" t="s">
        <v>123</v>
      </c>
      <c r="LVU11" s="28" t="s">
        <v>123</v>
      </c>
      <c r="LVV11" s="28" t="s">
        <v>123</v>
      </c>
      <c r="LVW11" s="28" t="s">
        <v>123</v>
      </c>
      <c r="LVX11" s="28" t="s">
        <v>123</v>
      </c>
      <c r="LVY11" s="28" t="s">
        <v>123</v>
      </c>
      <c r="LVZ11" s="28" t="s">
        <v>123</v>
      </c>
      <c r="LWA11" s="28" t="s">
        <v>123</v>
      </c>
      <c r="LWB11" s="28" t="s">
        <v>123</v>
      </c>
      <c r="LWC11" s="28" t="s">
        <v>123</v>
      </c>
      <c r="LWD11" s="28" t="s">
        <v>123</v>
      </c>
      <c r="LWE11" s="28" t="s">
        <v>123</v>
      </c>
      <c r="LWF11" s="28" t="s">
        <v>123</v>
      </c>
      <c r="LWG11" s="28" t="s">
        <v>123</v>
      </c>
      <c r="LWH11" s="28" t="s">
        <v>123</v>
      </c>
      <c r="LWI11" s="28" t="s">
        <v>123</v>
      </c>
      <c r="LWJ11" s="28" t="s">
        <v>123</v>
      </c>
      <c r="LWK11" s="28" t="s">
        <v>123</v>
      </c>
      <c r="LWL11" s="28" t="s">
        <v>123</v>
      </c>
      <c r="LWM11" s="28" t="s">
        <v>123</v>
      </c>
      <c r="LWN11" s="28" t="s">
        <v>123</v>
      </c>
      <c r="LWO11" s="28" t="s">
        <v>123</v>
      </c>
      <c r="LWP11" s="28" t="s">
        <v>123</v>
      </c>
      <c r="LWQ11" s="28" t="s">
        <v>123</v>
      </c>
      <c r="LWR11" s="28" t="s">
        <v>123</v>
      </c>
      <c r="LWS11" s="28" t="s">
        <v>123</v>
      </c>
      <c r="LWT11" s="28" t="s">
        <v>123</v>
      </c>
      <c r="LWU11" s="28" t="s">
        <v>123</v>
      </c>
      <c r="LWV11" s="28" t="s">
        <v>123</v>
      </c>
      <c r="LWW11" s="28" t="s">
        <v>123</v>
      </c>
      <c r="LWX11" s="28" t="s">
        <v>123</v>
      </c>
      <c r="LWY11" s="28" t="s">
        <v>123</v>
      </c>
      <c r="LWZ11" s="28" t="s">
        <v>123</v>
      </c>
      <c r="LXA11" s="28" t="s">
        <v>123</v>
      </c>
      <c r="LXB11" s="28" t="s">
        <v>123</v>
      </c>
      <c r="LXC11" s="28" t="s">
        <v>123</v>
      </c>
      <c r="LXD11" s="28" t="s">
        <v>123</v>
      </c>
      <c r="LXE11" s="28" t="s">
        <v>123</v>
      </c>
      <c r="LXF11" s="28" t="s">
        <v>123</v>
      </c>
      <c r="LXG11" s="28" t="s">
        <v>123</v>
      </c>
      <c r="LXH11" s="28" t="s">
        <v>123</v>
      </c>
      <c r="LXI11" s="28" t="s">
        <v>123</v>
      </c>
      <c r="LXJ11" s="28" t="s">
        <v>123</v>
      </c>
      <c r="LXK11" s="28" t="s">
        <v>123</v>
      </c>
      <c r="LXL11" s="28" t="s">
        <v>123</v>
      </c>
      <c r="LXM11" s="28" t="s">
        <v>123</v>
      </c>
      <c r="LXN11" s="28" t="s">
        <v>123</v>
      </c>
      <c r="LXO11" s="28" t="s">
        <v>123</v>
      </c>
      <c r="LXP11" s="28" t="s">
        <v>123</v>
      </c>
      <c r="LXQ11" s="28" t="s">
        <v>123</v>
      </c>
      <c r="LXR11" s="28" t="s">
        <v>123</v>
      </c>
      <c r="LXS11" s="28" t="s">
        <v>123</v>
      </c>
      <c r="LXT11" s="28" t="s">
        <v>123</v>
      </c>
      <c r="LXU11" s="28" t="s">
        <v>123</v>
      </c>
      <c r="LXV11" s="28" t="s">
        <v>123</v>
      </c>
      <c r="LXW11" s="28" t="s">
        <v>123</v>
      </c>
      <c r="LXX11" s="28" t="s">
        <v>123</v>
      </c>
      <c r="LXY11" s="28" t="s">
        <v>123</v>
      </c>
      <c r="LXZ11" s="28" t="s">
        <v>123</v>
      </c>
      <c r="LYA11" s="28" t="s">
        <v>123</v>
      </c>
      <c r="LYB11" s="28" t="s">
        <v>123</v>
      </c>
      <c r="LYC11" s="28" t="s">
        <v>123</v>
      </c>
      <c r="LYD11" s="28" t="s">
        <v>123</v>
      </c>
      <c r="LYE11" s="28" t="s">
        <v>123</v>
      </c>
      <c r="LYF11" s="28" t="s">
        <v>123</v>
      </c>
      <c r="LYG11" s="28" t="s">
        <v>123</v>
      </c>
      <c r="LYH11" s="28" t="s">
        <v>123</v>
      </c>
      <c r="LYI11" s="28" t="s">
        <v>123</v>
      </c>
      <c r="LYJ11" s="28" t="s">
        <v>123</v>
      </c>
      <c r="LYK11" s="28" t="s">
        <v>123</v>
      </c>
      <c r="LYL11" s="28" t="s">
        <v>123</v>
      </c>
      <c r="LYM11" s="28" t="s">
        <v>123</v>
      </c>
      <c r="LYN11" s="28" t="s">
        <v>123</v>
      </c>
      <c r="LYO11" s="28" t="s">
        <v>123</v>
      </c>
      <c r="LYP11" s="28" t="s">
        <v>123</v>
      </c>
      <c r="LYQ11" s="28" t="s">
        <v>123</v>
      </c>
      <c r="LYR11" s="28" t="s">
        <v>123</v>
      </c>
      <c r="LYS11" s="28" t="s">
        <v>123</v>
      </c>
      <c r="LYT11" s="28" t="s">
        <v>123</v>
      </c>
      <c r="LYU11" s="28" t="s">
        <v>123</v>
      </c>
      <c r="LYV11" s="28" t="s">
        <v>123</v>
      </c>
      <c r="LYW11" s="28" t="s">
        <v>123</v>
      </c>
      <c r="LYX11" s="28" t="s">
        <v>123</v>
      </c>
      <c r="LYY11" s="28" t="s">
        <v>123</v>
      </c>
      <c r="LYZ11" s="28" t="s">
        <v>123</v>
      </c>
      <c r="LZA11" s="28" t="s">
        <v>123</v>
      </c>
      <c r="LZB11" s="28" t="s">
        <v>123</v>
      </c>
      <c r="LZC11" s="28" t="s">
        <v>123</v>
      </c>
      <c r="LZD11" s="28" t="s">
        <v>123</v>
      </c>
      <c r="LZE11" s="28" t="s">
        <v>123</v>
      </c>
      <c r="LZF11" s="28" t="s">
        <v>123</v>
      </c>
      <c r="LZG11" s="28" t="s">
        <v>123</v>
      </c>
      <c r="LZH11" s="28" t="s">
        <v>123</v>
      </c>
      <c r="LZI11" s="28" t="s">
        <v>123</v>
      </c>
      <c r="LZJ11" s="28" t="s">
        <v>123</v>
      </c>
      <c r="LZK11" s="28" t="s">
        <v>123</v>
      </c>
      <c r="LZL11" s="28" t="s">
        <v>123</v>
      </c>
      <c r="LZM11" s="28" t="s">
        <v>123</v>
      </c>
      <c r="LZN11" s="28" t="s">
        <v>123</v>
      </c>
      <c r="LZO11" s="28" t="s">
        <v>123</v>
      </c>
      <c r="LZP11" s="28" t="s">
        <v>123</v>
      </c>
      <c r="LZQ11" s="28" t="s">
        <v>123</v>
      </c>
      <c r="LZR11" s="28" t="s">
        <v>123</v>
      </c>
      <c r="LZS11" s="28" t="s">
        <v>123</v>
      </c>
      <c r="LZT11" s="28" t="s">
        <v>123</v>
      </c>
      <c r="LZU11" s="28" t="s">
        <v>123</v>
      </c>
      <c r="LZV11" s="28" t="s">
        <v>123</v>
      </c>
      <c r="LZW11" s="28" t="s">
        <v>123</v>
      </c>
      <c r="LZX11" s="28" t="s">
        <v>123</v>
      </c>
      <c r="LZY11" s="28" t="s">
        <v>123</v>
      </c>
      <c r="LZZ11" s="28" t="s">
        <v>123</v>
      </c>
      <c r="MAA11" s="28" t="s">
        <v>123</v>
      </c>
      <c r="MAB11" s="28" t="s">
        <v>123</v>
      </c>
      <c r="MAC11" s="28" t="s">
        <v>123</v>
      </c>
      <c r="MAD11" s="28" t="s">
        <v>123</v>
      </c>
      <c r="MAE11" s="28" t="s">
        <v>123</v>
      </c>
      <c r="MAF11" s="28" t="s">
        <v>123</v>
      </c>
      <c r="MAG11" s="28" t="s">
        <v>123</v>
      </c>
      <c r="MAH11" s="28" t="s">
        <v>123</v>
      </c>
      <c r="MAI11" s="28" t="s">
        <v>123</v>
      </c>
      <c r="MAJ11" s="28" t="s">
        <v>123</v>
      </c>
      <c r="MAK11" s="28" t="s">
        <v>123</v>
      </c>
      <c r="MAL11" s="28" t="s">
        <v>123</v>
      </c>
      <c r="MAM11" s="28" t="s">
        <v>123</v>
      </c>
      <c r="MAN11" s="28" t="s">
        <v>123</v>
      </c>
      <c r="MAO11" s="28" t="s">
        <v>123</v>
      </c>
      <c r="MAP11" s="28" t="s">
        <v>123</v>
      </c>
      <c r="MAQ11" s="28" t="s">
        <v>123</v>
      </c>
      <c r="MAR11" s="28" t="s">
        <v>123</v>
      </c>
      <c r="MAS11" s="28" t="s">
        <v>123</v>
      </c>
      <c r="MAT11" s="28" t="s">
        <v>123</v>
      </c>
      <c r="MAU11" s="28" t="s">
        <v>123</v>
      </c>
      <c r="MAV11" s="28" t="s">
        <v>123</v>
      </c>
      <c r="MAW11" s="28" t="s">
        <v>123</v>
      </c>
      <c r="MAX11" s="28" t="s">
        <v>123</v>
      </c>
      <c r="MAY11" s="28" t="s">
        <v>123</v>
      </c>
      <c r="MAZ11" s="28" t="s">
        <v>123</v>
      </c>
      <c r="MBA11" s="28" t="s">
        <v>123</v>
      </c>
      <c r="MBB11" s="28" t="s">
        <v>123</v>
      </c>
      <c r="MBC11" s="28" t="s">
        <v>123</v>
      </c>
      <c r="MBD11" s="28" t="s">
        <v>123</v>
      </c>
      <c r="MBE11" s="28" t="s">
        <v>123</v>
      </c>
      <c r="MBF11" s="28" t="s">
        <v>123</v>
      </c>
      <c r="MBG11" s="28" t="s">
        <v>123</v>
      </c>
      <c r="MBH11" s="28" t="s">
        <v>123</v>
      </c>
      <c r="MBI11" s="28" t="s">
        <v>123</v>
      </c>
      <c r="MBJ11" s="28" t="s">
        <v>123</v>
      </c>
      <c r="MBK11" s="28" t="s">
        <v>123</v>
      </c>
      <c r="MBL11" s="28" t="s">
        <v>123</v>
      </c>
      <c r="MBM11" s="28" t="s">
        <v>123</v>
      </c>
      <c r="MBN11" s="28" t="s">
        <v>123</v>
      </c>
      <c r="MBO11" s="28" t="s">
        <v>123</v>
      </c>
      <c r="MBP11" s="28" t="s">
        <v>123</v>
      </c>
      <c r="MBQ11" s="28" t="s">
        <v>123</v>
      </c>
      <c r="MBR11" s="28" t="s">
        <v>123</v>
      </c>
      <c r="MBS11" s="28" t="s">
        <v>123</v>
      </c>
      <c r="MBT11" s="28" t="s">
        <v>123</v>
      </c>
      <c r="MBU11" s="28" t="s">
        <v>123</v>
      </c>
      <c r="MBV11" s="28" t="s">
        <v>123</v>
      </c>
      <c r="MBW11" s="28" t="s">
        <v>123</v>
      </c>
      <c r="MBX11" s="28" t="s">
        <v>123</v>
      </c>
      <c r="MBY11" s="28" t="s">
        <v>123</v>
      </c>
      <c r="MBZ11" s="28" t="s">
        <v>123</v>
      </c>
      <c r="MCA11" s="28" t="s">
        <v>123</v>
      </c>
      <c r="MCB11" s="28" t="s">
        <v>123</v>
      </c>
      <c r="MCC11" s="28" t="s">
        <v>123</v>
      </c>
      <c r="MCD11" s="28" t="s">
        <v>123</v>
      </c>
      <c r="MCE11" s="28" t="s">
        <v>123</v>
      </c>
      <c r="MCF11" s="28" t="s">
        <v>123</v>
      </c>
      <c r="MCG11" s="28" t="s">
        <v>123</v>
      </c>
      <c r="MCH11" s="28" t="s">
        <v>123</v>
      </c>
      <c r="MCI11" s="28" t="s">
        <v>123</v>
      </c>
      <c r="MCJ11" s="28" t="s">
        <v>123</v>
      </c>
      <c r="MCK11" s="28" t="s">
        <v>123</v>
      </c>
      <c r="MCL11" s="28" t="s">
        <v>123</v>
      </c>
      <c r="MCM11" s="28" t="s">
        <v>123</v>
      </c>
      <c r="MCN11" s="28" t="s">
        <v>123</v>
      </c>
      <c r="MCO11" s="28" t="s">
        <v>123</v>
      </c>
      <c r="MCP11" s="28" t="s">
        <v>123</v>
      </c>
      <c r="MCQ11" s="28" t="s">
        <v>123</v>
      </c>
      <c r="MCR11" s="28" t="s">
        <v>123</v>
      </c>
      <c r="MCS11" s="28" t="s">
        <v>123</v>
      </c>
      <c r="MCT11" s="28" t="s">
        <v>123</v>
      </c>
      <c r="MCU11" s="28" t="s">
        <v>123</v>
      </c>
      <c r="MCV11" s="28" t="s">
        <v>123</v>
      </c>
      <c r="MCW11" s="28" t="s">
        <v>123</v>
      </c>
      <c r="MCX11" s="28" t="s">
        <v>123</v>
      </c>
      <c r="MCY11" s="28" t="s">
        <v>123</v>
      </c>
      <c r="MCZ11" s="28" t="s">
        <v>123</v>
      </c>
      <c r="MDA11" s="28" t="s">
        <v>123</v>
      </c>
      <c r="MDB11" s="28" t="s">
        <v>123</v>
      </c>
      <c r="MDC11" s="28" t="s">
        <v>123</v>
      </c>
      <c r="MDD11" s="28" t="s">
        <v>123</v>
      </c>
      <c r="MDE11" s="28" t="s">
        <v>123</v>
      </c>
      <c r="MDF11" s="28" t="s">
        <v>123</v>
      </c>
      <c r="MDG11" s="28" t="s">
        <v>123</v>
      </c>
      <c r="MDH11" s="28" t="s">
        <v>123</v>
      </c>
      <c r="MDI11" s="28" t="s">
        <v>123</v>
      </c>
      <c r="MDJ11" s="28" t="s">
        <v>123</v>
      </c>
      <c r="MDK11" s="28" t="s">
        <v>123</v>
      </c>
      <c r="MDL11" s="28" t="s">
        <v>123</v>
      </c>
      <c r="MDM11" s="28" t="s">
        <v>123</v>
      </c>
      <c r="MDN11" s="28" t="s">
        <v>123</v>
      </c>
      <c r="MDO11" s="28" t="s">
        <v>123</v>
      </c>
      <c r="MDP11" s="28" t="s">
        <v>123</v>
      </c>
      <c r="MDQ11" s="28" t="s">
        <v>123</v>
      </c>
      <c r="MDR11" s="28" t="s">
        <v>123</v>
      </c>
      <c r="MDS11" s="28" t="s">
        <v>123</v>
      </c>
      <c r="MDT11" s="28" t="s">
        <v>123</v>
      </c>
      <c r="MDU11" s="28" t="s">
        <v>123</v>
      </c>
      <c r="MDV11" s="28" t="s">
        <v>123</v>
      </c>
      <c r="MDW11" s="28" t="s">
        <v>123</v>
      </c>
      <c r="MDX11" s="28" t="s">
        <v>123</v>
      </c>
      <c r="MDY11" s="28" t="s">
        <v>123</v>
      </c>
      <c r="MDZ11" s="28" t="s">
        <v>123</v>
      </c>
      <c r="MEA11" s="28" t="s">
        <v>123</v>
      </c>
      <c r="MEB11" s="28" t="s">
        <v>123</v>
      </c>
      <c r="MEC11" s="28" t="s">
        <v>123</v>
      </c>
      <c r="MED11" s="28" t="s">
        <v>123</v>
      </c>
      <c r="MEE11" s="28" t="s">
        <v>123</v>
      </c>
      <c r="MEF11" s="28" t="s">
        <v>123</v>
      </c>
      <c r="MEG11" s="28" t="s">
        <v>123</v>
      </c>
      <c r="MEH11" s="28" t="s">
        <v>123</v>
      </c>
      <c r="MEI11" s="28" t="s">
        <v>123</v>
      </c>
      <c r="MEJ11" s="28" t="s">
        <v>123</v>
      </c>
      <c r="MEK11" s="28" t="s">
        <v>123</v>
      </c>
      <c r="MEL11" s="28" t="s">
        <v>123</v>
      </c>
      <c r="MEM11" s="28" t="s">
        <v>123</v>
      </c>
      <c r="MEN11" s="28" t="s">
        <v>123</v>
      </c>
      <c r="MEO11" s="28" t="s">
        <v>123</v>
      </c>
      <c r="MEP11" s="28" t="s">
        <v>123</v>
      </c>
      <c r="MEQ11" s="28" t="s">
        <v>123</v>
      </c>
      <c r="MER11" s="28" t="s">
        <v>123</v>
      </c>
      <c r="MES11" s="28" t="s">
        <v>123</v>
      </c>
      <c r="MET11" s="28" t="s">
        <v>123</v>
      </c>
      <c r="MEU11" s="28" t="s">
        <v>123</v>
      </c>
      <c r="MEV11" s="28" t="s">
        <v>123</v>
      </c>
      <c r="MEW11" s="28" t="s">
        <v>123</v>
      </c>
      <c r="MEX11" s="28" t="s">
        <v>123</v>
      </c>
      <c r="MEY11" s="28" t="s">
        <v>123</v>
      </c>
      <c r="MEZ11" s="28" t="s">
        <v>123</v>
      </c>
      <c r="MFA11" s="28" t="s">
        <v>123</v>
      </c>
      <c r="MFB11" s="28" t="s">
        <v>123</v>
      </c>
      <c r="MFC11" s="28" t="s">
        <v>123</v>
      </c>
      <c r="MFD11" s="28" t="s">
        <v>123</v>
      </c>
      <c r="MFE11" s="28" t="s">
        <v>123</v>
      </c>
      <c r="MFF11" s="28" t="s">
        <v>123</v>
      </c>
      <c r="MFG11" s="28" t="s">
        <v>123</v>
      </c>
      <c r="MFH11" s="28" t="s">
        <v>123</v>
      </c>
      <c r="MFI11" s="28" t="s">
        <v>123</v>
      </c>
      <c r="MFJ11" s="28" t="s">
        <v>123</v>
      </c>
      <c r="MFK11" s="28" t="s">
        <v>123</v>
      </c>
      <c r="MFL11" s="28" t="s">
        <v>123</v>
      </c>
      <c r="MFM11" s="28" t="s">
        <v>123</v>
      </c>
      <c r="MFN11" s="28" t="s">
        <v>123</v>
      </c>
      <c r="MFO11" s="28" t="s">
        <v>123</v>
      </c>
      <c r="MFP11" s="28" t="s">
        <v>123</v>
      </c>
      <c r="MFQ11" s="28" t="s">
        <v>123</v>
      </c>
      <c r="MFR11" s="28" t="s">
        <v>123</v>
      </c>
      <c r="MFS11" s="28" t="s">
        <v>123</v>
      </c>
      <c r="MFT11" s="28" t="s">
        <v>123</v>
      </c>
      <c r="MFU11" s="28" t="s">
        <v>123</v>
      </c>
      <c r="MFV11" s="28" t="s">
        <v>123</v>
      </c>
      <c r="MFW11" s="28" t="s">
        <v>123</v>
      </c>
      <c r="MFX11" s="28" t="s">
        <v>123</v>
      </c>
      <c r="MFY11" s="28" t="s">
        <v>123</v>
      </c>
      <c r="MFZ11" s="28" t="s">
        <v>123</v>
      </c>
      <c r="MGA11" s="28" t="s">
        <v>123</v>
      </c>
      <c r="MGB11" s="28" t="s">
        <v>123</v>
      </c>
      <c r="MGC11" s="28" t="s">
        <v>123</v>
      </c>
      <c r="MGD11" s="28" t="s">
        <v>123</v>
      </c>
      <c r="MGE11" s="28" t="s">
        <v>123</v>
      </c>
      <c r="MGF11" s="28" t="s">
        <v>123</v>
      </c>
      <c r="MGG11" s="28" t="s">
        <v>123</v>
      </c>
      <c r="MGH11" s="28" t="s">
        <v>123</v>
      </c>
      <c r="MGI11" s="28" t="s">
        <v>123</v>
      </c>
      <c r="MGJ11" s="28" t="s">
        <v>123</v>
      </c>
      <c r="MGK11" s="28" t="s">
        <v>123</v>
      </c>
      <c r="MGL11" s="28" t="s">
        <v>123</v>
      </c>
      <c r="MGM11" s="28" t="s">
        <v>123</v>
      </c>
      <c r="MGN11" s="28" t="s">
        <v>123</v>
      </c>
      <c r="MGO11" s="28" t="s">
        <v>123</v>
      </c>
      <c r="MGP11" s="28" t="s">
        <v>123</v>
      </c>
      <c r="MGQ11" s="28" t="s">
        <v>123</v>
      </c>
      <c r="MGR11" s="28" t="s">
        <v>123</v>
      </c>
      <c r="MGS11" s="28" t="s">
        <v>123</v>
      </c>
      <c r="MGT11" s="28" t="s">
        <v>123</v>
      </c>
      <c r="MGU11" s="28" t="s">
        <v>123</v>
      </c>
      <c r="MGV11" s="28" t="s">
        <v>123</v>
      </c>
      <c r="MGW11" s="28" t="s">
        <v>123</v>
      </c>
      <c r="MGX11" s="28" t="s">
        <v>123</v>
      </c>
      <c r="MGY11" s="28" t="s">
        <v>123</v>
      </c>
      <c r="MGZ11" s="28" t="s">
        <v>123</v>
      </c>
      <c r="MHA11" s="28" t="s">
        <v>123</v>
      </c>
      <c r="MHB11" s="28" t="s">
        <v>123</v>
      </c>
      <c r="MHC11" s="28" t="s">
        <v>123</v>
      </c>
      <c r="MHD11" s="28" t="s">
        <v>123</v>
      </c>
      <c r="MHE11" s="28" t="s">
        <v>123</v>
      </c>
      <c r="MHF11" s="28" t="s">
        <v>123</v>
      </c>
      <c r="MHG11" s="28" t="s">
        <v>123</v>
      </c>
      <c r="MHH11" s="28" t="s">
        <v>123</v>
      </c>
      <c r="MHI11" s="28" t="s">
        <v>123</v>
      </c>
      <c r="MHJ11" s="28" t="s">
        <v>123</v>
      </c>
      <c r="MHK11" s="28" t="s">
        <v>123</v>
      </c>
      <c r="MHL11" s="28" t="s">
        <v>123</v>
      </c>
      <c r="MHM11" s="28" t="s">
        <v>123</v>
      </c>
      <c r="MHN11" s="28" t="s">
        <v>123</v>
      </c>
      <c r="MHO11" s="28" t="s">
        <v>123</v>
      </c>
      <c r="MHP11" s="28" t="s">
        <v>123</v>
      </c>
      <c r="MHQ11" s="28" t="s">
        <v>123</v>
      </c>
      <c r="MHR11" s="28" t="s">
        <v>123</v>
      </c>
      <c r="MHS11" s="28" t="s">
        <v>123</v>
      </c>
      <c r="MHT11" s="28" t="s">
        <v>123</v>
      </c>
      <c r="MHU11" s="28" t="s">
        <v>123</v>
      </c>
      <c r="MHV11" s="28" t="s">
        <v>123</v>
      </c>
      <c r="MHW11" s="28" t="s">
        <v>123</v>
      </c>
      <c r="MHX11" s="28" t="s">
        <v>123</v>
      </c>
      <c r="MHY11" s="28" t="s">
        <v>123</v>
      </c>
      <c r="MHZ11" s="28" t="s">
        <v>123</v>
      </c>
      <c r="MIA11" s="28" t="s">
        <v>123</v>
      </c>
      <c r="MIB11" s="28" t="s">
        <v>123</v>
      </c>
      <c r="MIC11" s="28" t="s">
        <v>123</v>
      </c>
      <c r="MID11" s="28" t="s">
        <v>123</v>
      </c>
      <c r="MIE11" s="28" t="s">
        <v>123</v>
      </c>
      <c r="MIF11" s="28" t="s">
        <v>123</v>
      </c>
      <c r="MIG11" s="28" t="s">
        <v>123</v>
      </c>
      <c r="MIH11" s="28" t="s">
        <v>123</v>
      </c>
      <c r="MII11" s="28" t="s">
        <v>123</v>
      </c>
      <c r="MIJ11" s="28" t="s">
        <v>123</v>
      </c>
      <c r="MIK11" s="28" t="s">
        <v>123</v>
      </c>
      <c r="MIL11" s="28" t="s">
        <v>123</v>
      </c>
      <c r="MIM11" s="28" t="s">
        <v>123</v>
      </c>
      <c r="MIN11" s="28" t="s">
        <v>123</v>
      </c>
      <c r="MIO11" s="28" t="s">
        <v>123</v>
      </c>
      <c r="MIP11" s="28" t="s">
        <v>123</v>
      </c>
      <c r="MIQ11" s="28" t="s">
        <v>123</v>
      </c>
      <c r="MIR11" s="28" t="s">
        <v>123</v>
      </c>
      <c r="MIS11" s="28" t="s">
        <v>123</v>
      </c>
      <c r="MIT11" s="28" t="s">
        <v>123</v>
      </c>
      <c r="MIU11" s="28" t="s">
        <v>123</v>
      </c>
      <c r="MIV11" s="28" t="s">
        <v>123</v>
      </c>
      <c r="MIW11" s="28" t="s">
        <v>123</v>
      </c>
      <c r="MIX11" s="28" t="s">
        <v>123</v>
      </c>
      <c r="MIY11" s="28" t="s">
        <v>123</v>
      </c>
      <c r="MIZ11" s="28" t="s">
        <v>123</v>
      </c>
      <c r="MJA11" s="28" t="s">
        <v>123</v>
      </c>
      <c r="MJB11" s="28" t="s">
        <v>123</v>
      </c>
      <c r="MJC11" s="28" t="s">
        <v>123</v>
      </c>
      <c r="MJD11" s="28" t="s">
        <v>123</v>
      </c>
      <c r="MJE11" s="28" t="s">
        <v>123</v>
      </c>
      <c r="MJF11" s="28" t="s">
        <v>123</v>
      </c>
      <c r="MJG11" s="28" t="s">
        <v>123</v>
      </c>
      <c r="MJH11" s="28" t="s">
        <v>123</v>
      </c>
      <c r="MJI11" s="28" t="s">
        <v>123</v>
      </c>
      <c r="MJJ11" s="28" t="s">
        <v>123</v>
      </c>
      <c r="MJK11" s="28" t="s">
        <v>123</v>
      </c>
      <c r="MJL11" s="28" t="s">
        <v>123</v>
      </c>
      <c r="MJM11" s="28" t="s">
        <v>123</v>
      </c>
      <c r="MJN11" s="28" t="s">
        <v>123</v>
      </c>
      <c r="MJO11" s="28" t="s">
        <v>123</v>
      </c>
      <c r="MJP11" s="28" t="s">
        <v>123</v>
      </c>
      <c r="MJQ11" s="28" t="s">
        <v>123</v>
      </c>
      <c r="MJR11" s="28" t="s">
        <v>123</v>
      </c>
      <c r="MJS11" s="28" t="s">
        <v>123</v>
      </c>
      <c r="MJT11" s="28" t="s">
        <v>123</v>
      </c>
      <c r="MJU11" s="28" t="s">
        <v>123</v>
      </c>
      <c r="MJV11" s="28" t="s">
        <v>123</v>
      </c>
      <c r="MJW11" s="28" t="s">
        <v>123</v>
      </c>
      <c r="MJX11" s="28" t="s">
        <v>123</v>
      </c>
      <c r="MJY11" s="28" t="s">
        <v>123</v>
      </c>
      <c r="MJZ11" s="28" t="s">
        <v>123</v>
      </c>
      <c r="MKA11" s="28" t="s">
        <v>123</v>
      </c>
      <c r="MKB11" s="28" t="s">
        <v>123</v>
      </c>
      <c r="MKC11" s="28" t="s">
        <v>123</v>
      </c>
      <c r="MKD11" s="28" t="s">
        <v>123</v>
      </c>
      <c r="MKE11" s="28" t="s">
        <v>123</v>
      </c>
      <c r="MKF11" s="28" t="s">
        <v>123</v>
      </c>
      <c r="MKG11" s="28" t="s">
        <v>123</v>
      </c>
      <c r="MKH11" s="28" t="s">
        <v>123</v>
      </c>
      <c r="MKI11" s="28" t="s">
        <v>123</v>
      </c>
      <c r="MKJ11" s="28" t="s">
        <v>123</v>
      </c>
      <c r="MKK11" s="28" t="s">
        <v>123</v>
      </c>
      <c r="MKL11" s="28" t="s">
        <v>123</v>
      </c>
      <c r="MKM11" s="28" t="s">
        <v>123</v>
      </c>
      <c r="MKN11" s="28" t="s">
        <v>123</v>
      </c>
      <c r="MKO11" s="28" t="s">
        <v>123</v>
      </c>
      <c r="MKP11" s="28" t="s">
        <v>123</v>
      </c>
      <c r="MKQ11" s="28" t="s">
        <v>123</v>
      </c>
      <c r="MKR11" s="28" t="s">
        <v>123</v>
      </c>
      <c r="MKS11" s="28" t="s">
        <v>123</v>
      </c>
      <c r="MKT11" s="28" t="s">
        <v>123</v>
      </c>
      <c r="MKU11" s="28" t="s">
        <v>123</v>
      </c>
      <c r="MKV11" s="28" t="s">
        <v>123</v>
      </c>
      <c r="MKW11" s="28" t="s">
        <v>123</v>
      </c>
      <c r="MKX11" s="28" t="s">
        <v>123</v>
      </c>
      <c r="MKY11" s="28" t="s">
        <v>123</v>
      </c>
      <c r="MKZ11" s="28" t="s">
        <v>123</v>
      </c>
      <c r="MLA11" s="28" t="s">
        <v>123</v>
      </c>
      <c r="MLB11" s="28" t="s">
        <v>123</v>
      </c>
      <c r="MLC11" s="28" t="s">
        <v>123</v>
      </c>
      <c r="MLD11" s="28" t="s">
        <v>123</v>
      </c>
      <c r="MLE11" s="28" t="s">
        <v>123</v>
      </c>
      <c r="MLF11" s="28" t="s">
        <v>123</v>
      </c>
      <c r="MLG11" s="28" t="s">
        <v>123</v>
      </c>
      <c r="MLH11" s="28" t="s">
        <v>123</v>
      </c>
      <c r="MLI11" s="28" t="s">
        <v>123</v>
      </c>
      <c r="MLJ11" s="28" t="s">
        <v>123</v>
      </c>
      <c r="MLK11" s="28" t="s">
        <v>123</v>
      </c>
      <c r="MLL11" s="28" t="s">
        <v>123</v>
      </c>
      <c r="MLM11" s="28" t="s">
        <v>123</v>
      </c>
      <c r="MLN11" s="28" t="s">
        <v>123</v>
      </c>
      <c r="MLO11" s="28" t="s">
        <v>123</v>
      </c>
      <c r="MLP11" s="28" t="s">
        <v>123</v>
      </c>
      <c r="MLQ11" s="28" t="s">
        <v>123</v>
      </c>
      <c r="MLR11" s="28" t="s">
        <v>123</v>
      </c>
      <c r="MLS11" s="28" t="s">
        <v>123</v>
      </c>
      <c r="MLT11" s="28" t="s">
        <v>123</v>
      </c>
      <c r="MLU11" s="28" t="s">
        <v>123</v>
      </c>
      <c r="MLV11" s="28" t="s">
        <v>123</v>
      </c>
      <c r="MLW11" s="28" t="s">
        <v>123</v>
      </c>
      <c r="MLX11" s="28" t="s">
        <v>123</v>
      </c>
      <c r="MLY11" s="28" t="s">
        <v>123</v>
      </c>
      <c r="MLZ11" s="28" t="s">
        <v>123</v>
      </c>
      <c r="MMA11" s="28" t="s">
        <v>123</v>
      </c>
      <c r="MMB11" s="28" t="s">
        <v>123</v>
      </c>
      <c r="MMC11" s="28" t="s">
        <v>123</v>
      </c>
      <c r="MMD11" s="28" t="s">
        <v>123</v>
      </c>
      <c r="MME11" s="28" t="s">
        <v>123</v>
      </c>
      <c r="MMF11" s="28" t="s">
        <v>123</v>
      </c>
      <c r="MMG11" s="28" t="s">
        <v>123</v>
      </c>
      <c r="MMH11" s="28" t="s">
        <v>123</v>
      </c>
      <c r="MMI11" s="28" t="s">
        <v>123</v>
      </c>
      <c r="MMJ11" s="28" t="s">
        <v>123</v>
      </c>
      <c r="MMK11" s="28" t="s">
        <v>123</v>
      </c>
      <c r="MML11" s="28" t="s">
        <v>123</v>
      </c>
      <c r="MMM11" s="28" t="s">
        <v>123</v>
      </c>
      <c r="MMN11" s="28" t="s">
        <v>123</v>
      </c>
      <c r="MMO11" s="28" t="s">
        <v>123</v>
      </c>
      <c r="MMP11" s="28" t="s">
        <v>123</v>
      </c>
      <c r="MMQ11" s="28" t="s">
        <v>123</v>
      </c>
      <c r="MMR11" s="28" t="s">
        <v>123</v>
      </c>
      <c r="MMS11" s="28" t="s">
        <v>123</v>
      </c>
      <c r="MMT11" s="28" t="s">
        <v>123</v>
      </c>
      <c r="MMU11" s="28" t="s">
        <v>123</v>
      </c>
      <c r="MMV11" s="28" t="s">
        <v>123</v>
      </c>
      <c r="MMW11" s="28" t="s">
        <v>123</v>
      </c>
      <c r="MMX11" s="28" t="s">
        <v>123</v>
      </c>
      <c r="MMY11" s="28" t="s">
        <v>123</v>
      </c>
      <c r="MMZ11" s="28" t="s">
        <v>123</v>
      </c>
      <c r="MNA11" s="28" t="s">
        <v>123</v>
      </c>
      <c r="MNB11" s="28" t="s">
        <v>123</v>
      </c>
      <c r="MNC11" s="28" t="s">
        <v>123</v>
      </c>
      <c r="MND11" s="28" t="s">
        <v>123</v>
      </c>
      <c r="MNE11" s="28" t="s">
        <v>123</v>
      </c>
      <c r="MNF11" s="28" t="s">
        <v>123</v>
      </c>
      <c r="MNG11" s="28" t="s">
        <v>123</v>
      </c>
      <c r="MNH11" s="28" t="s">
        <v>123</v>
      </c>
      <c r="MNI11" s="28" t="s">
        <v>123</v>
      </c>
      <c r="MNJ11" s="28" t="s">
        <v>123</v>
      </c>
      <c r="MNK11" s="28" t="s">
        <v>123</v>
      </c>
      <c r="MNL11" s="28" t="s">
        <v>123</v>
      </c>
      <c r="MNM11" s="28" t="s">
        <v>123</v>
      </c>
      <c r="MNN11" s="28" t="s">
        <v>123</v>
      </c>
      <c r="MNO11" s="28" t="s">
        <v>123</v>
      </c>
      <c r="MNP11" s="28" t="s">
        <v>123</v>
      </c>
      <c r="MNQ11" s="28" t="s">
        <v>123</v>
      </c>
      <c r="MNR11" s="28" t="s">
        <v>123</v>
      </c>
      <c r="MNS11" s="28" t="s">
        <v>123</v>
      </c>
      <c r="MNT11" s="28" t="s">
        <v>123</v>
      </c>
      <c r="MNU11" s="28" t="s">
        <v>123</v>
      </c>
      <c r="MNV11" s="28" t="s">
        <v>123</v>
      </c>
      <c r="MNW11" s="28" t="s">
        <v>123</v>
      </c>
      <c r="MNX11" s="28" t="s">
        <v>123</v>
      </c>
      <c r="MNY11" s="28" t="s">
        <v>123</v>
      </c>
      <c r="MNZ11" s="28" t="s">
        <v>123</v>
      </c>
      <c r="MOA11" s="28" t="s">
        <v>123</v>
      </c>
      <c r="MOB11" s="28" t="s">
        <v>123</v>
      </c>
      <c r="MOC11" s="28" t="s">
        <v>123</v>
      </c>
      <c r="MOD11" s="28" t="s">
        <v>123</v>
      </c>
      <c r="MOE11" s="28" t="s">
        <v>123</v>
      </c>
      <c r="MOF11" s="28" t="s">
        <v>123</v>
      </c>
      <c r="MOG11" s="28" t="s">
        <v>123</v>
      </c>
      <c r="MOH11" s="28" t="s">
        <v>123</v>
      </c>
      <c r="MOI11" s="28" t="s">
        <v>123</v>
      </c>
      <c r="MOJ11" s="28" t="s">
        <v>123</v>
      </c>
      <c r="MOK11" s="28" t="s">
        <v>123</v>
      </c>
      <c r="MOL11" s="28" t="s">
        <v>123</v>
      </c>
      <c r="MOM11" s="28" t="s">
        <v>123</v>
      </c>
      <c r="MON11" s="28" t="s">
        <v>123</v>
      </c>
      <c r="MOO11" s="28" t="s">
        <v>123</v>
      </c>
      <c r="MOP11" s="28" t="s">
        <v>123</v>
      </c>
      <c r="MOQ11" s="28" t="s">
        <v>123</v>
      </c>
      <c r="MOR11" s="28" t="s">
        <v>123</v>
      </c>
      <c r="MOS11" s="28" t="s">
        <v>123</v>
      </c>
      <c r="MOT11" s="28" t="s">
        <v>123</v>
      </c>
      <c r="MOU11" s="28" t="s">
        <v>123</v>
      </c>
      <c r="MOV11" s="28" t="s">
        <v>123</v>
      </c>
      <c r="MOW11" s="28" t="s">
        <v>123</v>
      </c>
      <c r="MOX11" s="28" t="s">
        <v>123</v>
      </c>
      <c r="MOY11" s="28" t="s">
        <v>123</v>
      </c>
      <c r="MOZ11" s="28" t="s">
        <v>123</v>
      </c>
      <c r="MPA11" s="28" t="s">
        <v>123</v>
      </c>
      <c r="MPB11" s="28" t="s">
        <v>123</v>
      </c>
      <c r="MPC11" s="28" t="s">
        <v>123</v>
      </c>
      <c r="MPD11" s="28" t="s">
        <v>123</v>
      </c>
      <c r="MPE11" s="28" t="s">
        <v>123</v>
      </c>
      <c r="MPF11" s="28" t="s">
        <v>123</v>
      </c>
      <c r="MPG11" s="28" t="s">
        <v>123</v>
      </c>
      <c r="MPH11" s="28" t="s">
        <v>123</v>
      </c>
      <c r="MPI11" s="28" t="s">
        <v>123</v>
      </c>
      <c r="MPJ11" s="28" t="s">
        <v>123</v>
      </c>
      <c r="MPK11" s="28" t="s">
        <v>123</v>
      </c>
      <c r="MPL11" s="28" t="s">
        <v>123</v>
      </c>
      <c r="MPM11" s="28" t="s">
        <v>123</v>
      </c>
      <c r="MPN11" s="28" t="s">
        <v>123</v>
      </c>
      <c r="MPO11" s="28" t="s">
        <v>123</v>
      </c>
      <c r="MPP11" s="28" t="s">
        <v>123</v>
      </c>
      <c r="MPQ11" s="28" t="s">
        <v>123</v>
      </c>
      <c r="MPR11" s="28" t="s">
        <v>123</v>
      </c>
      <c r="MPS11" s="28" t="s">
        <v>123</v>
      </c>
      <c r="MPT11" s="28" t="s">
        <v>123</v>
      </c>
      <c r="MPU11" s="28" t="s">
        <v>123</v>
      </c>
      <c r="MPV11" s="28" t="s">
        <v>123</v>
      </c>
      <c r="MPW11" s="28" t="s">
        <v>123</v>
      </c>
      <c r="MPX11" s="28" t="s">
        <v>123</v>
      </c>
      <c r="MPY11" s="28" t="s">
        <v>123</v>
      </c>
      <c r="MPZ11" s="28" t="s">
        <v>123</v>
      </c>
      <c r="MQA11" s="28" t="s">
        <v>123</v>
      </c>
      <c r="MQB11" s="28" t="s">
        <v>123</v>
      </c>
      <c r="MQC11" s="28" t="s">
        <v>123</v>
      </c>
      <c r="MQD11" s="28" t="s">
        <v>123</v>
      </c>
      <c r="MQE11" s="28" t="s">
        <v>123</v>
      </c>
      <c r="MQF11" s="28" t="s">
        <v>123</v>
      </c>
      <c r="MQG11" s="28" t="s">
        <v>123</v>
      </c>
      <c r="MQH11" s="28" t="s">
        <v>123</v>
      </c>
      <c r="MQI11" s="28" t="s">
        <v>123</v>
      </c>
      <c r="MQJ11" s="28" t="s">
        <v>123</v>
      </c>
      <c r="MQK11" s="28" t="s">
        <v>123</v>
      </c>
      <c r="MQL11" s="28" t="s">
        <v>123</v>
      </c>
      <c r="MQM11" s="28" t="s">
        <v>123</v>
      </c>
      <c r="MQN11" s="28" t="s">
        <v>123</v>
      </c>
      <c r="MQO11" s="28" t="s">
        <v>123</v>
      </c>
      <c r="MQP11" s="28" t="s">
        <v>123</v>
      </c>
      <c r="MQQ11" s="28" t="s">
        <v>123</v>
      </c>
      <c r="MQR11" s="28" t="s">
        <v>123</v>
      </c>
      <c r="MQS11" s="28" t="s">
        <v>123</v>
      </c>
      <c r="MQT11" s="28" t="s">
        <v>123</v>
      </c>
      <c r="MQU11" s="28" t="s">
        <v>123</v>
      </c>
      <c r="MQV11" s="28" t="s">
        <v>123</v>
      </c>
      <c r="MQW11" s="28" t="s">
        <v>123</v>
      </c>
      <c r="MQX11" s="28" t="s">
        <v>123</v>
      </c>
      <c r="MQY11" s="28" t="s">
        <v>123</v>
      </c>
      <c r="MQZ11" s="28" t="s">
        <v>123</v>
      </c>
      <c r="MRA11" s="28" t="s">
        <v>123</v>
      </c>
      <c r="MRB11" s="28" t="s">
        <v>123</v>
      </c>
      <c r="MRC11" s="28" t="s">
        <v>123</v>
      </c>
      <c r="MRD11" s="28" t="s">
        <v>123</v>
      </c>
      <c r="MRE11" s="28" t="s">
        <v>123</v>
      </c>
      <c r="MRF11" s="28" t="s">
        <v>123</v>
      </c>
      <c r="MRG11" s="28" t="s">
        <v>123</v>
      </c>
      <c r="MRH11" s="28" t="s">
        <v>123</v>
      </c>
      <c r="MRI11" s="28" t="s">
        <v>123</v>
      </c>
      <c r="MRJ11" s="28" t="s">
        <v>123</v>
      </c>
      <c r="MRK11" s="28" t="s">
        <v>123</v>
      </c>
      <c r="MRL11" s="28" t="s">
        <v>123</v>
      </c>
      <c r="MRM11" s="28" t="s">
        <v>123</v>
      </c>
      <c r="MRN11" s="28" t="s">
        <v>123</v>
      </c>
      <c r="MRO11" s="28" t="s">
        <v>123</v>
      </c>
      <c r="MRP11" s="28" t="s">
        <v>123</v>
      </c>
      <c r="MRQ11" s="28" t="s">
        <v>123</v>
      </c>
      <c r="MRR11" s="28" t="s">
        <v>123</v>
      </c>
      <c r="MRS11" s="28" t="s">
        <v>123</v>
      </c>
      <c r="MRT11" s="28" t="s">
        <v>123</v>
      </c>
      <c r="MRU11" s="28" t="s">
        <v>123</v>
      </c>
      <c r="MRV11" s="28" t="s">
        <v>123</v>
      </c>
      <c r="MRW11" s="28" t="s">
        <v>123</v>
      </c>
      <c r="MRX11" s="28" t="s">
        <v>123</v>
      </c>
      <c r="MRY11" s="28" t="s">
        <v>123</v>
      </c>
      <c r="MRZ11" s="28" t="s">
        <v>123</v>
      </c>
      <c r="MSA11" s="28" t="s">
        <v>123</v>
      </c>
      <c r="MSB11" s="28" t="s">
        <v>123</v>
      </c>
      <c r="MSC11" s="28" t="s">
        <v>123</v>
      </c>
      <c r="MSD11" s="28" t="s">
        <v>123</v>
      </c>
      <c r="MSE11" s="28" t="s">
        <v>123</v>
      </c>
      <c r="MSF11" s="28" t="s">
        <v>123</v>
      </c>
      <c r="MSG11" s="28" t="s">
        <v>123</v>
      </c>
      <c r="MSH11" s="28" t="s">
        <v>123</v>
      </c>
      <c r="MSI11" s="28" t="s">
        <v>123</v>
      </c>
      <c r="MSJ11" s="28" t="s">
        <v>123</v>
      </c>
      <c r="MSK11" s="28" t="s">
        <v>123</v>
      </c>
      <c r="MSL11" s="28" t="s">
        <v>123</v>
      </c>
      <c r="MSM11" s="28" t="s">
        <v>123</v>
      </c>
      <c r="MSN11" s="28" t="s">
        <v>123</v>
      </c>
      <c r="MSO11" s="28" t="s">
        <v>123</v>
      </c>
      <c r="MSP11" s="28" t="s">
        <v>123</v>
      </c>
      <c r="MSQ11" s="28" t="s">
        <v>123</v>
      </c>
      <c r="MSR11" s="28" t="s">
        <v>123</v>
      </c>
      <c r="MSS11" s="28" t="s">
        <v>123</v>
      </c>
      <c r="MST11" s="28" t="s">
        <v>123</v>
      </c>
      <c r="MSU11" s="28" t="s">
        <v>123</v>
      </c>
      <c r="MSV11" s="28" t="s">
        <v>123</v>
      </c>
      <c r="MSW11" s="28" t="s">
        <v>123</v>
      </c>
      <c r="MSX11" s="28" t="s">
        <v>123</v>
      </c>
      <c r="MSY11" s="28" t="s">
        <v>123</v>
      </c>
      <c r="MSZ11" s="28" t="s">
        <v>123</v>
      </c>
      <c r="MTA11" s="28" t="s">
        <v>123</v>
      </c>
      <c r="MTB11" s="28" t="s">
        <v>123</v>
      </c>
      <c r="MTC11" s="28" t="s">
        <v>123</v>
      </c>
      <c r="MTD11" s="28" t="s">
        <v>123</v>
      </c>
      <c r="MTE11" s="28" t="s">
        <v>123</v>
      </c>
      <c r="MTF11" s="28" t="s">
        <v>123</v>
      </c>
      <c r="MTG11" s="28" t="s">
        <v>123</v>
      </c>
      <c r="MTH11" s="28" t="s">
        <v>123</v>
      </c>
      <c r="MTI11" s="28" t="s">
        <v>123</v>
      </c>
      <c r="MTJ11" s="28" t="s">
        <v>123</v>
      </c>
      <c r="MTK11" s="28" t="s">
        <v>123</v>
      </c>
      <c r="MTL11" s="28" t="s">
        <v>123</v>
      </c>
      <c r="MTM11" s="28" t="s">
        <v>123</v>
      </c>
      <c r="MTN11" s="28" t="s">
        <v>123</v>
      </c>
      <c r="MTO11" s="28" t="s">
        <v>123</v>
      </c>
      <c r="MTP11" s="28" t="s">
        <v>123</v>
      </c>
      <c r="MTQ11" s="28" t="s">
        <v>123</v>
      </c>
      <c r="MTR11" s="28" t="s">
        <v>123</v>
      </c>
      <c r="MTS11" s="28" t="s">
        <v>123</v>
      </c>
      <c r="MTT11" s="28" t="s">
        <v>123</v>
      </c>
      <c r="MTU11" s="28" t="s">
        <v>123</v>
      </c>
      <c r="MTV11" s="28" t="s">
        <v>123</v>
      </c>
      <c r="MTW11" s="28" t="s">
        <v>123</v>
      </c>
      <c r="MTX11" s="28" t="s">
        <v>123</v>
      </c>
      <c r="MTY11" s="28" t="s">
        <v>123</v>
      </c>
      <c r="MTZ11" s="28" t="s">
        <v>123</v>
      </c>
      <c r="MUA11" s="28" t="s">
        <v>123</v>
      </c>
      <c r="MUB11" s="28" t="s">
        <v>123</v>
      </c>
      <c r="MUC11" s="28" t="s">
        <v>123</v>
      </c>
      <c r="MUD11" s="28" t="s">
        <v>123</v>
      </c>
      <c r="MUE11" s="28" t="s">
        <v>123</v>
      </c>
      <c r="MUF11" s="28" t="s">
        <v>123</v>
      </c>
      <c r="MUG11" s="28" t="s">
        <v>123</v>
      </c>
      <c r="MUH11" s="28" t="s">
        <v>123</v>
      </c>
      <c r="MUI11" s="28" t="s">
        <v>123</v>
      </c>
      <c r="MUJ11" s="28" t="s">
        <v>123</v>
      </c>
      <c r="MUK11" s="28" t="s">
        <v>123</v>
      </c>
      <c r="MUL11" s="28" t="s">
        <v>123</v>
      </c>
      <c r="MUM11" s="28" t="s">
        <v>123</v>
      </c>
      <c r="MUN11" s="28" t="s">
        <v>123</v>
      </c>
      <c r="MUO11" s="28" t="s">
        <v>123</v>
      </c>
      <c r="MUP11" s="28" t="s">
        <v>123</v>
      </c>
      <c r="MUQ11" s="28" t="s">
        <v>123</v>
      </c>
      <c r="MUR11" s="28" t="s">
        <v>123</v>
      </c>
      <c r="MUS11" s="28" t="s">
        <v>123</v>
      </c>
      <c r="MUT11" s="28" t="s">
        <v>123</v>
      </c>
      <c r="MUU11" s="28" t="s">
        <v>123</v>
      </c>
      <c r="MUV11" s="28" t="s">
        <v>123</v>
      </c>
      <c r="MUW11" s="28" t="s">
        <v>123</v>
      </c>
      <c r="MUX11" s="28" t="s">
        <v>123</v>
      </c>
      <c r="MUY11" s="28" t="s">
        <v>123</v>
      </c>
      <c r="MUZ11" s="28" t="s">
        <v>123</v>
      </c>
      <c r="MVA11" s="28" t="s">
        <v>123</v>
      </c>
      <c r="MVB11" s="28" t="s">
        <v>123</v>
      </c>
      <c r="MVC11" s="28" t="s">
        <v>123</v>
      </c>
      <c r="MVD11" s="28" t="s">
        <v>123</v>
      </c>
      <c r="MVE11" s="28" t="s">
        <v>123</v>
      </c>
      <c r="MVF11" s="28" t="s">
        <v>123</v>
      </c>
      <c r="MVG11" s="28" t="s">
        <v>123</v>
      </c>
      <c r="MVH11" s="28" t="s">
        <v>123</v>
      </c>
      <c r="MVI11" s="28" t="s">
        <v>123</v>
      </c>
      <c r="MVJ11" s="28" t="s">
        <v>123</v>
      </c>
      <c r="MVK11" s="28" t="s">
        <v>123</v>
      </c>
      <c r="MVL11" s="28" t="s">
        <v>123</v>
      </c>
      <c r="MVM11" s="28" t="s">
        <v>123</v>
      </c>
      <c r="MVN11" s="28" t="s">
        <v>123</v>
      </c>
      <c r="MVO11" s="28" t="s">
        <v>123</v>
      </c>
      <c r="MVP11" s="28" t="s">
        <v>123</v>
      </c>
      <c r="MVQ11" s="28" t="s">
        <v>123</v>
      </c>
      <c r="MVR11" s="28" t="s">
        <v>123</v>
      </c>
      <c r="MVS11" s="28" t="s">
        <v>123</v>
      </c>
      <c r="MVT11" s="28" t="s">
        <v>123</v>
      </c>
      <c r="MVU11" s="28" t="s">
        <v>123</v>
      </c>
      <c r="MVV11" s="28" t="s">
        <v>123</v>
      </c>
      <c r="MVW11" s="28" t="s">
        <v>123</v>
      </c>
      <c r="MVX11" s="28" t="s">
        <v>123</v>
      </c>
      <c r="MVY11" s="28" t="s">
        <v>123</v>
      </c>
      <c r="MVZ11" s="28" t="s">
        <v>123</v>
      </c>
      <c r="MWA11" s="28" t="s">
        <v>123</v>
      </c>
      <c r="MWB11" s="28" t="s">
        <v>123</v>
      </c>
      <c r="MWC11" s="28" t="s">
        <v>123</v>
      </c>
      <c r="MWD11" s="28" t="s">
        <v>123</v>
      </c>
      <c r="MWE11" s="28" t="s">
        <v>123</v>
      </c>
      <c r="MWF11" s="28" t="s">
        <v>123</v>
      </c>
      <c r="MWG11" s="28" t="s">
        <v>123</v>
      </c>
      <c r="MWH11" s="28" t="s">
        <v>123</v>
      </c>
      <c r="MWI11" s="28" t="s">
        <v>123</v>
      </c>
      <c r="MWJ11" s="28" t="s">
        <v>123</v>
      </c>
      <c r="MWK11" s="28" t="s">
        <v>123</v>
      </c>
      <c r="MWL11" s="28" t="s">
        <v>123</v>
      </c>
      <c r="MWM11" s="28" t="s">
        <v>123</v>
      </c>
      <c r="MWN11" s="28" t="s">
        <v>123</v>
      </c>
      <c r="MWO11" s="28" t="s">
        <v>123</v>
      </c>
      <c r="MWP11" s="28" t="s">
        <v>123</v>
      </c>
      <c r="MWQ11" s="28" t="s">
        <v>123</v>
      </c>
      <c r="MWR11" s="28" t="s">
        <v>123</v>
      </c>
      <c r="MWS11" s="28" t="s">
        <v>123</v>
      </c>
      <c r="MWT11" s="28" t="s">
        <v>123</v>
      </c>
      <c r="MWU11" s="28" t="s">
        <v>123</v>
      </c>
      <c r="MWV11" s="28" t="s">
        <v>123</v>
      </c>
      <c r="MWW11" s="28" t="s">
        <v>123</v>
      </c>
      <c r="MWX11" s="28" t="s">
        <v>123</v>
      </c>
      <c r="MWY11" s="28" t="s">
        <v>123</v>
      </c>
      <c r="MWZ11" s="28" t="s">
        <v>123</v>
      </c>
      <c r="MXA11" s="28" t="s">
        <v>123</v>
      </c>
      <c r="MXB11" s="28" t="s">
        <v>123</v>
      </c>
      <c r="MXC11" s="28" t="s">
        <v>123</v>
      </c>
      <c r="MXD11" s="28" t="s">
        <v>123</v>
      </c>
      <c r="MXE11" s="28" t="s">
        <v>123</v>
      </c>
      <c r="MXF11" s="28" t="s">
        <v>123</v>
      </c>
      <c r="MXG11" s="28" t="s">
        <v>123</v>
      </c>
      <c r="MXH11" s="28" t="s">
        <v>123</v>
      </c>
      <c r="MXI11" s="28" t="s">
        <v>123</v>
      </c>
      <c r="MXJ11" s="28" t="s">
        <v>123</v>
      </c>
      <c r="MXK11" s="28" t="s">
        <v>123</v>
      </c>
      <c r="MXL11" s="28" t="s">
        <v>123</v>
      </c>
      <c r="MXM11" s="28" t="s">
        <v>123</v>
      </c>
      <c r="MXN11" s="28" t="s">
        <v>123</v>
      </c>
      <c r="MXO11" s="28" t="s">
        <v>123</v>
      </c>
      <c r="MXP11" s="28" t="s">
        <v>123</v>
      </c>
      <c r="MXQ11" s="28" t="s">
        <v>123</v>
      </c>
      <c r="MXR11" s="28" t="s">
        <v>123</v>
      </c>
      <c r="MXS11" s="28" t="s">
        <v>123</v>
      </c>
      <c r="MXT11" s="28" t="s">
        <v>123</v>
      </c>
      <c r="MXU11" s="28" t="s">
        <v>123</v>
      </c>
      <c r="MXV11" s="28" t="s">
        <v>123</v>
      </c>
      <c r="MXW11" s="28" t="s">
        <v>123</v>
      </c>
      <c r="MXX11" s="28" t="s">
        <v>123</v>
      </c>
      <c r="MXY11" s="28" t="s">
        <v>123</v>
      </c>
      <c r="MXZ11" s="28" t="s">
        <v>123</v>
      </c>
      <c r="MYA11" s="28" t="s">
        <v>123</v>
      </c>
      <c r="MYB11" s="28" t="s">
        <v>123</v>
      </c>
      <c r="MYC11" s="28" t="s">
        <v>123</v>
      </c>
      <c r="MYD11" s="28" t="s">
        <v>123</v>
      </c>
      <c r="MYE11" s="28" t="s">
        <v>123</v>
      </c>
      <c r="MYF11" s="28" t="s">
        <v>123</v>
      </c>
      <c r="MYG11" s="28" t="s">
        <v>123</v>
      </c>
      <c r="MYH11" s="28" t="s">
        <v>123</v>
      </c>
      <c r="MYI11" s="28" t="s">
        <v>123</v>
      </c>
      <c r="MYJ11" s="28" t="s">
        <v>123</v>
      </c>
      <c r="MYK11" s="28" t="s">
        <v>123</v>
      </c>
      <c r="MYL11" s="28" t="s">
        <v>123</v>
      </c>
      <c r="MYM11" s="28" t="s">
        <v>123</v>
      </c>
      <c r="MYN11" s="28" t="s">
        <v>123</v>
      </c>
      <c r="MYO11" s="28" t="s">
        <v>123</v>
      </c>
      <c r="MYP11" s="28" t="s">
        <v>123</v>
      </c>
      <c r="MYQ11" s="28" t="s">
        <v>123</v>
      </c>
      <c r="MYR11" s="28" t="s">
        <v>123</v>
      </c>
      <c r="MYS11" s="28" t="s">
        <v>123</v>
      </c>
      <c r="MYT11" s="28" t="s">
        <v>123</v>
      </c>
      <c r="MYU11" s="28" t="s">
        <v>123</v>
      </c>
      <c r="MYV11" s="28" t="s">
        <v>123</v>
      </c>
      <c r="MYW11" s="28" t="s">
        <v>123</v>
      </c>
      <c r="MYX11" s="28" t="s">
        <v>123</v>
      </c>
      <c r="MYY11" s="28" t="s">
        <v>123</v>
      </c>
      <c r="MYZ11" s="28" t="s">
        <v>123</v>
      </c>
      <c r="MZA11" s="28" t="s">
        <v>123</v>
      </c>
      <c r="MZB11" s="28" t="s">
        <v>123</v>
      </c>
      <c r="MZC11" s="28" t="s">
        <v>123</v>
      </c>
      <c r="MZD11" s="28" t="s">
        <v>123</v>
      </c>
      <c r="MZE11" s="28" t="s">
        <v>123</v>
      </c>
      <c r="MZF11" s="28" t="s">
        <v>123</v>
      </c>
      <c r="MZG11" s="28" t="s">
        <v>123</v>
      </c>
      <c r="MZH11" s="28" t="s">
        <v>123</v>
      </c>
      <c r="MZI11" s="28" t="s">
        <v>123</v>
      </c>
      <c r="MZJ11" s="28" t="s">
        <v>123</v>
      </c>
      <c r="MZK11" s="28" t="s">
        <v>123</v>
      </c>
      <c r="MZL11" s="28" t="s">
        <v>123</v>
      </c>
      <c r="MZM11" s="28" t="s">
        <v>123</v>
      </c>
      <c r="MZN11" s="28" t="s">
        <v>123</v>
      </c>
      <c r="MZO11" s="28" t="s">
        <v>123</v>
      </c>
      <c r="MZP11" s="28" t="s">
        <v>123</v>
      </c>
      <c r="MZQ11" s="28" t="s">
        <v>123</v>
      </c>
      <c r="MZR11" s="28" t="s">
        <v>123</v>
      </c>
      <c r="MZS11" s="28" t="s">
        <v>123</v>
      </c>
      <c r="MZT11" s="28" t="s">
        <v>123</v>
      </c>
      <c r="MZU11" s="28" t="s">
        <v>123</v>
      </c>
      <c r="MZV11" s="28" t="s">
        <v>123</v>
      </c>
      <c r="MZW11" s="28" t="s">
        <v>123</v>
      </c>
      <c r="MZX11" s="28" t="s">
        <v>123</v>
      </c>
      <c r="MZY11" s="28" t="s">
        <v>123</v>
      </c>
      <c r="MZZ11" s="28" t="s">
        <v>123</v>
      </c>
      <c r="NAA11" s="28" t="s">
        <v>123</v>
      </c>
      <c r="NAB11" s="28" t="s">
        <v>123</v>
      </c>
      <c r="NAC11" s="28" t="s">
        <v>123</v>
      </c>
      <c r="NAD11" s="28" t="s">
        <v>123</v>
      </c>
      <c r="NAE11" s="28" t="s">
        <v>123</v>
      </c>
      <c r="NAF11" s="28" t="s">
        <v>123</v>
      </c>
      <c r="NAG11" s="28" t="s">
        <v>123</v>
      </c>
      <c r="NAH11" s="28" t="s">
        <v>123</v>
      </c>
      <c r="NAI11" s="28" t="s">
        <v>123</v>
      </c>
      <c r="NAJ11" s="28" t="s">
        <v>123</v>
      </c>
      <c r="NAK11" s="28" t="s">
        <v>123</v>
      </c>
      <c r="NAL11" s="28" t="s">
        <v>123</v>
      </c>
      <c r="NAM11" s="28" t="s">
        <v>123</v>
      </c>
      <c r="NAN11" s="28" t="s">
        <v>123</v>
      </c>
      <c r="NAO11" s="28" t="s">
        <v>123</v>
      </c>
      <c r="NAP11" s="28" t="s">
        <v>123</v>
      </c>
      <c r="NAQ11" s="28" t="s">
        <v>123</v>
      </c>
      <c r="NAR11" s="28" t="s">
        <v>123</v>
      </c>
      <c r="NAS11" s="28" t="s">
        <v>123</v>
      </c>
      <c r="NAT11" s="28" t="s">
        <v>123</v>
      </c>
      <c r="NAU11" s="28" t="s">
        <v>123</v>
      </c>
      <c r="NAV11" s="28" t="s">
        <v>123</v>
      </c>
      <c r="NAW11" s="28" t="s">
        <v>123</v>
      </c>
      <c r="NAX11" s="28" t="s">
        <v>123</v>
      </c>
      <c r="NAY11" s="28" t="s">
        <v>123</v>
      </c>
      <c r="NAZ11" s="28" t="s">
        <v>123</v>
      </c>
      <c r="NBA11" s="28" t="s">
        <v>123</v>
      </c>
      <c r="NBB11" s="28" t="s">
        <v>123</v>
      </c>
      <c r="NBC11" s="28" t="s">
        <v>123</v>
      </c>
      <c r="NBD11" s="28" t="s">
        <v>123</v>
      </c>
      <c r="NBE11" s="28" t="s">
        <v>123</v>
      </c>
      <c r="NBF11" s="28" t="s">
        <v>123</v>
      </c>
      <c r="NBG11" s="28" t="s">
        <v>123</v>
      </c>
      <c r="NBH11" s="28" t="s">
        <v>123</v>
      </c>
      <c r="NBI11" s="28" t="s">
        <v>123</v>
      </c>
      <c r="NBJ11" s="28" t="s">
        <v>123</v>
      </c>
      <c r="NBK11" s="28" t="s">
        <v>123</v>
      </c>
      <c r="NBL11" s="28" t="s">
        <v>123</v>
      </c>
      <c r="NBM11" s="28" t="s">
        <v>123</v>
      </c>
      <c r="NBN11" s="28" t="s">
        <v>123</v>
      </c>
      <c r="NBO11" s="28" t="s">
        <v>123</v>
      </c>
      <c r="NBP11" s="28" t="s">
        <v>123</v>
      </c>
      <c r="NBQ11" s="28" t="s">
        <v>123</v>
      </c>
      <c r="NBR11" s="28" t="s">
        <v>123</v>
      </c>
      <c r="NBS11" s="28" t="s">
        <v>123</v>
      </c>
      <c r="NBT11" s="28" t="s">
        <v>123</v>
      </c>
      <c r="NBU11" s="28" t="s">
        <v>123</v>
      </c>
      <c r="NBV11" s="28" t="s">
        <v>123</v>
      </c>
      <c r="NBW11" s="28" t="s">
        <v>123</v>
      </c>
      <c r="NBX11" s="28" t="s">
        <v>123</v>
      </c>
      <c r="NBY11" s="28" t="s">
        <v>123</v>
      </c>
      <c r="NBZ11" s="28" t="s">
        <v>123</v>
      </c>
      <c r="NCA11" s="28" t="s">
        <v>123</v>
      </c>
      <c r="NCB11" s="28" t="s">
        <v>123</v>
      </c>
      <c r="NCC11" s="28" t="s">
        <v>123</v>
      </c>
      <c r="NCD11" s="28" t="s">
        <v>123</v>
      </c>
      <c r="NCE11" s="28" t="s">
        <v>123</v>
      </c>
      <c r="NCF11" s="28" t="s">
        <v>123</v>
      </c>
      <c r="NCG11" s="28" t="s">
        <v>123</v>
      </c>
      <c r="NCH11" s="28" t="s">
        <v>123</v>
      </c>
      <c r="NCI11" s="28" t="s">
        <v>123</v>
      </c>
      <c r="NCJ11" s="28" t="s">
        <v>123</v>
      </c>
      <c r="NCK11" s="28" t="s">
        <v>123</v>
      </c>
      <c r="NCL11" s="28" t="s">
        <v>123</v>
      </c>
      <c r="NCM11" s="28" t="s">
        <v>123</v>
      </c>
      <c r="NCN11" s="28" t="s">
        <v>123</v>
      </c>
      <c r="NCO11" s="28" t="s">
        <v>123</v>
      </c>
      <c r="NCP11" s="28" t="s">
        <v>123</v>
      </c>
      <c r="NCQ11" s="28" t="s">
        <v>123</v>
      </c>
      <c r="NCR11" s="28" t="s">
        <v>123</v>
      </c>
      <c r="NCS11" s="28" t="s">
        <v>123</v>
      </c>
      <c r="NCT11" s="28" t="s">
        <v>123</v>
      </c>
      <c r="NCU11" s="28" t="s">
        <v>123</v>
      </c>
      <c r="NCV11" s="28" t="s">
        <v>123</v>
      </c>
      <c r="NCW11" s="28" t="s">
        <v>123</v>
      </c>
      <c r="NCX11" s="28" t="s">
        <v>123</v>
      </c>
      <c r="NCY11" s="28" t="s">
        <v>123</v>
      </c>
      <c r="NCZ11" s="28" t="s">
        <v>123</v>
      </c>
      <c r="NDA11" s="28" t="s">
        <v>123</v>
      </c>
      <c r="NDB11" s="28" t="s">
        <v>123</v>
      </c>
      <c r="NDC11" s="28" t="s">
        <v>123</v>
      </c>
      <c r="NDD11" s="28" t="s">
        <v>123</v>
      </c>
      <c r="NDE11" s="28" t="s">
        <v>123</v>
      </c>
      <c r="NDF11" s="28" t="s">
        <v>123</v>
      </c>
      <c r="NDG11" s="28" t="s">
        <v>123</v>
      </c>
      <c r="NDH11" s="28" t="s">
        <v>123</v>
      </c>
      <c r="NDI11" s="28" t="s">
        <v>123</v>
      </c>
      <c r="NDJ11" s="28" t="s">
        <v>123</v>
      </c>
      <c r="NDK11" s="28" t="s">
        <v>123</v>
      </c>
      <c r="NDL11" s="28" t="s">
        <v>123</v>
      </c>
      <c r="NDM11" s="28" t="s">
        <v>123</v>
      </c>
      <c r="NDN11" s="28" t="s">
        <v>123</v>
      </c>
      <c r="NDO11" s="28" t="s">
        <v>123</v>
      </c>
      <c r="NDP11" s="28" t="s">
        <v>123</v>
      </c>
      <c r="NDQ11" s="28" t="s">
        <v>123</v>
      </c>
      <c r="NDR11" s="28" t="s">
        <v>123</v>
      </c>
      <c r="NDS11" s="28" t="s">
        <v>123</v>
      </c>
      <c r="NDT11" s="28" t="s">
        <v>123</v>
      </c>
      <c r="NDU11" s="28" t="s">
        <v>123</v>
      </c>
      <c r="NDV11" s="28" t="s">
        <v>123</v>
      </c>
      <c r="NDW11" s="28" t="s">
        <v>123</v>
      </c>
      <c r="NDX11" s="28" t="s">
        <v>123</v>
      </c>
      <c r="NDY11" s="28" t="s">
        <v>123</v>
      </c>
      <c r="NDZ11" s="28" t="s">
        <v>123</v>
      </c>
      <c r="NEA11" s="28" t="s">
        <v>123</v>
      </c>
      <c r="NEB11" s="28" t="s">
        <v>123</v>
      </c>
      <c r="NEC11" s="28" t="s">
        <v>123</v>
      </c>
      <c r="NED11" s="28" t="s">
        <v>123</v>
      </c>
      <c r="NEE11" s="28" t="s">
        <v>123</v>
      </c>
      <c r="NEF11" s="28" t="s">
        <v>123</v>
      </c>
      <c r="NEG11" s="28" t="s">
        <v>123</v>
      </c>
      <c r="NEH11" s="28" t="s">
        <v>123</v>
      </c>
      <c r="NEI11" s="28" t="s">
        <v>123</v>
      </c>
      <c r="NEJ11" s="28" t="s">
        <v>123</v>
      </c>
      <c r="NEK11" s="28" t="s">
        <v>123</v>
      </c>
      <c r="NEL11" s="28" t="s">
        <v>123</v>
      </c>
      <c r="NEM11" s="28" t="s">
        <v>123</v>
      </c>
      <c r="NEN11" s="28" t="s">
        <v>123</v>
      </c>
      <c r="NEO11" s="28" t="s">
        <v>123</v>
      </c>
      <c r="NEP11" s="28" t="s">
        <v>123</v>
      </c>
      <c r="NEQ11" s="28" t="s">
        <v>123</v>
      </c>
      <c r="NER11" s="28" t="s">
        <v>123</v>
      </c>
      <c r="NES11" s="28" t="s">
        <v>123</v>
      </c>
      <c r="NET11" s="28" t="s">
        <v>123</v>
      </c>
      <c r="NEU11" s="28" t="s">
        <v>123</v>
      </c>
      <c r="NEV11" s="28" t="s">
        <v>123</v>
      </c>
      <c r="NEW11" s="28" t="s">
        <v>123</v>
      </c>
      <c r="NEX11" s="28" t="s">
        <v>123</v>
      </c>
      <c r="NEY11" s="28" t="s">
        <v>123</v>
      </c>
      <c r="NEZ11" s="28" t="s">
        <v>123</v>
      </c>
      <c r="NFA11" s="28" t="s">
        <v>123</v>
      </c>
      <c r="NFB11" s="28" t="s">
        <v>123</v>
      </c>
      <c r="NFC11" s="28" t="s">
        <v>123</v>
      </c>
      <c r="NFD11" s="28" t="s">
        <v>123</v>
      </c>
      <c r="NFE11" s="28" t="s">
        <v>123</v>
      </c>
      <c r="NFF11" s="28" t="s">
        <v>123</v>
      </c>
      <c r="NFG11" s="28" t="s">
        <v>123</v>
      </c>
      <c r="NFH11" s="28" t="s">
        <v>123</v>
      </c>
      <c r="NFI11" s="28" t="s">
        <v>123</v>
      </c>
      <c r="NFJ11" s="28" t="s">
        <v>123</v>
      </c>
      <c r="NFK11" s="28" t="s">
        <v>123</v>
      </c>
      <c r="NFL11" s="28" t="s">
        <v>123</v>
      </c>
      <c r="NFM11" s="28" t="s">
        <v>123</v>
      </c>
      <c r="NFN11" s="28" t="s">
        <v>123</v>
      </c>
      <c r="NFO11" s="28" t="s">
        <v>123</v>
      </c>
      <c r="NFP11" s="28" t="s">
        <v>123</v>
      </c>
      <c r="NFQ11" s="28" t="s">
        <v>123</v>
      </c>
      <c r="NFR11" s="28" t="s">
        <v>123</v>
      </c>
      <c r="NFS11" s="28" t="s">
        <v>123</v>
      </c>
      <c r="NFT11" s="28" t="s">
        <v>123</v>
      </c>
      <c r="NFU11" s="28" t="s">
        <v>123</v>
      </c>
      <c r="NFV11" s="28" t="s">
        <v>123</v>
      </c>
      <c r="NFW11" s="28" t="s">
        <v>123</v>
      </c>
      <c r="NFX11" s="28" t="s">
        <v>123</v>
      </c>
      <c r="NFY11" s="28" t="s">
        <v>123</v>
      </c>
      <c r="NFZ11" s="28" t="s">
        <v>123</v>
      </c>
      <c r="NGA11" s="28" t="s">
        <v>123</v>
      </c>
      <c r="NGB11" s="28" t="s">
        <v>123</v>
      </c>
      <c r="NGC11" s="28" t="s">
        <v>123</v>
      </c>
      <c r="NGD11" s="28" t="s">
        <v>123</v>
      </c>
      <c r="NGE11" s="28" t="s">
        <v>123</v>
      </c>
      <c r="NGF11" s="28" t="s">
        <v>123</v>
      </c>
      <c r="NGG11" s="28" t="s">
        <v>123</v>
      </c>
      <c r="NGH11" s="28" t="s">
        <v>123</v>
      </c>
      <c r="NGI11" s="28" t="s">
        <v>123</v>
      </c>
      <c r="NGJ11" s="28" t="s">
        <v>123</v>
      </c>
      <c r="NGK11" s="28" t="s">
        <v>123</v>
      </c>
      <c r="NGL11" s="28" t="s">
        <v>123</v>
      </c>
      <c r="NGM11" s="28" t="s">
        <v>123</v>
      </c>
      <c r="NGN11" s="28" t="s">
        <v>123</v>
      </c>
      <c r="NGO11" s="28" t="s">
        <v>123</v>
      </c>
      <c r="NGP11" s="28" t="s">
        <v>123</v>
      </c>
      <c r="NGQ11" s="28" t="s">
        <v>123</v>
      </c>
      <c r="NGR11" s="28" t="s">
        <v>123</v>
      </c>
      <c r="NGS11" s="28" t="s">
        <v>123</v>
      </c>
      <c r="NGT11" s="28" t="s">
        <v>123</v>
      </c>
      <c r="NGU11" s="28" t="s">
        <v>123</v>
      </c>
      <c r="NGV11" s="28" t="s">
        <v>123</v>
      </c>
      <c r="NGW11" s="28" t="s">
        <v>123</v>
      </c>
      <c r="NGX11" s="28" t="s">
        <v>123</v>
      </c>
      <c r="NGY11" s="28" t="s">
        <v>123</v>
      </c>
      <c r="NGZ11" s="28" t="s">
        <v>123</v>
      </c>
      <c r="NHA11" s="28" t="s">
        <v>123</v>
      </c>
      <c r="NHB11" s="28" t="s">
        <v>123</v>
      </c>
      <c r="NHC11" s="28" t="s">
        <v>123</v>
      </c>
      <c r="NHD11" s="28" t="s">
        <v>123</v>
      </c>
      <c r="NHE11" s="28" t="s">
        <v>123</v>
      </c>
      <c r="NHF11" s="28" t="s">
        <v>123</v>
      </c>
      <c r="NHG11" s="28" t="s">
        <v>123</v>
      </c>
      <c r="NHH11" s="28" t="s">
        <v>123</v>
      </c>
      <c r="NHI11" s="28" t="s">
        <v>123</v>
      </c>
      <c r="NHJ11" s="28" t="s">
        <v>123</v>
      </c>
      <c r="NHK11" s="28" t="s">
        <v>123</v>
      </c>
      <c r="NHL11" s="28" t="s">
        <v>123</v>
      </c>
      <c r="NHM11" s="28" t="s">
        <v>123</v>
      </c>
      <c r="NHN11" s="28" t="s">
        <v>123</v>
      </c>
      <c r="NHO11" s="28" t="s">
        <v>123</v>
      </c>
      <c r="NHP11" s="28" t="s">
        <v>123</v>
      </c>
      <c r="NHQ11" s="28" t="s">
        <v>123</v>
      </c>
      <c r="NHR11" s="28" t="s">
        <v>123</v>
      </c>
      <c r="NHS11" s="28" t="s">
        <v>123</v>
      </c>
      <c r="NHT11" s="28" t="s">
        <v>123</v>
      </c>
      <c r="NHU11" s="28" t="s">
        <v>123</v>
      </c>
      <c r="NHV11" s="28" t="s">
        <v>123</v>
      </c>
      <c r="NHW11" s="28" t="s">
        <v>123</v>
      </c>
      <c r="NHX11" s="28" t="s">
        <v>123</v>
      </c>
      <c r="NHY11" s="28" t="s">
        <v>123</v>
      </c>
      <c r="NHZ11" s="28" t="s">
        <v>123</v>
      </c>
      <c r="NIA11" s="28" t="s">
        <v>123</v>
      </c>
      <c r="NIB11" s="28" t="s">
        <v>123</v>
      </c>
      <c r="NIC11" s="28" t="s">
        <v>123</v>
      </c>
      <c r="NID11" s="28" t="s">
        <v>123</v>
      </c>
      <c r="NIE11" s="28" t="s">
        <v>123</v>
      </c>
      <c r="NIF11" s="28" t="s">
        <v>123</v>
      </c>
      <c r="NIG11" s="28" t="s">
        <v>123</v>
      </c>
      <c r="NIH11" s="28" t="s">
        <v>123</v>
      </c>
      <c r="NII11" s="28" t="s">
        <v>123</v>
      </c>
      <c r="NIJ11" s="28" t="s">
        <v>123</v>
      </c>
      <c r="NIK11" s="28" t="s">
        <v>123</v>
      </c>
      <c r="NIL11" s="28" t="s">
        <v>123</v>
      </c>
      <c r="NIM11" s="28" t="s">
        <v>123</v>
      </c>
      <c r="NIN11" s="28" t="s">
        <v>123</v>
      </c>
      <c r="NIO11" s="28" t="s">
        <v>123</v>
      </c>
      <c r="NIP11" s="28" t="s">
        <v>123</v>
      </c>
      <c r="NIQ11" s="28" t="s">
        <v>123</v>
      </c>
      <c r="NIR11" s="28" t="s">
        <v>123</v>
      </c>
      <c r="NIS11" s="28" t="s">
        <v>123</v>
      </c>
      <c r="NIT11" s="28" t="s">
        <v>123</v>
      </c>
      <c r="NIU11" s="28" t="s">
        <v>123</v>
      </c>
      <c r="NIV11" s="28" t="s">
        <v>123</v>
      </c>
      <c r="NIW11" s="28" t="s">
        <v>123</v>
      </c>
      <c r="NIX11" s="28" t="s">
        <v>123</v>
      </c>
      <c r="NIY11" s="28" t="s">
        <v>123</v>
      </c>
      <c r="NIZ11" s="28" t="s">
        <v>123</v>
      </c>
      <c r="NJA11" s="28" t="s">
        <v>123</v>
      </c>
      <c r="NJB11" s="28" t="s">
        <v>123</v>
      </c>
      <c r="NJC11" s="28" t="s">
        <v>123</v>
      </c>
      <c r="NJD11" s="28" t="s">
        <v>123</v>
      </c>
      <c r="NJE11" s="28" t="s">
        <v>123</v>
      </c>
      <c r="NJF11" s="28" t="s">
        <v>123</v>
      </c>
      <c r="NJG11" s="28" t="s">
        <v>123</v>
      </c>
      <c r="NJH11" s="28" t="s">
        <v>123</v>
      </c>
      <c r="NJI11" s="28" t="s">
        <v>123</v>
      </c>
      <c r="NJJ11" s="28" t="s">
        <v>123</v>
      </c>
      <c r="NJK11" s="28" t="s">
        <v>123</v>
      </c>
      <c r="NJL11" s="28" t="s">
        <v>123</v>
      </c>
      <c r="NJM11" s="28" t="s">
        <v>123</v>
      </c>
      <c r="NJN11" s="28" t="s">
        <v>123</v>
      </c>
      <c r="NJO11" s="28" t="s">
        <v>123</v>
      </c>
      <c r="NJP11" s="28" t="s">
        <v>123</v>
      </c>
      <c r="NJQ11" s="28" t="s">
        <v>123</v>
      </c>
      <c r="NJR11" s="28" t="s">
        <v>123</v>
      </c>
      <c r="NJS11" s="28" t="s">
        <v>123</v>
      </c>
      <c r="NJT11" s="28" t="s">
        <v>123</v>
      </c>
      <c r="NJU11" s="28" t="s">
        <v>123</v>
      </c>
      <c r="NJV11" s="28" t="s">
        <v>123</v>
      </c>
      <c r="NJW11" s="28" t="s">
        <v>123</v>
      </c>
      <c r="NJX11" s="28" t="s">
        <v>123</v>
      </c>
      <c r="NJY11" s="28" t="s">
        <v>123</v>
      </c>
      <c r="NJZ11" s="28" t="s">
        <v>123</v>
      </c>
      <c r="NKA11" s="28" t="s">
        <v>123</v>
      </c>
      <c r="NKB11" s="28" t="s">
        <v>123</v>
      </c>
      <c r="NKC11" s="28" t="s">
        <v>123</v>
      </c>
      <c r="NKD11" s="28" t="s">
        <v>123</v>
      </c>
      <c r="NKE11" s="28" t="s">
        <v>123</v>
      </c>
      <c r="NKF11" s="28" t="s">
        <v>123</v>
      </c>
      <c r="NKG11" s="28" t="s">
        <v>123</v>
      </c>
      <c r="NKH11" s="28" t="s">
        <v>123</v>
      </c>
      <c r="NKI11" s="28" t="s">
        <v>123</v>
      </c>
      <c r="NKJ11" s="28" t="s">
        <v>123</v>
      </c>
      <c r="NKK11" s="28" t="s">
        <v>123</v>
      </c>
      <c r="NKL11" s="28" t="s">
        <v>123</v>
      </c>
      <c r="NKM11" s="28" t="s">
        <v>123</v>
      </c>
      <c r="NKN11" s="28" t="s">
        <v>123</v>
      </c>
      <c r="NKO11" s="28" t="s">
        <v>123</v>
      </c>
      <c r="NKP11" s="28" t="s">
        <v>123</v>
      </c>
      <c r="NKQ11" s="28" t="s">
        <v>123</v>
      </c>
      <c r="NKR11" s="28" t="s">
        <v>123</v>
      </c>
      <c r="NKS11" s="28" t="s">
        <v>123</v>
      </c>
      <c r="NKT11" s="28" t="s">
        <v>123</v>
      </c>
      <c r="NKU11" s="28" t="s">
        <v>123</v>
      </c>
      <c r="NKV11" s="28" t="s">
        <v>123</v>
      </c>
      <c r="NKW11" s="28" t="s">
        <v>123</v>
      </c>
      <c r="NKX11" s="28" t="s">
        <v>123</v>
      </c>
      <c r="NKY11" s="28" t="s">
        <v>123</v>
      </c>
      <c r="NKZ11" s="28" t="s">
        <v>123</v>
      </c>
      <c r="NLA11" s="28" t="s">
        <v>123</v>
      </c>
      <c r="NLB11" s="28" t="s">
        <v>123</v>
      </c>
      <c r="NLC11" s="28" t="s">
        <v>123</v>
      </c>
      <c r="NLD11" s="28" t="s">
        <v>123</v>
      </c>
      <c r="NLE11" s="28" t="s">
        <v>123</v>
      </c>
      <c r="NLF11" s="28" t="s">
        <v>123</v>
      </c>
      <c r="NLG11" s="28" t="s">
        <v>123</v>
      </c>
      <c r="NLH11" s="28" t="s">
        <v>123</v>
      </c>
      <c r="NLI11" s="28" t="s">
        <v>123</v>
      </c>
      <c r="NLJ11" s="28" t="s">
        <v>123</v>
      </c>
      <c r="NLK11" s="28" t="s">
        <v>123</v>
      </c>
      <c r="NLL11" s="28" t="s">
        <v>123</v>
      </c>
      <c r="NLM11" s="28" t="s">
        <v>123</v>
      </c>
      <c r="NLN11" s="28" t="s">
        <v>123</v>
      </c>
      <c r="NLO11" s="28" t="s">
        <v>123</v>
      </c>
      <c r="NLP11" s="28" t="s">
        <v>123</v>
      </c>
      <c r="NLQ11" s="28" t="s">
        <v>123</v>
      </c>
      <c r="NLR11" s="28" t="s">
        <v>123</v>
      </c>
      <c r="NLS11" s="28" t="s">
        <v>123</v>
      </c>
      <c r="NLT11" s="28" t="s">
        <v>123</v>
      </c>
      <c r="NLU11" s="28" t="s">
        <v>123</v>
      </c>
      <c r="NLV11" s="28" t="s">
        <v>123</v>
      </c>
      <c r="NLW11" s="28" t="s">
        <v>123</v>
      </c>
      <c r="NLX11" s="28" t="s">
        <v>123</v>
      </c>
      <c r="NLY11" s="28" t="s">
        <v>123</v>
      </c>
      <c r="NLZ11" s="28" t="s">
        <v>123</v>
      </c>
      <c r="NMA11" s="28" t="s">
        <v>123</v>
      </c>
      <c r="NMB11" s="28" t="s">
        <v>123</v>
      </c>
      <c r="NMC11" s="28" t="s">
        <v>123</v>
      </c>
      <c r="NMD11" s="28" t="s">
        <v>123</v>
      </c>
      <c r="NME11" s="28" t="s">
        <v>123</v>
      </c>
      <c r="NMF11" s="28" t="s">
        <v>123</v>
      </c>
      <c r="NMG11" s="28" t="s">
        <v>123</v>
      </c>
      <c r="NMH11" s="28" t="s">
        <v>123</v>
      </c>
      <c r="NMI11" s="28" t="s">
        <v>123</v>
      </c>
      <c r="NMJ11" s="28" t="s">
        <v>123</v>
      </c>
      <c r="NMK11" s="28" t="s">
        <v>123</v>
      </c>
      <c r="NML11" s="28" t="s">
        <v>123</v>
      </c>
      <c r="NMM11" s="28" t="s">
        <v>123</v>
      </c>
      <c r="NMN11" s="28" t="s">
        <v>123</v>
      </c>
      <c r="NMO11" s="28" t="s">
        <v>123</v>
      </c>
      <c r="NMP11" s="28" t="s">
        <v>123</v>
      </c>
      <c r="NMQ11" s="28" t="s">
        <v>123</v>
      </c>
      <c r="NMR11" s="28" t="s">
        <v>123</v>
      </c>
      <c r="NMS11" s="28" t="s">
        <v>123</v>
      </c>
      <c r="NMT11" s="28" t="s">
        <v>123</v>
      </c>
      <c r="NMU11" s="28" t="s">
        <v>123</v>
      </c>
      <c r="NMV11" s="28" t="s">
        <v>123</v>
      </c>
      <c r="NMW11" s="28" t="s">
        <v>123</v>
      </c>
      <c r="NMX11" s="28" t="s">
        <v>123</v>
      </c>
      <c r="NMY11" s="28" t="s">
        <v>123</v>
      </c>
      <c r="NMZ11" s="28" t="s">
        <v>123</v>
      </c>
      <c r="NNA11" s="28" t="s">
        <v>123</v>
      </c>
      <c r="NNB11" s="28" t="s">
        <v>123</v>
      </c>
      <c r="NNC11" s="28" t="s">
        <v>123</v>
      </c>
      <c r="NND11" s="28" t="s">
        <v>123</v>
      </c>
      <c r="NNE11" s="28" t="s">
        <v>123</v>
      </c>
      <c r="NNF11" s="28" t="s">
        <v>123</v>
      </c>
      <c r="NNG11" s="28" t="s">
        <v>123</v>
      </c>
      <c r="NNH11" s="28" t="s">
        <v>123</v>
      </c>
      <c r="NNI11" s="28" t="s">
        <v>123</v>
      </c>
      <c r="NNJ11" s="28" t="s">
        <v>123</v>
      </c>
      <c r="NNK11" s="28" t="s">
        <v>123</v>
      </c>
      <c r="NNL11" s="28" t="s">
        <v>123</v>
      </c>
      <c r="NNM11" s="28" t="s">
        <v>123</v>
      </c>
      <c r="NNN11" s="28" t="s">
        <v>123</v>
      </c>
      <c r="NNO11" s="28" t="s">
        <v>123</v>
      </c>
      <c r="NNP11" s="28" t="s">
        <v>123</v>
      </c>
      <c r="NNQ11" s="28" t="s">
        <v>123</v>
      </c>
      <c r="NNR11" s="28" t="s">
        <v>123</v>
      </c>
      <c r="NNS11" s="28" t="s">
        <v>123</v>
      </c>
      <c r="NNT11" s="28" t="s">
        <v>123</v>
      </c>
      <c r="NNU11" s="28" t="s">
        <v>123</v>
      </c>
      <c r="NNV11" s="28" t="s">
        <v>123</v>
      </c>
      <c r="NNW11" s="28" t="s">
        <v>123</v>
      </c>
      <c r="NNX11" s="28" t="s">
        <v>123</v>
      </c>
      <c r="NNY11" s="28" t="s">
        <v>123</v>
      </c>
      <c r="NNZ11" s="28" t="s">
        <v>123</v>
      </c>
      <c r="NOA11" s="28" t="s">
        <v>123</v>
      </c>
      <c r="NOB11" s="28" t="s">
        <v>123</v>
      </c>
      <c r="NOC11" s="28" t="s">
        <v>123</v>
      </c>
      <c r="NOD11" s="28" t="s">
        <v>123</v>
      </c>
      <c r="NOE11" s="28" t="s">
        <v>123</v>
      </c>
      <c r="NOF11" s="28" t="s">
        <v>123</v>
      </c>
      <c r="NOG11" s="28" t="s">
        <v>123</v>
      </c>
      <c r="NOH11" s="28" t="s">
        <v>123</v>
      </c>
      <c r="NOI11" s="28" t="s">
        <v>123</v>
      </c>
      <c r="NOJ11" s="28" t="s">
        <v>123</v>
      </c>
      <c r="NOK11" s="28" t="s">
        <v>123</v>
      </c>
      <c r="NOL11" s="28" t="s">
        <v>123</v>
      </c>
      <c r="NOM11" s="28" t="s">
        <v>123</v>
      </c>
      <c r="NON11" s="28" t="s">
        <v>123</v>
      </c>
      <c r="NOO11" s="28" t="s">
        <v>123</v>
      </c>
      <c r="NOP11" s="28" t="s">
        <v>123</v>
      </c>
      <c r="NOQ11" s="28" t="s">
        <v>123</v>
      </c>
      <c r="NOR11" s="28" t="s">
        <v>123</v>
      </c>
      <c r="NOS11" s="28" t="s">
        <v>123</v>
      </c>
      <c r="NOT11" s="28" t="s">
        <v>123</v>
      </c>
      <c r="NOU11" s="28" t="s">
        <v>123</v>
      </c>
      <c r="NOV11" s="28" t="s">
        <v>123</v>
      </c>
      <c r="NOW11" s="28" t="s">
        <v>123</v>
      </c>
      <c r="NOX11" s="28" t="s">
        <v>123</v>
      </c>
      <c r="NOY11" s="28" t="s">
        <v>123</v>
      </c>
      <c r="NOZ11" s="28" t="s">
        <v>123</v>
      </c>
      <c r="NPA11" s="28" t="s">
        <v>123</v>
      </c>
      <c r="NPB11" s="28" t="s">
        <v>123</v>
      </c>
      <c r="NPC11" s="28" t="s">
        <v>123</v>
      </c>
      <c r="NPD11" s="28" t="s">
        <v>123</v>
      </c>
      <c r="NPE11" s="28" t="s">
        <v>123</v>
      </c>
      <c r="NPF11" s="28" t="s">
        <v>123</v>
      </c>
      <c r="NPG11" s="28" t="s">
        <v>123</v>
      </c>
      <c r="NPH11" s="28" t="s">
        <v>123</v>
      </c>
      <c r="NPI11" s="28" t="s">
        <v>123</v>
      </c>
      <c r="NPJ11" s="28" t="s">
        <v>123</v>
      </c>
      <c r="NPK11" s="28" t="s">
        <v>123</v>
      </c>
      <c r="NPL11" s="28" t="s">
        <v>123</v>
      </c>
      <c r="NPM11" s="28" t="s">
        <v>123</v>
      </c>
      <c r="NPN11" s="28" t="s">
        <v>123</v>
      </c>
      <c r="NPO11" s="28" t="s">
        <v>123</v>
      </c>
      <c r="NPP11" s="28" t="s">
        <v>123</v>
      </c>
      <c r="NPQ11" s="28" t="s">
        <v>123</v>
      </c>
      <c r="NPR11" s="28" t="s">
        <v>123</v>
      </c>
      <c r="NPS11" s="28" t="s">
        <v>123</v>
      </c>
      <c r="NPT11" s="28" t="s">
        <v>123</v>
      </c>
      <c r="NPU11" s="28" t="s">
        <v>123</v>
      </c>
      <c r="NPV11" s="28" t="s">
        <v>123</v>
      </c>
      <c r="NPW11" s="28" t="s">
        <v>123</v>
      </c>
      <c r="NPX11" s="28" t="s">
        <v>123</v>
      </c>
      <c r="NPY11" s="28" t="s">
        <v>123</v>
      </c>
      <c r="NPZ11" s="28" t="s">
        <v>123</v>
      </c>
      <c r="NQA11" s="28" t="s">
        <v>123</v>
      </c>
      <c r="NQB11" s="28" t="s">
        <v>123</v>
      </c>
      <c r="NQC11" s="28" t="s">
        <v>123</v>
      </c>
      <c r="NQD11" s="28" t="s">
        <v>123</v>
      </c>
      <c r="NQE11" s="28" t="s">
        <v>123</v>
      </c>
      <c r="NQF11" s="28" t="s">
        <v>123</v>
      </c>
      <c r="NQG11" s="28" t="s">
        <v>123</v>
      </c>
      <c r="NQH11" s="28" t="s">
        <v>123</v>
      </c>
      <c r="NQI11" s="28" t="s">
        <v>123</v>
      </c>
      <c r="NQJ11" s="28" t="s">
        <v>123</v>
      </c>
      <c r="NQK11" s="28" t="s">
        <v>123</v>
      </c>
      <c r="NQL11" s="28" t="s">
        <v>123</v>
      </c>
      <c r="NQM11" s="28" t="s">
        <v>123</v>
      </c>
      <c r="NQN11" s="28" t="s">
        <v>123</v>
      </c>
      <c r="NQO11" s="28" t="s">
        <v>123</v>
      </c>
      <c r="NQP11" s="28" t="s">
        <v>123</v>
      </c>
      <c r="NQQ11" s="28" t="s">
        <v>123</v>
      </c>
      <c r="NQR11" s="28" t="s">
        <v>123</v>
      </c>
      <c r="NQS11" s="28" t="s">
        <v>123</v>
      </c>
      <c r="NQT11" s="28" t="s">
        <v>123</v>
      </c>
      <c r="NQU11" s="28" t="s">
        <v>123</v>
      </c>
      <c r="NQV11" s="28" t="s">
        <v>123</v>
      </c>
      <c r="NQW11" s="28" t="s">
        <v>123</v>
      </c>
      <c r="NQX11" s="28" t="s">
        <v>123</v>
      </c>
      <c r="NQY11" s="28" t="s">
        <v>123</v>
      </c>
      <c r="NQZ11" s="28" t="s">
        <v>123</v>
      </c>
      <c r="NRA11" s="28" t="s">
        <v>123</v>
      </c>
      <c r="NRB11" s="28" t="s">
        <v>123</v>
      </c>
      <c r="NRC11" s="28" t="s">
        <v>123</v>
      </c>
      <c r="NRD11" s="28" t="s">
        <v>123</v>
      </c>
      <c r="NRE11" s="28" t="s">
        <v>123</v>
      </c>
      <c r="NRF11" s="28" t="s">
        <v>123</v>
      </c>
      <c r="NRG11" s="28" t="s">
        <v>123</v>
      </c>
      <c r="NRH11" s="28" t="s">
        <v>123</v>
      </c>
      <c r="NRI11" s="28" t="s">
        <v>123</v>
      </c>
      <c r="NRJ11" s="28" t="s">
        <v>123</v>
      </c>
      <c r="NRK11" s="28" t="s">
        <v>123</v>
      </c>
      <c r="NRL11" s="28" t="s">
        <v>123</v>
      </c>
      <c r="NRM11" s="28" t="s">
        <v>123</v>
      </c>
      <c r="NRN11" s="28" t="s">
        <v>123</v>
      </c>
      <c r="NRO11" s="28" t="s">
        <v>123</v>
      </c>
      <c r="NRP11" s="28" t="s">
        <v>123</v>
      </c>
      <c r="NRQ11" s="28" t="s">
        <v>123</v>
      </c>
      <c r="NRR11" s="28" t="s">
        <v>123</v>
      </c>
      <c r="NRS11" s="28" t="s">
        <v>123</v>
      </c>
      <c r="NRT11" s="28" t="s">
        <v>123</v>
      </c>
      <c r="NRU11" s="28" t="s">
        <v>123</v>
      </c>
      <c r="NRV11" s="28" t="s">
        <v>123</v>
      </c>
      <c r="NRW11" s="28" t="s">
        <v>123</v>
      </c>
      <c r="NRX11" s="28" t="s">
        <v>123</v>
      </c>
      <c r="NRY11" s="28" t="s">
        <v>123</v>
      </c>
      <c r="NRZ11" s="28" t="s">
        <v>123</v>
      </c>
      <c r="NSA11" s="28" t="s">
        <v>123</v>
      </c>
      <c r="NSB11" s="28" t="s">
        <v>123</v>
      </c>
      <c r="NSC11" s="28" t="s">
        <v>123</v>
      </c>
      <c r="NSD11" s="28" t="s">
        <v>123</v>
      </c>
      <c r="NSE11" s="28" t="s">
        <v>123</v>
      </c>
      <c r="NSF11" s="28" t="s">
        <v>123</v>
      </c>
      <c r="NSG11" s="28" t="s">
        <v>123</v>
      </c>
      <c r="NSH11" s="28" t="s">
        <v>123</v>
      </c>
      <c r="NSI11" s="28" t="s">
        <v>123</v>
      </c>
      <c r="NSJ11" s="28" t="s">
        <v>123</v>
      </c>
      <c r="NSK11" s="28" t="s">
        <v>123</v>
      </c>
      <c r="NSL11" s="28" t="s">
        <v>123</v>
      </c>
      <c r="NSM11" s="28" t="s">
        <v>123</v>
      </c>
      <c r="NSN11" s="28" t="s">
        <v>123</v>
      </c>
      <c r="NSO11" s="28" t="s">
        <v>123</v>
      </c>
      <c r="NSP11" s="28" t="s">
        <v>123</v>
      </c>
      <c r="NSQ11" s="28" t="s">
        <v>123</v>
      </c>
      <c r="NSR11" s="28" t="s">
        <v>123</v>
      </c>
      <c r="NSS11" s="28" t="s">
        <v>123</v>
      </c>
      <c r="NST11" s="28" t="s">
        <v>123</v>
      </c>
      <c r="NSU11" s="28" t="s">
        <v>123</v>
      </c>
      <c r="NSV11" s="28" t="s">
        <v>123</v>
      </c>
      <c r="NSW11" s="28" t="s">
        <v>123</v>
      </c>
      <c r="NSX11" s="28" t="s">
        <v>123</v>
      </c>
      <c r="NSY11" s="28" t="s">
        <v>123</v>
      </c>
      <c r="NSZ11" s="28" t="s">
        <v>123</v>
      </c>
      <c r="NTA11" s="28" t="s">
        <v>123</v>
      </c>
      <c r="NTB11" s="28" t="s">
        <v>123</v>
      </c>
      <c r="NTC11" s="28" t="s">
        <v>123</v>
      </c>
      <c r="NTD11" s="28" t="s">
        <v>123</v>
      </c>
      <c r="NTE11" s="28" t="s">
        <v>123</v>
      </c>
      <c r="NTF11" s="28" t="s">
        <v>123</v>
      </c>
      <c r="NTG11" s="28" t="s">
        <v>123</v>
      </c>
      <c r="NTH11" s="28" t="s">
        <v>123</v>
      </c>
      <c r="NTI11" s="28" t="s">
        <v>123</v>
      </c>
      <c r="NTJ11" s="28" t="s">
        <v>123</v>
      </c>
      <c r="NTK11" s="28" t="s">
        <v>123</v>
      </c>
      <c r="NTL11" s="28" t="s">
        <v>123</v>
      </c>
      <c r="NTM11" s="28" t="s">
        <v>123</v>
      </c>
      <c r="NTN11" s="28" t="s">
        <v>123</v>
      </c>
      <c r="NTO11" s="28" t="s">
        <v>123</v>
      </c>
      <c r="NTP11" s="28" t="s">
        <v>123</v>
      </c>
      <c r="NTQ11" s="28" t="s">
        <v>123</v>
      </c>
      <c r="NTR11" s="28" t="s">
        <v>123</v>
      </c>
      <c r="NTS11" s="28" t="s">
        <v>123</v>
      </c>
      <c r="NTT11" s="28" t="s">
        <v>123</v>
      </c>
      <c r="NTU11" s="28" t="s">
        <v>123</v>
      </c>
      <c r="NTV11" s="28" t="s">
        <v>123</v>
      </c>
      <c r="NTW11" s="28" t="s">
        <v>123</v>
      </c>
      <c r="NTX11" s="28" t="s">
        <v>123</v>
      </c>
      <c r="NTY11" s="28" t="s">
        <v>123</v>
      </c>
      <c r="NTZ11" s="28" t="s">
        <v>123</v>
      </c>
      <c r="NUA11" s="28" t="s">
        <v>123</v>
      </c>
      <c r="NUB11" s="28" t="s">
        <v>123</v>
      </c>
      <c r="NUC11" s="28" t="s">
        <v>123</v>
      </c>
      <c r="NUD11" s="28" t="s">
        <v>123</v>
      </c>
      <c r="NUE11" s="28" t="s">
        <v>123</v>
      </c>
      <c r="NUF11" s="28" t="s">
        <v>123</v>
      </c>
      <c r="NUG11" s="28" t="s">
        <v>123</v>
      </c>
      <c r="NUH11" s="28" t="s">
        <v>123</v>
      </c>
      <c r="NUI11" s="28" t="s">
        <v>123</v>
      </c>
      <c r="NUJ11" s="28" t="s">
        <v>123</v>
      </c>
      <c r="NUK11" s="28" t="s">
        <v>123</v>
      </c>
      <c r="NUL11" s="28" t="s">
        <v>123</v>
      </c>
      <c r="NUM11" s="28" t="s">
        <v>123</v>
      </c>
      <c r="NUN11" s="28" t="s">
        <v>123</v>
      </c>
      <c r="NUO11" s="28" t="s">
        <v>123</v>
      </c>
      <c r="NUP11" s="28" t="s">
        <v>123</v>
      </c>
      <c r="NUQ11" s="28" t="s">
        <v>123</v>
      </c>
      <c r="NUR11" s="28" t="s">
        <v>123</v>
      </c>
      <c r="NUS11" s="28" t="s">
        <v>123</v>
      </c>
      <c r="NUT11" s="28" t="s">
        <v>123</v>
      </c>
      <c r="NUU11" s="28" t="s">
        <v>123</v>
      </c>
      <c r="NUV11" s="28" t="s">
        <v>123</v>
      </c>
      <c r="NUW11" s="28" t="s">
        <v>123</v>
      </c>
      <c r="NUX11" s="28" t="s">
        <v>123</v>
      </c>
      <c r="NUY11" s="28" t="s">
        <v>123</v>
      </c>
      <c r="NUZ11" s="28" t="s">
        <v>123</v>
      </c>
      <c r="NVA11" s="28" t="s">
        <v>123</v>
      </c>
      <c r="NVB11" s="28" t="s">
        <v>123</v>
      </c>
      <c r="NVC11" s="28" t="s">
        <v>123</v>
      </c>
      <c r="NVD11" s="28" t="s">
        <v>123</v>
      </c>
      <c r="NVE11" s="28" t="s">
        <v>123</v>
      </c>
      <c r="NVF11" s="28" t="s">
        <v>123</v>
      </c>
      <c r="NVG11" s="28" t="s">
        <v>123</v>
      </c>
      <c r="NVH11" s="28" t="s">
        <v>123</v>
      </c>
      <c r="NVI11" s="28" t="s">
        <v>123</v>
      </c>
      <c r="NVJ11" s="28" t="s">
        <v>123</v>
      </c>
      <c r="NVK11" s="28" t="s">
        <v>123</v>
      </c>
      <c r="NVL11" s="28" t="s">
        <v>123</v>
      </c>
      <c r="NVM11" s="28" t="s">
        <v>123</v>
      </c>
      <c r="NVN11" s="28" t="s">
        <v>123</v>
      </c>
      <c r="NVO11" s="28" t="s">
        <v>123</v>
      </c>
      <c r="NVP11" s="28" t="s">
        <v>123</v>
      </c>
      <c r="NVQ11" s="28" t="s">
        <v>123</v>
      </c>
      <c r="NVR11" s="28" t="s">
        <v>123</v>
      </c>
      <c r="NVS11" s="28" t="s">
        <v>123</v>
      </c>
      <c r="NVT11" s="28" t="s">
        <v>123</v>
      </c>
      <c r="NVU11" s="28" t="s">
        <v>123</v>
      </c>
      <c r="NVV11" s="28" t="s">
        <v>123</v>
      </c>
      <c r="NVW11" s="28" t="s">
        <v>123</v>
      </c>
      <c r="NVX11" s="28" t="s">
        <v>123</v>
      </c>
      <c r="NVY11" s="28" t="s">
        <v>123</v>
      </c>
      <c r="NVZ11" s="28" t="s">
        <v>123</v>
      </c>
      <c r="NWA11" s="28" t="s">
        <v>123</v>
      </c>
      <c r="NWB11" s="28" t="s">
        <v>123</v>
      </c>
      <c r="NWC11" s="28" t="s">
        <v>123</v>
      </c>
      <c r="NWD11" s="28" t="s">
        <v>123</v>
      </c>
      <c r="NWE11" s="28" t="s">
        <v>123</v>
      </c>
      <c r="NWF11" s="28" t="s">
        <v>123</v>
      </c>
      <c r="NWG11" s="28" t="s">
        <v>123</v>
      </c>
      <c r="NWH11" s="28" t="s">
        <v>123</v>
      </c>
      <c r="NWI11" s="28" t="s">
        <v>123</v>
      </c>
      <c r="NWJ11" s="28" t="s">
        <v>123</v>
      </c>
      <c r="NWK11" s="28" t="s">
        <v>123</v>
      </c>
      <c r="NWL11" s="28" t="s">
        <v>123</v>
      </c>
      <c r="NWM11" s="28" t="s">
        <v>123</v>
      </c>
      <c r="NWN11" s="28" t="s">
        <v>123</v>
      </c>
      <c r="NWO11" s="28" t="s">
        <v>123</v>
      </c>
      <c r="NWP11" s="28" t="s">
        <v>123</v>
      </c>
      <c r="NWQ11" s="28" t="s">
        <v>123</v>
      </c>
      <c r="NWR11" s="28" t="s">
        <v>123</v>
      </c>
      <c r="NWS11" s="28" t="s">
        <v>123</v>
      </c>
      <c r="NWT11" s="28" t="s">
        <v>123</v>
      </c>
      <c r="NWU11" s="28" t="s">
        <v>123</v>
      </c>
      <c r="NWV11" s="28" t="s">
        <v>123</v>
      </c>
      <c r="NWW11" s="28" t="s">
        <v>123</v>
      </c>
      <c r="NWX11" s="28" t="s">
        <v>123</v>
      </c>
      <c r="NWY11" s="28" t="s">
        <v>123</v>
      </c>
      <c r="NWZ11" s="28" t="s">
        <v>123</v>
      </c>
      <c r="NXA11" s="28" t="s">
        <v>123</v>
      </c>
      <c r="NXB11" s="28" t="s">
        <v>123</v>
      </c>
      <c r="NXC11" s="28" t="s">
        <v>123</v>
      </c>
      <c r="NXD11" s="28" t="s">
        <v>123</v>
      </c>
      <c r="NXE11" s="28" t="s">
        <v>123</v>
      </c>
      <c r="NXF11" s="28" t="s">
        <v>123</v>
      </c>
      <c r="NXG11" s="28" t="s">
        <v>123</v>
      </c>
      <c r="NXH11" s="28" t="s">
        <v>123</v>
      </c>
      <c r="NXI11" s="28" t="s">
        <v>123</v>
      </c>
      <c r="NXJ11" s="28" t="s">
        <v>123</v>
      </c>
      <c r="NXK11" s="28" t="s">
        <v>123</v>
      </c>
      <c r="NXL11" s="28" t="s">
        <v>123</v>
      </c>
      <c r="NXM11" s="28" t="s">
        <v>123</v>
      </c>
      <c r="NXN11" s="28" t="s">
        <v>123</v>
      </c>
      <c r="NXO11" s="28" t="s">
        <v>123</v>
      </c>
      <c r="NXP11" s="28" t="s">
        <v>123</v>
      </c>
      <c r="NXQ11" s="28" t="s">
        <v>123</v>
      </c>
      <c r="NXR11" s="28" t="s">
        <v>123</v>
      </c>
      <c r="NXS11" s="28" t="s">
        <v>123</v>
      </c>
      <c r="NXT11" s="28" t="s">
        <v>123</v>
      </c>
      <c r="NXU11" s="28" t="s">
        <v>123</v>
      </c>
      <c r="NXV11" s="28" t="s">
        <v>123</v>
      </c>
      <c r="NXW11" s="28" t="s">
        <v>123</v>
      </c>
      <c r="NXX11" s="28" t="s">
        <v>123</v>
      </c>
      <c r="NXY11" s="28" t="s">
        <v>123</v>
      </c>
      <c r="NXZ11" s="28" t="s">
        <v>123</v>
      </c>
      <c r="NYA11" s="28" t="s">
        <v>123</v>
      </c>
      <c r="NYB11" s="28" t="s">
        <v>123</v>
      </c>
      <c r="NYC11" s="28" t="s">
        <v>123</v>
      </c>
      <c r="NYD11" s="28" t="s">
        <v>123</v>
      </c>
      <c r="NYE11" s="28" t="s">
        <v>123</v>
      </c>
      <c r="NYF11" s="28" t="s">
        <v>123</v>
      </c>
      <c r="NYG11" s="28" t="s">
        <v>123</v>
      </c>
      <c r="NYH11" s="28" t="s">
        <v>123</v>
      </c>
      <c r="NYI11" s="28" t="s">
        <v>123</v>
      </c>
      <c r="NYJ11" s="28" t="s">
        <v>123</v>
      </c>
      <c r="NYK11" s="28" t="s">
        <v>123</v>
      </c>
      <c r="NYL11" s="28" t="s">
        <v>123</v>
      </c>
      <c r="NYM11" s="28" t="s">
        <v>123</v>
      </c>
      <c r="NYN11" s="28" t="s">
        <v>123</v>
      </c>
      <c r="NYO11" s="28" t="s">
        <v>123</v>
      </c>
      <c r="NYP11" s="28" t="s">
        <v>123</v>
      </c>
      <c r="NYQ11" s="28" t="s">
        <v>123</v>
      </c>
      <c r="NYR11" s="28" t="s">
        <v>123</v>
      </c>
      <c r="NYS11" s="28" t="s">
        <v>123</v>
      </c>
      <c r="NYT11" s="28" t="s">
        <v>123</v>
      </c>
      <c r="NYU11" s="28" t="s">
        <v>123</v>
      </c>
      <c r="NYV11" s="28" t="s">
        <v>123</v>
      </c>
      <c r="NYW11" s="28" t="s">
        <v>123</v>
      </c>
      <c r="NYX11" s="28" t="s">
        <v>123</v>
      </c>
      <c r="NYY11" s="28" t="s">
        <v>123</v>
      </c>
      <c r="NYZ11" s="28" t="s">
        <v>123</v>
      </c>
      <c r="NZA11" s="28" t="s">
        <v>123</v>
      </c>
      <c r="NZB11" s="28" t="s">
        <v>123</v>
      </c>
      <c r="NZC11" s="28" t="s">
        <v>123</v>
      </c>
      <c r="NZD11" s="28" t="s">
        <v>123</v>
      </c>
      <c r="NZE11" s="28" t="s">
        <v>123</v>
      </c>
      <c r="NZF11" s="28" t="s">
        <v>123</v>
      </c>
      <c r="NZG11" s="28" t="s">
        <v>123</v>
      </c>
      <c r="NZH11" s="28" t="s">
        <v>123</v>
      </c>
      <c r="NZI11" s="28" t="s">
        <v>123</v>
      </c>
      <c r="NZJ11" s="28" t="s">
        <v>123</v>
      </c>
      <c r="NZK11" s="28" t="s">
        <v>123</v>
      </c>
      <c r="NZL11" s="28" t="s">
        <v>123</v>
      </c>
      <c r="NZM11" s="28" t="s">
        <v>123</v>
      </c>
      <c r="NZN11" s="28" t="s">
        <v>123</v>
      </c>
      <c r="NZO11" s="28" t="s">
        <v>123</v>
      </c>
      <c r="NZP11" s="28" t="s">
        <v>123</v>
      </c>
      <c r="NZQ11" s="28" t="s">
        <v>123</v>
      </c>
      <c r="NZR11" s="28" t="s">
        <v>123</v>
      </c>
      <c r="NZS11" s="28" t="s">
        <v>123</v>
      </c>
      <c r="NZT11" s="28" t="s">
        <v>123</v>
      </c>
      <c r="NZU11" s="28" t="s">
        <v>123</v>
      </c>
      <c r="NZV11" s="28" t="s">
        <v>123</v>
      </c>
      <c r="NZW11" s="28" t="s">
        <v>123</v>
      </c>
      <c r="NZX11" s="28" t="s">
        <v>123</v>
      </c>
      <c r="NZY11" s="28" t="s">
        <v>123</v>
      </c>
      <c r="NZZ11" s="28" t="s">
        <v>123</v>
      </c>
      <c r="OAA11" s="28" t="s">
        <v>123</v>
      </c>
      <c r="OAB11" s="28" t="s">
        <v>123</v>
      </c>
      <c r="OAC11" s="28" t="s">
        <v>123</v>
      </c>
      <c r="OAD11" s="28" t="s">
        <v>123</v>
      </c>
      <c r="OAE11" s="28" t="s">
        <v>123</v>
      </c>
      <c r="OAF11" s="28" t="s">
        <v>123</v>
      </c>
      <c r="OAG11" s="28" t="s">
        <v>123</v>
      </c>
      <c r="OAH11" s="28" t="s">
        <v>123</v>
      </c>
      <c r="OAI11" s="28" t="s">
        <v>123</v>
      </c>
      <c r="OAJ11" s="28" t="s">
        <v>123</v>
      </c>
      <c r="OAK11" s="28" t="s">
        <v>123</v>
      </c>
      <c r="OAL11" s="28" t="s">
        <v>123</v>
      </c>
      <c r="OAM11" s="28" t="s">
        <v>123</v>
      </c>
      <c r="OAN11" s="28" t="s">
        <v>123</v>
      </c>
      <c r="OAO11" s="28" t="s">
        <v>123</v>
      </c>
      <c r="OAP11" s="28" t="s">
        <v>123</v>
      </c>
      <c r="OAQ11" s="28" t="s">
        <v>123</v>
      </c>
      <c r="OAR11" s="28" t="s">
        <v>123</v>
      </c>
      <c r="OAS11" s="28" t="s">
        <v>123</v>
      </c>
      <c r="OAT11" s="28" t="s">
        <v>123</v>
      </c>
      <c r="OAU11" s="28" t="s">
        <v>123</v>
      </c>
      <c r="OAV11" s="28" t="s">
        <v>123</v>
      </c>
      <c r="OAW11" s="28" t="s">
        <v>123</v>
      </c>
      <c r="OAX11" s="28" t="s">
        <v>123</v>
      </c>
      <c r="OAY11" s="28" t="s">
        <v>123</v>
      </c>
      <c r="OAZ11" s="28" t="s">
        <v>123</v>
      </c>
      <c r="OBA11" s="28" t="s">
        <v>123</v>
      </c>
      <c r="OBB11" s="28" t="s">
        <v>123</v>
      </c>
      <c r="OBC11" s="28" t="s">
        <v>123</v>
      </c>
      <c r="OBD11" s="28" t="s">
        <v>123</v>
      </c>
      <c r="OBE11" s="28" t="s">
        <v>123</v>
      </c>
      <c r="OBF11" s="28" t="s">
        <v>123</v>
      </c>
      <c r="OBG11" s="28" t="s">
        <v>123</v>
      </c>
      <c r="OBH11" s="28" t="s">
        <v>123</v>
      </c>
      <c r="OBI11" s="28" t="s">
        <v>123</v>
      </c>
      <c r="OBJ11" s="28" t="s">
        <v>123</v>
      </c>
      <c r="OBK11" s="28" t="s">
        <v>123</v>
      </c>
      <c r="OBL11" s="28" t="s">
        <v>123</v>
      </c>
      <c r="OBM11" s="28" t="s">
        <v>123</v>
      </c>
      <c r="OBN11" s="28" t="s">
        <v>123</v>
      </c>
      <c r="OBO11" s="28" t="s">
        <v>123</v>
      </c>
      <c r="OBP11" s="28" t="s">
        <v>123</v>
      </c>
      <c r="OBQ11" s="28" t="s">
        <v>123</v>
      </c>
      <c r="OBR11" s="28" t="s">
        <v>123</v>
      </c>
      <c r="OBS11" s="28" t="s">
        <v>123</v>
      </c>
      <c r="OBT11" s="28" t="s">
        <v>123</v>
      </c>
      <c r="OBU11" s="28" t="s">
        <v>123</v>
      </c>
      <c r="OBV11" s="28" t="s">
        <v>123</v>
      </c>
      <c r="OBW11" s="28" t="s">
        <v>123</v>
      </c>
      <c r="OBX11" s="28" t="s">
        <v>123</v>
      </c>
      <c r="OBY11" s="28" t="s">
        <v>123</v>
      </c>
      <c r="OBZ11" s="28" t="s">
        <v>123</v>
      </c>
      <c r="OCA11" s="28" t="s">
        <v>123</v>
      </c>
      <c r="OCB11" s="28" t="s">
        <v>123</v>
      </c>
      <c r="OCC11" s="28" t="s">
        <v>123</v>
      </c>
      <c r="OCD11" s="28" t="s">
        <v>123</v>
      </c>
      <c r="OCE11" s="28" t="s">
        <v>123</v>
      </c>
      <c r="OCF11" s="28" t="s">
        <v>123</v>
      </c>
      <c r="OCG11" s="28" t="s">
        <v>123</v>
      </c>
      <c r="OCH11" s="28" t="s">
        <v>123</v>
      </c>
      <c r="OCI11" s="28" t="s">
        <v>123</v>
      </c>
      <c r="OCJ11" s="28" t="s">
        <v>123</v>
      </c>
      <c r="OCK11" s="28" t="s">
        <v>123</v>
      </c>
      <c r="OCL11" s="28" t="s">
        <v>123</v>
      </c>
      <c r="OCM11" s="28" t="s">
        <v>123</v>
      </c>
      <c r="OCN11" s="28" t="s">
        <v>123</v>
      </c>
      <c r="OCO11" s="28" t="s">
        <v>123</v>
      </c>
      <c r="OCP11" s="28" t="s">
        <v>123</v>
      </c>
      <c r="OCQ11" s="28" t="s">
        <v>123</v>
      </c>
      <c r="OCR11" s="28" t="s">
        <v>123</v>
      </c>
      <c r="OCS11" s="28" t="s">
        <v>123</v>
      </c>
      <c r="OCT11" s="28" t="s">
        <v>123</v>
      </c>
      <c r="OCU11" s="28" t="s">
        <v>123</v>
      </c>
      <c r="OCV11" s="28" t="s">
        <v>123</v>
      </c>
      <c r="OCW11" s="28" t="s">
        <v>123</v>
      </c>
      <c r="OCX11" s="28" t="s">
        <v>123</v>
      </c>
      <c r="OCY11" s="28" t="s">
        <v>123</v>
      </c>
      <c r="OCZ11" s="28" t="s">
        <v>123</v>
      </c>
      <c r="ODA11" s="28" t="s">
        <v>123</v>
      </c>
      <c r="ODB11" s="28" t="s">
        <v>123</v>
      </c>
      <c r="ODC11" s="28" t="s">
        <v>123</v>
      </c>
      <c r="ODD11" s="28" t="s">
        <v>123</v>
      </c>
      <c r="ODE11" s="28" t="s">
        <v>123</v>
      </c>
      <c r="ODF11" s="28" t="s">
        <v>123</v>
      </c>
      <c r="ODG11" s="28" t="s">
        <v>123</v>
      </c>
      <c r="ODH11" s="28" t="s">
        <v>123</v>
      </c>
      <c r="ODI11" s="28" t="s">
        <v>123</v>
      </c>
      <c r="ODJ11" s="28" t="s">
        <v>123</v>
      </c>
      <c r="ODK11" s="28" t="s">
        <v>123</v>
      </c>
      <c r="ODL11" s="28" t="s">
        <v>123</v>
      </c>
      <c r="ODM11" s="28" t="s">
        <v>123</v>
      </c>
      <c r="ODN11" s="28" t="s">
        <v>123</v>
      </c>
      <c r="ODO11" s="28" t="s">
        <v>123</v>
      </c>
      <c r="ODP11" s="28" t="s">
        <v>123</v>
      </c>
      <c r="ODQ11" s="28" t="s">
        <v>123</v>
      </c>
      <c r="ODR11" s="28" t="s">
        <v>123</v>
      </c>
      <c r="ODS11" s="28" t="s">
        <v>123</v>
      </c>
      <c r="ODT11" s="28" t="s">
        <v>123</v>
      </c>
      <c r="ODU11" s="28" t="s">
        <v>123</v>
      </c>
      <c r="ODV11" s="28" t="s">
        <v>123</v>
      </c>
      <c r="ODW11" s="28" t="s">
        <v>123</v>
      </c>
      <c r="ODX11" s="28" t="s">
        <v>123</v>
      </c>
      <c r="ODY11" s="28" t="s">
        <v>123</v>
      </c>
      <c r="ODZ11" s="28" t="s">
        <v>123</v>
      </c>
      <c r="OEA11" s="28" t="s">
        <v>123</v>
      </c>
      <c r="OEB11" s="28" t="s">
        <v>123</v>
      </c>
      <c r="OEC11" s="28" t="s">
        <v>123</v>
      </c>
      <c r="OED11" s="28" t="s">
        <v>123</v>
      </c>
      <c r="OEE11" s="28" t="s">
        <v>123</v>
      </c>
      <c r="OEF11" s="28" t="s">
        <v>123</v>
      </c>
      <c r="OEG11" s="28" t="s">
        <v>123</v>
      </c>
      <c r="OEH11" s="28" t="s">
        <v>123</v>
      </c>
      <c r="OEI11" s="28" t="s">
        <v>123</v>
      </c>
      <c r="OEJ11" s="28" t="s">
        <v>123</v>
      </c>
      <c r="OEK11" s="28" t="s">
        <v>123</v>
      </c>
      <c r="OEL11" s="28" t="s">
        <v>123</v>
      </c>
      <c r="OEM11" s="28" t="s">
        <v>123</v>
      </c>
      <c r="OEN11" s="28" t="s">
        <v>123</v>
      </c>
      <c r="OEO11" s="28" t="s">
        <v>123</v>
      </c>
      <c r="OEP11" s="28" t="s">
        <v>123</v>
      </c>
      <c r="OEQ11" s="28" t="s">
        <v>123</v>
      </c>
      <c r="OER11" s="28" t="s">
        <v>123</v>
      </c>
      <c r="OES11" s="28" t="s">
        <v>123</v>
      </c>
      <c r="OET11" s="28" t="s">
        <v>123</v>
      </c>
      <c r="OEU11" s="28" t="s">
        <v>123</v>
      </c>
      <c r="OEV11" s="28" t="s">
        <v>123</v>
      </c>
      <c r="OEW11" s="28" t="s">
        <v>123</v>
      </c>
      <c r="OEX11" s="28" t="s">
        <v>123</v>
      </c>
      <c r="OEY11" s="28" t="s">
        <v>123</v>
      </c>
      <c r="OEZ11" s="28" t="s">
        <v>123</v>
      </c>
      <c r="OFA11" s="28" t="s">
        <v>123</v>
      </c>
      <c r="OFB11" s="28" t="s">
        <v>123</v>
      </c>
      <c r="OFC11" s="28" t="s">
        <v>123</v>
      </c>
      <c r="OFD11" s="28" t="s">
        <v>123</v>
      </c>
      <c r="OFE11" s="28" t="s">
        <v>123</v>
      </c>
      <c r="OFF11" s="28" t="s">
        <v>123</v>
      </c>
      <c r="OFG11" s="28" t="s">
        <v>123</v>
      </c>
      <c r="OFH11" s="28" t="s">
        <v>123</v>
      </c>
      <c r="OFI11" s="28" t="s">
        <v>123</v>
      </c>
      <c r="OFJ11" s="28" t="s">
        <v>123</v>
      </c>
      <c r="OFK11" s="28" t="s">
        <v>123</v>
      </c>
      <c r="OFL11" s="28" t="s">
        <v>123</v>
      </c>
      <c r="OFM11" s="28" t="s">
        <v>123</v>
      </c>
      <c r="OFN11" s="28" t="s">
        <v>123</v>
      </c>
      <c r="OFO11" s="28" t="s">
        <v>123</v>
      </c>
      <c r="OFP11" s="28" t="s">
        <v>123</v>
      </c>
      <c r="OFQ11" s="28" t="s">
        <v>123</v>
      </c>
      <c r="OFR11" s="28" t="s">
        <v>123</v>
      </c>
      <c r="OFS11" s="28" t="s">
        <v>123</v>
      </c>
      <c r="OFT11" s="28" t="s">
        <v>123</v>
      </c>
      <c r="OFU11" s="28" t="s">
        <v>123</v>
      </c>
      <c r="OFV11" s="28" t="s">
        <v>123</v>
      </c>
      <c r="OFW11" s="28" t="s">
        <v>123</v>
      </c>
      <c r="OFX11" s="28" t="s">
        <v>123</v>
      </c>
      <c r="OFY11" s="28" t="s">
        <v>123</v>
      </c>
      <c r="OFZ11" s="28" t="s">
        <v>123</v>
      </c>
      <c r="OGA11" s="28" t="s">
        <v>123</v>
      </c>
      <c r="OGB11" s="28" t="s">
        <v>123</v>
      </c>
      <c r="OGC11" s="28" t="s">
        <v>123</v>
      </c>
      <c r="OGD11" s="28" t="s">
        <v>123</v>
      </c>
      <c r="OGE11" s="28" t="s">
        <v>123</v>
      </c>
      <c r="OGF11" s="28" t="s">
        <v>123</v>
      </c>
      <c r="OGG11" s="28" t="s">
        <v>123</v>
      </c>
      <c r="OGH11" s="28" t="s">
        <v>123</v>
      </c>
      <c r="OGI11" s="28" t="s">
        <v>123</v>
      </c>
      <c r="OGJ11" s="28" t="s">
        <v>123</v>
      </c>
      <c r="OGK11" s="28" t="s">
        <v>123</v>
      </c>
      <c r="OGL11" s="28" t="s">
        <v>123</v>
      </c>
      <c r="OGM11" s="28" t="s">
        <v>123</v>
      </c>
      <c r="OGN11" s="28" t="s">
        <v>123</v>
      </c>
      <c r="OGO11" s="28" t="s">
        <v>123</v>
      </c>
      <c r="OGP11" s="28" t="s">
        <v>123</v>
      </c>
      <c r="OGQ11" s="28" t="s">
        <v>123</v>
      </c>
      <c r="OGR11" s="28" t="s">
        <v>123</v>
      </c>
      <c r="OGS11" s="28" t="s">
        <v>123</v>
      </c>
      <c r="OGT11" s="28" t="s">
        <v>123</v>
      </c>
      <c r="OGU11" s="28" t="s">
        <v>123</v>
      </c>
      <c r="OGV11" s="28" t="s">
        <v>123</v>
      </c>
      <c r="OGW11" s="28" t="s">
        <v>123</v>
      </c>
      <c r="OGX11" s="28" t="s">
        <v>123</v>
      </c>
      <c r="OGY11" s="28" t="s">
        <v>123</v>
      </c>
      <c r="OGZ11" s="28" t="s">
        <v>123</v>
      </c>
      <c r="OHA11" s="28" t="s">
        <v>123</v>
      </c>
      <c r="OHB11" s="28" t="s">
        <v>123</v>
      </c>
      <c r="OHC11" s="28" t="s">
        <v>123</v>
      </c>
      <c r="OHD11" s="28" t="s">
        <v>123</v>
      </c>
      <c r="OHE11" s="28" t="s">
        <v>123</v>
      </c>
      <c r="OHF11" s="28" t="s">
        <v>123</v>
      </c>
      <c r="OHG11" s="28" t="s">
        <v>123</v>
      </c>
      <c r="OHH11" s="28" t="s">
        <v>123</v>
      </c>
      <c r="OHI11" s="28" t="s">
        <v>123</v>
      </c>
      <c r="OHJ11" s="28" t="s">
        <v>123</v>
      </c>
      <c r="OHK11" s="28" t="s">
        <v>123</v>
      </c>
      <c r="OHL11" s="28" t="s">
        <v>123</v>
      </c>
      <c r="OHM11" s="28" t="s">
        <v>123</v>
      </c>
      <c r="OHN11" s="28" t="s">
        <v>123</v>
      </c>
      <c r="OHO11" s="28" t="s">
        <v>123</v>
      </c>
      <c r="OHP11" s="28" t="s">
        <v>123</v>
      </c>
      <c r="OHQ11" s="28" t="s">
        <v>123</v>
      </c>
      <c r="OHR11" s="28" t="s">
        <v>123</v>
      </c>
      <c r="OHS11" s="28" t="s">
        <v>123</v>
      </c>
      <c r="OHT11" s="28" t="s">
        <v>123</v>
      </c>
      <c r="OHU11" s="28" t="s">
        <v>123</v>
      </c>
      <c r="OHV11" s="28" t="s">
        <v>123</v>
      </c>
      <c r="OHW11" s="28" t="s">
        <v>123</v>
      </c>
      <c r="OHX11" s="28" t="s">
        <v>123</v>
      </c>
      <c r="OHY11" s="28" t="s">
        <v>123</v>
      </c>
      <c r="OHZ11" s="28" t="s">
        <v>123</v>
      </c>
      <c r="OIA11" s="28" t="s">
        <v>123</v>
      </c>
      <c r="OIB11" s="28" t="s">
        <v>123</v>
      </c>
      <c r="OIC11" s="28" t="s">
        <v>123</v>
      </c>
      <c r="OID11" s="28" t="s">
        <v>123</v>
      </c>
      <c r="OIE11" s="28" t="s">
        <v>123</v>
      </c>
      <c r="OIF11" s="28" t="s">
        <v>123</v>
      </c>
      <c r="OIG11" s="28" t="s">
        <v>123</v>
      </c>
      <c r="OIH11" s="28" t="s">
        <v>123</v>
      </c>
      <c r="OII11" s="28" t="s">
        <v>123</v>
      </c>
      <c r="OIJ11" s="28" t="s">
        <v>123</v>
      </c>
      <c r="OIK11" s="28" t="s">
        <v>123</v>
      </c>
      <c r="OIL11" s="28" t="s">
        <v>123</v>
      </c>
      <c r="OIM11" s="28" t="s">
        <v>123</v>
      </c>
      <c r="OIN11" s="28" t="s">
        <v>123</v>
      </c>
      <c r="OIO11" s="28" t="s">
        <v>123</v>
      </c>
      <c r="OIP11" s="28" t="s">
        <v>123</v>
      </c>
      <c r="OIQ11" s="28" t="s">
        <v>123</v>
      </c>
      <c r="OIR11" s="28" t="s">
        <v>123</v>
      </c>
      <c r="OIS11" s="28" t="s">
        <v>123</v>
      </c>
      <c r="OIT11" s="28" t="s">
        <v>123</v>
      </c>
      <c r="OIU11" s="28" t="s">
        <v>123</v>
      </c>
      <c r="OIV11" s="28" t="s">
        <v>123</v>
      </c>
      <c r="OIW11" s="28" t="s">
        <v>123</v>
      </c>
      <c r="OIX11" s="28" t="s">
        <v>123</v>
      </c>
      <c r="OIY11" s="28" t="s">
        <v>123</v>
      </c>
      <c r="OIZ11" s="28" t="s">
        <v>123</v>
      </c>
      <c r="OJA11" s="28" t="s">
        <v>123</v>
      </c>
      <c r="OJB11" s="28" t="s">
        <v>123</v>
      </c>
      <c r="OJC11" s="28" t="s">
        <v>123</v>
      </c>
      <c r="OJD11" s="28" t="s">
        <v>123</v>
      </c>
      <c r="OJE11" s="28" t="s">
        <v>123</v>
      </c>
      <c r="OJF11" s="28" t="s">
        <v>123</v>
      </c>
      <c r="OJG11" s="28" t="s">
        <v>123</v>
      </c>
      <c r="OJH11" s="28" t="s">
        <v>123</v>
      </c>
      <c r="OJI11" s="28" t="s">
        <v>123</v>
      </c>
      <c r="OJJ11" s="28" t="s">
        <v>123</v>
      </c>
      <c r="OJK11" s="28" t="s">
        <v>123</v>
      </c>
      <c r="OJL11" s="28" t="s">
        <v>123</v>
      </c>
      <c r="OJM11" s="28" t="s">
        <v>123</v>
      </c>
      <c r="OJN11" s="28" t="s">
        <v>123</v>
      </c>
      <c r="OJO11" s="28" t="s">
        <v>123</v>
      </c>
      <c r="OJP11" s="28" t="s">
        <v>123</v>
      </c>
      <c r="OJQ11" s="28" t="s">
        <v>123</v>
      </c>
      <c r="OJR11" s="28" t="s">
        <v>123</v>
      </c>
      <c r="OJS11" s="28" t="s">
        <v>123</v>
      </c>
      <c r="OJT11" s="28" t="s">
        <v>123</v>
      </c>
      <c r="OJU11" s="28" t="s">
        <v>123</v>
      </c>
      <c r="OJV11" s="28" t="s">
        <v>123</v>
      </c>
      <c r="OJW11" s="28" t="s">
        <v>123</v>
      </c>
      <c r="OJX11" s="28" t="s">
        <v>123</v>
      </c>
      <c r="OJY11" s="28" t="s">
        <v>123</v>
      </c>
      <c r="OJZ11" s="28" t="s">
        <v>123</v>
      </c>
      <c r="OKA11" s="28" t="s">
        <v>123</v>
      </c>
      <c r="OKB11" s="28" t="s">
        <v>123</v>
      </c>
      <c r="OKC11" s="28" t="s">
        <v>123</v>
      </c>
      <c r="OKD11" s="28" t="s">
        <v>123</v>
      </c>
      <c r="OKE11" s="28" t="s">
        <v>123</v>
      </c>
      <c r="OKF11" s="28" t="s">
        <v>123</v>
      </c>
      <c r="OKG11" s="28" t="s">
        <v>123</v>
      </c>
      <c r="OKH11" s="28" t="s">
        <v>123</v>
      </c>
      <c r="OKI11" s="28" t="s">
        <v>123</v>
      </c>
      <c r="OKJ11" s="28" t="s">
        <v>123</v>
      </c>
      <c r="OKK11" s="28" t="s">
        <v>123</v>
      </c>
      <c r="OKL11" s="28" t="s">
        <v>123</v>
      </c>
      <c r="OKM11" s="28" t="s">
        <v>123</v>
      </c>
      <c r="OKN11" s="28" t="s">
        <v>123</v>
      </c>
      <c r="OKO11" s="28" t="s">
        <v>123</v>
      </c>
      <c r="OKP11" s="28" t="s">
        <v>123</v>
      </c>
      <c r="OKQ11" s="28" t="s">
        <v>123</v>
      </c>
      <c r="OKR11" s="28" t="s">
        <v>123</v>
      </c>
      <c r="OKS11" s="28" t="s">
        <v>123</v>
      </c>
      <c r="OKT11" s="28" t="s">
        <v>123</v>
      </c>
      <c r="OKU11" s="28" t="s">
        <v>123</v>
      </c>
      <c r="OKV11" s="28" t="s">
        <v>123</v>
      </c>
      <c r="OKW11" s="28" t="s">
        <v>123</v>
      </c>
      <c r="OKX11" s="28" t="s">
        <v>123</v>
      </c>
      <c r="OKY11" s="28" t="s">
        <v>123</v>
      </c>
      <c r="OKZ11" s="28" t="s">
        <v>123</v>
      </c>
      <c r="OLA11" s="28" t="s">
        <v>123</v>
      </c>
      <c r="OLB11" s="28" t="s">
        <v>123</v>
      </c>
      <c r="OLC11" s="28" t="s">
        <v>123</v>
      </c>
      <c r="OLD11" s="28" t="s">
        <v>123</v>
      </c>
      <c r="OLE11" s="28" t="s">
        <v>123</v>
      </c>
      <c r="OLF11" s="28" t="s">
        <v>123</v>
      </c>
      <c r="OLG11" s="28" t="s">
        <v>123</v>
      </c>
      <c r="OLH11" s="28" t="s">
        <v>123</v>
      </c>
      <c r="OLI11" s="28" t="s">
        <v>123</v>
      </c>
      <c r="OLJ11" s="28" t="s">
        <v>123</v>
      </c>
      <c r="OLK11" s="28" t="s">
        <v>123</v>
      </c>
      <c r="OLL11" s="28" t="s">
        <v>123</v>
      </c>
      <c r="OLM11" s="28" t="s">
        <v>123</v>
      </c>
      <c r="OLN11" s="28" t="s">
        <v>123</v>
      </c>
      <c r="OLO11" s="28" t="s">
        <v>123</v>
      </c>
      <c r="OLP11" s="28" t="s">
        <v>123</v>
      </c>
      <c r="OLQ11" s="28" t="s">
        <v>123</v>
      </c>
      <c r="OLR11" s="28" t="s">
        <v>123</v>
      </c>
      <c r="OLS11" s="28" t="s">
        <v>123</v>
      </c>
      <c r="OLT11" s="28" t="s">
        <v>123</v>
      </c>
      <c r="OLU11" s="28" t="s">
        <v>123</v>
      </c>
      <c r="OLV11" s="28" t="s">
        <v>123</v>
      </c>
      <c r="OLW11" s="28" t="s">
        <v>123</v>
      </c>
      <c r="OLX11" s="28" t="s">
        <v>123</v>
      </c>
      <c r="OLY11" s="28" t="s">
        <v>123</v>
      </c>
      <c r="OLZ11" s="28" t="s">
        <v>123</v>
      </c>
      <c r="OMA11" s="28" t="s">
        <v>123</v>
      </c>
      <c r="OMB11" s="28" t="s">
        <v>123</v>
      </c>
      <c r="OMC11" s="28" t="s">
        <v>123</v>
      </c>
      <c r="OMD11" s="28" t="s">
        <v>123</v>
      </c>
      <c r="OME11" s="28" t="s">
        <v>123</v>
      </c>
      <c r="OMF11" s="28" t="s">
        <v>123</v>
      </c>
      <c r="OMG11" s="28" t="s">
        <v>123</v>
      </c>
      <c r="OMH11" s="28" t="s">
        <v>123</v>
      </c>
      <c r="OMI11" s="28" t="s">
        <v>123</v>
      </c>
      <c r="OMJ11" s="28" t="s">
        <v>123</v>
      </c>
      <c r="OMK11" s="28" t="s">
        <v>123</v>
      </c>
      <c r="OML11" s="28" t="s">
        <v>123</v>
      </c>
      <c r="OMM11" s="28" t="s">
        <v>123</v>
      </c>
      <c r="OMN11" s="28" t="s">
        <v>123</v>
      </c>
      <c r="OMO11" s="28" t="s">
        <v>123</v>
      </c>
      <c r="OMP11" s="28" t="s">
        <v>123</v>
      </c>
      <c r="OMQ11" s="28" t="s">
        <v>123</v>
      </c>
      <c r="OMR11" s="28" t="s">
        <v>123</v>
      </c>
      <c r="OMS11" s="28" t="s">
        <v>123</v>
      </c>
      <c r="OMT11" s="28" t="s">
        <v>123</v>
      </c>
      <c r="OMU11" s="28" t="s">
        <v>123</v>
      </c>
      <c r="OMV11" s="28" t="s">
        <v>123</v>
      </c>
      <c r="OMW11" s="28" t="s">
        <v>123</v>
      </c>
      <c r="OMX11" s="28" t="s">
        <v>123</v>
      </c>
      <c r="OMY11" s="28" t="s">
        <v>123</v>
      </c>
      <c r="OMZ11" s="28" t="s">
        <v>123</v>
      </c>
      <c r="ONA11" s="28" t="s">
        <v>123</v>
      </c>
      <c r="ONB11" s="28" t="s">
        <v>123</v>
      </c>
      <c r="ONC11" s="28" t="s">
        <v>123</v>
      </c>
      <c r="OND11" s="28" t="s">
        <v>123</v>
      </c>
      <c r="ONE11" s="28" t="s">
        <v>123</v>
      </c>
      <c r="ONF11" s="28" t="s">
        <v>123</v>
      </c>
      <c r="ONG11" s="28" t="s">
        <v>123</v>
      </c>
      <c r="ONH11" s="28" t="s">
        <v>123</v>
      </c>
      <c r="ONI11" s="28" t="s">
        <v>123</v>
      </c>
      <c r="ONJ11" s="28" t="s">
        <v>123</v>
      </c>
      <c r="ONK11" s="28" t="s">
        <v>123</v>
      </c>
      <c r="ONL11" s="28" t="s">
        <v>123</v>
      </c>
      <c r="ONM11" s="28" t="s">
        <v>123</v>
      </c>
      <c r="ONN11" s="28" t="s">
        <v>123</v>
      </c>
      <c r="ONO11" s="28" t="s">
        <v>123</v>
      </c>
      <c r="ONP11" s="28" t="s">
        <v>123</v>
      </c>
      <c r="ONQ11" s="28" t="s">
        <v>123</v>
      </c>
      <c r="ONR11" s="28" t="s">
        <v>123</v>
      </c>
      <c r="ONS11" s="28" t="s">
        <v>123</v>
      </c>
      <c r="ONT11" s="28" t="s">
        <v>123</v>
      </c>
      <c r="ONU11" s="28" t="s">
        <v>123</v>
      </c>
      <c r="ONV11" s="28" t="s">
        <v>123</v>
      </c>
      <c r="ONW11" s="28" t="s">
        <v>123</v>
      </c>
      <c r="ONX11" s="28" t="s">
        <v>123</v>
      </c>
      <c r="ONY11" s="28" t="s">
        <v>123</v>
      </c>
      <c r="ONZ11" s="28" t="s">
        <v>123</v>
      </c>
      <c r="OOA11" s="28" t="s">
        <v>123</v>
      </c>
      <c r="OOB11" s="28" t="s">
        <v>123</v>
      </c>
      <c r="OOC11" s="28" t="s">
        <v>123</v>
      </c>
      <c r="OOD11" s="28" t="s">
        <v>123</v>
      </c>
      <c r="OOE11" s="28" t="s">
        <v>123</v>
      </c>
      <c r="OOF11" s="28" t="s">
        <v>123</v>
      </c>
      <c r="OOG11" s="28" t="s">
        <v>123</v>
      </c>
      <c r="OOH11" s="28" t="s">
        <v>123</v>
      </c>
      <c r="OOI11" s="28" t="s">
        <v>123</v>
      </c>
      <c r="OOJ11" s="28" t="s">
        <v>123</v>
      </c>
      <c r="OOK11" s="28" t="s">
        <v>123</v>
      </c>
      <c r="OOL11" s="28" t="s">
        <v>123</v>
      </c>
      <c r="OOM11" s="28" t="s">
        <v>123</v>
      </c>
      <c r="OON11" s="28" t="s">
        <v>123</v>
      </c>
      <c r="OOO11" s="28" t="s">
        <v>123</v>
      </c>
      <c r="OOP11" s="28" t="s">
        <v>123</v>
      </c>
      <c r="OOQ11" s="28" t="s">
        <v>123</v>
      </c>
      <c r="OOR11" s="28" t="s">
        <v>123</v>
      </c>
      <c r="OOS11" s="28" t="s">
        <v>123</v>
      </c>
      <c r="OOT11" s="28" t="s">
        <v>123</v>
      </c>
      <c r="OOU11" s="28" t="s">
        <v>123</v>
      </c>
      <c r="OOV11" s="28" t="s">
        <v>123</v>
      </c>
      <c r="OOW11" s="28" t="s">
        <v>123</v>
      </c>
      <c r="OOX11" s="28" t="s">
        <v>123</v>
      </c>
      <c r="OOY11" s="28" t="s">
        <v>123</v>
      </c>
      <c r="OOZ11" s="28" t="s">
        <v>123</v>
      </c>
      <c r="OPA11" s="28" t="s">
        <v>123</v>
      </c>
      <c r="OPB11" s="28" t="s">
        <v>123</v>
      </c>
      <c r="OPC11" s="28" t="s">
        <v>123</v>
      </c>
      <c r="OPD11" s="28" t="s">
        <v>123</v>
      </c>
      <c r="OPE11" s="28" t="s">
        <v>123</v>
      </c>
      <c r="OPF11" s="28" t="s">
        <v>123</v>
      </c>
      <c r="OPG11" s="28" t="s">
        <v>123</v>
      </c>
      <c r="OPH11" s="28" t="s">
        <v>123</v>
      </c>
      <c r="OPI11" s="28" t="s">
        <v>123</v>
      </c>
      <c r="OPJ11" s="28" t="s">
        <v>123</v>
      </c>
      <c r="OPK11" s="28" t="s">
        <v>123</v>
      </c>
      <c r="OPL11" s="28" t="s">
        <v>123</v>
      </c>
      <c r="OPM11" s="28" t="s">
        <v>123</v>
      </c>
      <c r="OPN11" s="28" t="s">
        <v>123</v>
      </c>
      <c r="OPO11" s="28" t="s">
        <v>123</v>
      </c>
      <c r="OPP11" s="28" t="s">
        <v>123</v>
      </c>
      <c r="OPQ11" s="28" t="s">
        <v>123</v>
      </c>
      <c r="OPR11" s="28" t="s">
        <v>123</v>
      </c>
      <c r="OPS11" s="28" t="s">
        <v>123</v>
      </c>
      <c r="OPT11" s="28" t="s">
        <v>123</v>
      </c>
      <c r="OPU11" s="28" t="s">
        <v>123</v>
      </c>
      <c r="OPV11" s="28" t="s">
        <v>123</v>
      </c>
      <c r="OPW11" s="28" t="s">
        <v>123</v>
      </c>
      <c r="OPX11" s="28" t="s">
        <v>123</v>
      </c>
      <c r="OPY11" s="28" t="s">
        <v>123</v>
      </c>
      <c r="OPZ11" s="28" t="s">
        <v>123</v>
      </c>
      <c r="OQA11" s="28" t="s">
        <v>123</v>
      </c>
      <c r="OQB11" s="28" t="s">
        <v>123</v>
      </c>
      <c r="OQC11" s="28" t="s">
        <v>123</v>
      </c>
      <c r="OQD11" s="28" t="s">
        <v>123</v>
      </c>
      <c r="OQE11" s="28" t="s">
        <v>123</v>
      </c>
      <c r="OQF11" s="28" t="s">
        <v>123</v>
      </c>
      <c r="OQG11" s="28" t="s">
        <v>123</v>
      </c>
      <c r="OQH11" s="28" t="s">
        <v>123</v>
      </c>
      <c r="OQI11" s="28" t="s">
        <v>123</v>
      </c>
      <c r="OQJ11" s="28" t="s">
        <v>123</v>
      </c>
      <c r="OQK11" s="28" t="s">
        <v>123</v>
      </c>
      <c r="OQL11" s="28" t="s">
        <v>123</v>
      </c>
      <c r="OQM11" s="28" t="s">
        <v>123</v>
      </c>
      <c r="OQN11" s="28" t="s">
        <v>123</v>
      </c>
      <c r="OQO11" s="28" t="s">
        <v>123</v>
      </c>
      <c r="OQP11" s="28" t="s">
        <v>123</v>
      </c>
      <c r="OQQ11" s="28" t="s">
        <v>123</v>
      </c>
      <c r="OQR11" s="28" t="s">
        <v>123</v>
      </c>
      <c r="OQS11" s="28" t="s">
        <v>123</v>
      </c>
      <c r="OQT11" s="28" t="s">
        <v>123</v>
      </c>
      <c r="OQU11" s="28" t="s">
        <v>123</v>
      </c>
      <c r="OQV11" s="28" t="s">
        <v>123</v>
      </c>
      <c r="OQW11" s="28" t="s">
        <v>123</v>
      </c>
      <c r="OQX11" s="28" t="s">
        <v>123</v>
      </c>
      <c r="OQY11" s="28" t="s">
        <v>123</v>
      </c>
      <c r="OQZ11" s="28" t="s">
        <v>123</v>
      </c>
      <c r="ORA11" s="28" t="s">
        <v>123</v>
      </c>
      <c r="ORB11" s="28" t="s">
        <v>123</v>
      </c>
      <c r="ORC11" s="28" t="s">
        <v>123</v>
      </c>
      <c r="ORD11" s="28" t="s">
        <v>123</v>
      </c>
      <c r="ORE11" s="28" t="s">
        <v>123</v>
      </c>
      <c r="ORF11" s="28" t="s">
        <v>123</v>
      </c>
      <c r="ORG11" s="28" t="s">
        <v>123</v>
      </c>
      <c r="ORH11" s="28" t="s">
        <v>123</v>
      </c>
      <c r="ORI11" s="28" t="s">
        <v>123</v>
      </c>
      <c r="ORJ11" s="28" t="s">
        <v>123</v>
      </c>
      <c r="ORK11" s="28" t="s">
        <v>123</v>
      </c>
      <c r="ORL11" s="28" t="s">
        <v>123</v>
      </c>
      <c r="ORM11" s="28" t="s">
        <v>123</v>
      </c>
      <c r="ORN11" s="28" t="s">
        <v>123</v>
      </c>
      <c r="ORO11" s="28" t="s">
        <v>123</v>
      </c>
      <c r="ORP11" s="28" t="s">
        <v>123</v>
      </c>
      <c r="ORQ11" s="28" t="s">
        <v>123</v>
      </c>
      <c r="ORR11" s="28" t="s">
        <v>123</v>
      </c>
      <c r="ORS11" s="28" t="s">
        <v>123</v>
      </c>
      <c r="ORT11" s="28" t="s">
        <v>123</v>
      </c>
      <c r="ORU11" s="28" t="s">
        <v>123</v>
      </c>
      <c r="ORV11" s="28" t="s">
        <v>123</v>
      </c>
      <c r="ORW11" s="28" t="s">
        <v>123</v>
      </c>
      <c r="ORX11" s="28" t="s">
        <v>123</v>
      </c>
      <c r="ORY11" s="28" t="s">
        <v>123</v>
      </c>
      <c r="ORZ11" s="28" t="s">
        <v>123</v>
      </c>
      <c r="OSA11" s="28" t="s">
        <v>123</v>
      </c>
      <c r="OSB11" s="28" t="s">
        <v>123</v>
      </c>
      <c r="OSC11" s="28" t="s">
        <v>123</v>
      </c>
      <c r="OSD11" s="28" t="s">
        <v>123</v>
      </c>
      <c r="OSE11" s="28" t="s">
        <v>123</v>
      </c>
      <c r="OSF11" s="28" t="s">
        <v>123</v>
      </c>
      <c r="OSG11" s="28" t="s">
        <v>123</v>
      </c>
      <c r="OSH11" s="28" t="s">
        <v>123</v>
      </c>
      <c r="OSI11" s="28" t="s">
        <v>123</v>
      </c>
      <c r="OSJ11" s="28" t="s">
        <v>123</v>
      </c>
      <c r="OSK11" s="28" t="s">
        <v>123</v>
      </c>
      <c r="OSL11" s="28" t="s">
        <v>123</v>
      </c>
      <c r="OSM11" s="28" t="s">
        <v>123</v>
      </c>
      <c r="OSN11" s="28" t="s">
        <v>123</v>
      </c>
      <c r="OSO11" s="28" t="s">
        <v>123</v>
      </c>
      <c r="OSP11" s="28" t="s">
        <v>123</v>
      </c>
      <c r="OSQ11" s="28" t="s">
        <v>123</v>
      </c>
      <c r="OSR11" s="28" t="s">
        <v>123</v>
      </c>
      <c r="OSS11" s="28" t="s">
        <v>123</v>
      </c>
      <c r="OST11" s="28" t="s">
        <v>123</v>
      </c>
      <c r="OSU11" s="28" t="s">
        <v>123</v>
      </c>
      <c r="OSV11" s="28" t="s">
        <v>123</v>
      </c>
      <c r="OSW11" s="28" t="s">
        <v>123</v>
      </c>
      <c r="OSX11" s="28" t="s">
        <v>123</v>
      </c>
      <c r="OSY11" s="28" t="s">
        <v>123</v>
      </c>
      <c r="OSZ11" s="28" t="s">
        <v>123</v>
      </c>
      <c r="OTA11" s="28" t="s">
        <v>123</v>
      </c>
      <c r="OTB11" s="28" t="s">
        <v>123</v>
      </c>
      <c r="OTC11" s="28" t="s">
        <v>123</v>
      </c>
      <c r="OTD11" s="28" t="s">
        <v>123</v>
      </c>
      <c r="OTE11" s="28" t="s">
        <v>123</v>
      </c>
      <c r="OTF11" s="28" t="s">
        <v>123</v>
      </c>
      <c r="OTG11" s="28" t="s">
        <v>123</v>
      </c>
      <c r="OTH11" s="28" t="s">
        <v>123</v>
      </c>
      <c r="OTI11" s="28" t="s">
        <v>123</v>
      </c>
      <c r="OTJ11" s="28" t="s">
        <v>123</v>
      </c>
      <c r="OTK11" s="28" t="s">
        <v>123</v>
      </c>
      <c r="OTL11" s="28" t="s">
        <v>123</v>
      </c>
      <c r="OTM11" s="28" t="s">
        <v>123</v>
      </c>
      <c r="OTN11" s="28" t="s">
        <v>123</v>
      </c>
      <c r="OTO11" s="28" t="s">
        <v>123</v>
      </c>
      <c r="OTP11" s="28" t="s">
        <v>123</v>
      </c>
      <c r="OTQ11" s="28" t="s">
        <v>123</v>
      </c>
      <c r="OTR11" s="28" t="s">
        <v>123</v>
      </c>
      <c r="OTS11" s="28" t="s">
        <v>123</v>
      </c>
      <c r="OTT11" s="28" t="s">
        <v>123</v>
      </c>
      <c r="OTU11" s="28" t="s">
        <v>123</v>
      </c>
      <c r="OTV11" s="28" t="s">
        <v>123</v>
      </c>
      <c r="OTW11" s="28" t="s">
        <v>123</v>
      </c>
      <c r="OTX11" s="28" t="s">
        <v>123</v>
      </c>
      <c r="OTY11" s="28" t="s">
        <v>123</v>
      </c>
      <c r="OTZ11" s="28" t="s">
        <v>123</v>
      </c>
      <c r="OUA11" s="28" t="s">
        <v>123</v>
      </c>
      <c r="OUB11" s="28" t="s">
        <v>123</v>
      </c>
      <c r="OUC11" s="28" t="s">
        <v>123</v>
      </c>
      <c r="OUD11" s="28" t="s">
        <v>123</v>
      </c>
      <c r="OUE11" s="28" t="s">
        <v>123</v>
      </c>
      <c r="OUF11" s="28" t="s">
        <v>123</v>
      </c>
      <c r="OUG11" s="28" t="s">
        <v>123</v>
      </c>
      <c r="OUH11" s="28" t="s">
        <v>123</v>
      </c>
      <c r="OUI11" s="28" t="s">
        <v>123</v>
      </c>
      <c r="OUJ11" s="28" t="s">
        <v>123</v>
      </c>
      <c r="OUK11" s="28" t="s">
        <v>123</v>
      </c>
      <c r="OUL11" s="28" t="s">
        <v>123</v>
      </c>
      <c r="OUM11" s="28" t="s">
        <v>123</v>
      </c>
      <c r="OUN11" s="28" t="s">
        <v>123</v>
      </c>
      <c r="OUO11" s="28" t="s">
        <v>123</v>
      </c>
      <c r="OUP11" s="28" t="s">
        <v>123</v>
      </c>
      <c r="OUQ11" s="28" t="s">
        <v>123</v>
      </c>
      <c r="OUR11" s="28" t="s">
        <v>123</v>
      </c>
      <c r="OUS11" s="28" t="s">
        <v>123</v>
      </c>
      <c r="OUT11" s="28" t="s">
        <v>123</v>
      </c>
      <c r="OUU11" s="28" t="s">
        <v>123</v>
      </c>
      <c r="OUV11" s="28" t="s">
        <v>123</v>
      </c>
      <c r="OUW11" s="28" t="s">
        <v>123</v>
      </c>
      <c r="OUX11" s="28" t="s">
        <v>123</v>
      </c>
      <c r="OUY11" s="28" t="s">
        <v>123</v>
      </c>
      <c r="OUZ11" s="28" t="s">
        <v>123</v>
      </c>
      <c r="OVA11" s="28" t="s">
        <v>123</v>
      </c>
      <c r="OVB11" s="28" t="s">
        <v>123</v>
      </c>
      <c r="OVC11" s="28" t="s">
        <v>123</v>
      </c>
      <c r="OVD11" s="28" t="s">
        <v>123</v>
      </c>
      <c r="OVE11" s="28" t="s">
        <v>123</v>
      </c>
      <c r="OVF11" s="28" t="s">
        <v>123</v>
      </c>
      <c r="OVG11" s="28" t="s">
        <v>123</v>
      </c>
      <c r="OVH11" s="28" t="s">
        <v>123</v>
      </c>
      <c r="OVI11" s="28" t="s">
        <v>123</v>
      </c>
      <c r="OVJ11" s="28" t="s">
        <v>123</v>
      </c>
      <c r="OVK11" s="28" t="s">
        <v>123</v>
      </c>
      <c r="OVL11" s="28" t="s">
        <v>123</v>
      </c>
      <c r="OVM11" s="28" t="s">
        <v>123</v>
      </c>
      <c r="OVN11" s="28" t="s">
        <v>123</v>
      </c>
      <c r="OVO11" s="28" t="s">
        <v>123</v>
      </c>
      <c r="OVP11" s="28" t="s">
        <v>123</v>
      </c>
      <c r="OVQ11" s="28" t="s">
        <v>123</v>
      </c>
      <c r="OVR11" s="28" t="s">
        <v>123</v>
      </c>
      <c r="OVS11" s="28" t="s">
        <v>123</v>
      </c>
      <c r="OVT11" s="28" t="s">
        <v>123</v>
      </c>
      <c r="OVU11" s="28" t="s">
        <v>123</v>
      </c>
      <c r="OVV11" s="28" t="s">
        <v>123</v>
      </c>
      <c r="OVW11" s="28" t="s">
        <v>123</v>
      </c>
      <c r="OVX11" s="28" t="s">
        <v>123</v>
      </c>
      <c r="OVY11" s="28" t="s">
        <v>123</v>
      </c>
      <c r="OVZ11" s="28" t="s">
        <v>123</v>
      </c>
      <c r="OWA11" s="28" t="s">
        <v>123</v>
      </c>
      <c r="OWB11" s="28" t="s">
        <v>123</v>
      </c>
      <c r="OWC11" s="28" t="s">
        <v>123</v>
      </c>
      <c r="OWD11" s="28" t="s">
        <v>123</v>
      </c>
      <c r="OWE11" s="28" t="s">
        <v>123</v>
      </c>
      <c r="OWF11" s="28" t="s">
        <v>123</v>
      </c>
      <c r="OWG11" s="28" t="s">
        <v>123</v>
      </c>
      <c r="OWH11" s="28" t="s">
        <v>123</v>
      </c>
      <c r="OWI11" s="28" t="s">
        <v>123</v>
      </c>
      <c r="OWJ11" s="28" t="s">
        <v>123</v>
      </c>
      <c r="OWK11" s="28" t="s">
        <v>123</v>
      </c>
      <c r="OWL11" s="28" t="s">
        <v>123</v>
      </c>
      <c r="OWM11" s="28" t="s">
        <v>123</v>
      </c>
      <c r="OWN11" s="28" t="s">
        <v>123</v>
      </c>
      <c r="OWO11" s="28" t="s">
        <v>123</v>
      </c>
      <c r="OWP11" s="28" t="s">
        <v>123</v>
      </c>
      <c r="OWQ11" s="28" t="s">
        <v>123</v>
      </c>
      <c r="OWR11" s="28" t="s">
        <v>123</v>
      </c>
      <c r="OWS11" s="28" t="s">
        <v>123</v>
      </c>
      <c r="OWT11" s="28" t="s">
        <v>123</v>
      </c>
      <c r="OWU11" s="28" t="s">
        <v>123</v>
      </c>
      <c r="OWV11" s="28" t="s">
        <v>123</v>
      </c>
      <c r="OWW11" s="28" t="s">
        <v>123</v>
      </c>
      <c r="OWX11" s="28" t="s">
        <v>123</v>
      </c>
      <c r="OWY11" s="28" t="s">
        <v>123</v>
      </c>
      <c r="OWZ11" s="28" t="s">
        <v>123</v>
      </c>
      <c r="OXA11" s="28" t="s">
        <v>123</v>
      </c>
      <c r="OXB11" s="28" t="s">
        <v>123</v>
      </c>
      <c r="OXC11" s="28" t="s">
        <v>123</v>
      </c>
      <c r="OXD11" s="28" t="s">
        <v>123</v>
      </c>
      <c r="OXE11" s="28" t="s">
        <v>123</v>
      </c>
      <c r="OXF11" s="28" t="s">
        <v>123</v>
      </c>
      <c r="OXG11" s="28" t="s">
        <v>123</v>
      </c>
      <c r="OXH11" s="28" t="s">
        <v>123</v>
      </c>
      <c r="OXI11" s="28" t="s">
        <v>123</v>
      </c>
      <c r="OXJ11" s="28" t="s">
        <v>123</v>
      </c>
      <c r="OXK11" s="28" t="s">
        <v>123</v>
      </c>
      <c r="OXL11" s="28" t="s">
        <v>123</v>
      </c>
      <c r="OXM11" s="28" t="s">
        <v>123</v>
      </c>
      <c r="OXN11" s="28" t="s">
        <v>123</v>
      </c>
      <c r="OXO11" s="28" t="s">
        <v>123</v>
      </c>
      <c r="OXP11" s="28" t="s">
        <v>123</v>
      </c>
      <c r="OXQ11" s="28" t="s">
        <v>123</v>
      </c>
      <c r="OXR11" s="28" t="s">
        <v>123</v>
      </c>
      <c r="OXS11" s="28" t="s">
        <v>123</v>
      </c>
      <c r="OXT11" s="28" t="s">
        <v>123</v>
      </c>
      <c r="OXU11" s="28" t="s">
        <v>123</v>
      </c>
      <c r="OXV11" s="28" t="s">
        <v>123</v>
      </c>
      <c r="OXW11" s="28" t="s">
        <v>123</v>
      </c>
      <c r="OXX11" s="28" t="s">
        <v>123</v>
      </c>
      <c r="OXY11" s="28" t="s">
        <v>123</v>
      </c>
      <c r="OXZ11" s="28" t="s">
        <v>123</v>
      </c>
      <c r="OYA11" s="28" t="s">
        <v>123</v>
      </c>
      <c r="OYB11" s="28" t="s">
        <v>123</v>
      </c>
      <c r="OYC11" s="28" t="s">
        <v>123</v>
      </c>
      <c r="OYD11" s="28" t="s">
        <v>123</v>
      </c>
      <c r="OYE11" s="28" t="s">
        <v>123</v>
      </c>
      <c r="OYF11" s="28" t="s">
        <v>123</v>
      </c>
      <c r="OYG11" s="28" t="s">
        <v>123</v>
      </c>
      <c r="OYH11" s="28" t="s">
        <v>123</v>
      </c>
      <c r="OYI11" s="28" t="s">
        <v>123</v>
      </c>
      <c r="OYJ11" s="28" t="s">
        <v>123</v>
      </c>
      <c r="OYK11" s="28" t="s">
        <v>123</v>
      </c>
      <c r="OYL11" s="28" t="s">
        <v>123</v>
      </c>
      <c r="OYM11" s="28" t="s">
        <v>123</v>
      </c>
      <c r="OYN11" s="28" t="s">
        <v>123</v>
      </c>
      <c r="OYO11" s="28" t="s">
        <v>123</v>
      </c>
      <c r="OYP11" s="28" t="s">
        <v>123</v>
      </c>
      <c r="OYQ11" s="28" t="s">
        <v>123</v>
      </c>
      <c r="OYR11" s="28" t="s">
        <v>123</v>
      </c>
      <c r="OYS11" s="28" t="s">
        <v>123</v>
      </c>
      <c r="OYT11" s="28" t="s">
        <v>123</v>
      </c>
      <c r="OYU11" s="28" t="s">
        <v>123</v>
      </c>
      <c r="OYV11" s="28" t="s">
        <v>123</v>
      </c>
      <c r="OYW11" s="28" t="s">
        <v>123</v>
      </c>
      <c r="OYX11" s="28" t="s">
        <v>123</v>
      </c>
      <c r="OYY11" s="28" t="s">
        <v>123</v>
      </c>
      <c r="OYZ11" s="28" t="s">
        <v>123</v>
      </c>
      <c r="OZA11" s="28" t="s">
        <v>123</v>
      </c>
      <c r="OZB11" s="28" t="s">
        <v>123</v>
      </c>
      <c r="OZC11" s="28" t="s">
        <v>123</v>
      </c>
      <c r="OZD11" s="28" t="s">
        <v>123</v>
      </c>
      <c r="OZE11" s="28" t="s">
        <v>123</v>
      </c>
      <c r="OZF11" s="28" t="s">
        <v>123</v>
      </c>
      <c r="OZG11" s="28" t="s">
        <v>123</v>
      </c>
      <c r="OZH11" s="28" t="s">
        <v>123</v>
      </c>
      <c r="OZI11" s="28" t="s">
        <v>123</v>
      </c>
      <c r="OZJ11" s="28" t="s">
        <v>123</v>
      </c>
      <c r="OZK11" s="28" t="s">
        <v>123</v>
      </c>
      <c r="OZL11" s="28" t="s">
        <v>123</v>
      </c>
      <c r="OZM11" s="28" t="s">
        <v>123</v>
      </c>
      <c r="OZN11" s="28" t="s">
        <v>123</v>
      </c>
      <c r="OZO11" s="28" t="s">
        <v>123</v>
      </c>
      <c r="OZP11" s="28" t="s">
        <v>123</v>
      </c>
      <c r="OZQ11" s="28" t="s">
        <v>123</v>
      </c>
      <c r="OZR11" s="28" t="s">
        <v>123</v>
      </c>
      <c r="OZS11" s="28" t="s">
        <v>123</v>
      </c>
      <c r="OZT11" s="28" t="s">
        <v>123</v>
      </c>
      <c r="OZU11" s="28" t="s">
        <v>123</v>
      </c>
      <c r="OZV11" s="28" t="s">
        <v>123</v>
      </c>
      <c r="OZW11" s="28" t="s">
        <v>123</v>
      </c>
      <c r="OZX11" s="28" t="s">
        <v>123</v>
      </c>
      <c r="OZY11" s="28" t="s">
        <v>123</v>
      </c>
      <c r="OZZ11" s="28" t="s">
        <v>123</v>
      </c>
      <c r="PAA11" s="28" t="s">
        <v>123</v>
      </c>
      <c r="PAB11" s="28" t="s">
        <v>123</v>
      </c>
      <c r="PAC11" s="28" t="s">
        <v>123</v>
      </c>
      <c r="PAD11" s="28" t="s">
        <v>123</v>
      </c>
      <c r="PAE11" s="28" t="s">
        <v>123</v>
      </c>
      <c r="PAF11" s="28" t="s">
        <v>123</v>
      </c>
      <c r="PAG11" s="28" t="s">
        <v>123</v>
      </c>
      <c r="PAH11" s="28" t="s">
        <v>123</v>
      </c>
      <c r="PAI11" s="28" t="s">
        <v>123</v>
      </c>
      <c r="PAJ11" s="28" t="s">
        <v>123</v>
      </c>
      <c r="PAK11" s="28" t="s">
        <v>123</v>
      </c>
      <c r="PAL11" s="28" t="s">
        <v>123</v>
      </c>
      <c r="PAM11" s="28" t="s">
        <v>123</v>
      </c>
      <c r="PAN11" s="28" t="s">
        <v>123</v>
      </c>
      <c r="PAO11" s="28" t="s">
        <v>123</v>
      </c>
      <c r="PAP11" s="28" t="s">
        <v>123</v>
      </c>
      <c r="PAQ11" s="28" t="s">
        <v>123</v>
      </c>
      <c r="PAR11" s="28" t="s">
        <v>123</v>
      </c>
      <c r="PAS11" s="28" t="s">
        <v>123</v>
      </c>
      <c r="PAT11" s="28" t="s">
        <v>123</v>
      </c>
      <c r="PAU11" s="28" t="s">
        <v>123</v>
      </c>
      <c r="PAV11" s="28" t="s">
        <v>123</v>
      </c>
      <c r="PAW11" s="28" t="s">
        <v>123</v>
      </c>
      <c r="PAX11" s="28" t="s">
        <v>123</v>
      </c>
      <c r="PAY11" s="28" t="s">
        <v>123</v>
      </c>
      <c r="PAZ11" s="28" t="s">
        <v>123</v>
      </c>
      <c r="PBA11" s="28" t="s">
        <v>123</v>
      </c>
      <c r="PBB11" s="28" t="s">
        <v>123</v>
      </c>
      <c r="PBC11" s="28" t="s">
        <v>123</v>
      </c>
      <c r="PBD11" s="28" t="s">
        <v>123</v>
      </c>
      <c r="PBE11" s="28" t="s">
        <v>123</v>
      </c>
      <c r="PBF11" s="28" t="s">
        <v>123</v>
      </c>
      <c r="PBG11" s="28" t="s">
        <v>123</v>
      </c>
      <c r="PBH11" s="28" t="s">
        <v>123</v>
      </c>
      <c r="PBI11" s="28" t="s">
        <v>123</v>
      </c>
      <c r="PBJ11" s="28" t="s">
        <v>123</v>
      </c>
      <c r="PBK11" s="28" t="s">
        <v>123</v>
      </c>
      <c r="PBL11" s="28" t="s">
        <v>123</v>
      </c>
      <c r="PBM11" s="28" t="s">
        <v>123</v>
      </c>
      <c r="PBN11" s="28" t="s">
        <v>123</v>
      </c>
      <c r="PBO11" s="28" t="s">
        <v>123</v>
      </c>
      <c r="PBP11" s="28" t="s">
        <v>123</v>
      </c>
      <c r="PBQ11" s="28" t="s">
        <v>123</v>
      </c>
      <c r="PBR11" s="28" t="s">
        <v>123</v>
      </c>
      <c r="PBS11" s="28" t="s">
        <v>123</v>
      </c>
      <c r="PBT11" s="28" t="s">
        <v>123</v>
      </c>
      <c r="PBU11" s="28" t="s">
        <v>123</v>
      </c>
      <c r="PBV11" s="28" t="s">
        <v>123</v>
      </c>
      <c r="PBW11" s="28" t="s">
        <v>123</v>
      </c>
      <c r="PBX11" s="28" t="s">
        <v>123</v>
      </c>
      <c r="PBY11" s="28" t="s">
        <v>123</v>
      </c>
      <c r="PBZ11" s="28" t="s">
        <v>123</v>
      </c>
      <c r="PCA11" s="28" t="s">
        <v>123</v>
      </c>
      <c r="PCB11" s="28" t="s">
        <v>123</v>
      </c>
      <c r="PCC11" s="28" t="s">
        <v>123</v>
      </c>
      <c r="PCD11" s="28" t="s">
        <v>123</v>
      </c>
      <c r="PCE11" s="28" t="s">
        <v>123</v>
      </c>
      <c r="PCF11" s="28" t="s">
        <v>123</v>
      </c>
      <c r="PCG11" s="28" t="s">
        <v>123</v>
      </c>
      <c r="PCH11" s="28" t="s">
        <v>123</v>
      </c>
      <c r="PCI11" s="28" t="s">
        <v>123</v>
      </c>
      <c r="PCJ11" s="28" t="s">
        <v>123</v>
      </c>
      <c r="PCK11" s="28" t="s">
        <v>123</v>
      </c>
      <c r="PCL11" s="28" t="s">
        <v>123</v>
      </c>
      <c r="PCM11" s="28" t="s">
        <v>123</v>
      </c>
      <c r="PCN11" s="28" t="s">
        <v>123</v>
      </c>
      <c r="PCO11" s="28" t="s">
        <v>123</v>
      </c>
      <c r="PCP11" s="28" t="s">
        <v>123</v>
      </c>
      <c r="PCQ11" s="28" t="s">
        <v>123</v>
      </c>
      <c r="PCR11" s="28" t="s">
        <v>123</v>
      </c>
      <c r="PCS11" s="28" t="s">
        <v>123</v>
      </c>
      <c r="PCT11" s="28" t="s">
        <v>123</v>
      </c>
      <c r="PCU11" s="28" t="s">
        <v>123</v>
      </c>
      <c r="PCV11" s="28" t="s">
        <v>123</v>
      </c>
      <c r="PCW11" s="28" t="s">
        <v>123</v>
      </c>
      <c r="PCX11" s="28" t="s">
        <v>123</v>
      </c>
      <c r="PCY11" s="28" t="s">
        <v>123</v>
      </c>
      <c r="PCZ11" s="28" t="s">
        <v>123</v>
      </c>
      <c r="PDA11" s="28" t="s">
        <v>123</v>
      </c>
      <c r="PDB11" s="28" t="s">
        <v>123</v>
      </c>
      <c r="PDC11" s="28" t="s">
        <v>123</v>
      </c>
      <c r="PDD11" s="28" t="s">
        <v>123</v>
      </c>
      <c r="PDE11" s="28" t="s">
        <v>123</v>
      </c>
      <c r="PDF11" s="28" t="s">
        <v>123</v>
      </c>
      <c r="PDG11" s="28" t="s">
        <v>123</v>
      </c>
      <c r="PDH11" s="28" t="s">
        <v>123</v>
      </c>
      <c r="PDI11" s="28" t="s">
        <v>123</v>
      </c>
      <c r="PDJ11" s="28" t="s">
        <v>123</v>
      </c>
      <c r="PDK11" s="28" t="s">
        <v>123</v>
      </c>
      <c r="PDL11" s="28" t="s">
        <v>123</v>
      </c>
      <c r="PDM11" s="28" t="s">
        <v>123</v>
      </c>
      <c r="PDN11" s="28" t="s">
        <v>123</v>
      </c>
      <c r="PDO11" s="28" t="s">
        <v>123</v>
      </c>
      <c r="PDP11" s="28" t="s">
        <v>123</v>
      </c>
      <c r="PDQ11" s="28" t="s">
        <v>123</v>
      </c>
      <c r="PDR11" s="28" t="s">
        <v>123</v>
      </c>
      <c r="PDS11" s="28" t="s">
        <v>123</v>
      </c>
      <c r="PDT11" s="28" t="s">
        <v>123</v>
      </c>
      <c r="PDU11" s="28" t="s">
        <v>123</v>
      </c>
      <c r="PDV11" s="28" t="s">
        <v>123</v>
      </c>
      <c r="PDW11" s="28" t="s">
        <v>123</v>
      </c>
      <c r="PDX11" s="28" t="s">
        <v>123</v>
      </c>
      <c r="PDY11" s="28" t="s">
        <v>123</v>
      </c>
      <c r="PDZ11" s="28" t="s">
        <v>123</v>
      </c>
      <c r="PEA11" s="28" t="s">
        <v>123</v>
      </c>
      <c r="PEB11" s="28" t="s">
        <v>123</v>
      </c>
      <c r="PEC11" s="28" t="s">
        <v>123</v>
      </c>
      <c r="PED11" s="28" t="s">
        <v>123</v>
      </c>
      <c r="PEE11" s="28" t="s">
        <v>123</v>
      </c>
      <c r="PEF11" s="28" t="s">
        <v>123</v>
      </c>
      <c r="PEG11" s="28" t="s">
        <v>123</v>
      </c>
      <c r="PEH11" s="28" t="s">
        <v>123</v>
      </c>
      <c r="PEI11" s="28" t="s">
        <v>123</v>
      </c>
      <c r="PEJ11" s="28" t="s">
        <v>123</v>
      </c>
      <c r="PEK11" s="28" t="s">
        <v>123</v>
      </c>
      <c r="PEL11" s="28" t="s">
        <v>123</v>
      </c>
      <c r="PEM11" s="28" t="s">
        <v>123</v>
      </c>
      <c r="PEN11" s="28" t="s">
        <v>123</v>
      </c>
      <c r="PEO11" s="28" t="s">
        <v>123</v>
      </c>
      <c r="PEP11" s="28" t="s">
        <v>123</v>
      </c>
      <c r="PEQ11" s="28" t="s">
        <v>123</v>
      </c>
      <c r="PER11" s="28" t="s">
        <v>123</v>
      </c>
      <c r="PES11" s="28" t="s">
        <v>123</v>
      </c>
      <c r="PET11" s="28" t="s">
        <v>123</v>
      </c>
      <c r="PEU11" s="28" t="s">
        <v>123</v>
      </c>
      <c r="PEV11" s="28" t="s">
        <v>123</v>
      </c>
      <c r="PEW11" s="28" t="s">
        <v>123</v>
      </c>
      <c r="PEX11" s="28" t="s">
        <v>123</v>
      </c>
      <c r="PEY11" s="28" t="s">
        <v>123</v>
      </c>
      <c r="PEZ11" s="28" t="s">
        <v>123</v>
      </c>
      <c r="PFA11" s="28" t="s">
        <v>123</v>
      </c>
      <c r="PFB11" s="28" t="s">
        <v>123</v>
      </c>
      <c r="PFC11" s="28" t="s">
        <v>123</v>
      </c>
      <c r="PFD11" s="28" t="s">
        <v>123</v>
      </c>
      <c r="PFE11" s="28" t="s">
        <v>123</v>
      </c>
      <c r="PFF11" s="28" t="s">
        <v>123</v>
      </c>
      <c r="PFG11" s="28" t="s">
        <v>123</v>
      </c>
      <c r="PFH11" s="28" t="s">
        <v>123</v>
      </c>
      <c r="PFI11" s="28" t="s">
        <v>123</v>
      </c>
      <c r="PFJ11" s="28" t="s">
        <v>123</v>
      </c>
      <c r="PFK11" s="28" t="s">
        <v>123</v>
      </c>
      <c r="PFL11" s="28" t="s">
        <v>123</v>
      </c>
      <c r="PFM11" s="28" t="s">
        <v>123</v>
      </c>
      <c r="PFN11" s="28" t="s">
        <v>123</v>
      </c>
      <c r="PFO11" s="28" t="s">
        <v>123</v>
      </c>
      <c r="PFP11" s="28" t="s">
        <v>123</v>
      </c>
      <c r="PFQ11" s="28" t="s">
        <v>123</v>
      </c>
      <c r="PFR11" s="28" t="s">
        <v>123</v>
      </c>
      <c r="PFS11" s="28" t="s">
        <v>123</v>
      </c>
      <c r="PFT11" s="28" t="s">
        <v>123</v>
      </c>
      <c r="PFU11" s="28" t="s">
        <v>123</v>
      </c>
      <c r="PFV11" s="28" t="s">
        <v>123</v>
      </c>
      <c r="PFW11" s="28" t="s">
        <v>123</v>
      </c>
      <c r="PFX11" s="28" t="s">
        <v>123</v>
      </c>
      <c r="PFY11" s="28" t="s">
        <v>123</v>
      </c>
      <c r="PFZ11" s="28" t="s">
        <v>123</v>
      </c>
      <c r="PGA11" s="28" t="s">
        <v>123</v>
      </c>
      <c r="PGB11" s="28" t="s">
        <v>123</v>
      </c>
      <c r="PGC11" s="28" t="s">
        <v>123</v>
      </c>
      <c r="PGD11" s="28" t="s">
        <v>123</v>
      </c>
      <c r="PGE11" s="28" t="s">
        <v>123</v>
      </c>
      <c r="PGF11" s="28" t="s">
        <v>123</v>
      </c>
      <c r="PGG11" s="28" t="s">
        <v>123</v>
      </c>
      <c r="PGH11" s="28" t="s">
        <v>123</v>
      </c>
      <c r="PGI11" s="28" t="s">
        <v>123</v>
      </c>
      <c r="PGJ11" s="28" t="s">
        <v>123</v>
      </c>
      <c r="PGK11" s="28" t="s">
        <v>123</v>
      </c>
      <c r="PGL11" s="28" t="s">
        <v>123</v>
      </c>
      <c r="PGM11" s="28" t="s">
        <v>123</v>
      </c>
      <c r="PGN11" s="28" t="s">
        <v>123</v>
      </c>
      <c r="PGO11" s="28" t="s">
        <v>123</v>
      </c>
      <c r="PGP11" s="28" t="s">
        <v>123</v>
      </c>
      <c r="PGQ11" s="28" t="s">
        <v>123</v>
      </c>
      <c r="PGR11" s="28" t="s">
        <v>123</v>
      </c>
      <c r="PGS11" s="28" t="s">
        <v>123</v>
      </c>
      <c r="PGT11" s="28" t="s">
        <v>123</v>
      </c>
      <c r="PGU11" s="28" t="s">
        <v>123</v>
      </c>
      <c r="PGV11" s="28" t="s">
        <v>123</v>
      </c>
      <c r="PGW11" s="28" t="s">
        <v>123</v>
      </c>
      <c r="PGX11" s="28" t="s">
        <v>123</v>
      </c>
      <c r="PGY11" s="28" t="s">
        <v>123</v>
      </c>
      <c r="PGZ11" s="28" t="s">
        <v>123</v>
      </c>
      <c r="PHA11" s="28" t="s">
        <v>123</v>
      </c>
      <c r="PHB11" s="28" t="s">
        <v>123</v>
      </c>
      <c r="PHC11" s="28" t="s">
        <v>123</v>
      </c>
      <c r="PHD11" s="28" t="s">
        <v>123</v>
      </c>
      <c r="PHE11" s="28" t="s">
        <v>123</v>
      </c>
      <c r="PHF11" s="28" t="s">
        <v>123</v>
      </c>
      <c r="PHG11" s="28" t="s">
        <v>123</v>
      </c>
      <c r="PHH11" s="28" t="s">
        <v>123</v>
      </c>
      <c r="PHI11" s="28" t="s">
        <v>123</v>
      </c>
      <c r="PHJ11" s="28" t="s">
        <v>123</v>
      </c>
      <c r="PHK11" s="28" t="s">
        <v>123</v>
      </c>
      <c r="PHL11" s="28" t="s">
        <v>123</v>
      </c>
      <c r="PHM11" s="28" t="s">
        <v>123</v>
      </c>
      <c r="PHN11" s="28" t="s">
        <v>123</v>
      </c>
      <c r="PHO11" s="28" t="s">
        <v>123</v>
      </c>
      <c r="PHP11" s="28" t="s">
        <v>123</v>
      </c>
      <c r="PHQ11" s="28" t="s">
        <v>123</v>
      </c>
      <c r="PHR11" s="28" t="s">
        <v>123</v>
      </c>
      <c r="PHS11" s="28" t="s">
        <v>123</v>
      </c>
      <c r="PHT11" s="28" t="s">
        <v>123</v>
      </c>
      <c r="PHU11" s="28" t="s">
        <v>123</v>
      </c>
      <c r="PHV11" s="28" t="s">
        <v>123</v>
      </c>
      <c r="PHW11" s="28" t="s">
        <v>123</v>
      </c>
      <c r="PHX11" s="28" t="s">
        <v>123</v>
      </c>
      <c r="PHY11" s="28" t="s">
        <v>123</v>
      </c>
      <c r="PHZ11" s="28" t="s">
        <v>123</v>
      </c>
      <c r="PIA11" s="28" t="s">
        <v>123</v>
      </c>
      <c r="PIB11" s="28" t="s">
        <v>123</v>
      </c>
      <c r="PIC11" s="28" t="s">
        <v>123</v>
      </c>
      <c r="PID11" s="28" t="s">
        <v>123</v>
      </c>
      <c r="PIE11" s="28" t="s">
        <v>123</v>
      </c>
      <c r="PIF11" s="28" t="s">
        <v>123</v>
      </c>
      <c r="PIG11" s="28" t="s">
        <v>123</v>
      </c>
      <c r="PIH11" s="28" t="s">
        <v>123</v>
      </c>
      <c r="PII11" s="28" t="s">
        <v>123</v>
      </c>
      <c r="PIJ11" s="28" t="s">
        <v>123</v>
      </c>
      <c r="PIK11" s="28" t="s">
        <v>123</v>
      </c>
      <c r="PIL11" s="28" t="s">
        <v>123</v>
      </c>
      <c r="PIM11" s="28" t="s">
        <v>123</v>
      </c>
      <c r="PIN11" s="28" t="s">
        <v>123</v>
      </c>
      <c r="PIO11" s="28" t="s">
        <v>123</v>
      </c>
      <c r="PIP11" s="28" t="s">
        <v>123</v>
      </c>
      <c r="PIQ11" s="28" t="s">
        <v>123</v>
      </c>
      <c r="PIR11" s="28" t="s">
        <v>123</v>
      </c>
      <c r="PIS11" s="28" t="s">
        <v>123</v>
      </c>
      <c r="PIT11" s="28" t="s">
        <v>123</v>
      </c>
      <c r="PIU11" s="28" t="s">
        <v>123</v>
      </c>
      <c r="PIV11" s="28" t="s">
        <v>123</v>
      </c>
      <c r="PIW11" s="28" t="s">
        <v>123</v>
      </c>
      <c r="PIX11" s="28" t="s">
        <v>123</v>
      </c>
      <c r="PIY11" s="28" t="s">
        <v>123</v>
      </c>
      <c r="PIZ11" s="28" t="s">
        <v>123</v>
      </c>
      <c r="PJA11" s="28" t="s">
        <v>123</v>
      </c>
      <c r="PJB11" s="28" t="s">
        <v>123</v>
      </c>
      <c r="PJC11" s="28" t="s">
        <v>123</v>
      </c>
      <c r="PJD11" s="28" t="s">
        <v>123</v>
      </c>
      <c r="PJE11" s="28" t="s">
        <v>123</v>
      </c>
      <c r="PJF11" s="28" t="s">
        <v>123</v>
      </c>
      <c r="PJG11" s="28" t="s">
        <v>123</v>
      </c>
      <c r="PJH11" s="28" t="s">
        <v>123</v>
      </c>
      <c r="PJI11" s="28" t="s">
        <v>123</v>
      </c>
      <c r="PJJ11" s="28" t="s">
        <v>123</v>
      </c>
      <c r="PJK11" s="28" t="s">
        <v>123</v>
      </c>
      <c r="PJL11" s="28" t="s">
        <v>123</v>
      </c>
      <c r="PJM11" s="28" t="s">
        <v>123</v>
      </c>
      <c r="PJN11" s="28" t="s">
        <v>123</v>
      </c>
      <c r="PJO11" s="28" t="s">
        <v>123</v>
      </c>
      <c r="PJP11" s="28" t="s">
        <v>123</v>
      </c>
      <c r="PJQ11" s="28" t="s">
        <v>123</v>
      </c>
      <c r="PJR11" s="28" t="s">
        <v>123</v>
      </c>
      <c r="PJS11" s="28" t="s">
        <v>123</v>
      </c>
      <c r="PJT11" s="28" t="s">
        <v>123</v>
      </c>
      <c r="PJU11" s="28" t="s">
        <v>123</v>
      </c>
      <c r="PJV11" s="28" t="s">
        <v>123</v>
      </c>
      <c r="PJW11" s="28" t="s">
        <v>123</v>
      </c>
      <c r="PJX11" s="28" t="s">
        <v>123</v>
      </c>
      <c r="PJY11" s="28" t="s">
        <v>123</v>
      </c>
      <c r="PJZ11" s="28" t="s">
        <v>123</v>
      </c>
      <c r="PKA11" s="28" t="s">
        <v>123</v>
      </c>
      <c r="PKB11" s="28" t="s">
        <v>123</v>
      </c>
      <c r="PKC11" s="28" t="s">
        <v>123</v>
      </c>
      <c r="PKD11" s="28" t="s">
        <v>123</v>
      </c>
      <c r="PKE11" s="28" t="s">
        <v>123</v>
      </c>
      <c r="PKF11" s="28" t="s">
        <v>123</v>
      </c>
      <c r="PKG11" s="28" t="s">
        <v>123</v>
      </c>
      <c r="PKH11" s="28" t="s">
        <v>123</v>
      </c>
      <c r="PKI11" s="28" t="s">
        <v>123</v>
      </c>
      <c r="PKJ11" s="28" t="s">
        <v>123</v>
      </c>
      <c r="PKK11" s="28" t="s">
        <v>123</v>
      </c>
      <c r="PKL11" s="28" t="s">
        <v>123</v>
      </c>
      <c r="PKM11" s="28" t="s">
        <v>123</v>
      </c>
      <c r="PKN11" s="28" t="s">
        <v>123</v>
      </c>
      <c r="PKO11" s="28" t="s">
        <v>123</v>
      </c>
      <c r="PKP11" s="28" t="s">
        <v>123</v>
      </c>
      <c r="PKQ11" s="28" t="s">
        <v>123</v>
      </c>
      <c r="PKR11" s="28" t="s">
        <v>123</v>
      </c>
      <c r="PKS11" s="28" t="s">
        <v>123</v>
      </c>
      <c r="PKT11" s="28" t="s">
        <v>123</v>
      </c>
      <c r="PKU11" s="28" t="s">
        <v>123</v>
      </c>
      <c r="PKV11" s="28" t="s">
        <v>123</v>
      </c>
      <c r="PKW11" s="28" t="s">
        <v>123</v>
      </c>
      <c r="PKX11" s="28" t="s">
        <v>123</v>
      </c>
      <c r="PKY11" s="28" t="s">
        <v>123</v>
      </c>
      <c r="PKZ11" s="28" t="s">
        <v>123</v>
      </c>
      <c r="PLA11" s="28" t="s">
        <v>123</v>
      </c>
      <c r="PLB11" s="28" t="s">
        <v>123</v>
      </c>
      <c r="PLC11" s="28" t="s">
        <v>123</v>
      </c>
      <c r="PLD11" s="28" t="s">
        <v>123</v>
      </c>
      <c r="PLE11" s="28" t="s">
        <v>123</v>
      </c>
      <c r="PLF11" s="28" t="s">
        <v>123</v>
      </c>
      <c r="PLG11" s="28" t="s">
        <v>123</v>
      </c>
      <c r="PLH11" s="28" t="s">
        <v>123</v>
      </c>
      <c r="PLI11" s="28" t="s">
        <v>123</v>
      </c>
      <c r="PLJ11" s="28" t="s">
        <v>123</v>
      </c>
      <c r="PLK11" s="28" t="s">
        <v>123</v>
      </c>
      <c r="PLL11" s="28" t="s">
        <v>123</v>
      </c>
      <c r="PLM11" s="28" t="s">
        <v>123</v>
      </c>
      <c r="PLN11" s="28" t="s">
        <v>123</v>
      </c>
      <c r="PLO11" s="28" t="s">
        <v>123</v>
      </c>
      <c r="PLP11" s="28" t="s">
        <v>123</v>
      </c>
      <c r="PLQ11" s="28" t="s">
        <v>123</v>
      </c>
      <c r="PLR11" s="28" t="s">
        <v>123</v>
      </c>
      <c r="PLS11" s="28" t="s">
        <v>123</v>
      </c>
      <c r="PLT11" s="28" t="s">
        <v>123</v>
      </c>
      <c r="PLU11" s="28" t="s">
        <v>123</v>
      </c>
      <c r="PLV11" s="28" t="s">
        <v>123</v>
      </c>
      <c r="PLW11" s="28" t="s">
        <v>123</v>
      </c>
      <c r="PLX11" s="28" t="s">
        <v>123</v>
      </c>
      <c r="PLY11" s="28" t="s">
        <v>123</v>
      </c>
      <c r="PLZ11" s="28" t="s">
        <v>123</v>
      </c>
      <c r="PMA11" s="28" t="s">
        <v>123</v>
      </c>
      <c r="PMB11" s="28" t="s">
        <v>123</v>
      </c>
      <c r="PMC11" s="28" t="s">
        <v>123</v>
      </c>
      <c r="PMD11" s="28" t="s">
        <v>123</v>
      </c>
      <c r="PME11" s="28" t="s">
        <v>123</v>
      </c>
      <c r="PMF11" s="28" t="s">
        <v>123</v>
      </c>
      <c r="PMG11" s="28" t="s">
        <v>123</v>
      </c>
      <c r="PMH11" s="28" t="s">
        <v>123</v>
      </c>
      <c r="PMI11" s="28" t="s">
        <v>123</v>
      </c>
      <c r="PMJ11" s="28" t="s">
        <v>123</v>
      </c>
      <c r="PMK11" s="28" t="s">
        <v>123</v>
      </c>
      <c r="PML11" s="28" t="s">
        <v>123</v>
      </c>
      <c r="PMM11" s="28" t="s">
        <v>123</v>
      </c>
      <c r="PMN11" s="28" t="s">
        <v>123</v>
      </c>
      <c r="PMO11" s="28" t="s">
        <v>123</v>
      </c>
      <c r="PMP11" s="28" t="s">
        <v>123</v>
      </c>
      <c r="PMQ11" s="28" t="s">
        <v>123</v>
      </c>
      <c r="PMR11" s="28" t="s">
        <v>123</v>
      </c>
      <c r="PMS11" s="28" t="s">
        <v>123</v>
      </c>
      <c r="PMT11" s="28" t="s">
        <v>123</v>
      </c>
      <c r="PMU11" s="28" t="s">
        <v>123</v>
      </c>
      <c r="PMV11" s="28" t="s">
        <v>123</v>
      </c>
      <c r="PMW11" s="28" t="s">
        <v>123</v>
      </c>
      <c r="PMX11" s="28" t="s">
        <v>123</v>
      </c>
      <c r="PMY11" s="28" t="s">
        <v>123</v>
      </c>
      <c r="PMZ11" s="28" t="s">
        <v>123</v>
      </c>
      <c r="PNA11" s="28" t="s">
        <v>123</v>
      </c>
      <c r="PNB11" s="28" t="s">
        <v>123</v>
      </c>
      <c r="PNC11" s="28" t="s">
        <v>123</v>
      </c>
      <c r="PND11" s="28" t="s">
        <v>123</v>
      </c>
      <c r="PNE11" s="28" t="s">
        <v>123</v>
      </c>
      <c r="PNF11" s="28" t="s">
        <v>123</v>
      </c>
      <c r="PNG11" s="28" t="s">
        <v>123</v>
      </c>
      <c r="PNH11" s="28" t="s">
        <v>123</v>
      </c>
      <c r="PNI11" s="28" t="s">
        <v>123</v>
      </c>
      <c r="PNJ11" s="28" t="s">
        <v>123</v>
      </c>
      <c r="PNK11" s="28" t="s">
        <v>123</v>
      </c>
      <c r="PNL11" s="28" t="s">
        <v>123</v>
      </c>
      <c r="PNM11" s="28" t="s">
        <v>123</v>
      </c>
      <c r="PNN11" s="28" t="s">
        <v>123</v>
      </c>
      <c r="PNO11" s="28" t="s">
        <v>123</v>
      </c>
      <c r="PNP11" s="28" t="s">
        <v>123</v>
      </c>
      <c r="PNQ11" s="28" t="s">
        <v>123</v>
      </c>
      <c r="PNR11" s="28" t="s">
        <v>123</v>
      </c>
      <c r="PNS11" s="28" t="s">
        <v>123</v>
      </c>
      <c r="PNT11" s="28" t="s">
        <v>123</v>
      </c>
      <c r="PNU11" s="28" t="s">
        <v>123</v>
      </c>
      <c r="PNV11" s="28" t="s">
        <v>123</v>
      </c>
      <c r="PNW11" s="28" t="s">
        <v>123</v>
      </c>
      <c r="PNX11" s="28" t="s">
        <v>123</v>
      </c>
      <c r="PNY11" s="28" t="s">
        <v>123</v>
      </c>
      <c r="PNZ11" s="28" t="s">
        <v>123</v>
      </c>
      <c r="POA11" s="28" t="s">
        <v>123</v>
      </c>
      <c r="POB11" s="28" t="s">
        <v>123</v>
      </c>
      <c r="POC11" s="28" t="s">
        <v>123</v>
      </c>
      <c r="POD11" s="28" t="s">
        <v>123</v>
      </c>
      <c r="POE11" s="28" t="s">
        <v>123</v>
      </c>
      <c r="POF11" s="28" t="s">
        <v>123</v>
      </c>
      <c r="POG11" s="28" t="s">
        <v>123</v>
      </c>
      <c r="POH11" s="28" t="s">
        <v>123</v>
      </c>
      <c r="POI11" s="28" t="s">
        <v>123</v>
      </c>
      <c r="POJ11" s="28" t="s">
        <v>123</v>
      </c>
      <c r="POK11" s="28" t="s">
        <v>123</v>
      </c>
      <c r="POL11" s="28" t="s">
        <v>123</v>
      </c>
      <c r="POM11" s="28" t="s">
        <v>123</v>
      </c>
      <c r="PON11" s="28" t="s">
        <v>123</v>
      </c>
      <c r="POO11" s="28" t="s">
        <v>123</v>
      </c>
      <c r="POP11" s="28" t="s">
        <v>123</v>
      </c>
      <c r="POQ11" s="28" t="s">
        <v>123</v>
      </c>
      <c r="POR11" s="28" t="s">
        <v>123</v>
      </c>
      <c r="POS11" s="28" t="s">
        <v>123</v>
      </c>
      <c r="POT11" s="28" t="s">
        <v>123</v>
      </c>
      <c r="POU11" s="28" t="s">
        <v>123</v>
      </c>
      <c r="POV11" s="28" t="s">
        <v>123</v>
      </c>
      <c r="POW11" s="28" t="s">
        <v>123</v>
      </c>
      <c r="POX11" s="28" t="s">
        <v>123</v>
      </c>
      <c r="POY11" s="28" t="s">
        <v>123</v>
      </c>
      <c r="POZ11" s="28" t="s">
        <v>123</v>
      </c>
      <c r="PPA11" s="28" t="s">
        <v>123</v>
      </c>
      <c r="PPB11" s="28" t="s">
        <v>123</v>
      </c>
      <c r="PPC11" s="28" t="s">
        <v>123</v>
      </c>
      <c r="PPD11" s="28" t="s">
        <v>123</v>
      </c>
      <c r="PPE11" s="28" t="s">
        <v>123</v>
      </c>
      <c r="PPF11" s="28" t="s">
        <v>123</v>
      </c>
      <c r="PPG11" s="28" t="s">
        <v>123</v>
      </c>
      <c r="PPH11" s="28" t="s">
        <v>123</v>
      </c>
      <c r="PPI11" s="28" t="s">
        <v>123</v>
      </c>
      <c r="PPJ11" s="28" t="s">
        <v>123</v>
      </c>
      <c r="PPK11" s="28" t="s">
        <v>123</v>
      </c>
      <c r="PPL11" s="28" t="s">
        <v>123</v>
      </c>
      <c r="PPM11" s="28" t="s">
        <v>123</v>
      </c>
      <c r="PPN11" s="28" t="s">
        <v>123</v>
      </c>
      <c r="PPO11" s="28" t="s">
        <v>123</v>
      </c>
      <c r="PPP11" s="28" t="s">
        <v>123</v>
      </c>
      <c r="PPQ11" s="28" t="s">
        <v>123</v>
      </c>
      <c r="PPR11" s="28" t="s">
        <v>123</v>
      </c>
      <c r="PPS11" s="28" t="s">
        <v>123</v>
      </c>
      <c r="PPT11" s="28" t="s">
        <v>123</v>
      </c>
      <c r="PPU11" s="28" t="s">
        <v>123</v>
      </c>
      <c r="PPV11" s="28" t="s">
        <v>123</v>
      </c>
      <c r="PPW11" s="28" t="s">
        <v>123</v>
      </c>
      <c r="PPX11" s="28" t="s">
        <v>123</v>
      </c>
      <c r="PPY11" s="28" t="s">
        <v>123</v>
      </c>
      <c r="PPZ11" s="28" t="s">
        <v>123</v>
      </c>
      <c r="PQA11" s="28" t="s">
        <v>123</v>
      </c>
      <c r="PQB11" s="28" t="s">
        <v>123</v>
      </c>
      <c r="PQC11" s="28" t="s">
        <v>123</v>
      </c>
      <c r="PQD11" s="28" t="s">
        <v>123</v>
      </c>
      <c r="PQE11" s="28" t="s">
        <v>123</v>
      </c>
      <c r="PQF11" s="28" t="s">
        <v>123</v>
      </c>
      <c r="PQG11" s="28" t="s">
        <v>123</v>
      </c>
      <c r="PQH11" s="28" t="s">
        <v>123</v>
      </c>
      <c r="PQI11" s="28" t="s">
        <v>123</v>
      </c>
      <c r="PQJ11" s="28" t="s">
        <v>123</v>
      </c>
      <c r="PQK11" s="28" t="s">
        <v>123</v>
      </c>
      <c r="PQL11" s="28" t="s">
        <v>123</v>
      </c>
      <c r="PQM11" s="28" t="s">
        <v>123</v>
      </c>
      <c r="PQN11" s="28" t="s">
        <v>123</v>
      </c>
      <c r="PQO11" s="28" t="s">
        <v>123</v>
      </c>
      <c r="PQP11" s="28" t="s">
        <v>123</v>
      </c>
      <c r="PQQ11" s="28" t="s">
        <v>123</v>
      </c>
      <c r="PQR11" s="28" t="s">
        <v>123</v>
      </c>
      <c r="PQS11" s="28" t="s">
        <v>123</v>
      </c>
      <c r="PQT11" s="28" t="s">
        <v>123</v>
      </c>
      <c r="PQU11" s="28" t="s">
        <v>123</v>
      </c>
      <c r="PQV11" s="28" t="s">
        <v>123</v>
      </c>
      <c r="PQW11" s="28" t="s">
        <v>123</v>
      </c>
      <c r="PQX11" s="28" t="s">
        <v>123</v>
      </c>
      <c r="PQY11" s="28" t="s">
        <v>123</v>
      </c>
      <c r="PQZ11" s="28" t="s">
        <v>123</v>
      </c>
      <c r="PRA11" s="28" t="s">
        <v>123</v>
      </c>
      <c r="PRB11" s="28" t="s">
        <v>123</v>
      </c>
      <c r="PRC11" s="28" t="s">
        <v>123</v>
      </c>
      <c r="PRD11" s="28" t="s">
        <v>123</v>
      </c>
      <c r="PRE11" s="28" t="s">
        <v>123</v>
      </c>
      <c r="PRF11" s="28" t="s">
        <v>123</v>
      </c>
      <c r="PRG11" s="28" t="s">
        <v>123</v>
      </c>
      <c r="PRH11" s="28" t="s">
        <v>123</v>
      </c>
      <c r="PRI11" s="28" t="s">
        <v>123</v>
      </c>
      <c r="PRJ11" s="28" t="s">
        <v>123</v>
      </c>
      <c r="PRK11" s="28" t="s">
        <v>123</v>
      </c>
      <c r="PRL11" s="28" t="s">
        <v>123</v>
      </c>
      <c r="PRM11" s="28" t="s">
        <v>123</v>
      </c>
      <c r="PRN11" s="28" t="s">
        <v>123</v>
      </c>
      <c r="PRO11" s="28" t="s">
        <v>123</v>
      </c>
      <c r="PRP11" s="28" t="s">
        <v>123</v>
      </c>
      <c r="PRQ11" s="28" t="s">
        <v>123</v>
      </c>
      <c r="PRR11" s="28" t="s">
        <v>123</v>
      </c>
      <c r="PRS11" s="28" t="s">
        <v>123</v>
      </c>
      <c r="PRT11" s="28" t="s">
        <v>123</v>
      </c>
      <c r="PRU11" s="28" t="s">
        <v>123</v>
      </c>
      <c r="PRV11" s="28" t="s">
        <v>123</v>
      </c>
      <c r="PRW11" s="28" t="s">
        <v>123</v>
      </c>
      <c r="PRX11" s="28" t="s">
        <v>123</v>
      </c>
      <c r="PRY11" s="28" t="s">
        <v>123</v>
      </c>
      <c r="PRZ11" s="28" t="s">
        <v>123</v>
      </c>
      <c r="PSA11" s="28" t="s">
        <v>123</v>
      </c>
      <c r="PSB11" s="28" t="s">
        <v>123</v>
      </c>
      <c r="PSC11" s="28" t="s">
        <v>123</v>
      </c>
      <c r="PSD11" s="28" t="s">
        <v>123</v>
      </c>
      <c r="PSE11" s="28" t="s">
        <v>123</v>
      </c>
      <c r="PSF11" s="28" t="s">
        <v>123</v>
      </c>
      <c r="PSG11" s="28" t="s">
        <v>123</v>
      </c>
      <c r="PSH11" s="28" t="s">
        <v>123</v>
      </c>
      <c r="PSI11" s="28" t="s">
        <v>123</v>
      </c>
      <c r="PSJ11" s="28" t="s">
        <v>123</v>
      </c>
      <c r="PSK11" s="28" t="s">
        <v>123</v>
      </c>
      <c r="PSL11" s="28" t="s">
        <v>123</v>
      </c>
      <c r="PSM11" s="28" t="s">
        <v>123</v>
      </c>
      <c r="PSN11" s="28" t="s">
        <v>123</v>
      </c>
      <c r="PSO11" s="28" t="s">
        <v>123</v>
      </c>
      <c r="PSP11" s="28" t="s">
        <v>123</v>
      </c>
      <c r="PSQ11" s="28" t="s">
        <v>123</v>
      </c>
      <c r="PSR11" s="28" t="s">
        <v>123</v>
      </c>
      <c r="PSS11" s="28" t="s">
        <v>123</v>
      </c>
      <c r="PST11" s="28" t="s">
        <v>123</v>
      </c>
      <c r="PSU11" s="28" t="s">
        <v>123</v>
      </c>
      <c r="PSV11" s="28" t="s">
        <v>123</v>
      </c>
      <c r="PSW11" s="28" t="s">
        <v>123</v>
      </c>
      <c r="PSX11" s="28" t="s">
        <v>123</v>
      </c>
      <c r="PSY11" s="28" t="s">
        <v>123</v>
      </c>
      <c r="PSZ11" s="28" t="s">
        <v>123</v>
      </c>
      <c r="PTA11" s="28" t="s">
        <v>123</v>
      </c>
      <c r="PTB11" s="28" t="s">
        <v>123</v>
      </c>
      <c r="PTC11" s="28" t="s">
        <v>123</v>
      </c>
      <c r="PTD11" s="28" t="s">
        <v>123</v>
      </c>
      <c r="PTE11" s="28" t="s">
        <v>123</v>
      </c>
      <c r="PTF11" s="28" t="s">
        <v>123</v>
      </c>
      <c r="PTG11" s="28" t="s">
        <v>123</v>
      </c>
      <c r="PTH11" s="28" t="s">
        <v>123</v>
      </c>
      <c r="PTI11" s="28" t="s">
        <v>123</v>
      </c>
      <c r="PTJ11" s="28" t="s">
        <v>123</v>
      </c>
      <c r="PTK11" s="28" t="s">
        <v>123</v>
      </c>
      <c r="PTL11" s="28" t="s">
        <v>123</v>
      </c>
      <c r="PTM11" s="28" t="s">
        <v>123</v>
      </c>
      <c r="PTN11" s="28" t="s">
        <v>123</v>
      </c>
      <c r="PTO11" s="28" t="s">
        <v>123</v>
      </c>
      <c r="PTP11" s="28" t="s">
        <v>123</v>
      </c>
      <c r="PTQ11" s="28" t="s">
        <v>123</v>
      </c>
      <c r="PTR11" s="28" t="s">
        <v>123</v>
      </c>
      <c r="PTS11" s="28" t="s">
        <v>123</v>
      </c>
      <c r="PTT11" s="28" t="s">
        <v>123</v>
      </c>
      <c r="PTU11" s="28" t="s">
        <v>123</v>
      </c>
      <c r="PTV11" s="28" t="s">
        <v>123</v>
      </c>
      <c r="PTW11" s="28" t="s">
        <v>123</v>
      </c>
      <c r="PTX11" s="28" t="s">
        <v>123</v>
      </c>
      <c r="PTY11" s="28" t="s">
        <v>123</v>
      </c>
      <c r="PTZ11" s="28" t="s">
        <v>123</v>
      </c>
      <c r="PUA11" s="28" t="s">
        <v>123</v>
      </c>
      <c r="PUB11" s="28" t="s">
        <v>123</v>
      </c>
      <c r="PUC11" s="28" t="s">
        <v>123</v>
      </c>
      <c r="PUD11" s="28" t="s">
        <v>123</v>
      </c>
      <c r="PUE11" s="28" t="s">
        <v>123</v>
      </c>
      <c r="PUF11" s="28" t="s">
        <v>123</v>
      </c>
      <c r="PUG11" s="28" t="s">
        <v>123</v>
      </c>
      <c r="PUH11" s="28" t="s">
        <v>123</v>
      </c>
      <c r="PUI11" s="28" t="s">
        <v>123</v>
      </c>
      <c r="PUJ11" s="28" t="s">
        <v>123</v>
      </c>
      <c r="PUK11" s="28" t="s">
        <v>123</v>
      </c>
      <c r="PUL11" s="28" t="s">
        <v>123</v>
      </c>
      <c r="PUM11" s="28" t="s">
        <v>123</v>
      </c>
      <c r="PUN11" s="28" t="s">
        <v>123</v>
      </c>
      <c r="PUO11" s="28" t="s">
        <v>123</v>
      </c>
      <c r="PUP11" s="28" t="s">
        <v>123</v>
      </c>
      <c r="PUQ11" s="28" t="s">
        <v>123</v>
      </c>
      <c r="PUR11" s="28" t="s">
        <v>123</v>
      </c>
      <c r="PUS11" s="28" t="s">
        <v>123</v>
      </c>
      <c r="PUT11" s="28" t="s">
        <v>123</v>
      </c>
      <c r="PUU11" s="28" t="s">
        <v>123</v>
      </c>
      <c r="PUV11" s="28" t="s">
        <v>123</v>
      </c>
      <c r="PUW11" s="28" t="s">
        <v>123</v>
      </c>
      <c r="PUX11" s="28" t="s">
        <v>123</v>
      </c>
      <c r="PUY11" s="28" t="s">
        <v>123</v>
      </c>
      <c r="PUZ11" s="28" t="s">
        <v>123</v>
      </c>
      <c r="PVA11" s="28" t="s">
        <v>123</v>
      </c>
      <c r="PVB11" s="28" t="s">
        <v>123</v>
      </c>
      <c r="PVC11" s="28" t="s">
        <v>123</v>
      </c>
      <c r="PVD11" s="28" t="s">
        <v>123</v>
      </c>
      <c r="PVE11" s="28" t="s">
        <v>123</v>
      </c>
      <c r="PVF11" s="28" t="s">
        <v>123</v>
      </c>
      <c r="PVG11" s="28" t="s">
        <v>123</v>
      </c>
      <c r="PVH11" s="28" t="s">
        <v>123</v>
      </c>
      <c r="PVI11" s="28" t="s">
        <v>123</v>
      </c>
      <c r="PVJ11" s="28" t="s">
        <v>123</v>
      </c>
      <c r="PVK11" s="28" t="s">
        <v>123</v>
      </c>
      <c r="PVL11" s="28" t="s">
        <v>123</v>
      </c>
      <c r="PVM11" s="28" t="s">
        <v>123</v>
      </c>
      <c r="PVN11" s="28" t="s">
        <v>123</v>
      </c>
      <c r="PVO11" s="28" t="s">
        <v>123</v>
      </c>
      <c r="PVP11" s="28" t="s">
        <v>123</v>
      </c>
      <c r="PVQ11" s="28" t="s">
        <v>123</v>
      </c>
      <c r="PVR11" s="28" t="s">
        <v>123</v>
      </c>
      <c r="PVS11" s="28" t="s">
        <v>123</v>
      </c>
      <c r="PVT11" s="28" t="s">
        <v>123</v>
      </c>
      <c r="PVU11" s="28" t="s">
        <v>123</v>
      </c>
      <c r="PVV11" s="28" t="s">
        <v>123</v>
      </c>
      <c r="PVW11" s="28" t="s">
        <v>123</v>
      </c>
      <c r="PVX11" s="28" t="s">
        <v>123</v>
      </c>
      <c r="PVY11" s="28" t="s">
        <v>123</v>
      </c>
      <c r="PVZ11" s="28" t="s">
        <v>123</v>
      </c>
      <c r="PWA11" s="28" t="s">
        <v>123</v>
      </c>
      <c r="PWB11" s="28" t="s">
        <v>123</v>
      </c>
      <c r="PWC11" s="28" t="s">
        <v>123</v>
      </c>
      <c r="PWD11" s="28" t="s">
        <v>123</v>
      </c>
      <c r="PWE11" s="28" t="s">
        <v>123</v>
      </c>
      <c r="PWF11" s="28" t="s">
        <v>123</v>
      </c>
      <c r="PWG11" s="28" t="s">
        <v>123</v>
      </c>
      <c r="PWH11" s="28" t="s">
        <v>123</v>
      </c>
      <c r="PWI11" s="28" t="s">
        <v>123</v>
      </c>
      <c r="PWJ11" s="28" t="s">
        <v>123</v>
      </c>
      <c r="PWK11" s="28" t="s">
        <v>123</v>
      </c>
      <c r="PWL11" s="28" t="s">
        <v>123</v>
      </c>
      <c r="PWM11" s="28" t="s">
        <v>123</v>
      </c>
      <c r="PWN11" s="28" t="s">
        <v>123</v>
      </c>
      <c r="PWO11" s="28" t="s">
        <v>123</v>
      </c>
      <c r="PWP11" s="28" t="s">
        <v>123</v>
      </c>
      <c r="PWQ11" s="28" t="s">
        <v>123</v>
      </c>
      <c r="PWR11" s="28" t="s">
        <v>123</v>
      </c>
      <c r="PWS11" s="28" t="s">
        <v>123</v>
      </c>
      <c r="PWT11" s="28" t="s">
        <v>123</v>
      </c>
      <c r="PWU11" s="28" t="s">
        <v>123</v>
      </c>
      <c r="PWV11" s="28" t="s">
        <v>123</v>
      </c>
      <c r="PWW11" s="28" t="s">
        <v>123</v>
      </c>
      <c r="PWX11" s="28" t="s">
        <v>123</v>
      </c>
      <c r="PWY11" s="28" t="s">
        <v>123</v>
      </c>
      <c r="PWZ11" s="28" t="s">
        <v>123</v>
      </c>
      <c r="PXA11" s="28" t="s">
        <v>123</v>
      </c>
      <c r="PXB11" s="28" t="s">
        <v>123</v>
      </c>
      <c r="PXC11" s="28" t="s">
        <v>123</v>
      </c>
      <c r="PXD11" s="28" t="s">
        <v>123</v>
      </c>
      <c r="PXE11" s="28" t="s">
        <v>123</v>
      </c>
      <c r="PXF11" s="28" t="s">
        <v>123</v>
      </c>
      <c r="PXG11" s="28" t="s">
        <v>123</v>
      </c>
      <c r="PXH11" s="28" t="s">
        <v>123</v>
      </c>
      <c r="PXI11" s="28" t="s">
        <v>123</v>
      </c>
      <c r="PXJ11" s="28" t="s">
        <v>123</v>
      </c>
      <c r="PXK11" s="28" t="s">
        <v>123</v>
      </c>
      <c r="PXL11" s="28" t="s">
        <v>123</v>
      </c>
      <c r="PXM11" s="28" t="s">
        <v>123</v>
      </c>
      <c r="PXN11" s="28" t="s">
        <v>123</v>
      </c>
      <c r="PXO11" s="28" t="s">
        <v>123</v>
      </c>
      <c r="PXP11" s="28" t="s">
        <v>123</v>
      </c>
      <c r="PXQ11" s="28" t="s">
        <v>123</v>
      </c>
      <c r="PXR11" s="28" t="s">
        <v>123</v>
      </c>
      <c r="PXS11" s="28" t="s">
        <v>123</v>
      </c>
      <c r="PXT11" s="28" t="s">
        <v>123</v>
      </c>
      <c r="PXU11" s="28" t="s">
        <v>123</v>
      </c>
      <c r="PXV11" s="28" t="s">
        <v>123</v>
      </c>
      <c r="PXW11" s="28" t="s">
        <v>123</v>
      </c>
      <c r="PXX11" s="28" t="s">
        <v>123</v>
      </c>
      <c r="PXY11" s="28" t="s">
        <v>123</v>
      </c>
      <c r="PXZ11" s="28" t="s">
        <v>123</v>
      </c>
      <c r="PYA11" s="28" t="s">
        <v>123</v>
      </c>
      <c r="PYB11" s="28" t="s">
        <v>123</v>
      </c>
      <c r="PYC11" s="28" t="s">
        <v>123</v>
      </c>
      <c r="PYD11" s="28" t="s">
        <v>123</v>
      </c>
      <c r="PYE11" s="28" t="s">
        <v>123</v>
      </c>
      <c r="PYF11" s="28" t="s">
        <v>123</v>
      </c>
      <c r="PYG11" s="28" t="s">
        <v>123</v>
      </c>
      <c r="PYH11" s="28" t="s">
        <v>123</v>
      </c>
      <c r="PYI11" s="28" t="s">
        <v>123</v>
      </c>
      <c r="PYJ11" s="28" t="s">
        <v>123</v>
      </c>
      <c r="PYK11" s="28" t="s">
        <v>123</v>
      </c>
      <c r="PYL11" s="28" t="s">
        <v>123</v>
      </c>
      <c r="PYM11" s="28" t="s">
        <v>123</v>
      </c>
      <c r="PYN11" s="28" t="s">
        <v>123</v>
      </c>
      <c r="PYO11" s="28" t="s">
        <v>123</v>
      </c>
      <c r="PYP11" s="28" t="s">
        <v>123</v>
      </c>
      <c r="PYQ11" s="28" t="s">
        <v>123</v>
      </c>
      <c r="PYR11" s="28" t="s">
        <v>123</v>
      </c>
      <c r="PYS11" s="28" t="s">
        <v>123</v>
      </c>
      <c r="PYT11" s="28" t="s">
        <v>123</v>
      </c>
      <c r="PYU11" s="28" t="s">
        <v>123</v>
      </c>
      <c r="PYV11" s="28" t="s">
        <v>123</v>
      </c>
      <c r="PYW11" s="28" t="s">
        <v>123</v>
      </c>
      <c r="PYX11" s="28" t="s">
        <v>123</v>
      </c>
      <c r="PYY11" s="28" t="s">
        <v>123</v>
      </c>
      <c r="PYZ11" s="28" t="s">
        <v>123</v>
      </c>
      <c r="PZA11" s="28" t="s">
        <v>123</v>
      </c>
      <c r="PZB11" s="28" t="s">
        <v>123</v>
      </c>
      <c r="PZC11" s="28" t="s">
        <v>123</v>
      </c>
      <c r="PZD11" s="28" t="s">
        <v>123</v>
      </c>
      <c r="PZE11" s="28" t="s">
        <v>123</v>
      </c>
      <c r="PZF11" s="28" t="s">
        <v>123</v>
      </c>
      <c r="PZG11" s="28" t="s">
        <v>123</v>
      </c>
      <c r="PZH11" s="28" t="s">
        <v>123</v>
      </c>
      <c r="PZI11" s="28" t="s">
        <v>123</v>
      </c>
      <c r="PZJ11" s="28" t="s">
        <v>123</v>
      </c>
      <c r="PZK11" s="28" t="s">
        <v>123</v>
      </c>
      <c r="PZL11" s="28" t="s">
        <v>123</v>
      </c>
      <c r="PZM11" s="28" t="s">
        <v>123</v>
      </c>
      <c r="PZN11" s="28" t="s">
        <v>123</v>
      </c>
      <c r="PZO11" s="28" t="s">
        <v>123</v>
      </c>
      <c r="PZP11" s="28" t="s">
        <v>123</v>
      </c>
      <c r="PZQ11" s="28" t="s">
        <v>123</v>
      </c>
      <c r="PZR11" s="28" t="s">
        <v>123</v>
      </c>
      <c r="PZS11" s="28" t="s">
        <v>123</v>
      </c>
      <c r="PZT11" s="28" t="s">
        <v>123</v>
      </c>
      <c r="PZU11" s="28" t="s">
        <v>123</v>
      </c>
      <c r="PZV11" s="28" t="s">
        <v>123</v>
      </c>
      <c r="PZW11" s="28" t="s">
        <v>123</v>
      </c>
      <c r="PZX11" s="28" t="s">
        <v>123</v>
      </c>
      <c r="PZY11" s="28" t="s">
        <v>123</v>
      </c>
      <c r="PZZ11" s="28" t="s">
        <v>123</v>
      </c>
      <c r="QAA11" s="28" t="s">
        <v>123</v>
      </c>
      <c r="QAB11" s="28" t="s">
        <v>123</v>
      </c>
      <c r="QAC11" s="28" t="s">
        <v>123</v>
      </c>
      <c r="QAD11" s="28" t="s">
        <v>123</v>
      </c>
      <c r="QAE11" s="28" t="s">
        <v>123</v>
      </c>
      <c r="QAF11" s="28" t="s">
        <v>123</v>
      </c>
      <c r="QAG11" s="28" t="s">
        <v>123</v>
      </c>
      <c r="QAH11" s="28" t="s">
        <v>123</v>
      </c>
      <c r="QAI11" s="28" t="s">
        <v>123</v>
      </c>
      <c r="QAJ11" s="28" t="s">
        <v>123</v>
      </c>
      <c r="QAK11" s="28" t="s">
        <v>123</v>
      </c>
      <c r="QAL11" s="28" t="s">
        <v>123</v>
      </c>
      <c r="QAM11" s="28" t="s">
        <v>123</v>
      </c>
      <c r="QAN11" s="28" t="s">
        <v>123</v>
      </c>
      <c r="QAO11" s="28" t="s">
        <v>123</v>
      </c>
      <c r="QAP11" s="28" t="s">
        <v>123</v>
      </c>
      <c r="QAQ11" s="28" t="s">
        <v>123</v>
      </c>
      <c r="QAR11" s="28" t="s">
        <v>123</v>
      </c>
      <c r="QAS11" s="28" t="s">
        <v>123</v>
      </c>
      <c r="QAT11" s="28" t="s">
        <v>123</v>
      </c>
      <c r="QAU11" s="28" t="s">
        <v>123</v>
      </c>
      <c r="QAV11" s="28" t="s">
        <v>123</v>
      </c>
      <c r="QAW11" s="28" t="s">
        <v>123</v>
      </c>
      <c r="QAX11" s="28" t="s">
        <v>123</v>
      </c>
      <c r="QAY11" s="28" t="s">
        <v>123</v>
      </c>
      <c r="QAZ11" s="28" t="s">
        <v>123</v>
      </c>
      <c r="QBA11" s="28" t="s">
        <v>123</v>
      </c>
      <c r="QBB11" s="28" t="s">
        <v>123</v>
      </c>
      <c r="QBC11" s="28" t="s">
        <v>123</v>
      </c>
      <c r="QBD11" s="28" t="s">
        <v>123</v>
      </c>
      <c r="QBE11" s="28" t="s">
        <v>123</v>
      </c>
      <c r="QBF11" s="28" t="s">
        <v>123</v>
      </c>
      <c r="QBG11" s="28" t="s">
        <v>123</v>
      </c>
      <c r="QBH11" s="28" t="s">
        <v>123</v>
      </c>
      <c r="QBI11" s="28" t="s">
        <v>123</v>
      </c>
      <c r="QBJ11" s="28" t="s">
        <v>123</v>
      </c>
      <c r="QBK11" s="28" t="s">
        <v>123</v>
      </c>
      <c r="QBL11" s="28" t="s">
        <v>123</v>
      </c>
      <c r="QBM11" s="28" t="s">
        <v>123</v>
      </c>
      <c r="QBN11" s="28" t="s">
        <v>123</v>
      </c>
      <c r="QBO11" s="28" t="s">
        <v>123</v>
      </c>
      <c r="QBP11" s="28" t="s">
        <v>123</v>
      </c>
      <c r="QBQ11" s="28" t="s">
        <v>123</v>
      </c>
      <c r="QBR11" s="28" t="s">
        <v>123</v>
      </c>
      <c r="QBS11" s="28" t="s">
        <v>123</v>
      </c>
      <c r="QBT11" s="28" t="s">
        <v>123</v>
      </c>
      <c r="QBU11" s="28" t="s">
        <v>123</v>
      </c>
      <c r="QBV11" s="28" t="s">
        <v>123</v>
      </c>
      <c r="QBW11" s="28" t="s">
        <v>123</v>
      </c>
      <c r="QBX11" s="28" t="s">
        <v>123</v>
      </c>
      <c r="QBY11" s="28" t="s">
        <v>123</v>
      </c>
      <c r="QBZ11" s="28" t="s">
        <v>123</v>
      </c>
      <c r="QCA11" s="28" t="s">
        <v>123</v>
      </c>
      <c r="QCB11" s="28" t="s">
        <v>123</v>
      </c>
      <c r="QCC11" s="28" t="s">
        <v>123</v>
      </c>
      <c r="QCD11" s="28" t="s">
        <v>123</v>
      </c>
      <c r="QCE11" s="28" t="s">
        <v>123</v>
      </c>
      <c r="QCF11" s="28" t="s">
        <v>123</v>
      </c>
      <c r="QCG11" s="28" t="s">
        <v>123</v>
      </c>
      <c r="QCH11" s="28" t="s">
        <v>123</v>
      </c>
      <c r="QCI11" s="28" t="s">
        <v>123</v>
      </c>
      <c r="QCJ11" s="28" t="s">
        <v>123</v>
      </c>
      <c r="QCK11" s="28" t="s">
        <v>123</v>
      </c>
      <c r="QCL11" s="28" t="s">
        <v>123</v>
      </c>
      <c r="QCM11" s="28" t="s">
        <v>123</v>
      </c>
      <c r="QCN11" s="28" t="s">
        <v>123</v>
      </c>
      <c r="QCO11" s="28" t="s">
        <v>123</v>
      </c>
      <c r="QCP11" s="28" t="s">
        <v>123</v>
      </c>
      <c r="QCQ11" s="28" t="s">
        <v>123</v>
      </c>
      <c r="QCR11" s="28" t="s">
        <v>123</v>
      </c>
      <c r="QCS11" s="28" t="s">
        <v>123</v>
      </c>
      <c r="QCT11" s="28" t="s">
        <v>123</v>
      </c>
      <c r="QCU11" s="28" t="s">
        <v>123</v>
      </c>
      <c r="QCV11" s="28" t="s">
        <v>123</v>
      </c>
      <c r="QCW11" s="28" t="s">
        <v>123</v>
      </c>
      <c r="QCX11" s="28" t="s">
        <v>123</v>
      </c>
      <c r="QCY11" s="28" t="s">
        <v>123</v>
      </c>
      <c r="QCZ11" s="28" t="s">
        <v>123</v>
      </c>
      <c r="QDA11" s="28" t="s">
        <v>123</v>
      </c>
      <c r="QDB11" s="28" t="s">
        <v>123</v>
      </c>
      <c r="QDC11" s="28" t="s">
        <v>123</v>
      </c>
      <c r="QDD11" s="28" t="s">
        <v>123</v>
      </c>
      <c r="QDE11" s="28" t="s">
        <v>123</v>
      </c>
      <c r="QDF11" s="28" t="s">
        <v>123</v>
      </c>
      <c r="QDG11" s="28" t="s">
        <v>123</v>
      </c>
      <c r="QDH11" s="28" t="s">
        <v>123</v>
      </c>
      <c r="QDI11" s="28" t="s">
        <v>123</v>
      </c>
      <c r="QDJ11" s="28" t="s">
        <v>123</v>
      </c>
      <c r="QDK11" s="28" t="s">
        <v>123</v>
      </c>
      <c r="QDL11" s="28" t="s">
        <v>123</v>
      </c>
      <c r="QDM11" s="28" t="s">
        <v>123</v>
      </c>
      <c r="QDN11" s="28" t="s">
        <v>123</v>
      </c>
      <c r="QDO11" s="28" t="s">
        <v>123</v>
      </c>
      <c r="QDP11" s="28" t="s">
        <v>123</v>
      </c>
      <c r="QDQ11" s="28" t="s">
        <v>123</v>
      </c>
      <c r="QDR11" s="28" t="s">
        <v>123</v>
      </c>
      <c r="QDS11" s="28" t="s">
        <v>123</v>
      </c>
      <c r="QDT11" s="28" t="s">
        <v>123</v>
      </c>
      <c r="QDU11" s="28" t="s">
        <v>123</v>
      </c>
      <c r="QDV11" s="28" t="s">
        <v>123</v>
      </c>
      <c r="QDW11" s="28" t="s">
        <v>123</v>
      </c>
      <c r="QDX11" s="28" t="s">
        <v>123</v>
      </c>
      <c r="QDY11" s="28" t="s">
        <v>123</v>
      </c>
      <c r="QDZ11" s="28" t="s">
        <v>123</v>
      </c>
      <c r="QEA11" s="28" t="s">
        <v>123</v>
      </c>
      <c r="QEB11" s="28" t="s">
        <v>123</v>
      </c>
      <c r="QEC11" s="28" t="s">
        <v>123</v>
      </c>
      <c r="QED11" s="28" t="s">
        <v>123</v>
      </c>
      <c r="QEE11" s="28" t="s">
        <v>123</v>
      </c>
      <c r="QEF11" s="28" t="s">
        <v>123</v>
      </c>
      <c r="QEG11" s="28" t="s">
        <v>123</v>
      </c>
      <c r="QEH11" s="28" t="s">
        <v>123</v>
      </c>
      <c r="QEI11" s="28" t="s">
        <v>123</v>
      </c>
      <c r="QEJ11" s="28" t="s">
        <v>123</v>
      </c>
      <c r="QEK11" s="28" t="s">
        <v>123</v>
      </c>
      <c r="QEL11" s="28" t="s">
        <v>123</v>
      </c>
      <c r="QEM11" s="28" t="s">
        <v>123</v>
      </c>
      <c r="QEN11" s="28" t="s">
        <v>123</v>
      </c>
      <c r="QEO11" s="28" t="s">
        <v>123</v>
      </c>
      <c r="QEP11" s="28" t="s">
        <v>123</v>
      </c>
      <c r="QEQ11" s="28" t="s">
        <v>123</v>
      </c>
      <c r="QER11" s="28" t="s">
        <v>123</v>
      </c>
      <c r="QES11" s="28" t="s">
        <v>123</v>
      </c>
      <c r="QET11" s="28" t="s">
        <v>123</v>
      </c>
      <c r="QEU11" s="28" t="s">
        <v>123</v>
      </c>
      <c r="QEV11" s="28" t="s">
        <v>123</v>
      </c>
      <c r="QEW11" s="28" t="s">
        <v>123</v>
      </c>
      <c r="QEX11" s="28" t="s">
        <v>123</v>
      </c>
      <c r="QEY11" s="28" t="s">
        <v>123</v>
      </c>
      <c r="QEZ11" s="28" t="s">
        <v>123</v>
      </c>
      <c r="QFA11" s="28" t="s">
        <v>123</v>
      </c>
      <c r="QFB11" s="28" t="s">
        <v>123</v>
      </c>
      <c r="QFC11" s="28" t="s">
        <v>123</v>
      </c>
      <c r="QFD11" s="28" t="s">
        <v>123</v>
      </c>
      <c r="QFE11" s="28" t="s">
        <v>123</v>
      </c>
      <c r="QFF11" s="28" t="s">
        <v>123</v>
      </c>
      <c r="QFG11" s="28" t="s">
        <v>123</v>
      </c>
      <c r="QFH11" s="28" t="s">
        <v>123</v>
      </c>
      <c r="QFI11" s="28" t="s">
        <v>123</v>
      </c>
      <c r="QFJ11" s="28" t="s">
        <v>123</v>
      </c>
      <c r="QFK11" s="28" t="s">
        <v>123</v>
      </c>
      <c r="QFL11" s="28" t="s">
        <v>123</v>
      </c>
      <c r="QFM11" s="28" t="s">
        <v>123</v>
      </c>
      <c r="QFN11" s="28" t="s">
        <v>123</v>
      </c>
      <c r="QFO11" s="28" t="s">
        <v>123</v>
      </c>
      <c r="QFP11" s="28" t="s">
        <v>123</v>
      </c>
      <c r="QFQ11" s="28" t="s">
        <v>123</v>
      </c>
      <c r="QFR11" s="28" t="s">
        <v>123</v>
      </c>
      <c r="QFS11" s="28" t="s">
        <v>123</v>
      </c>
      <c r="QFT11" s="28" t="s">
        <v>123</v>
      </c>
      <c r="QFU11" s="28" t="s">
        <v>123</v>
      </c>
      <c r="QFV11" s="28" t="s">
        <v>123</v>
      </c>
      <c r="QFW11" s="28" t="s">
        <v>123</v>
      </c>
      <c r="QFX11" s="28" t="s">
        <v>123</v>
      </c>
      <c r="QFY11" s="28" t="s">
        <v>123</v>
      </c>
      <c r="QFZ11" s="28" t="s">
        <v>123</v>
      </c>
      <c r="QGA11" s="28" t="s">
        <v>123</v>
      </c>
      <c r="QGB11" s="28" t="s">
        <v>123</v>
      </c>
      <c r="QGC11" s="28" t="s">
        <v>123</v>
      </c>
      <c r="QGD11" s="28" t="s">
        <v>123</v>
      </c>
      <c r="QGE11" s="28" t="s">
        <v>123</v>
      </c>
      <c r="QGF11" s="28" t="s">
        <v>123</v>
      </c>
      <c r="QGG11" s="28" t="s">
        <v>123</v>
      </c>
      <c r="QGH11" s="28" t="s">
        <v>123</v>
      </c>
      <c r="QGI11" s="28" t="s">
        <v>123</v>
      </c>
      <c r="QGJ11" s="28" t="s">
        <v>123</v>
      </c>
      <c r="QGK11" s="28" t="s">
        <v>123</v>
      </c>
      <c r="QGL11" s="28" t="s">
        <v>123</v>
      </c>
      <c r="QGM11" s="28" t="s">
        <v>123</v>
      </c>
      <c r="QGN11" s="28" t="s">
        <v>123</v>
      </c>
      <c r="QGO11" s="28" t="s">
        <v>123</v>
      </c>
      <c r="QGP11" s="28" t="s">
        <v>123</v>
      </c>
      <c r="QGQ11" s="28" t="s">
        <v>123</v>
      </c>
      <c r="QGR11" s="28" t="s">
        <v>123</v>
      </c>
      <c r="QGS11" s="28" t="s">
        <v>123</v>
      </c>
      <c r="QGT11" s="28" t="s">
        <v>123</v>
      </c>
      <c r="QGU11" s="28" t="s">
        <v>123</v>
      </c>
      <c r="QGV11" s="28" t="s">
        <v>123</v>
      </c>
      <c r="QGW11" s="28" t="s">
        <v>123</v>
      </c>
      <c r="QGX11" s="28" t="s">
        <v>123</v>
      </c>
      <c r="QGY11" s="28" t="s">
        <v>123</v>
      </c>
      <c r="QGZ11" s="28" t="s">
        <v>123</v>
      </c>
      <c r="QHA11" s="28" t="s">
        <v>123</v>
      </c>
      <c r="QHB11" s="28" t="s">
        <v>123</v>
      </c>
      <c r="QHC11" s="28" t="s">
        <v>123</v>
      </c>
      <c r="QHD11" s="28" t="s">
        <v>123</v>
      </c>
      <c r="QHE11" s="28" t="s">
        <v>123</v>
      </c>
      <c r="QHF11" s="28" t="s">
        <v>123</v>
      </c>
      <c r="QHG11" s="28" t="s">
        <v>123</v>
      </c>
      <c r="QHH11" s="28" t="s">
        <v>123</v>
      </c>
      <c r="QHI11" s="28" t="s">
        <v>123</v>
      </c>
      <c r="QHJ11" s="28" t="s">
        <v>123</v>
      </c>
      <c r="QHK11" s="28" t="s">
        <v>123</v>
      </c>
      <c r="QHL11" s="28" t="s">
        <v>123</v>
      </c>
      <c r="QHM11" s="28" t="s">
        <v>123</v>
      </c>
      <c r="QHN11" s="28" t="s">
        <v>123</v>
      </c>
      <c r="QHO11" s="28" t="s">
        <v>123</v>
      </c>
      <c r="QHP11" s="28" t="s">
        <v>123</v>
      </c>
      <c r="QHQ11" s="28" t="s">
        <v>123</v>
      </c>
      <c r="QHR11" s="28" t="s">
        <v>123</v>
      </c>
      <c r="QHS11" s="28" t="s">
        <v>123</v>
      </c>
      <c r="QHT11" s="28" t="s">
        <v>123</v>
      </c>
      <c r="QHU11" s="28" t="s">
        <v>123</v>
      </c>
      <c r="QHV11" s="28" t="s">
        <v>123</v>
      </c>
      <c r="QHW11" s="28" t="s">
        <v>123</v>
      </c>
      <c r="QHX11" s="28" t="s">
        <v>123</v>
      </c>
      <c r="QHY11" s="28" t="s">
        <v>123</v>
      </c>
      <c r="QHZ11" s="28" t="s">
        <v>123</v>
      </c>
      <c r="QIA11" s="28" t="s">
        <v>123</v>
      </c>
      <c r="QIB11" s="28" t="s">
        <v>123</v>
      </c>
      <c r="QIC11" s="28" t="s">
        <v>123</v>
      </c>
      <c r="QID11" s="28" t="s">
        <v>123</v>
      </c>
      <c r="QIE11" s="28" t="s">
        <v>123</v>
      </c>
      <c r="QIF11" s="28" t="s">
        <v>123</v>
      </c>
      <c r="QIG11" s="28" t="s">
        <v>123</v>
      </c>
      <c r="QIH11" s="28" t="s">
        <v>123</v>
      </c>
      <c r="QII11" s="28" t="s">
        <v>123</v>
      </c>
      <c r="QIJ11" s="28" t="s">
        <v>123</v>
      </c>
      <c r="QIK11" s="28" t="s">
        <v>123</v>
      </c>
      <c r="QIL11" s="28" t="s">
        <v>123</v>
      </c>
      <c r="QIM11" s="28" t="s">
        <v>123</v>
      </c>
      <c r="QIN11" s="28" t="s">
        <v>123</v>
      </c>
      <c r="QIO11" s="28" t="s">
        <v>123</v>
      </c>
      <c r="QIP11" s="28" t="s">
        <v>123</v>
      </c>
      <c r="QIQ11" s="28" t="s">
        <v>123</v>
      </c>
      <c r="QIR11" s="28" t="s">
        <v>123</v>
      </c>
      <c r="QIS11" s="28" t="s">
        <v>123</v>
      </c>
      <c r="QIT11" s="28" t="s">
        <v>123</v>
      </c>
      <c r="QIU11" s="28" t="s">
        <v>123</v>
      </c>
      <c r="QIV11" s="28" t="s">
        <v>123</v>
      </c>
      <c r="QIW11" s="28" t="s">
        <v>123</v>
      </c>
      <c r="QIX11" s="28" t="s">
        <v>123</v>
      </c>
      <c r="QIY11" s="28" t="s">
        <v>123</v>
      </c>
      <c r="QIZ11" s="28" t="s">
        <v>123</v>
      </c>
      <c r="QJA11" s="28" t="s">
        <v>123</v>
      </c>
      <c r="QJB11" s="28" t="s">
        <v>123</v>
      </c>
      <c r="QJC11" s="28" t="s">
        <v>123</v>
      </c>
      <c r="QJD11" s="28" t="s">
        <v>123</v>
      </c>
      <c r="QJE11" s="28" t="s">
        <v>123</v>
      </c>
      <c r="QJF11" s="28" t="s">
        <v>123</v>
      </c>
      <c r="QJG11" s="28" t="s">
        <v>123</v>
      </c>
      <c r="QJH11" s="28" t="s">
        <v>123</v>
      </c>
      <c r="QJI11" s="28" t="s">
        <v>123</v>
      </c>
      <c r="QJJ11" s="28" t="s">
        <v>123</v>
      </c>
      <c r="QJK11" s="28" t="s">
        <v>123</v>
      </c>
      <c r="QJL11" s="28" t="s">
        <v>123</v>
      </c>
      <c r="QJM11" s="28" t="s">
        <v>123</v>
      </c>
      <c r="QJN11" s="28" t="s">
        <v>123</v>
      </c>
      <c r="QJO11" s="28" t="s">
        <v>123</v>
      </c>
      <c r="QJP11" s="28" t="s">
        <v>123</v>
      </c>
      <c r="QJQ11" s="28" t="s">
        <v>123</v>
      </c>
      <c r="QJR11" s="28" t="s">
        <v>123</v>
      </c>
      <c r="QJS11" s="28" t="s">
        <v>123</v>
      </c>
      <c r="QJT11" s="28" t="s">
        <v>123</v>
      </c>
      <c r="QJU11" s="28" t="s">
        <v>123</v>
      </c>
      <c r="QJV11" s="28" t="s">
        <v>123</v>
      </c>
      <c r="QJW11" s="28" t="s">
        <v>123</v>
      </c>
      <c r="QJX11" s="28" t="s">
        <v>123</v>
      </c>
      <c r="QJY11" s="28" t="s">
        <v>123</v>
      </c>
      <c r="QJZ11" s="28" t="s">
        <v>123</v>
      </c>
      <c r="QKA11" s="28" t="s">
        <v>123</v>
      </c>
      <c r="QKB11" s="28" t="s">
        <v>123</v>
      </c>
      <c r="QKC11" s="28" t="s">
        <v>123</v>
      </c>
      <c r="QKD11" s="28" t="s">
        <v>123</v>
      </c>
      <c r="QKE11" s="28" t="s">
        <v>123</v>
      </c>
      <c r="QKF11" s="28" t="s">
        <v>123</v>
      </c>
      <c r="QKG11" s="28" t="s">
        <v>123</v>
      </c>
      <c r="QKH11" s="28" t="s">
        <v>123</v>
      </c>
      <c r="QKI11" s="28" t="s">
        <v>123</v>
      </c>
      <c r="QKJ11" s="28" t="s">
        <v>123</v>
      </c>
      <c r="QKK11" s="28" t="s">
        <v>123</v>
      </c>
      <c r="QKL11" s="28" t="s">
        <v>123</v>
      </c>
      <c r="QKM11" s="28" t="s">
        <v>123</v>
      </c>
      <c r="QKN11" s="28" t="s">
        <v>123</v>
      </c>
      <c r="QKO11" s="28" t="s">
        <v>123</v>
      </c>
      <c r="QKP11" s="28" t="s">
        <v>123</v>
      </c>
      <c r="QKQ11" s="28" t="s">
        <v>123</v>
      </c>
      <c r="QKR11" s="28" t="s">
        <v>123</v>
      </c>
      <c r="QKS11" s="28" t="s">
        <v>123</v>
      </c>
      <c r="QKT11" s="28" t="s">
        <v>123</v>
      </c>
      <c r="QKU11" s="28" t="s">
        <v>123</v>
      </c>
      <c r="QKV11" s="28" t="s">
        <v>123</v>
      </c>
      <c r="QKW11" s="28" t="s">
        <v>123</v>
      </c>
      <c r="QKX11" s="28" t="s">
        <v>123</v>
      </c>
      <c r="QKY11" s="28" t="s">
        <v>123</v>
      </c>
      <c r="QKZ11" s="28" t="s">
        <v>123</v>
      </c>
      <c r="QLA11" s="28" t="s">
        <v>123</v>
      </c>
      <c r="QLB11" s="28" t="s">
        <v>123</v>
      </c>
      <c r="QLC11" s="28" t="s">
        <v>123</v>
      </c>
      <c r="QLD11" s="28" t="s">
        <v>123</v>
      </c>
      <c r="QLE11" s="28" t="s">
        <v>123</v>
      </c>
      <c r="QLF11" s="28" t="s">
        <v>123</v>
      </c>
      <c r="QLG11" s="28" t="s">
        <v>123</v>
      </c>
      <c r="QLH11" s="28" t="s">
        <v>123</v>
      </c>
      <c r="QLI11" s="28" t="s">
        <v>123</v>
      </c>
      <c r="QLJ11" s="28" t="s">
        <v>123</v>
      </c>
      <c r="QLK11" s="28" t="s">
        <v>123</v>
      </c>
      <c r="QLL11" s="28" t="s">
        <v>123</v>
      </c>
      <c r="QLM11" s="28" t="s">
        <v>123</v>
      </c>
      <c r="QLN11" s="28" t="s">
        <v>123</v>
      </c>
      <c r="QLO11" s="28" t="s">
        <v>123</v>
      </c>
      <c r="QLP11" s="28" t="s">
        <v>123</v>
      </c>
      <c r="QLQ11" s="28" t="s">
        <v>123</v>
      </c>
      <c r="QLR11" s="28" t="s">
        <v>123</v>
      </c>
      <c r="QLS11" s="28" t="s">
        <v>123</v>
      </c>
      <c r="QLT11" s="28" t="s">
        <v>123</v>
      </c>
      <c r="QLU11" s="28" t="s">
        <v>123</v>
      </c>
      <c r="QLV11" s="28" t="s">
        <v>123</v>
      </c>
      <c r="QLW11" s="28" t="s">
        <v>123</v>
      </c>
      <c r="QLX11" s="28" t="s">
        <v>123</v>
      </c>
      <c r="QLY11" s="28" t="s">
        <v>123</v>
      </c>
      <c r="QLZ11" s="28" t="s">
        <v>123</v>
      </c>
      <c r="QMA11" s="28" t="s">
        <v>123</v>
      </c>
      <c r="QMB11" s="28" t="s">
        <v>123</v>
      </c>
      <c r="QMC11" s="28" t="s">
        <v>123</v>
      </c>
      <c r="QMD11" s="28" t="s">
        <v>123</v>
      </c>
      <c r="QME11" s="28" t="s">
        <v>123</v>
      </c>
      <c r="QMF11" s="28" t="s">
        <v>123</v>
      </c>
      <c r="QMG11" s="28" t="s">
        <v>123</v>
      </c>
      <c r="QMH11" s="28" t="s">
        <v>123</v>
      </c>
      <c r="QMI11" s="28" t="s">
        <v>123</v>
      </c>
      <c r="QMJ11" s="28" t="s">
        <v>123</v>
      </c>
      <c r="QMK11" s="28" t="s">
        <v>123</v>
      </c>
      <c r="QML11" s="28" t="s">
        <v>123</v>
      </c>
      <c r="QMM11" s="28" t="s">
        <v>123</v>
      </c>
      <c r="QMN11" s="28" t="s">
        <v>123</v>
      </c>
      <c r="QMO11" s="28" t="s">
        <v>123</v>
      </c>
      <c r="QMP11" s="28" t="s">
        <v>123</v>
      </c>
      <c r="QMQ11" s="28" t="s">
        <v>123</v>
      </c>
      <c r="QMR11" s="28" t="s">
        <v>123</v>
      </c>
      <c r="QMS11" s="28" t="s">
        <v>123</v>
      </c>
      <c r="QMT11" s="28" t="s">
        <v>123</v>
      </c>
      <c r="QMU11" s="28" t="s">
        <v>123</v>
      </c>
      <c r="QMV11" s="28" t="s">
        <v>123</v>
      </c>
      <c r="QMW11" s="28" t="s">
        <v>123</v>
      </c>
      <c r="QMX11" s="28" t="s">
        <v>123</v>
      </c>
      <c r="QMY11" s="28" t="s">
        <v>123</v>
      </c>
      <c r="QMZ11" s="28" t="s">
        <v>123</v>
      </c>
      <c r="QNA11" s="28" t="s">
        <v>123</v>
      </c>
      <c r="QNB11" s="28" t="s">
        <v>123</v>
      </c>
      <c r="QNC11" s="28" t="s">
        <v>123</v>
      </c>
      <c r="QND11" s="28" t="s">
        <v>123</v>
      </c>
      <c r="QNE11" s="28" t="s">
        <v>123</v>
      </c>
      <c r="QNF11" s="28" t="s">
        <v>123</v>
      </c>
      <c r="QNG11" s="28" t="s">
        <v>123</v>
      </c>
      <c r="QNH11" s="28" t="s">
        <v>123</v>
      </c>
      <c r="QNI11" s="28" t="s">
        <v>123</v>
      </c>
      <c r="QNJ11" s="28" t="s">
        <v>123</v>
      </c>
      <c r="QNK11" s="28" t="s">
        <v>123</v>
      </c>
      <c r="QNL11" s="28" t="s">
        <v>123</v>
      </c>
      <c r="QNM11" s="28" t="s">
        <v>123</v>
      </c>
      <c r="QNN11" s="28" t="s">
        <v>123</v>
      </c>
      <c r="QNO11" s="28" t="s">
        <v>123</v>
      </c>
      <c r="QNP11" s="28" t="s">
        <v>123</v>
      </c>
      <c r="QNQ11" s="28" t="s">
        <v>123</v>
      </c>
      <c r="QNR11" s="28" t="s">
        <v>123</v>
      </c>
      <c r="QNS11" s="28" t="s">
        <v>123</v>
      </c>
      <c r="QNT11" s="28" t="s">
        <v>123</v>
      </c>
      <c r="QNU11" s="28" t="s">
        <v>123</v>
      </c>
      <c r="QNV11" s="28" t="s">
        <v>123</v>
      </c>
      <c r="QNW11" s="28" t="s">
        <v>123</v>
      </c>
      <c r="QNX11" s="28" t="s">
        <v>123</v>
      </c>
      <c r="QNY11" s="28" t="s">
        <v>123</v>
      </c>
      <c r="QNZ11" s="28" t="s">
        <v>123</v>
      </c>
      <c r="QOA11" s="28" t="s">
        <v>123</v>
      </c>
      <c r="QOB11" s="28" t="s">
        <v>123</v>
      </c>
      <c r="QOC11" s="28" t="s">
        <v>123</v>
      </c>
      <c r="QOD11" s="28" t="s">
        <v>123</v>
      </c>
      <c r="QOE11" s="28" t="s">
        <v>123</v>
      </c>
      <c r="QOF11" s="28" t="s">
        <v>123</v>
      </c>
      <c r="QOG11" s="28" t="s">
        <v>123</v>
      </c>
      <c r="QOH11" s="28" t="s">
        <v>123</v>
      </c>
      <c r="QOI11" s="28" t="s">
        <v>123</v>
      </c>
      <c r="QOJ11" s="28" t="s">
        <v>123</v>
      </c>
      <c r="QOK11" s="28" t="s">
        <v>123</v>
      </c>
      <c r="QOL11" s="28" t="s">
        <v>123</v>
      </c>
      <c r="QOM11" s="28" t="s">
        <v>123</v>
      </c>
      <c r="QON11" s="28" t="s">
        <v>123</v>
      </c>
      <c r="QOO11" s="28" t="s">
        <v>123</v>
      </c>
      <c r="QOP11" s="28" t="s">
        <v>123</v>
      </c>
      <c r="QOQ11" s="28" t="s">
        <v>123</v>
      </c>
      <c r="QOR11" s="28" t="s">
        <v>123</v>
      </c>
      <c r="QOS11" s="28" t="s">
        <v>123</v>
      </c>
      <c r="QOT11" s="28" t="s">
        <v>123</v>
      </c>
      <c r="QOU11" s="28" t="s">
        <v>123</v>
      </c>
      <c r="QOV11" s="28" t="s">
        <v>123</v>
      </c>
      <c r="QOW11" s="28" t="s">
        <v>123</v>
      </c>
      <c r="QOX11" s="28" t="s">
        <v>123</v>
      </c>
      <c r="QOY11" s="28" t="s">
        <v>123</v>
      </c>
      <c r="QOZ11" s="28" t="s">
        <v>123</v>
      </c>
      <c r="QPA11" s="28" t="s">
        <v>123</v>
      </c>
      <c r="QPB11" s="28" t="s">
        <v>123</v>
      </c>
      <c r="QPC11" s="28" t="s">
        <v>123</v>
      </c>
      <c r="QPD11" s="28" t="s">
        <v>123</v>
      </c>
      <c r="QPE11" s="28" t="s">
        <v>123</v>
      </c>
      <c r="QPF11" s="28" t="s">
        <v>123</v>
      </c>
      <c r="QPG11" s="28" t="s">
        <v>123</v>
      </c>
      <c r="QPH11" s="28" t="s">
        <v>123</v>
      </c>
      <c r="QPI11" s="28" t="s">
        <v>123</v>
      </c>
      <c r="QPJ11" s="28" t="s">
        <v>123</v>
      </c>
      <c r="QPK11" s="28" t="s">
        <v>123</v>
      </c>
      <c r="QPL11" s="28" t="s">
        <v>123</v>
      </c>
      <c r="QPM11" s="28" t="s">
        <v>123</v>
      </c>
      <c r="QPN11" s="28" t="s">
        <v>123</v>
      </c>
      <c r="QPO11" s="28" t="s">
        <v>123</v>
      </c>
      <c r="QPP11" s="28" t="s">
        <v>123</v>
      </c>
      <c r="QPQ11" s="28" t="s">
        <v>123</v>
      </c>
      <c r="QPR11" s="28" t="s">
        <v>123</v>
      </c>
      <c r="QPS11" s="28" t="s">
        <v>123</v>
      </c>
      <c r="QPT11" s="28" t="s">
        <v>123</v>
      </c>
      <c r="QPU11" s="28" t="s">
        <v>123</v>
      </c>
      <c r="QPV11" s="28" t="s">
        <v>123</v>
      </c>
      <c r="QPW11" s="28" t="s">
        <v>123</v>
      </c>
      <c r="QPX11" s="28" t="s">
        <v>123</v>
      </c>
      <c r="QPY11" s="28" t="s">
        <v>123</v>
      </c>
      <c r="QPZ11" s="28" t="s">
        <v>123</v>
      </c>
      <c r="QQA11" s="28" t="s">
        <v>123</v>
      </c>
      <c r="QQB11" s="28" t="s">
        <v>123</v>
      </c>
      <c r="QQC11" s="28" t="s">
        <v>123</v>
      </c>
      <c r="QQD11" s="28" t="s">
        <v>123</v>
      </c>
      <c r="QQE11" s="28" t="s">
        <v>123</v>
      </c>
      <c r="QQF11" s="28" t="s">
        <v>123</v>
      </c>
      <c r="QQG11" s="28" t="s">
        <v>123</v>
      </c>
      <c r="QQH11" s="28" t="s">
        <v>123</v>
      </c>
      <c r="QQI11" s="28" t="s">
        <v>123</v>
      </c>
      <c r="QQJ11" s="28" t="s">
        <v>123</v>
      </c>
      <c r="QQK11" s="28" t="s">
        <v>123</v>
      </c>
      <c r="QQL11" s="28" t="s">
        <v>123</v>
      </c>
      <c r="QQM11" s="28" t="s">
        <v>123</v>
      </c>
      <c r="QQN11" s="28" t="s">
        <v>123</v>
      </c>
      <c r="QQO11" s="28" t="s">
        <v>123</v>
      </c>
      <c r="QQP11" s="28" t="s">
        <v>123</v>
      </c>
      <c r="QQQ11" s="28" t="s">
        <v>123</v>
      </c>
      <c r="QQR11" s="28" t="s">
        <v>123</v>
      </c>
      <c r="QQS11" s="28" t="s">
        <v>123</v>
      </c>
      <c r="QQT11" s="28" t="s">
        <v>123</v>
      </c>
      <c r="QQU11" s="28" t="s">
        <v>123</v>
      </c>
      <c r="QQV11" s="28" t="s">
        <v>123</v>
      </c>
      <c r="QQW11" s="28" t="s">
        <v>123</v>
      </c>
      <c r="QQX11" s="28" t="s">
        <v>123</v>
      </c>
      <c r="QQY11" s="28" t="s">
        <v>123</v>
      </c>
      <c r="QQZ11" s="28" t="s">
        <v>123</v>
      </c>
      <c r="QRA11" s="28" t="s">
        <v>123</v>
      </c>
      <c r="QRB11" s="28" t="s">
        <v>123</v>
      </c>
      <c r="QRC11" s="28" t="s">
        <v>123</v>
      </c>
      <c r="QRD11" s="28" t="s">
        <v>123</v>
      </c>
      <c r="QRE11" s="28" t="s">
        <v>123</v>
      </c>
      <c r="QRF11" s="28" t="s">
        <v>123</v>
      </c>
      <c r="QRG11" s="28" t="s">
        <v>123</v>
      </c>
      <c r="QRH11" s="28" t="s">
        <v>123</v>
      </c>
      <c r="QRI11" s="28" t="s">
        <v>123</v>
      </c>
      <c r="QRJ11" s="28" t="s">
        <v>123</v>
      </c>
      <c r="QRK11" s="28" t="s">
        <v>123</v>
      </c>
      <c r="QRL11" s="28" t="s">
        <v>123</v>
      </c>
      <c r="QRM11" s="28" t="s">
        <v>123</v>
      </c>
      <c r="QRN11" s="28" t="s">
        <v>123</v>
      </c>
      <c r="QRO11" s="28" t="s">
        <v>123</v>
      </c>
      <c r="QRP11" s="28" t="s">
        <v>123</v>
      </c>
      <c r="QRQ11" s="28" t="s">
        <v>123</v>
      </c>
      <c r="QRR11" s="28" t="s">
        <v>123</v>
      </c>
      <c r="QRS11" s="28" t="s">
        <v>123</v>
      </c>
      <c r="QRT11" s="28" t="s">
        <v>123</v>
      </c>
      <c r="QRU11" s="28" t="s">
        <v>123</v>
      </c>
      <c r="QRV11" s="28" t="s">
        <v>123</v>
      </c>
      <c r="QRW11" s="28" t="s">
        <v>123</v>
      </c>
      <c r="QRX11" s="28" t="s">
        <v>123</v>
      </c>
      <c r="QRY11" s="28" t="s">
        <v>123</v>
      </c>
      <c r="QRZ11" s="28" t="s">
        <v>123</v>
      </c>
      <c r="QSA11" s="28" t="s">
        <v>123</v>
      </c>
      <c r="QSB11" s="28" t="s">
        <v>123</v>
      </c>
      <c r="QSC11" s="28" t="s">
        <v>123</v>
      </c>
      <c r="QSD11" s="28" t="s">
        <v>123</v>
      </c>
      <c r="QSE11" s="28" t="s">
        <v>123</v>
      </c>
      <c r="QSF11" s="28" t="s">
        <v>123</v>
      </c>
      <c r="QSG11" s="28" t="s">
        <v>123</v>
      </c>
      <c r="QSH11" s="28" t="s">
        <v>123</v>
      </c>
      <c r="QSI11" s="28" t="s">
        <v>123</v>
      </c>
      <c r="QSJ11" s="28" t="s">
        <v>123</v>
      </c>
      <c r="QSK11" s="28" t="s">
        <v>123</v>
      </c>
      <c r="QSL11" s="28" t="s">
        <v>123</v>
      </c>
      <c r="QSM11" s="28" t="s">
        <v>123</v>
      </c>
      <c r="QSN11" s="28" t="s">
        <v>123</v>
      </c>
      <c r="QSO11" s="28" t="s">
        <v>123</v>
      </c>
      <c r="QSP11" s="28" t="s">
        <v>123</v>
      </c>
      <c r="QSQ11" s="28" t="s">
        <v>123</v>
      </c>
      <c r="QSR11" s="28" t="s">
        <v>123</v>
      </c>
      <c r="QSS11" s="28" t="s">
        <v>123</v>
      </c>
      <c r="QST11" s="28" t="s">
        <v>123</v>
      </c>
      <c r="QSU11" s="28" t="s">
        <v>123</v>
      </c>
      <c r="QSV11" s="28" t="s">
        <v>123</v>
      </c>
      <c r="QSW11" s="28" t="s">
        <v>123</v>
      </c>
      <c r="QSX11" s="28" t="s">
        <v>123</v>
      </c>
      <c r="QSY11" s="28" t="s">
        <v>123</v>
      </c>
      <c r="QSZ11" s="28" t="s">
        <v>123</v>
      </c>
      <c r="QTA11" s="28" t="s">
        <v>123</v>
      </c>
      <c r="QTB11" s="28" t="s">
        <v>123</v>
      </c>
      <c r="QTC11" s="28" t="s">
        <v>123</v>
      </c>
      <c r="QTD11" s="28" t="s">
        <v>123</v>
      </c>
      <c r="QTE11" s="28" t="s">
        <v>123</v>
      </c>
      <c r="QTF11" s="28" t="s">
        <v>123</v>
      </c>
      <c r="QTG11" s="28" t="s">
        <v>123</v>
      </c>
      <c r="QTH11" s="28" t="s">
        <v>123</v>
      </c>
      <c r="QTI11" s="28" t="s">
        <v>123</v>
      </c>
      <c r="QTJ11" s="28" t="s">
        <v>123</v>
      </c>
      <c r="QTK11" s="28" t="s">
        <v>123</v>
      </c>
      <c r="QTL11" s="28" t="s">
        <v>123</v>
      </c>
      <c r="QTM11" s="28" t="s">
        <v>123</v>
      </c>
      <c r="QTN11" s="28" t="s">
        <v>123</v>
      </c>
      <c r="QTO11" s="28" t="s">
        <v>123</v>
      </c>
      <c r="QTP11" s="28" t="s">
        <v>123</v>
      </c>
      <c r="QTQ11" s="28" t="s">
        <v>123</v>
      </c>
      <c r="QTR11" s="28" t="s">
        <v>123</v>
      </c>
      <c r="QTS11" s="28" t="s">
        <v>123</v>
      </c>
      <c r="QTT11" s="28" t="s">
        <v>123</v>
      </c>
      <c r="QTU11" s="28" t="s">
        <v>123</v>
      </c>
      <c r="QTV11" s="28" t="s">
        <v>123</v>
      </c>
      <c r="QTW11" s="28" t="s">
        <v>123</v>
      </c>
      <c r="QTX11" s="28" t="s">
        <v>123</v>
      </c>
      <c r="QTY11" s="28" t="s">
        <v>123</v>
      </c>
      <c r="QTZ11" s="28" t="s">
        <v>123</v>
      </c>
      <c r="QUA11" s="28" t="s">
        <v>123</v>
      </c>
      <c r="QUB11" s="28" t="s">
        <v>123</v>
      </c>
      <c r="QUC11" s="28" t="s">
        <v>123</v>
      </c>
      <c r="QUD11" s="28" t="s">
        <v>123</v>
      </c>
      <c r="QUE11" s="28" t="s">
        <v>123</v>
      </c>
      <c r="QUF11" s="28" t="s">
        <v>123</v>
      </c>
      <c r="QUG11" s="28" t="s">
        <v>123</v>
      </c>
      <c r="QUH11" s="28" t="s">
        <v>123</v>
      </c>
      <c r="QUI11" s="28" t="s">
        <v>123</v>
      </c>
      <c r="QUJ11" s="28" t="s">
        <v>123</v>
      </c>
      <c r="QUK11" s="28" t="s">
        <v>123</v>
      </c>
      <c r="QUL11" s="28" t="s">
        <v>123</v>
      </c>
      <c r="QUM11" s="28" t="s">
        <v>123</v>
      </c>
      <c r="QUN11" s="28" t="s">
        <v>123</v>
      </c>
      <c r="QUO11" s="28" t="s">
        <v>123</v>
      </c>
      <c r="QUP11" s="28" t="s">
        <v>123</v>
      </c>
      <c r="QUQ11" s="28" t="s">
        <v>123</v>
      </c>
      <c r="QUR11" s="28" t="s">
        <v>123</v>
      </c>
      <c r="QUS11" s="28" t="s">
        <v>123</v>
      </c>
      <c r="QUT11" s="28" t="s">
        <v>123</v>
      </c>
      <c r="QUU11" s="28" t="s">
        <v>123</v>
      </c>
      <c r="QUV11" s="28" t="s">
        <v>123</v>
      </c>
      <c r="QUW11" s="28" t="s">
        <v>123</v>
      </c>
      <c r="QUX11" s="28" t="s">
        <v>123</v>
      </c>
      <c r="QUY11" s="28" t="s">
        <v>123</v>
      </c>
      <c r="QUZ11" s="28" t="s">
        <v>123</v>
      </c>
      <c r="QVA11" s="28" t="s">
        <v>123</v>
      </c>
      <c r="QVB11" s="28" t="s">
        <v>123</v>
      </c>
      <c r="QVC11" s="28" t="s">
        <v>123</v>
      </c>
      <c r="QVD11" s="28" t="s">
        <v>123</v>
      </c>
      <c r="QVE11" s="28" t="s">
        <v>123</v>
      </c>
      <c r="QVF11" s="28" t="s">
        <v>123</v>
      </c>
      <c r="QVG11" s="28" t="s">
        <v>123</v>
      </c>
      <c r="QVH11" s="28" t="s">
        <v>123</v>
      </c>
      <c r="QVI11" s="28" t="s">
        <v>123</v>
      </c>
      <c r="QVJ11" s="28" t="s">
        <v>123</v>
      </c>
      <c r="QVK11" s="28" t="s">
        <v>123</v>
      </c>
      <c r="QVL11" s="28" t="s">
        <v>123</v>
      </c>
      <c r="QVM11" s="28" t="s">
        <v>123</v>
      </c>
      <c r="QVN11" s="28" t="s">
        <v>123</v>
      </c>
      <c r="QVO11" s="28" t="s">
        <v>123</v>
      </c>
      <c r="QVP11" s="28" t="s">
        <v>123</v>
      </c>
      <c r="QVQ11" s="28" t="s">
        <v>123</v>
      </c>
      <c r="QVR11" s="28" t="s">
        <v>123</v>
      </c>
      <c r="QVS11" s="28" t="s">
        <v>123</v>
      </c>
      <c r="QVT11" s="28" t="s">
        <v>123</v>
      </c>
      <c r="QVU11" s="28" t="s">
        <v>123</v>
      </c>
      <c r="QVV11" s="28" t="s">
        <v>123</v>
      </c>
      <c r="QVW11" s="28" t="s">
        <v>123</v>
      </c>
      <c r="QVX11" s="28" t="s">
        <v>123</v>
      </c>
      <c r="QVY11" s="28" t="s">
        <v>123</v>
      </c>
      <c r="QVZ11" s="28" t="s">
        <v>123</v>
      </c>
      <c r="QWA11" s="28" t="s">
        <v>123</v>
      </c>
      <c r="QWB11" s="28" t="s">
        <v>123</v>
      </c>
      <c r="QWC11" s="28" t="s">
        <v>123</v>
      </c>
      <c r="QWD11" s="28" t="s">
        <v>123</v>
      </c>
      <c r="QWE11" s="28" t="s">
        <v>123</v>
      </c>
      <c r="QWF11" s="28" t="s">
        <v>123</v>
      </c>
      <c r="QWG11" s="28" t="s">
        <v>123</v>
      </c>
      <c r="QWH11" s="28" t="s">
        <v>123</v>
      </c>
      <c r="QWI11" s="28" t="s">
        <v>123</v>
      </c>
      <c r="QWJ11" s="28" t="s">
        <v>123</v>
      </c>
      <c r="QWK11" s="28" t="s">
        <v>123</v>
      </c>
      <c r="QWL11" s="28" t="s">
        <v>123</v>
      </c>
      <c r="QWM11" s="28" t="s">
        <v>123</v>
      </c>
      <c r="QWN11" s="28" t="s">
        <v>123</v>
      </c>
      <c r="QWO11" s="28" t="s">
        <v>123</v>
      </c>
      <c r="QWP11" s="28" t="s">
        <v>123</v>
      </c>
      <c r="QWQ11" s="28" t="s">
        <v>123</v>
      </c>
      <c r="QWR11" s="28" t="s">
        <v>123</v>
      </c>
      <c r="QWS11" s="28" t="s">
        <v>123</v>
      </c>
      <c r="QWT11" s="28" t="s">
        <v>123</v>
      </c>
      <c r="QWU11" s="28" t="s">
        <v>123</v>
      </c>
      <c r="QWV11" s="28" t="s">
        <v>123</v>
      </c>
      <c r="QWW11" s="28" t="s">
        <v>123</v>
      </c>
      <c r="QWX11" s="28" t="s">
        <v>123</v>
      </c>
      <c r="QWY11" s="28" t="s">
        <v>123</v>
      </c>
      <c r="QWZ11" s="28" t="s">
        <v>123</v>
      </c>
      <c r="QXA11" s="28" t="s">
        <v>123</v>
      </c>
      <c r="QXB11" s="28" t="s">
        <v>123</v>
      </c>
      <c r="QXC11" s="28" t="s">
        <v>123</v>
      </c>
      <c r="QXD11" s="28" t="s">
        <v>123</v>
      </c>
      <c r="QXE11" s="28" t="s">
        <v>123</v>
      </c>
      <c r="QXF11" s="28" t="s">
        <v>123</v>
      </c>
      <c r="QXG11" s="28" t="s">
        <v>123</v>
      </c>
      <c r="QXH11" s="28" t="s">
        <v>123</v>
      </c>
      <c r="QXI11" s="28" t="s">
        <v>123</v>
      </c>
      <c r="QXJ11" s="28" t="s">
        <v>123</v>
      </c>
      <c r="QXK11" s="28" t="s">
        <v>123</v>
      </c>
      <c r="QXL11" s="28" t="s">
        <v>123</v>
      </c>
      <c r="QXM11" s="28" t="s">
        <v>123</v>
      </c>
      <c r="QXN11" s="28" t="s">
        <v>123</v>
      </c>
      <c r="QXO11" s="28" t="s">
        <v>123</v>
      </c>
      <c r="QXP11" s="28" t="s">
        <v>123</v>
      </c>
      <c r="QXQ11" s="28" t="s">
        <v>123</v>
      </c>
      <c r="QXR11" s="28" t="s">
        <v>123</v>
      </c>
      <c r="QXS11" s="28" t="s">
        <v>123</v>
      </c>
      <c r="QXT11" s="28" t="s">
        <v>123</v>
      </c>
      <c r="QXU11" s="28" t="s">
        <v>123</v>
      </c>
      <c r="QXV11" s="28" t="s">
        <v>123</v>
      </c>
      <c r="QXW11" s="28" t="s">
        <v>123</v>
      </c>
      <c r="QXX11" s="28" t="s">
        <v>123</v>
      </c>
      <c r="QXY11" s="28" t="s">
        <v>123</v>
      </c>
      <c r="QXZ11" s="28" t="s">
        <v>123</v>
      </c>
      <c r="QYA11" s="28" t="s">
        <v>123</v>
      </c>
      <c r="QYB11" s="28" t="s">
        <v>123</v>
      </c>
      <c r="QYC11" s="28" t="s">
        <v>123</v>
      </c>
      <c r="QYD11" s="28" t="s">
        <v>123</v>
      </c>
      <c r="QYE11" s="28" t="s">
        <v>123</v>
      </c>
      <c r="QYF11" s="28" t="s">
        <v>123</v>
      </c>
      <c r="QYG11" s="28" t="s">
        <v>123</v>
      </c>
      <c r="QYH11" s="28" t="s">
        <v>123</v>
      </c>
      <c r="QYI11" s="28" t="s">
        <v>123</v>
      </c>
      <c r="QYJ11" s="28" t="s">
        <v>123</v>
      </c>
      <c r="QYK11" s="28" t="s">
        <v>123</v>
      </c>
      <c r="QYL11" s="28" t="s">
        <v>123</v>
      </c>
      <c r="QYM11" s="28" t="s">
        <v>123</v>
      </c>
      <c r="QYN11" s="28" t="s">
        <v>123</v>
      </c>
      <c r="QYO11" s="28" t="s">
        <v>123</v>
      </c>
      <c r="QYP11" s="28" t="s">
        <v>123</v>
      </c>
      <c r="QYQ11" s="28" t="s">
        <v>123</v>
      </c>
      <c r="QYR11" s="28" t="s">
        <v>123</v>
      </c>
      <c r="QYS11" s="28" t="s">
        <v>123</v>
      </c>
      <c r="QYT11" s="28" t="s">
        <v>123</v>
      </c>
      <c r="QYU11" s="28" t="s">
        <v>123</v>
      </c>
      <c r="QYV11" s="28" t="s">
        <v>123</v>
      </c>
      <c r="QYW11" s="28" t="s">
        <v>123</v>
      </c>
      <c r="QYX11" s="28" t="s">
        <v>123</v>
      </c>
      <c r="QYY11" s="28" t="s">
        <v>123</v>
      </c>
      <c r="QYZ11" s="28" t="s">
        <v>123</v>
      </c>
      <c r="QZA11" s="28" t="s">
        <v>123</v>
      </c>
      <c r="QZB11" s="28" t="s">
        <v>123</v>
      </c>
      <c r="QZC11" s="28" t="s">
        <v>123</v>
      </c>
      <c r="QZD11" s="28" t="s">
        <v>123</v>
      </c>
      <c r="QZE11" s="28" t="s">
        <v>123</v>
      </c>
      <c r="QZF11" s="28" t="s">
        <v>123</v>
      </c>
      <c r="QZG11" s="28" t="s">
        <v>123</v>
      </c>
      <c r="QZH11" s="28" t="s">
        <v>123</v>
      </c>
      <c r="QZI11" s="28" t="s">
        <v>123</v>
      </c>
      <c r="QZJ11" s="28" t="s">
        <v>123</v>
      </c>
      <c r="QZK11" s="28" t="s">
        <v>123</v>
      </c>
      <c r="QZL11" s="28" t="s">
        <v>123</v>
      </c>
      <c r="QZM11" s="28" t="s">
        <v>123</v>
      </c>
      <c r="QZN11" s="28" t="s">
        <v>123</v>
      </c>
      <c r="QZO11" s="28" t="s">
        <v>123</v>
      </c>
      <c r="QZP11" s="28" t="s">
        <v>123</v>
      </c>
      <c r="QZQ11" s="28" t="s">
        <v>123</v>
      </c>
      <c r="QZR11" s="28" t="s">
        <v>123</v>
      </c>
      <c r="QZS11" s="28" t="s">
        <v>123</v>
      </c>
      <c r="QZT11" s="28" t="s">
        <v>123</v>
      </c>
      <c r="QZU11" s="28" t="s">
        <v>123</v>
      </c>
      <c r="QZV11" s="28" t="s">
        <v>123</v>
      </c>
      <c r="QZW11" s="28" t="s">
        <v>123</v>
      </c>
      <c r="QZX11" s="28" t="s">
        <v>123</v>
      </c>
      <c r="QZY11" s="28" t="s">
        <v>123</v>
      </c>
      <c r="QZZ11" s="28" t="s">
        <v>123</v>
      </c>
      <c r="RAA11" s="28" t="s">
        <v>123</v>
      </c>
      <c r="RAB11" s="28" t="s">
        <v>123</v>
      </c>
      <c r="RAC11" s="28" t="s">
        <v>123</v>
      </c>
      <c r="RAD11" s="28" t="s">
        <v>123</v>
      </c>
      <c r="RAE11" s="28" t="s">
        <v>123</v>
      </c>
      <c r="RAF11" s="28" t="s">
        <v>123</v>
      </c>
      <c r="RAG11" s="28" t="s">
        <v>123</v>
      </c>
      <c r="RAH11" s="28" t="s">
        <v>123</v>
      </c>
      <c r="RAI11" s="28" t="s">
        <v>123</v>
      </c>
      <c r="RAJ11" s="28" t="s">
        <v>123</v>
      </c>
      <c r="RAK11" s="28" t="s">
        <v>123</v>
      </c>
      <c r="RAL11" s="28" t="s">
        <v>123</v>
      </c>
      <c r="RAM11" s="28" t="s">
        <v>123</v>
      </c>
      <c r="RAN11" s="28" t="s">
        <v>123</v>
      </c>
      <c r="RAO11" s="28" t="s">
        <v>123</v>
      </c>
      <c r="RAP11" s="28" t="s">
        <v>123</v>
      </c>
      <c r="RAQ11" s="28" t="s">
        <v>123</v>
      </c>
      <c r="RAR11" s="28" t="s">
        <v>123</v>
      </c>
      <c r="RAS11" s="28" t="s">
        <v>123</v>
      </c>
      <c r="RAT11" s="28" t="s">
        <v>123</v>
      </c>
      <c r="RAU11" s="28" t="s">
        <v>123</v>
      </c>
      <c r="RAV11" s="28" t="s">
        <v>123</v>
      </c>
      <c r="RAW11" s="28" t="s">
        <v>123</v>
      </c>
      <c r="RAX11" s="28" t="s">
        <v>123</v>
      </c>
      <c r="RAY11" s="28" t="s">
        <v>123</v>
      </c>
      <c r="RAZ11" s="28" t="s">
        <v>123</v>
      </c>
      <c r="RBA11" s="28" t="s">
        <v>123</v>
      </c>
      <c r="RBB11" s="28" t="s">
        <v>123</v>
      </c>
      <c r="RBC11" s="28" t="s">
        <v>123</v>
      </c>
      <c r="RBD11" s="28" t="s">
        <v>123</v>
      </c>
      <c r="RBE11" s="28" t="s">
        <v>123</v>
      </c>
      <c r="RBF11" s="28" t="s">
        <v>123</v>
      </c>
      <c r="RBG11" s="28" t="s">
        <v>123</v>
      </c>
      <c r="RBH11" s="28" t="s">
        <v>123</v>
      </c>
      <c r="RBI11" s="28" t="s">
        <v>123</v>
      </c>
      <c r="RBJ11" s="28" t="s">
        <v>123</v>
      </c>
      <c r="RBK11" s="28" t="s">
        <v>123</v>
      </c>
      <c r="RBL11" s="28" t="s">
        <v>123</v>
      </c>
      <c r="RBM11" s="28" t="s">
        <v>123</v>
      </c>
      <c r="RBN11" s="28" t="s">
        <v>123</v>
      </c>
      <c r="RBO11" s="28" t="s">
        <v>123</v>
      </c>
      <c r="RBP11" s="28" t="s">
        <v>123</v>
      </c>
      <c r="RBQ11" s="28" t="s">
        <v>123</v>
      </c>
      <c r="RBR11" s="28" t="s">
        <v>123</v>
      </c>
      <c r="RBS11" s="28" t="s">
        <v>123</v>
      </c>
      <c r="RBT11" s="28" t="s">
        <v>123</v>
      </c>
      <c r="RBU11" s="28" t="s">
        <v>123</v>
      </c>
      <c r="RBV11" s="28" t="s">
        <v>123</v>
      </c>
      <c r="RBW11" s="28" t="s">
        <v>123</v>
      </c>
      <c r="RBX11" s="28" t="s">
        <v>123</v>
      </c>
      <c r="RBY11" s="28" t="s">
        <v>123</v>
      </c>
      <c r="RBZ11" s="28" t="s">
        <v>123</v>
      </c>
      <c r="RCA11" s="28" t="s">
        <v>123</v>
      </c>
      <c r="RCB11" s="28" t="s">
        <v>123</v>
      </c>
      <c r="RCC11" s="28" t="s">
        <v>123</v>
      </c>
      <c r="RCD11" s="28" t="s">
        <v>123</v>
      </c>
      <c r="RCE11" s="28" t="s">
        <v>123</v>
      </c>
      <c r="RCF11" s="28" t="s">
        <v>123</v>
      </c>
      <c r="RCG11" s="28" t="s">
        <v>123</v>
      </c>
      <c r="RCH11" s="28" t="s">
        <v>123</v>
      </c>
      <c r="RCI11" s="28" t="s">
        <v>123</v>
      </c>
      <c r="RCJ11" s="28" t="s">
        <v>123</v>
      </c>
      <c r="RCK11" s="28" t="s">
        <v>123</v>
      </c>
      <c r="RCL11" s="28" t="s">
        <v>123</v>
      </c>
      <c r="RCM11" s="28" t="s">
        <v>123</v>
      </c>
      <c r="RCN11" s="28" t="s">
        <v>123</v>
      </c>
      <c r="RCO11" s="28" t="s">
        <v>123</v>
      </c>
      <c r="RCP11" s="28" t="s">
        <v>123</v>
      </c>
      <c r="RCQ11" s="28" t="s">
        <v>123</v>
      </c>
      <c r="RCR11" s="28" t="s">
        <v>123</v>
      </c>
      <c r="RCS11" s="28" t="s">
        <v>123</v>
      </c>
      <c r="RCT11" s="28" t="s">
        <v>123</v>
      </c>
      <c r="RCU11" s="28" t="s">
        <v>123</v>
      </c>
      <c r="RCV11" s="28" t="s">
        <v>123</v>
      </c>
      <c r="RCW11" s="28" t="s">
        <v>123</v>
      </c>
      <c r="RCX11" s="28" t="s">
        <v>123</v>
      </c>
      <c r="RCY11" s="28" t="s">
        <v>123</v>
      </c>
      <c r="RCZ11" s="28" t="s">
        <v>123</v>
      </c>
      <c r="RDA11" s="28" t="s">
        <v>123</v>
      </c>
      <c r="RDB11" s="28" t="s">
        <v>123</v>
      </c>
      <c r="RDC11" s="28" t="s">
        <v>123</v>
      </c>
      <c r="RDD11" s="28" t="s">
        <v>123</v>
      </c>
      <c r="RDE11" s="28" t="s">
        <v>123</v>
      </c>
      <c r="RDF11" s="28" t="s">
        <v>123</v>
      </c>
      <c r="RDG11" s="28" t="s">
        <v>123</v>
      </c>
      <c r="RDH11" s="28" t="s">
        <v>123</v>
      </c>
      <c r="RDI11" s="28" t="s">
        <v>123</v>
      </c>
      <c r="RDJ11" s="28" t="s">
        <v>123</v>
      </c>
      <c r="RDK11" s="28" t="s">
        <v>123</v>
      </c>
      <c r="RDL11" s="28" t="s">
        <v>123</v>
      </c>
      <c r="RDM11" s="28" t="s">
        <v>123</v>
      </c>
      <c r="RDN11" s="28" t="s">
        <v>123</v>
      </c>
      <c r="RDO11" s="28" t="s">
        <v>123</v>
      </c>
      <c r="RDP11" s="28" t="s">
        <v>123</v>
      </c>
      <c r="RDQ11" s="28" t="s">
        <v>123</v>
      </c>
      <c r="RDR11" s="28" t="s">
        <v>123</v>
      </c>
      <c r="RDS11" s="28" t="s">
        <v>123</v>
      </c>
      <c r="RDT11" s="28" t="s">
        <v>123</v>
      </c>
      <c r="RDU11" s="28" t="s">
        <v>123</v>
      </c>
      <c r="RDV11" s="28" t="s">
        <v>123</v>
      </c>
      <c r="RDW11" s="28" t="s">
        <v>123</v>
      </c>
      <c r="RDX11" s="28" t="s">
        <v>123</v>
      </c>
      <c r="RDY11" s="28" t="s">
        <v>123</v>
      </c>
      <c r="RDZ11" s="28" t="s">
        <v>123</v>
      </c>
      <c r="REA11" s="28" t="s">
        <v>123</v>
      </c>
      <c r="REB11" s="28" t="s">
        <v>123</v>
      </c>
      <c r="REC11" s="28" t="s">
        <v>123</v>
      </c>
      <c r="RED11" s="28" t="s">
        <v>123</v>
      </c>
      <c r="REE11" s="28" t="s">
        <v>123</v>
      </c>
      <c r="REF11" s="28" t="s">
        <v>123</v>
      </c>
      <c r="REG11" s="28" t="s">
        <v>123</v>
      </c>
      <c r="REH11" s="28" t="s">
        <v>123</v>
      </c>
      <c r="REI11" s="28" t="s">
        <v>123</v>
      </c>
      <c r="REJ11" s="28" t="s">
        <v>123</v>
      </c>
      <c r="REK11" s="28" t="s">
        <v>123</v>
      </c>
      <c r="REL11" s="28" t="s">
        <v>123</v>
      </c>
      <c r="REM11" s="28" t="s">
        <v>123</v>
      </c>
      <c r="REN11" s="28" t="s">
        <v>123</v>
      </c>
      <c r="REO11" s="28" t="s">
        <v>123</v>
      </c>
      <c r="REP11" s="28" t="s">
        <v>123</v>
      </c>
      <c r="REQ11" s="28" t="s">
        <v>123</v>
      </c>
      <c r="RER11" s="28" t="s">
        <v>123</v>
      </c>
      <c r="RES11" s="28" t="s">
        <v>123</v>
      </c>
      <c r="RET11" s="28" t="s">
        <v>123</v>
      </c>
      <c r="REU11" s="28" t="s">
        <v>123</v>
      </c>
      <c r="REV11" s="28" t="s">
        <v>123</v>
      </c>
      <c r="REW11" s="28" t="s">
        <v>123</v>
      </c>
      <c r="REX11" s="28" t="s">
        <v>123</v>
      </c>
      <c r="REY11" s="28" t="s">
        <v>123</v>
      </c>
      <c r="REZ11" s="28" t="s">
        <v>123</v>
      </c>
      <c r="RFA11" s="28" t="s">
        <v>123</v>
      </c>
      <c r="RFB11" s="28" t="s">
        <v>123</v>
      </c>
      <c r="RFC11" s="28" t="s">
        <v>123</v>
      </c>
      <c r="RFD11" s="28" t="s">
        <v>123</v>
      </c>
      <c r="RFE11" s="28" t="s">
        <v>123</v>
      </c>
      <c r="RFF11" s="28" t="s">
        <v>123</v>
      </c>
      <c r="RFG11" s="28" t="s">
        <v>123</v>
      </c>
      <c r="RFH11" s="28" t="s">
        <v>123</v>
      </c>
      <c r="RFI11" s="28" t="s">
        <v>123</v>
      </c>
      <c r="RFJ11" s="28" t="s">
        <v>123</v>
      </c>
      <c r="RFK11" s="28" t="s">
        <v>123</v>
      </c>
      <c r="RFL11" s="28" t="s">
        <v>123</v>
      </c>
      <c r="RFM11" s="28" t="s">
        <v>123</v>
      </c>
      <c r="RFN11" s="28" t="s">
        <v>123</v>
      </c>
      <c r="RFO11" s="28" t="s">
        <v>123</v>
      </c>
      <c r="RFP11" s="28" t="s">
        <v>123</v>
      </c>
      <c r="RFQ11" s="28" t="s">
        <v>123</v>
      </c>
      <c r="RFR11" s="28" t="s">
        <v>123</v>
      </c>
      <c r="RFS11" s="28" t="s">
        <v>123</v>
      </c>
      <c r="RFT11" s="28" t="s">
        <v>123</v>
      </c>
      <c r="RFU11" s="28" t="s">
        <v>123</v>
      </c>
      <c r="RFV11" s="28" t="s">
        <v>123</v>
      </c>
      <c r="RFW11" s="28" t="s">
        <v>123</v>
      </c>
      <c r="RFX11" s="28" t="s">
        <v>123</v>
      </c>
      <c r="RFY11" s="28" t="s">
        <v>123</v>
      </c>
      <c r="RFZ11" s="28" t="s">
        <v>123</v>
      </c>
      <c r="RGA11" s="28" t="s">
        <v>123</v>
      </c>
      <c r="RGB11" s="28" t="s">
        <v>123</v>
      </c>
      <c r="RGC11" s="28" t="s">
        <v>123</v>
      </c>
      <c r="RGD11" s="28" t="s">
        <v>123</v>
      </c>
      <c r="RGE11" s="28" t="s">
        <v>123</v>
      </c>
      <c r="RGF11" s="28" t="s">
        <v>123</v>
      </c>
      <c r="RGG11" s="28" t="s">
        <v>123</v>
      </c>
      <c r="RGH11" s="28" t="s">
        <v>123</v>
      </c>
      <c r="RGI11" s="28" t="s">
        <v>123</v>
      </c>
      <c r="RGJ11" s="28" t="s">
        <v>123</v>
      </c>
      <c r="RGK11" s="28" t="s">
        <v>123</v>
      </c>
      <c r="RGL11" s="28" t="s">
        <v>123</v>
      </c>
      <c r="RGM11" s="28" t="s">
        <v>123</v>
      </c>
      <c r="RGN11" s="28" t="s">
        <v>123</v>
      </c>
      <c r="RGO11" s="28" t="s">
        <v>123</v>
      </c>
      <c r="RGP11" s="28" t="s">
        <v>123</v>
      </c>
      <c r="RGQ11" s="28" t="s">
        <v>123</v>
      </c>
      <c r="RGR11" s="28" t="s">
        <v>123</v>
      </c>
      <c r="RGS11" s="28" t="s">
        <v>123</v>
      </c>
      <c r="RGT11" s="28" t="s">
        <v>123</v>
      </c>
      <c r="RGU11" s="28" t="s">
        <v>123</v>
      </c>
      <c r="RGV11" s="28" t="s">
        <v>123</v>
      </c>
      <c r="RGW11" s="28" t="s">
        <v>123</v>
      </c>
      <c r="RGX11" s="28" t="s">
        <v>123</v>
      </c>
      <c r="RGY11" s="28" t="s">
        <v>123</v>
      </c>
      <c r="RGZ11" s="28" t="s">
        <v>123</v>
      </c>
      <c r="RHA11" s="28" t="s">
        <v>123</v>
      </c>
      <c r="RHB11" s="28" t="s">
        <v>123</v>
      </c>
      <c r="RHC11" s="28" t="s">
        <v>123</v>
      </c>
      <c r="RHD11" s="28" t="s">
        <v>123</v>
      </c>
      <c r="RHE11" s="28" t="s">
        <v>123</v>
      </c>
      <c r="RHF11" s="28" t="s">
        <v>123</v>
      </c>
      <c r="RHG11" s="28" t="s">
        <v>123</v>
      </c>
      <c r="RHH11" s="28" t="s">
        <v>123</v>
      </c>
      <c r="RHI11" s="28" t="s">
        <v>123</v>
      </c>
      <c r="RHJ11" s="28" t="s">
        <v>123</v>
      </c>
      <c r="RHK11" s="28" t="s">
        <v>123</v>
      </c>
      <c r="RHL11" s="28" t="s">
        <v>123</v>
      </c>
      <c r="RHM11" s="28" t="s">
        <v>123</v>
      </c>
      <c r="RHN11" s="28" t="s">
        <v>123</v>
      </c>
      <c r="RHO11" s="28" t="s">
        <v>123</v>
      </c>
      <c r="RHP11" s="28" t="s">
        <v>123</v>
      </c>
      <c r="RHQ11" s="28" t="s">
        <v>123</v>
      </c>
      <c r="RHR11" s="28" t="s">
        <v>123</v>
      </c>
      <c r="RHS11" s="28" t="s">
        <v>123</v>
      </c>
      <c r="RHT11" s="28" t="s">
        <v>123</v>
      </c>
      <c r="RHU11" s="28" t="s">
        <v>123</v>
      </c>
      <c r="RHV11" s="28" t="s">
        <v>123</v>
      </c>
      <c r="RHW11" s="28" t="s">
        <v>123</v>
      </c>
      <c r="RHX11" s="28" t="s">
        <v>123</v>
      </c>
      <c r="RHY11" s="28" t="s">
        <v>123</v>
      </c>
      <c r="RHZ11" s="28" t="s">
        <v>123</v>
      </c>
      <c r="RIA11" s="28" t="s">
        <v>123</v>
      </c>
      <c r="RIB11" s="28" t="s">
        <v>123</v>
      </c>
      <c r="RIC11" s="28" t="s">
        <v>123</v>
      </c>
      <c r="RID11" s="28" t="s">
        <v>123</v>
      </c>
      <c r="RIE11" s="28" t="s">
        <v>123</v>
      </c>
      <c r="RIF11" s="28" t="s">
        <v>123</v>
      </c>
      <c r="RIG11" s="28" t="s">
        <v>123</v>
      </c>
      <c r="RIH11" s="28" t="s">
        <v>123</v>
      </c>
      <c r="RII11" s="28" t="s">
        <v>123</v>
      </c>
      <c r="RIJ11" s="28" t="s">
        <v>123</v>
      </c>
      <c r="RIK11" s="28" t="s">
        <v>123</v>
      </c>
      <c r="RIL11" s="28" t="s">
        <v>123</v>
      </c>
      <c r="RIM11" s="28" t="s">
        <v>123</v>
      </c>
      <c r="RIN11" s="28" t="s">
        <v>123</v>
      </c>
      <c r="RIO11" s="28" t="s">
        <v>123</v>
      </c>
      <c r="RIP11" s="28" t="s">
        <v>123</v>
      </c>
      <c r="RIQ11" s="28" t="s">
        <v>123</v>
      </c>
      <c r="RIR11" s="28" t="s">
        <v>123</v>
      </c>
      <c r="RIS11" s="28" t="s">
        <v>123</v>
      </c>
      <c r="RIT11" s="28" t="s">
        <v>123</v>
      </c>
      <c r="RIU11" s="28" t="s">
        <v>123</v>
      </c>
      <c r="RIV11" s="28" t="s">
        <v>123</v>
      </c>
      <c r="RIW11" s="28" t="s">
        <v>123</v>
      </c>
      <c r="RIX11" s="28" t="s">
        <v>123</v>
      </c>
      <c r="RIY11" s="28" t="s">
        <v>123</v>
      </c>
      <c r="RIZ11" s="28" t="s">
        <v>123</v>
      </c>
      <c r="RJA11" s="28" t="s">
        <v>123</v>
      </c>
      <c r="RJB11" s="28" t="s">
        <v>123</v>
      </c>
      <c r="RJC11" s="28" t="s">
        <v>123</v>
      </c>
      <c r="RJD11" s="28" t="s">
        <v>123</v>
      </c>
      <c r="RJE11" s="28" t="s">
        <v>123</v>
      </c>
      <c r="RJF11" s="28" t="s">
        <v>123</v>
      </c>
      <c r="RJG11" s="28" t="s">
        <v>123</v>
      </c>
      <c r="RJH11" s="28" t="s">
        <v>123</v>
      </c>
      <c r="RJI11" s="28" t="s">
        <v>123</v>
      </c>
      <c r="RJJ11" s="28" t="s">
        <v>123</v>
      </c>
      <c r="RJK11" s="28" t="s">
        <v>123</v>
      </c>
      <c r="RJL11" s="28" t="s">
        <v>123</v>
      </c>
      <c r="RJM11" s="28" t="s">
        <v>123</v>
      </c>
      <c r="RJN11" s="28" t="s">
        <v>123</v>
      </c>
      <c r="RJO11" s="28" t="s">
        <v>123</v>
      </c>
      <c r="RJP11" s="28" t="s">
        <v>123</v>
      </c>
      <c r="RJQ11" s="28" t="s">
        <v>123</v>
      </c>
      <c r="RJR11" s="28" t="s">
        <v>123</v>
      </c>
      <c r="RJS11" s="28" t="s">
        <v>123</v>
      </c>
      <c r="RJT11" s="28" t="s">
        <v>123</v>
      </c>
      <c r="RJU11" s="28" t="s">
        <v>123</v>
      </c>
      <c r="RJV11" s="28" t="s">
        <v>123</v>
      </c>
      <c r="RJW11" s="28" t="s">
        <v>123</v>
      </c>
      <c r="RJX11" s="28" t="s">
        <v>123</v>
      </c>
      <c r="RJY11" s="28" t="s">
        <v>123</v>
      </c>
      <c r="RJZ11" s="28" t="s">
        <v>123</v>
      </c>
      <c r="RKA11" s="28" t="s">
        <v>123</v>
      </c>
      <c r="RKB11" s="28" t="s">
        <v>123</v>
      </c>
      <c r="RKC11" s="28" t="s">
        <v>123</v>
      </c>
      <c r="RKD11" s="28" t="s">
        <v>123</v>
      </c>
      <c r="RKE11" s="28" t="s">
        <v>123</v>
      </c>
      <c r="RKF11" s="28" t="s">
        <v>123</v>
      </c>
      <c r="RKG11" s="28" t="s">
        <v>123</v>
      </c>
      <c r="RKH11" s="28" t="s">
        <v>123</v>
      </c>
      <c r="RKI11" s="28" t="s">
        <v>123</v>
      </c>
      <c r="RKJ11" s="28" t="s">
        <v>123</v>
      </c>
      <c r="RKK11" s="28" t="s">
        <v>123</v>
      </c>
      <c r="RKL11" s="28" t="s">
        <v>123</v>
      </c>
      <c r="RKM11" s="28" t="s">
        <v>123</v>
      </c>
      <c r="RKN11" s="28" t="s">
        <v>123</v>
      </c>
      <c r="RKO11" s="28" t="s">
        <v>123</v>
      </c>
      <c r="RKP11" s="28" t="s">
        <v>123</v>
      </c>
      <c r="RKQ11" s="28" t="s">
        <v>123</v>
      </c>
      <c r="RKR11" s="28" t="s">
        <v>123</v>
      </c>
      <c r="RKS11" s="28" t="s">
        <v>123</v>
      </c>
      <c r="RKT11" s="28" t="s">
        <v>123</v>
      </c>
      <c r="RKU11" s="28" t="s">
        <v>123</v>
      </c>
      <c r="RKV11" s="28" t="s">
        <v>123</v>
      </c>
      <c r="RKW11" s="28" t="s">
        <v>123</v>
      </c>
      <c r="RKX11" s="28" t="s">
        <v>123</v>
      </c>
      <c r="RKY11" s="28" t="s">
        <v>123</v>
      </c>
      <c r="RKZ11" s="28" t="s">
        <v>123</v>
      </c>
      <c r="RLA11" s="28" t="s">
        <v>123</v>
      </c>
      <c r="RLB11" s="28" t="s">
        <v>123</v>
      </c>
      <c r="RLC11" s="28" t="s">
        <v>123</v>
      </c>
      <c r="RLD11" s="28" t="s">
        <v>123</v>
      </c>
      <c r="RLE11" s="28" t="s">
        <v>123</v>
      </c>
      <c r="RLF11" s="28" t="s">
        <v>123</v>
      </c>
      <c r="RLG11" s="28" t="s">
        <v>123</v>
      </c>
      <c r="RLH11" s="28" t="s">
        <v>123</v>
      </c>
      <c r="RLI11" s="28" t="s">
        <v>123</v>
      </c>
      <c r="RLJ11" s="28" t="s">
        <v>123</v>
      </c>
      <c r="RLK11" s="28" t="s">
        <v>123</v>
      </c>
      <c r="RLL11" s="28" t="s">
        <v>123</v>
      </c>
      <c r="RLM11" s="28" t="s">
        <v>123</v>
      </c>
      <c r="RLN11" s="28" t="s">
        <v>123</v>
      </c>
      <c r="RLO11" s="28" t="s">
        <v>123</v>
      </c>
      <c r="RLP11" s="28" t="s">
        <v>123</v>
      </c>
      <c r="RLQ11" s="28" t="s">
        <v>123</v>
      </c>
      <c r="RLR11" s="28" t="s">
        <v>123</v>
      </c>
      <c r="RLS11" s="28" t="s">
        <v>123</v>
      </c>
      <c r="RLT11" s="28" t="s">
        <v>123</v>
      </c>
      <c r="RLU11" s="28" t="s">
        <v>123</v>
      </c>
      <c r="RLV11" s="28" t="s">
        <v>123</v>
      </c>
      <c r="RLW11" s="28" t="s">
        <v>123</v>
      </c>
      <c r="RLX11" s="28" t="s">
        <v>123</v>
      </c>
      <c r="RLY11" s="28" t="s">
        <v>123</v>
      </c>
      <c r="RLZ11" s="28" t="s">
        <v>123</v>
      </c>
      <c r="RMA11" s="28" t="s">
        <v>123</v>
      </c>
      <c r="RMB11" s="28" t="s">
        <v>123</v>
      </c>
      <c r="RMC11" s="28" t="s">
        <v>123</v>
      </c>
      <c r="RMD11" s="28" t="s">
        <v>123</v>
      </c>
      <c r="RME11" s="28" t="s">
        <v>123</v>
      </c>
      <c r="RMF11" s="28" t="s">
        <v>123</v>
      </c>
      <c r="RMG11" s="28" t="s">
        <v>123</v>
      </c>
      <c r="RMH11" s="28" t="s">
        <v>123</v>
      </c>
      <c r="RMI11" s="28" t="s">
        <v>123</v>
      </c>
      <c r="RMJ11" s="28" t="s">
        <v>123</v>
      </c>
      <c r="RMK11" s="28" t="s">
        <v>123</v>
      </c>
      <c r="RML11" s="28" t="s">
        <v>123</v>
      </c>
      <c r="RMM11" s="28" t="s">
        <v>123</v>
      </c>
      <c r="RMN11" s="28" t="s">
        <v>123</v>
      </c>
      <c r="RMO11" s="28" t="s">
        <v>123</v>
      </c>
      <c r="RMP11" s="28" t="s">
        <v>123</v>
      </c>
      <c r="RMQ11" s="28" t="s">
        <v>123</v>
      </c>
      <c r="RMR11" s="28" t="s">
        <v>123</v>
      </c>
      <c r="RMS11" s="28" t="s">
        <v>123</v>
      </c>
      <c r="RMT11" s="28" t="s">
        <v>123</v>
      </c>
      <c r="RMU11" s="28" t="s">
        <v>123</v>
      </c>
      <c r="RMV11" s="28" t="s">
        <v>123</v>
      </c>
      <c r="RMW11" s="28" t="s">
        <v>123</v>
      </c>
      <c r="RMX11" s="28" t="s">
        <v>123</v>
      </c>
      <c r="RMY11" s="28" t="s">
        <v>123</v>
      </c>
      <c r="RMZ11" s="28" t="s">
        <v>123</v>
      </c>
      <c r="RNA11" s="28" t="s">
        <v>123</v>
      </c>
      <c r="RNB11" s="28" t="s">
        <v>123</v>
      </c>
      <c r="RNC11" s="28" t="s">
        <v>123</v>
      </c>
      <c r="RND11" s="28" t="s">
        <v>123</v>
      </c>
      <c r="RNE11" s="28" t="s">
        <v>123</v>
      </c>
      <c r="RNF11" s="28" t="s">
        <v>123</v>
      </c>
      <c r="RNG11" s="28" t="s">
        <v>123</v>
      </c>
      <c r="RNH11" s="28" t="s">
        <v>123</v>
      </c>
      <c r="RNI11" s="28" t="s">
        <v>123</v>
      </c>
      <c r="RNJ11" s="28" t="s">
        <v>123</v>
      </c>
      <c r="RNK11" s="28" t="s">
        <v>123</v>
      </c>
      <c r="RNL11" s="28" t="s">
        <v>123</v>
      </c>
      <c r="RNM11" s="28" t="s">
        <v>123</v>
      </c>
      <c r="RNN11" s="28" t="s">
        <v>123</v>
      </c>
      <c r="RNO11" s="28" t="s">
        <v>123</v>
      </c>
      <c r="RNP11" s="28" t="s">
        <v>123</v>
      </c>
      <c r="RNQ11" s="28" t="s">
        <v>123</v>
      </c>
      <c r="RNR11" s="28" t="s">
        <v>123</v>
      </c>
      <c r="RNS11" s="28" t="s">
        <v>123</v>
      </c>
      <c r="RNT11" s="28" t="s">
        <v>123</v>
      </c>
      <c r="RNU11" s="28" t="s">
        <v>123</v>
      </c>
      <c r="RNV11" s="28" t="s">
        <v>123</v>
      </c>
      <c r="RNW11" s="28" t="s">
        <v>123</v>
      </c>
      <c r="RNX11" s="28" t="s">
        <v>123</v>
      </c>
      <c r="RNY11" s="28" t="s">
        <v>123</v>
      </c>
      <c r="RNZ11" s="28" t="s">
        <v>123</v>
      </c>
      <c r="ROA11" s="28" t="s">
        <v>123</v>
      </c>
      <c r="ROB11" s="28" t="s">
        <v>123</v>
      </c>
      <c r="ROC11" s="28" t="s">
        <v>123</v>
      </c>
      <c r="ROD11" s="28" t="s">
        <v>123</v>
      </c>
      <c r="ROE11" s="28" t="s">
        <v>123</v>
      </c>
      <c r="ROF11" s="28" t="s">
        <v>123</v>
      </c>
      <c r="ROG11" s="28" t="s">
        <v>123</v>
      </c>
      <c r="ROH11" s="28" t="s">
        <v>123</v>
      </c>
      <c r="ROI11" s="28" t="s">
        <v>123</v>
      </c>
      <c r="ROJ11" s="28" t="s">
        <v>123</v>
      </c>
      <c r="ROK11" s="28" t="s">
        <v>123</v>
      </c>
      <c r="ROL11" s="28" t="s">
        <v>123</v>
      </c>
      <c r="ROM11" s="28" t="s">
        <v>123</v>
      </c>
      <c r="RON11" s="28" t="s">
        <v>123</v>
      </c>
      <c r="ROO11" s="28" t="s">
        <v>123</v>
      </c>
      <c r="ROP11" s="28" t="s">
        <v>123</v>
      </c>
      <c r="ROQ11" s="28" t="s">
        <v>123</v>
      </c>
      <c r="ROR11" s="28" t="s">
        <v>123</v>
      </c>
      <c r="ROS11" s="28" t="s">
        <v>123</v>
      </c>
      <c r="ROT11" s="28" t="s">
        <v>123</v>
      </c>
      <c r="ROU11" s="28" t="s">
        <v>123</v>
      </c>
      <c r="ROV11" s="28" t="s">
        <v>123</v>
      </c>
      <c r="ROW11" s="28" t="s">
        <v>123</v>
      </c>
      <c r="ROX11" s="28" t="s">
        <v>123</v>
      </c>
      <c r="ROY11" s="28" t="s">
        <v>123</v>
      </c>
      <c r="ROZ11" s="28" t="s">
        <v>123</v>
      </c>
      <c r="RPA11" s="28" t="s">
        <v>123</v>
      </c>
      <c r="RPB11" s="28" t="s">
        <v>123</v>
      </c>
      <c r="RPC11" s="28" t="s">
        <v>123</v>
      </c>
      <c r="RPD11" s="28" t="s">
        <v>123</v>
      </c>
      <c r="RPE11" s="28" t="s">
        <v>123</v>
      </c>
      <c r="RPF11" s="28" t="s">
        <v>123</v>
      </c>
      <c r="RPG11" s="28" t="s">
        <v>123</v>
      </c>
      <c r="RPH11" s="28" t="s">
        <v>123</v>
      </c>
      <c r="RPI11" s="28" t="s">
        <v>123</v>
      </c>
      <c r="RPJ11" s="28" t="s">
        <v>123</v>
      </c>
      <c r="RPK11" s="28" t="s">
        <v>123</v>
      </c>
      <c r="RPL11" s="28" t="s">
        <v>123</v>
      </c>
      <c r="RPM11" s="28" t="s">
        <v>123</v>
      </c>
      <c r="RPN11" s="28" t="s">
        <v>123</v>
      </c>
      <c r="RPO11" s="28" t="s">
        <v>123</v>
      </c>
      <c r="RPP11" s="28" t="s">
        <v>123</v>
      </c>
      <c r="RPQ11" s="28" t="s">
        <v>123</v>
      </c>
      <c r="RPR11" s="28" t="s">
        <v>123</v>
      </c>
      <c r="RPS11" s="28" t="s">
        <v>123</v>
      </c>
      <c r="RPT11" s="28" t="s">
        <v>123</v>
      </c>
      <c r="RPU11" s="28" t="s">
        <v>123</v>
      </c>
      <c r="RPV11" s="28" t="s">
        <v>123</v>
      </c>
      <c r="RPW11" s="28" t="s">
        <v>123</v>
      </c>
      <c r="RPX11" s="28" t="s">
        <v>123</v>
      </c>
      <c r="RPY11" s="28" t="s">
        <v>123</v>
      </c>
      <c r="RPZ11" s="28" t="s">
        <v>123</v>
      </c>
      <c r="RQA11" s="28" t="s">
        <v>123</v>
      </c>
      <c r="RQB11" s="28" t="s">
        <v>123</v>
      </c>
      <c r="RQC11" s="28" t="s">
        <v>123</v>
      </c>
      <c r="RQD11" s="28" t="s">
        <v>123</v>
      </c>
      <c r="RQE11" s="28" t="s">
        <v>123</v>
      </c>
      <c r="RQF11" s="28" t="s">
        <v>123</v>
      </c>
      <c r="RQG11" s="28" t="s">
        <v>123</v>
      </c>
      <c r="RQH11" s="28" t="s">
        <v>123</v>
      </c>
      <c r="RQI11" s="28" t="s">
        <v>123</v>
      </c>
      <c r="RQJ11" s="28" t="s">
        <v>123</v>
      </c>
      <c r="RQK11" s="28" t="s">
        <v>123</v>
      </c>
      <c r="RQL11" s="28" t="s">
        <v>123</v>
      </c>
      <c r="RQM11" s="28" t="s">
        <v>123</v>
      </c>
      <c r="RQN11" s="28" t="s">
        <v>123</v>
      </c>
      <c r="RQO11" s="28" t="s">
        <v>123</v>
      </c>
      <c r="RQP11" s="28" t="s">
        <v>123</v>
      </c>
      <c r="RQQ11" s="28" t="s">
        <v>123</v>
      </c>
      <c r="RQR11" s="28" t="s">
        <v>123</v>
      </c>
      <c r="RQS11" s="28" t="s">
        <v>123</v>
      </c>
      <c r="RQT11" s="28" t="s">
        <v>123</v>
      </c>
      <c r="RQU11" s="28" t="s">
        <v>123</v>
      </c>
      <c r="RQV11" s="28" t="s">
        <v>123</v>
      </c>
      <c r="RQW11" s="28" t="s">
        <v>123</v>
      </c>
      <c r="RQX11" s="28" t="s">
        <v>123</v>
      </c>
      <c r="RQY11" s="28" t="s">
        <v>123</v>
      </c>
      <c r="RQZ11" s="28" t="s">
        <v>123</v>
      </c>
      <c r="RRA11" s="28" t="s">
        <v>123</v>
      </c>
      <c r="RRB11" s="28" t="s">
        <v>123</v>
      </c>
      <c r="RRC11" s="28" t="s">
        <v>123</v>
      </c>
      <c r="RRD11" s="28" t="s">
        <v>123</v>
      </c>
      <c r="RRE11" s="28" t="s">
        <v>123</v>
      </c>
      <c r="RRF11" s="28" t="s">
        <v>123</v>
      </c>
      <c r="RRG11" s="28" t="s">
        <v>123</v>
      </c>
      <c r="RRH11" s="28" t="s">
        <v>123</v>
      </c>
      <c r="RRI11" s="28" t="s">
        <v>123</v>
      </c>
      <c r="RRJ11" s="28" t="s">
        <v>123</v>
      </c>
      <c r="RRK11" s="28" t="s">
        <v>123</v>
      </c>
      <c r="RRL11" s="28" t="s">
        <v>123</v>
      </c>
      <c r="RRM11" s="28" t="s">
        <v>123</v>
      </c>
      <c r="RRN11" s="28" t="s">
        <v>123</v>
      </c>
      <c r="RRO11" s="28" t="s">
        <v>123</v>
      </c>
      <c r="RRP11" s="28" t="s">
        <v>123</v>
      </c>
      <c r="RRQ11" s="28" t="s">
        <v>123</v>
      </c>
      <c r="RRR11" s="28" t="s">
        <v>123</v>
      </c>
      <c r="RRS11" s="28" t="s">
        <v>123</v>
      </c>
      <c r="RRT11" s="28" t="s">
        <v>123</v>
      </c>
      <c r="RRU11" s="28" t="s">
        <v>123</v>
      </c>
      <c r="RRV11" s="28" t="s">
        <v>123</v>
      </c>
      <c r="RRW11" s="28" t="s">
        <v>123</v>
      </c>
      <c r="RRX11" s="28" t="s">
        <v>123</v>
      </c>
      <c r="RRY11" s="28" t="s">
        <v>123</v>
      </c>
      <c r="RRZ11" s="28" t="s">
        <v>123</v>
      </c>
      <c r="RSA11" s="28" t="s">
        <v>123</v>
      </c>
      <c r="RSB11" s="28" t="s">
        <v>123</v>
      </c>
      <c r="RSC11" s="28" t="s">
        <v>123</v>
      </c>
      <c r="RSD11" s="28" t="s">
        <v>123</v>
      </c>
      <c r="RSE11" s="28" t="s">
        <v>123</v>
      </c>
      <c r="RSF11" s="28" t="s">
        <v>123</v>
      </c>
      <c r="RSG11" s="28" t="s">
        <v>123</v>
      </c>
      <c r="RSH11" s="28" t="s">
        <v>123</v>
      </c>
      <c r="RSI11" s="28" t="s">
        <v>123</v>
      </c>
      <c r="RSJ11" s="28" t="s">
        <v>123</v>
      </c>
      <c r="RSK11" s="28" t="s">
        <v>123</v>
      </c>
      <c r="RSL11" s="28" t="s">
        <v>123</v>
      </c>
      <c r="RSM11" s="28" t="s">
        <v>123</v>
      </c>
      <c r="RSN11" s="28" t="s">
        <v>123</v>
      </c>
      <c r="RSO11" s="28" t="s">
        <v>123</v>
      </c>
      <c r="RSP11" s="28" t="s">
        <v>123</v>
      </c>
      <c r="RSQ11" s="28" t="s">
        <v>123</v>
      </c>
      <c r="RSR11" s="28" t="s">
        <v>123</v>
      </c>
      <c r="RSS11" s="28" t="s">
        <v>123</v>
      </c>
      <c r="RST11" s="28" t="s">
        <v>123</v>
      </c>
      <c r="RSU11" s="28" t="s">
        <v>123</v>
      </c>
      <c r="RSV11" s="28" t="s">
        <v>123</v>
      </c>
      <c r="RSW11" s="28" t="s">
        <v>123</v>
      </c>
      <c r="RSX11" s="28" t="s">
        <v>123</v>
      </c>
      <c r="RSY11" s="28" t="s">
        <v>123</v>
      </c>
      <c r="RSZ11" s="28" t="s">
        <v>123</v>
      </c>
      <c r="RTA11" s="28" t="s">
        <v>123</v>
      </c>
      <c r="RTB11" s="28" t="s">
        <v>123</v>
      </c>
      <c r="RTC11" s="28" t="s">
        <v>123</v>
      </c>
      <c r="RTD11" s="28" t="s">
        <v>123</v>
      </c>
      <c r="RTE11" s="28" t="s">
        <v>123</v>
      </c>
      <c r="RTF11" s="28" t="s">
        <v>123</v>
      </c>
      <c r="RTG11" s="28" t="s">
        <v>123</v>
      </c>
      <c r="RTH11" s="28" t="s">
        <v>123</v>
      </c>
      <c r="RTI11" s="28" t="s">
        <v>123</v>
      </c>
      <c r="RTJ11" s="28" t="s">
        <v>123</v>
      </c>
      <c r="RTK11" s="28" t="s">
        <v>123</v>
      </c>
      <c r="RTL11" s="28" t="s">
        <v>123</v>
      </c>
      <c r="RTM11" s="28" t="s">
        <v>123</v>
      </c>
      <c r="RTN11" s="28" t="s">
        <v>123</v>
      </c>
      <c r="RTO11" s="28" t="s">
        <v>123</v>
      </c>
      <c r="RTP11" s="28" t="s">
        <v>123</v>
      </c>
      <c r="RTQ11" s="28" t="s">
        <v>123</v>
      </c>
      <c r="RTR11" s="28" t="s">
        <v>123</v>
      </c>
      <c r="RTS11" s="28" t="s">
        <v>123</v>
      </c>
      <c r="RTT11" s="28" t="s">
        <v>123</v>
      </c>
      <c r="RTU11" s="28" t="s">
        <v>123</v>
      </c>
      <c r="RTV11" s="28" t="s">
        <v>123</v>
      </c>
      <c r="RTW11" s="28" t="s">
        <v>123</v>
      </c>
      <c r="RTX11" s="28" t="s">
        <v>123</v>
      </c>
      <c r="RTY11" s="28" t="s">
        <v>123</v>
      </c>
      <c r="RTZ11" s="28" t="s">
        <v>123</v>
      </c>
      <c r="RUA11" s="28" t="s">
        <v>123</v>
      </c>
      <c r="RUB11" s="28" t="s">
        <v>123</v>
      </c>
      <c r="RUC11" s="28" t="s">
        <v>123</v>
      </c>
      <c r="RUD11" s="28" t="s">
        <v>123</v>
      </c>
      <c r="RUE11" s="28" t="s">
        <v>123</v>
      </c>
      <c r="RUF11" s="28" t="s">
        <v>123</v>
      </c>
      <c r="RUG11" s="28" t="s">
        <v>123</v>
      </c>
      <c r="RUH11" s="28" t="s">
        <v>123</v>
      </c>
      <c r="RUI11" s="28" t="s">
        <v>123</v>
      </c>
      <c r="RUJ11" s="28" t="s">
        <v>123</v>
      </c>
      <c r="RUK11" s="28" t="s">
        <v>123</v>
      </c>
      <c r="RUL11" s="28" t="s">
        <v>123</v>
      </c>
      <c r="RUM11" s="28" t="s">
        <v>123</v>
      </c>
      <c r="RUN11" s="28" t="s">
        <v>123</v>
      </c>
      <c r="RUO11" s="28" t="s">
        <v>123</v>
      </c>
      <c r="RUP11" s="28" t="s">
        <v>123</v>
      </c>
      <c r="RUQ11" s="28" t="s">
        <v>123</v>
      </c>
      <c r="RUR11" s="28" t="s">
        <v>123</v>
      </c>
      <c r="RUS11" s="28" t="s">
        <v>123</v>
      </c>
      <c r="RUT11" s="28" t="s">
        <v>123</v>
      </c>
      <c r="RUU11" s="28" t="s">
        <v>123</v>
      </c>
      <c r="RUV11" s="28" t="s">
        <v>123</v>
      </c>
      <c r="RUW11" s="28" t="s">
        <v>123</v>
      </c>
      <c r="RUX11" s="28" t="s">
        <v>123</v>
      </c>
      <c r="RUY11" s="28" t="s">
        <v>123</v>
      </c>
      <c r="RUZ11" s="28" t="s">
        <v>123</v>
      </c>
      <c r="RVA11" s="28" t="s">
        <v>123</v>
      </c>
      <c r="RVB11" s="28" t="s">
        <v>123</v>
      </c>
      <c r="RVC11" s="28" t="s">
        <v>123</v>
      </c>
      <c r="RVD11" s="28" t="s">
        <v>123</v>
      </c>
      <c r="RVE11" s="28" t="s">
        <v>123</v>
      </c>
      <c r="RVF11" s="28" t="s">
        <v>123</v>
      </c>
      <c r="RVG11" s="28" t="s">
        <v>123</v>
      </c>
      <c r="RVH11" s="28" t="s">
        <v>123</v>
      </c>
      <c r="RVI11" s="28" t="s">
        <v>123</v>
      </c>
      <c r="RVJ11" s="28" t="s">
        <v>123</v>
      </c>
      <c r="RVK11" s="28" t="s">
        <v>123</v>
      </c>
      <c r="RVL11" s="28" t="s">
        <v>123</v>
      </c>
      <c r="RVM11" s="28" t="s">
        <v>123</v>
      </c>
      <c r="RVN11" s="28" t="s">
        <v>123</v>
      </c>
      <c r="RVO11" s="28" t="s">
        <v>123</v>
      </c>
      <c r="RVP11" s="28" t="s">
        <v>123</v>
      </c>
      <c r="RVQ11" s="28" t="s">
        <v>123</v>
      </c>
      <c r="RVR11" s="28" t="s">
        <v>123</v>
      </c>
      <c r="RVS11" s="28" t="s">
        <v>123</v>
      </c>
      <c r="RVT11" s="28" t="s">
        <v>123</v>
      </c>
      <c r="RVU11" s="28" t="s">
        <v>123</v>
      </c>
      <c r="RVV11" s="28" t="s">
        <v>123</v>
      </c>
      <c r="RVW11" s="28" t="s">
        <v>123</v>
      </c>
      <c r="RVX11" s="28" t="s">
        <v>123</v>
      </c>
      <c r="RVY11" s="28" t="s">
        <v>123</v>
      </c>
      <c r="RVZ11" s="28" t="s">
        <v>123</v>
      </c>
      <c r="RWA11" s="28" t="s">
        <v>123</v>
      </c>
      <c r="RWB11" s="28" t="s">
        <v>123</v>
      </c>
      <c r="RWC11" s="28" t="s">
        <v>123</v>
      </c>
      <c r="RWD11" s="28" t="s">
        <v>123</v>
      </c>
      <c r="RWE11" s="28" t="s">
        <v>123</v>
      </c>
      <c r="RWF11" s="28" t="s">
        <v>123</v>
      </c>
      <c r="RWG11" s="28" t="s">
        <v>123</v>
      </c>
      <c r="RWH11" s="28" t="s">
        <v>123</v>
      </c>
      <c r="RWI11" s="28" t="s">
        <v>123</v>
      </c>
      <c r="RWJ11" s="28" t="s">
        <v>123</v>
      </c>
      <c r="RWK11" s="28" t="s">
        <v>123</v>
      </c>
      <c r="RWL11" s="28" t="s">
        <v>123</v>
      </c>
      <c r="RWM11" s="28" t="s">
        <v>123</v>
      </c>
      <c r="RWN11" s="28" t="s">
        <v>123</v>
      </c>
      <c r="RWO11" s="28" t="s">
        <v>123</v>
      </c>
      <c r="RWP11" s="28" t="s">
        <v>123</v>
      </c>
      <c r="RWQ11" s="28" t="s">
        <v>123</v>
      </c>
      <c r="RWR11" s="28" t="s">
        <v>123</v>
      </c>
      <c r="RWS11" s="28" t="s">
        <v>123</v>
      </c>
      <c r="RWT11" s="28" t="s">
        <v>123</v>
      </c>
      <c r="RWU11" s="28" t="s">
        <v>123</v>
      </c>
      <c r="RWV11" s="28" t="s">
        <v>123</v>
      </c>
      <c r="RWW11" s="28" t="s">
        <v>123</v>
      </c>
      <c r="RWX11" s="28" t="s">
        <v>123</v>
      </c>
      <c r="RWY11" s="28" t="s">
        <v>123</v>
      </c>
      <c r="RWZ11" s="28" t="s">
        <v>123</v>
      </c>
      <c r="RXA11" s="28" t="s">
        <v>123</v>
      </c>
      <c r="RXB11" s="28" t="s">
        <v>123</v>
      </c>
      <c r="RXC11" s="28" t="s">
        <v>123</v>
      </c>
      <c r="RXD11" s="28" t="s">
        <v>123</v>
      </c>
      <c r="RXE11" s="28" t="s">
        <v>123</v>
      </c>
      <c r="RXF11" s="28" t="s">
        <v>123</v>
      </c>
      <c r="RXG11" s="28" t="s">
        <v>123</v>
      </c>
      <c r="RXH11" s="28" t="s">
        <v>123</v>
      </c>
      <c r="RXI11" s="28" t="s">
        <v>123</v>
      </c>
      <c r="RXJ11" s="28" t="s">
        <v>123</v>
      </c>
      <c r="RXK11" s="28" t="s">
        <v>123</v>
      </c>
      <c r="RXL11" s="28" t="s">
        <v>123</v>
      </c>
      <c r="RXM11" s="28" t="s">
        <v>123</v>
      </c>
      <c r="RXN11" s="28" t="s">
        <v>123</v>
      </c>
      <c r="RXO11" s="28" t="s">
        <v>123</v>
      </c>
      <c r="RXP11" s="28" t="s">
        <v>123</v>
      </c>
      <c r="RXQ11" s="28" t="s">
        <v>123</v>
      </c>
      <c r="RXR11" s="28" t="s">
        <v>123</v>
      </c>
      <c r="RXS11" s="28" t="s">
        <v>123</v>
      </c>
      <c r="RXT11" s="28" t="s">
        <v>123</v>
      </c>
      <c r="RXU11" s="28" t="s">
        <v>123</v>
      </c>
      <c r="RXV11" s="28" t="s">
        <v>123</v>
      </c>
      <c r="RXW11" s="28" t="s">
        <v>123</v>
      </c>
      <c r="RXX11" s="28" t="s">
        <v>123</v>
      </c>
      <c r="RXY11" s="28" t="s">
        <v>123</v>
      </c>
      <c r="RXZ11" s="28" t="s">
        <v>123</v>
      </c>
      <c r="RYA11" s="28" t="s">
        <v>123</v>
      </c>
      <c r="RYB11" s="28" t="s">
        <v>123</v>
      </c>
      <c r="RYC11" s="28" t="s">
        <v>123</v>
      </c>
      <c r="RYD11" s="28" t="s">
        <v>123</v>
      </c>
      <c r="RYE11" s="28" t="s">
        <v>123</v>
      </c>
      <c r="RYF11" s="28" t="s">
        <v>123</v>
      </c>
      <c r="RYG11" s="28" t="s">
        <v>123</v>
      </c>
      <c r="RYH11" s="28" t="s">
        <v>123</v>
      </c>
      <c r="RYI11" s="28" t="s">
        <v>123</v>
      </c>
      <c r="RYJ11" s="28" t="s">
        <v>123</v>
      </c>
      <c r="RYK11" s="28" t="s">
        <v>123</v>
      </c>
      <c r="RYL11" s="28" t="s">
        <v>123</v>
      </c>
      <c r="RYM11" s="28" t="s">
        <v>123</v>
      </c>
      <c r="RYN11" s="28" t="s">
        <v>123</v>
      </c>
      <c r="RYO11" s="28" t="s">
        <v>123</v>
      </c>
      <c r="RYP11" s="28" t="s">
        <v>123</v>
      </c>
      <c r="RYQ11" s="28" t="s">
        <v>123</v>
      </c>
      <c r="RYR11" s="28" t="s">
        <v>123</v>
      </c>
      <c r="RYS11" s="28" t="s">
        <v>123</v>
      </c>
      <c r="RYT11" s="28" t="s">
        <v>123</v>
      </c>
      <c r="RYU11" s="28" t="s">
        <v>123</v>
      </c>
      <c r="RYV11" s="28" t="s">
        <v>123</v>
      </c>
      <c r="RYW11" s="28" t="s">
        <v>123</v>
      </c>
      <c r="RYX11" s="28" t="s">
        <v>123</v>
      </c>
      <c r="RYY11" s="28" t="s">
        <v>123</v>
      </c>
      <c r="RYZ11" s="28" t="s">
        <v>123</v>
      </c>
      <c r="RZA11" s="28" t="s">
        <v>123</v>
      </c>
      <c r="RZB11" s="28" t="s">
        <v>123</v>
      </c>
      <c r="RZC11" s="28" t="s">
        <v>123</v>
      </c>
      <c r="RZD11" s="28" t="s">
        <v>123</v>
      </c>
      <c r="RZE11" s="28" t="s">
        <v>123</v>
      </c>
      <c r="RZF11" s="28" t="s">
        <v>123</v>
      </c>
      <c r="RZG11" s="28" t="s">
        <v>123</v>
      </c>
      <c r="RZH11" s="28" t="s">
        <v>123</v>
      </c>
      <c r="RZI11" s="28" t="s">
        <v>123</v>
      </c>
      <c r="RZJ11" s="28" t="s">
        <v>123</v>
      </c>
      <c r="RZK11" s="28" t="s">
        <v>123</v>
      </c>
      <c r="RZL11" s="28" t="s">
        <v>123</v>
      </c>
      <c r="RZM11" s="28" t="s">
        <v>123</v>
      </c>
      <c r="RZN11" s="28" t="s">
        <v>123</v>
      </c>
      <c r="RZO11" s="28" t="s">
        <v>123</v>
      </c>
      <c r="RZP11" s="28" t="s">
        <v>123</v>
      </c>
      <c r="RZQ11" s="28" t="s">
        <v>123</v>
      </c>
      <c r="RZR11" s="28" t="s">
        <v>123</v>
      </c>
      <c r="RZS11" s="28" t="s">
        <v>123</v>
      </c>
      <c r="RZT11" s="28" t="s">
        <v>123</v>
      </c>
      <c r="RZU11" s="28" t="s">
        <v>123</v>
      </c>
      <c r="RZV11" s="28" t="s">
        <v>123</v>
      </c>
      <c r="RZW11" s="28" t="s">
        <v>123</v>
      </c>
      <c r="RZX11" s="28" t="s">
        <v>123</v>
      </c>
      <c r="RZY11" s="28" t="s">
        <v>123</v>
      </c>
      <c r="RZZ11" s="28" t="s">
        <v>123</v>
      </c>
      <c r="SAA11" s="28" t="s">
        <v>123</v>
      </c>
      <c r="SAB11" s="28" t="s">
        <v>123</v>
      </c>
      <c r="SAC11" s="28" t="s">
        <v>123</v>
      </c>
      <c r="SAD11" s="28" t="s">
        <v>123</v>
      </c>
      <c r="SAE11" s="28" t="s">
        <v>123</v>
      </c>
      <c r="SAF11" s="28" t="s">
        <v>123</v>
      </c>
      <c r="SAG11" s="28" t="s">
        <v>123</v>
      </c>
      <c r="SAH11" s="28" t="s">
        <v>123</v>
      </c>
      <c r="SAI11" s="28" t="s">
        <v>123</v>
      </c>
      <c r="SAJ11" s="28" t="s">
        <v>123</v>
      </c>
      <c r="SAK11" s="28" t="s">
        <v>123</v>
      </c>
      <c r="SAL11" s="28" t="s">
        <v>123</v>
      </c>
      <c r="SAM11" s="28" t="s">
        <v>123</v>
      </c>
      <c r="SAN11" s="28" t="s">
        <v>123</v>
      </c>
      <c r="SAO11" s="28" t="s">
        <v>123</v>
      </c>
      <c r="SAP11" s="28" t="s">
        <v>123</v>
      </c>
      <c r="SAQ11" s="28" t="s">
        <v>123</v>
      </c>
      <c r="SAR11" s="28" t="s">
        <v>123</v>
      </c>
      <c r="SAS11" s="28" t="s">
        <v>123</v>
      </c>
      <c r="SAT11" s="28" t="s">
        <v>123</v>
      </c>
      <c r="SAU11" s="28" t="s">
        <v>123</v>
      </c>
      <c r="SAV11" s="28" t="s">
        <v>123</v>
      </c>
      <c r="SAW11" s="28" t="s">
        <v>123</v>
      </c>
      <c r="SAX11" s="28" t="s">
        <v>123</v>
      </c>
      <c r="SAY11" s="28" t="s">
        <v>123</v>
      </c>
      <c r="SAZ11" s="28" t="s">
        <v>123</v>
      </c>
      <c r="SBA11" s="28" t="s">
        <v>123</v>
      </c>
      <c r="SBB11" s="28" t="s">
        <v>123</v>
      </c>
      <c r="SBC11" s="28" t="s">
        <v>123</v>
      </c>
      <c r="SBD11" s="28" t="s">
        <v>123</v>
      </c>
      <c r="SBE11" s="28" t="s">
        <v>123</v>
      </c>
      <c r="SBF11" s="28" t="s">
        <v>123</v>
      </c>
      <c r="SBG11" s="28" t="s">
        <v>123</v>
      </c>
      <c r="SBH11" s="28" t="s">
        <v>123</v>
      </c>
      <c r="SBI11" s="28" t="s">
        <v>123</v>
      </c>
      <c r="SBJ11" s="28" t="s">
        <v>123</v>
      </c>
      <c r="SBK11" s="28" t="s">
        <v>123</v>
      </c>
      <c r="SBL11" s="28" t="s">
        <v>123</v>
      </c>
      <c r="SBM11" s="28" t="s">
        <v>123</v>
      </c>
      <c r="SBN11" s="28" t="s">
        <v>123</v>
      </c>
      <c r="SBO11" s="28" t="s">
        <v>123</v>
      </c>
      <c r="SBP11" s="28" t="s">
        <v>123</v>
      </c>
      <c r="SBQ11" s="28" t="s">
        <v>123</v>
      </c>
      <c r="SBR11" s="28" t="s">
        <v>123</v>
      </c>
      <c r="SBS11" s="28" t="s">
        <v>123</v>
      </c>
      <c r="SBT11" s="28" t="s">
        <v>123</v>
      </c>
      <c r="SBU11" s="28" t="s">
        <v>123</v>
      </c>
      <c r="SBV11" s="28" t="s">
        <v>123</v>
      </c>
      <c r="SBW11" s="28" t="s">
        <v>123</v>
      </c>
      <c r="SBX11" s="28" t="s">
        <v>123</v>
      </c>
      <c r="SBY11" s="28" t="s">
        <v>123</v>
      </c>
      <c r="SBZ11" s="28" t="s">
        <v>123</v>
      </c>
      <c r="SCA11" s="28" t="s">
        <v>123</v>
      </c>
      <c r="SCB11" s="28" t="s">
        <v>123</v>
      </c>
      <c r="SCC11" s="28" t="s">
        <v>123</v>
      </c>
      <c r="SCD11" s="28" t="s">
        <v>123</v>
      </c>
      <c r="SCE11" s="28" t="s">
        <v>123</v>
      </c>
      <c r="SCF11" s="28" t="s">
        <v>123</v>
      </c>
      <c r="SCG11" s="28" t="s">
        <v>123</v>
      </c>
      <c r="SCH11" s="28" t="s">
        <v>123</v>
      </c>
      <c r="SCI11" s="28" t="s">
        <v>123</v>
      </c>
      <c r="SCJ11" s="28" t="s">
        <v>123</v>
      </c>
      <c r="SCK11" s="28" t="s">
        <v>123</v>
      </c>
      <c r="SCL11" s="28" t="s">
        <v>123</v>
      </c>
      <c r="SCM11" s="28" t="s">
        <v>123</v>
      </c>
      <c r="SCN11" s="28" t="s">
        <v>123</v>
      </c>
      <c r="SCO11" s="28" t="s">
        <v>123</v>
      </c>
      <c r="SCP11" s="28" t="s">
        <v>123</v>
      </c>
      <c r="SCQ11" s="28" t="s">
        <v>123</v>
      </c>
      <c r="SCR11" s="28" t="s">
        <v>123</v>
      </c>
      <c r="SCS11" s="28" t="s">
        <v>123</v>
      </c>
      <c r="SCT11" s="28" t="s">
        <v>123</v>
      </c>
      <c r="SCU11" s="28" t="s">
        <v>123</v>
      </c>
      <c r="SCV11" s="28" t="s">
        <v>123</v>
      </c>
      <c r="SCW11" s="28" t="s">
        <v>123</v>
      </c>
      <c r="SCX11" s="28" t="s">
        <v>123</v>
      </c>
      <c r="SCY11" s="28" t="s">
        <v>123</v>
      </c>
      <c r="SCZ11" s="28" t="s">
        <v>123</v>
      </c>
      <c r="SDA11" s="28" t="s">
        <v>123</v>
      </c>
      <c r="SDB11" s="28" t="s">
        <v>123</v>
      </c>
      <c r="SDC11" s="28" t="s">
        <v>123</v>
      </c>
      <c r="SDD11" s="28" t="s">
        <v>123</v>
      </c>
      <c r="SDE11" s="28" t="s">
        <v>123</v>
      </c>
      <c r="SDF11" s="28" t="s">
        <v>123</v>
      </c>
      <c r="SDG11" s="28" t="s">
        <v>123</v>
      </c>
      <c r="SDH11" s="28" t="s">
        <v>123</v>
      </c>
      <c r="SDI11" s="28" t="s">
        <v>123</v>
      </c>
      <c r="SDJ11" s="28" t="s">
        <v>123</v>
      </c>
      <c r="SDK11" s="28" t="s">
        <v>123</v>
      </c>
      <c r="SDL11" s="28" t="s">
        <v>123</v>
      </c>
      <c r="SDM11" s="28" t="s">
        <v>123</v>
      </c>
      <c r="SDN11" s="28" t="s">
        <v>123</v>
      </c>
      <c r="SDO11" s="28" t="s">
        <v>123</v>
      </c>
      <c r="SDP11" s="28" t="s">
        <v>123</v>
      </c>
      <c r="SDQ11" s="28" t="s">
        <v>123</v>
      </c>
      <c r="SDR11" s="28" t="s">
        <v>123</v>
      </c>
      <c r="SDS11" s="28" t="s">
        <v>123</v>
      </c>
      <c r="SDT11" s="28" t="s">
        <v>123</v>
      </c>
      <c r="SDU11" s="28" t="s">
        <v>123</v>
      </c>
      <c r="SDV11" s="28" t="s">
        <v>123</v>
      </c>
      <c r="SDW11" s="28" t="s">
        <v>123</v>
      </c>
      <c r="SDX11" s="28" t="s">
        <v>123</v>
      </c>
      <c r="SDY11" s="28" t="s">
        <v>123</v>
      </c>
      <c r="SDZ11" s="28" t="s">
        <v>123</v>
      </c>
      <c r="SEA11" s="28" t="s">
        <v>123</v>
      </c>
      <c r="SEB11" s="28" t="s">
        <v>123</v>
      </c>
      <c r="SEC11" s="28" t="s">
        <v>123</v>
      </c>
      <c r="SED11" s="28" t="s">
        <v>123</v>
      </c>
      <c r="SEE11" s="28" t="s">
        <v>123</v>
      </c>
      <c r="SEF11" s="28" t="s">
        <v>123</v>
      </c>
      <c r="SEG11" s="28" t="s">
        <v>123</v>
      </c>
      <c r="SEH11" s="28" t="s">
        <v>123</v>
      </c>
      <c r="SEI11" s="28" t="s">
        <v>123</v>
      </c>
      <c r="SEJ11" s="28" t="s">
        <v>123</v>
      </c>
      <c r="SEK11" s="28" t="s">
        <v>123</v>
      </c>
      <c r="SEL11" s="28" t="s">
        <v>123</v>
      </c>
      <c r="SEM11" s="28" t="s">
        <v>123</v>
      </c>
      <c r="SEN11" s="28" t="s">
        <v>123</v>
      </c>
      <c r="SEO11" s="28" t="s">
        <v>123</v>
      </c>
      <c r="SEP11" s="28" t="s">
        <v>123</v>
      </c>
      <c r="SEQ11" s="28" t="s">
        <v>123</v>
      </c>
      <c r="SER11" s="28" t="s">
        <v>123</v>
      </c>
      <c r="SES11" s="28" t="s">
        <v>123</v>
      </c>
      <c r="SET11" s="28" t="s">
        <v>123</v>
      </c>
      <c r="SEU11" s="28" t="s">
        <v>123</v>
      </c>
      <c r="SEV11" s="28" t="s">
        <v>123</v>
      </c>
      <c r="SEW11" s="28" t="s">
        <v>123</v>
      </c>
      <c r="SEX11" s="28" t="s">
        <v>123</v>
      </c>
      <c r="SEY11" s="28" t="s">
        <v>123</v>
      </c>
      <c r="SEZ11" s="28" t="s">
        <v>123</v>
      </c>
      <c r="SFA11" s="28" t="s">
        <v>123</v>
      </c>
      <c r="SFB11" s="28" t="s">
        <v>123</v>
      </c>
      <c r="SFC11" s="28" t="s">
        <v>123</v>
      </c>
      <c r="SFD11" s="28" t="s">
        <v>123</v>
      </c>
      <c r="SFE11" s="28" t="s">
        <v>123</v>
      </c>
      <c r="SFF11" s="28" t="s">
        <v>123</v>
      </c>
      <c r="SFG11" s="28" t="s">
        <v>123</v>
      </c>
      <c r="SFH11" s="28" t="s">
        <v>123</v>
      </c>
      <c r="SFI11" s="28" t="s">
        <v>123</v>
      </c>
      <c r="SFJ11" s="28" t="s">
        <v>123</v>
      </c>
      <c r="SFK11" s="28" t="s">
        <v>123</v>
      </c>
      <c r="SFL11" s="28" t="s">
        <v>123</v>
      </c>
      <c r="SFM11" s="28" t="s">
        <v>123</v>
      </c>
      <c r="SFN11" s="28" t="s">
        <v>123</v>
      </c>
      <c r="SFO11" s="28" t="s">
        <v>123</v>
      </c>
      <c r="SFP11" s="28" t="s">
        <v>123</v>
      </c>
      <c r="SFQ11" s="28" t="s">
        <v>123</v>
      </c>
      <c r="SFR11" s="28" t="s">
        <v>123</v>
      </c>
      <c r="SFS11" s="28" t="s">
        <v>123</v>
      </c>
      <c r="SFT11" s="28" t="s">
        <v>123</v>
      </c>
      <c r="SFU11" s="28" t="s">
        <v>123</v>
      </c>
      <c r="SFV11" s="28" t="s">
        <v>123</v>
      </c>
      <c r="SFW11" s="28" t="s">
        <v>123</v>
      </c>
      <c r="SFX11" s="28" t="s">
        <v>123</v>
      </c>
      <c r="SFY11" s="28" t="s">
        <v>123</v>
      </c>
      <c r="SFZ11" s="28" t="s">
        <v>123</v>
      </c>
      <c r="SGA11" s="28" t="s">
        <v>123</v>
      </c>
      <c r="SGB11" s="28" t="s">
        <v>123</v>
      </c>
      <c r="SGC11" s="28" t="s">
        <v>123</v>
      </c>
      <c r="SGD11" s="28" t="s">
        <v>123</v>
      </c>
      <c r="SGE11" s="28" t="s">
        <v>123</v>
      </c>
      <c r="SGF11" s="28" t="s">
        <v>123</v>
      </c>
      <c r="SGG11" s="28" t="s">
        <v>123</v>
      </c>
      <c r="SGH11" s="28" t="s">
        <v>123</v>
      </c>
      <c r="SGI11" s="28" t="s">
        <v>123</v>
      </c>
      <c r="SGJ11" s="28" t="s">
        <v>123</v>
      </c>
      <c r="SGK11" s="28" t="s">
        <v>123</v>
      </c>
      <c r="SGL11" s="28" t="s">
        <v>123</v>
      </c>
      <c r="SGM11" s="28" t="s">
        <v>123</v>
      </c>
      <c r="SGN11" s="28" t="s">
        <v>123</v>
      </c>
      <c r="SGO11" s="28" t="s">
        <v>123</v>
      </c>
      <c r="SGP11" s="28" t="s">
        <v>123</v>
      </c>
      <c r="SGQ11" s="28" t="s">
        <v>123</v>
      </c>
      <c r="SGR11" s="28" t="s">
        <v>123</v>
      </c>
      <c r="SGS11" s="28" t="s">
        <v>123</v>
      </c>
      <c r="SGT11" s="28" t="s">
        <v>123</v>
      </c>
      <c r="SGU11" s="28" t="s">
        <v>123</v>
      </c>
      <c r="SGV11" s="28" t="s">
        <v>123</v>
      </c>
      <c r="SGW11" s="28" t="s">
        <v>123</v>
      </c>
      <c r="SGX11" s="28" t="s">
        <v>123</v>
      </c>
      <c r="SGY11" s="28" t="s">
        <v>123</v>
      </c>
      <c r="SGZ11" s="28" t="s">
        <v>123</v>
      </c>
      <c r="SHA11" s="28" t="s">
        <v>123</v>
      </c>
      <c r="SHB11" s="28" t="s">
        <v>123</v>
      </c>
      <c r="SHC11" s="28" t="s">
        <v>123</v>
      </c>
      <c r="SHD11" s="28" t="s">
        <v>123</v>
      </c>
      <c r="SHE11" s="28" t="s">
        <v>123</v>
      </c>
      <c r="SHF11" s="28" t="s">
        <v>123</v>
      </c>
      <c r="SHG11" s="28" t="s">
        <v>123</v>
      </c>
      <c r="SHH11" s="28" t="s">
        <v>123</v>
      </c>
      <c r="SHI11" s="28" t="s">
        <v>123</v>
      </c>
      <c r="SHJ11" s="28" t="s">
        <v>123</v>
      </c>
      <c r="SHK11" s="28" t="s">
        <v>123</v>
      </c>
      <c r="SHL11" s="28" t="s">
        <v>123</v>
      </c>
      <c r="SHM11" s="28" t="s">
        <v>123</v>
      </c>
      <c r="SHN11" s="28" t="s">
        <v>123</v>
      </c>
      <c r="SHO11" s="28" t="s">
        <v>123</v>
      </c>
      <c r="SHP11" s="28" t="s">
        <v>123</v>
      </c>
      <c r="SHQ11" s="28" t="s">
        <v>123</v>
      </c>
      <c r="SHR11" s="28" t="s">
        <v>123</v>
      </c>
      <c r="SHS11" s="28" t="s">
        <v>123</v>
      </c>
      <c r="SHT11" s="28" t="s">
        <v>123</v>
      </c>
      <c r="SHU11" s="28" t="s">
        <v>123</v>
      </c>
      <c r="SHV11" s="28" t="s">
        <v>123</v>
      </c>
      <c r="SHW11" s="28" t="s">
        <v>123</v>
      </c>
      <c r="SHX11" s="28" t="s">
        <v>123</v>
      </c>
      <c r="SHY11" s="28" t="s">
        <v>123</v>
      </c>
      <c r="SHZ11" s="28" t="s">
        <v>123</v>
      </c>
      <c r="SIA11" s="28" t="s">
        <v>123</v>
      </c>
      <c r="SIB11" s="28" t="s">
        <v>123</v>
      </c>
      <c r="SIC11" s="28" t="s">
        <v>123</v>
      </c>
      <c r="SID11" s="28" t="s">
        <v>123</v>
      </c>
      <c r="SIE11" s="28" t="s">
        <v>123</v>
      </c>
      <c r="SIF11" s="28" t="s">
        <v>123</v>
      </c>
      <c r="SIG11" s="28" t="s">
        <v>123</v>
      </c>
      <c r="SIH11" s="28" t="s">
        <v>123</v>
      </c>
      <c r="SII11" s="28" t="s">
        <v>123</v>
      </c>
      <c r="SIJ11" s="28" t="s">
        <v>123</v>
      </c>
      <c r="SIK11" s="28" t="s">
        <v>123</v>
      </c>
      <c r="SIL11" s="28" t="s">
        <v>123</v>
      </c>
      <c r="SIM11" s="28" t="s">
        <v>123</v>
      </c>
      <c r="SIN11" s="28" t="s">
        <v>123</v>
      </c>
      <c r="SIO11" s="28" t="s">
        <v>123</v>
      </c>
      <c r="SIP11" s="28" t="s">
        <v>123</v>
      </c>
      <c r="SIQ11" s="28" t="s">
        <v>123</v>
      </c>
      <c r="SIR11" s="28" t="s">
        <v>123</v>
      </c>
      <c r="SIS11" s="28" t="s">
        <v>123</v>
      </c>
      <c r="SIT11" s="28" t="s">
        <v>123</v>
      </c>
      <c r="SIU11" s="28" t="s">
        <v>123</v>
      </c>
      <c r="SIV11" s="28" t="s">
        <v>123</v>
      </c>
      <c r="SIW11" s="28" t="s">
        <v>123</v>
      </c>
      <c r="SIX11" s="28" t="s">
        <v>123</v>
      </c>
      <c r="SIY11" s="28" t="s">
        <v>123</v>
      </c>
      <c r="SIZ11" s="28" t="s">
        <v>123</v>
      </c>
      <c r="SJA11" s="28" t="s">
        <v>123</v>
      </c>
      <c r="SJB11" s="28" t="s">
        <v>123</v>
      </c>
      <c r="SJC11" s="28" t="s">
        <v>123</v>
      </c>
      <c r="SJD11" s="28" t="s">
        <v>123</v>
      </c>
      <c r="SJE11" s="28" t="s">
        <v>123</v>
      </c>
      <c r="SJF11" s="28" t="s">
        <v>123</v>
      </c>
      <c r="SJG11" s="28" t="s">
        <v>123</v>
      </c>
      <c r="SJH11" s="28" t="s">
        <v>123</v>
      </c>
      <c r="SJI11" s="28" t="s">
        <v>123</v>
      </c>
      <c r="SJJ11" s="28" t="s">
        <v>123</v>
      </c>
      <c r="SJK11" s="28" t="s">
        <v>123</v>
      </c>
      <c r="SJL11" s="28" t="s">
        <v>123</v>
      </c>
      <c r="SJM11" s="28" t="s">
        <v>123</v>
      </c>
      <c r="SJN11" s="28" t="s">
        <v>123</v>
      </c>
      <c r="SJO11" s="28" t="s">
        <v>123</v>
      </c>
      <c r="SJP11" s="28" t="s">
        <v>123</v>
      </c>
      <c r="SJQ11" s="28" t="s">
        <v>123</v>
      </c>
      <c r="SJR11" s="28" t="s">
        <v>123</v>
      </c>
      <c r="SJS11" s="28" t="s">
        <v>123</v>
      </c>
      <c r="SJT11" s="28" t="s">
        <v>123</v>
      </c>
      <c r="SJU11" s="28" t="s">
        <v>123</v>
      </c>
      <c r="SJV11" s="28" t="s">
        <v>123</v>
      </c>
      <c r="SJW11" s="28" t="s">
        <v>123</v>
      </c>
      <c r="SJX11" s="28" t="s">
        <v>123</v>
      </c>
      <c r="SJY11" s="28" t="s">
        <v>123</v>
      </c>
      <c r="SJZ11" s="28" t="s">
        <v>123</v>
      </c>
      <c r="SKA11" s="28" t="s">
        <v>123</v>
      </c>
      <c r="SKB11" s="28" t="s">
        <v>123</v>
      </c>
      <c r="SKC11" s="28" t="s">
        <v>123</v>
      </c>
      <c r="SKD11" s="28" t="s">
        <v>123</v>
      </c>
      <c r="SKE11" s="28" t="s">
        <v>123</v>
      </c>
      <c r="SKF11" s="28" t="s">
        <v>123</v>
      </c>
      <c r="SKG11" s="28" t="s">
        <v>123</v>
      </c>
      <c r="SKH11" s="28" t="s">
        <v>123</v>
      </c>
      <c r="SKI11" s="28" t="s">
        <v>123</v>
      </c>
      <c r="SKJ11" s="28" t="s">
        <v>123</v>
      </c>
      <c r="SKK11" s="28" t="s">
        <v>123</v>
      </c>
      <c r="SKL11" s="28" t="s">
        <v>123</v>
      </c>
      <c r="SKM11" s="28" t="s">
        <v>123</v>
      </c>
      <c r="SKN11" s="28" t="s">
        <v>123</v>
      </c>
      <c r="SKO11" s="28" t="s">
        <v>123</v>
      </c>
      <c r="SKP11" s="28" t="s">
        <v>123</v>
      </c>
      <c r="SKQ11" s="28" t="s">
        <v>123</v>
      </c>
      <c r="SKR11" s="28" t="s">
        <v>123</v>
      </c>
      <c r="SKS11" s="28" t="s">
        <v>123</v>
      </c>
      <c r="SKT11" s="28" t="s">
        <v>123</v>
      </c>
      <c r="SKU11" s="28" t="s">
        <v>123</v>
      </c>
      <c r="SKV11" s="28" t="s">
        <v>123</v>
      </c>
      <c r="SKW11" s="28" t="s">
        <v>123</v>
      </c>
      <c r="SKX11" s="28" t="s">
        <v>123</v>
      </c>
      <c r="SKY11" s="28" t="s">
        <v>123</v>
      </c>
      <c r="SKZ11" s="28" t="s">
        <v>123</v>
      </c>
      <c r="SLA11" s="28" t="s">
        <v>123</v>
      </c>
      <c r="SLB11" s="28" t="s">
        <v>123</v>
      </c>
      <c r="SLC11" s="28" t="s">
        <v>123</v>
      </c>
      <c r="SLD11" s="28" t="s">
        <v>123</v>
      </c>
      <c r="SLE11" s="28" t="s">
        <v>123</v>
      </c>
      <c r="SLF11" s="28" t="s">
        <v>123</v>
      </c>
      <c r="SLG11" s="28" t="s">
        <v>123</v>
      </c>
      <c r="SLH11" s="28" t="s">
        <v>123</v>
      </c>
      <c r="SLI11" s="28" t="s">
        <v>123</v>
      </c>
      <c r="SLJ11" s="28" t="s">
        <v>123</v>
      </c>
      <c r="SLK11" s="28" t="s">
        <v>123</v>
      </c>
      <c r="SLL11" s="28" t="s">
        <v>123</v>
      </c>
      <c r="SLM11" s="28" t="s">
        <v>123</v>
      </c>
      <c r="SLN11" s="28" t="s">
        <v>123</v>
      </c>
      <c r="SLO11" s="28" t="s">
        <v>123</v>
      </c>
      <c r="SLP11" s="28" t="s">
        <v>123</v>
      </c>
      <c r="SLQ11" s="28" t="s">
        <v>123</v>
      </c>
      <c r="SLR11" s="28" t="s">
        <v>123</v>
      </c>
      <c r="SLS11" s="28" t="s">
        <v>123</v>
      </c>
      <c r="SLT11" s="28" t="s">
        <v>123</v>
      </c>
      <c r="SLU11" s="28" t="s">
        <v>123</v>
      </c>
      <c r="SLV11" s="28" t="s">
        <v>123</v>
      </c>
      <c r="SLW11" s="28" t="s">
        <v>123</v>
      </c>
      <c r="SLX11" s="28" t="s">
        <v>123</v>
      </c>
      <c r="SLY11" s="28" t="s">
        <v>123</v>
      </c>
      <c r="SLZ11" s="28" t="s">
        <v>123</v>
      </c>
      <c r="SMA11" s="28" t="s">
        <v>123</v>
      </c>
      <c r="SMB11" s="28" t="s">
        <v>123</v>
      </c>
      <c r="SMC11" s="28" t="s">
        <v>123</v>
      </c>
      <c r="SMD11" s="28" t="s">
        <v>123</v>
      </c>
      <c r="SME11" s="28" t="s">
        <v>123</v>
      </c>
      <c r="SMF11" s="28" t="s">
        <v>123</v>
      </c>
      <c r="SMG11" s="28" t="s">
        <v>123</v>
      </c>
      <c r="SMH11" s="28" t="s">
        <v>123</v>
      </c>
      <c r="SMI11" s="28" t="s">
        <v>123</v>
      </c>
      <c r="SMJ11" s="28" t="s">
        <v>123</v>
      </c>
      <c r="SMK11" s="28" t="s">
        <v>123</v>
      </c>
      <c r="SML11" s="28" t="s">
        <v>123</v>
      </c>
      <c r="SMM11" s="28" t="s">
        <v>123</v>
      </c>
      <c r="SMN11" s="28" t="s">
        <v>123</v>
      </c>
      <c r="SMO11" s="28" t="s">
        <v>123</v>
      </c>
      <c r="SMP11" s="28" t="s">
        <v>123</v>
      </c>
      <c r="SMQ11" s="28" t="s">
        <v>123</v>
      </c>
      <c r="SMR11" s="28" t="s">
        <v>123</v>
      </c>
      <c r="SMS11" s="28" t="s">
        <v>123</v>
      </c>
      <c r="SMT11" s="28" t="s">
        <v>123</v>
      </c>
      <c r="SMU11" s="28" t="s">
        <v>123</v>
      </c>
      <c r="SMV11" s="28" t="s">
        <v>123</v>
      </c>
      <c r="SMW11" s="28" t="s">
        <v>123</v>
      </c>
      <c r="SMX11" s="28" t="s">
        <v>123</v>
      </c>
      <c r="SMY11" s="28" t="s">
        <v>123</v>
      </c>
      <c r="SMZ11" s="28" t="s">
        <v>123</v>
      </c>
      <c r="SNA11" s="28" t="s">
        <v>123</v>
      </c>
      <c r="SNB11" s="28" t="s">
        <v>123</v>
      </c>
      <c r="SNC11" s="28" t="s">
        <v>123</v>
      </c>
      <c r="SND11" s="28" t="s">
        <v>123</v>
      </c>
      <c r="SNE11" s="28" t="s">
        <v>123</v>
      </c>
      <c r="SNF11" s="28" t="s">
        <v>123</v>
      </c>
      <c r="SNG11" s="28" t="s">
        <v>123</v>
      </c>
      <c r="SNH11" s="28" t="s">
        <v>123</v>
      </c>
      <c r="SNI11" s="28" t="s">
        <v>123</v>
      </c>
      <c r="SNJ11" s="28" t="s">
        <v>123</v>
      </c>
      <c r="SNK11" s="28" t="s">
        <v>123</v>
      </c>
      <c r="SNL11" s="28" t="s">
        <v>123</v>
      </c>
      <c r="SNM11" s="28" t="s">
        <v>123</v>
      </c>
      <c r="SNN11" s="28" t="s">
        <v>123</v>
      </c>
      <c r="SNO11" s="28" t="s">
        <v>123</v>
      </c>
      <c r="SNP11" s="28" t="s">
        <v>123</v>
      </c>
      <c r="SNQ11" s="28" t="s">
        <v>123</v>
      </c>
      <c r="SNR11" s="28" t="s">
        <v>123</v>
      </c>
      <c r="SNS11" s="28" t="s">
        <v>123</v>
      </c>
      <c r="SNT11" s="28" t="s">
        <v>123</v>
      </c>
      <c r="SNU11" s="28" t="s">
        <v>123</v>
      </c>
      <c r="SNV11" s="28" t="s">
        <v>123</v>
      </c>
      <c r="SNW11" s="28" t="s">
        <v>123</v>
      </c>
      <c r="SNX11" s="28" t="s">
        <v>123</v>
      </c>
      <c r="SNY11" s="28" t="s">
        <v>123</v>
      </c>
      <c r="SNZ11" s="28" t="s">
        <v>123</v>
      </c>
      <c r="SOA11" s="28" t="s">
        <v>123</v>
      </c>
      <c r="SOB11" s="28" t="s">
        <v>123</v>
      </c>
      <c r="SOC11" s="28" t="s">
        <v>123</v>
      </c>
      <c r="SOD11" s="28" t="s">
        <v>123</v>
      </c>
      <c r="SOE11" s="28" t="s">
        <v>123</v>
      </c>
      <c r="SOF11" s="28" t="s">
        <v>123</v>
      </c>
      <c r="SOG11" s="28" t="s">
        <v>123</v>
      </c>
      <c r="SOH11" s="28" t="s">
        <v>123</v>
      </c>
      <c r="SOI11" s="28" t="s">
        <v>123</v>
      </c>
      <c r="SOJ11" s="28" t="s">
        <v>123</v>
      </c>
      <c r="SOK11" s="28" t="s">
        <v>123</v>
      </c>
      <c r="SOL11" s="28" t="s">
        <v>123</v>
      </c>
      <c r="SOM11" s="28" t="s">
        <v>123</v>
      </c>
      <c r="SON11" s="28" t="s">
        <v>123</v>
      </c>
      <c r="SOO11" s="28" t="s">
        <v>123</v>
      </c>
      <c r="SOP11" s="28" t="s">
        <v>123</v>
      </c>
      <c r="SOQ11" s="28" t="s">
        <v>123</v>
      </c>
      <c r="SOR11" s="28" t="s">
        <v>123</v>
      </c>
      <c r="SOS11" s="28" t="s">
        <v>123</v>
      </c>
      <c r="SOT11" s="28" t="s">
        <v>123</v>
      </c>
      <c r="SOU11" s="28" t="s">
        <v>123</v>
      </c>
      <c r="SOV11" s="28" t="s">
        <v>123</v>
      </c>
      <c r="SOW11" s="28" t="s">
        <v>123</v>
      </c>
      <c r="SOX11" s="28" t="s">
        <v>123</v>
      </c>
      <c r="SOY11" s="28" t="s">
        <v>123</v>
      </c>
      <c r="SOZ11" s="28" t="s">
        <v>123</v>
      </c>
      <c r="SPA11" s="28" t="s">
        <v>123</v>
      </c>
      <c r="SPB11" s="28" t="s">
        <v>123</v>
      </c>
      <c r="SPC11" s="28" t="s">
        <v>123</v>
      </c>
      <c r="SPD11" s="28" t="s">
        <v>123</v>
      </c>
      <c r="SPE11" s="28" t="s">
        <v>123</v>
      </c>
      <c r="SPF11" s="28" t="s">
        <v>123</v>
      </c>
      <c r="SPG11" s="28" t="s">
        <v>123</v>
      </c>
      <c r="SPH11" s="28" t="s">
        <v>123</v>
      </c>
      <c r="SPI11" s="28" t="s">
        <v>123</v>
      </c>
      <c r="SPJ11" s="28" t="s">
        <v>123</v>
      </c>
      <c r="SPK11" s="28" t="s">
        <v>123</v>
      </c>
      <c r="SPL11" s="28" t="s">
        <v>123</v>
      </c>
      <c r="SPM11" s="28" t="s">
        <v>123</v>
      </c>
      <c r="SPN11" s="28" t="s">
        <v>123</v>
      </c>
      <c r="SPO11" s="28" t="s">
        <v>123</v>
      </c>
      <c r="SPP11" s="28" t="s">
        <v>123</v>
      </c>
      <c r="SPQ11" s="28" t="s">
        <v>123</v>
      </c>
      <c r="SPR11" s="28" t="s">
        <v>123</v>
      </c>
      <c r="SPS11" s="28" t="s">
        <v>123</v>
      </c>
      <c r="SPT11" s="28" t="s">
        <v>123</v>
      </c>
      <c r="SPU11" s="28" t="s">
        <v>123</v>
      </c>
      <c r="SPV11" s="28" t="s">
        <v>123</v>
      </c>
      <c r="SPW11" s="28" t="s">
        <v>123</v>
      </c>
      <c r="SPX11" s="28" t="s">
        <v>123</v>
      </c>
      <c r="SPY11" s="28" t="s">
        <v>123</v>
      </c>
      <c r="SPZ11" s="28" t="s">
        <v>123</v>
      </c>
      <c r="SQA11" s="28" t="s">
        <v>123</v>
      </c>
      <c r="SQB11" s="28" t="s">
        <v>123</v>
      </c>
      <c r="SQC11" s="28" t="s">
        <v>123</v>
      </c>
      <c r="SQD11" s="28" t="s">
        <v>123</v>
      </c>
      <c r="SQE11" s="28" t="s">
        <v>123</v>
      </c>
      <c r="SQF11" s="28" t="s">
        <v>123</v>
      </c>
      <c r="SQG11" s="28" t="s">
        <v>123</v>
      </c>
      <c r="SQH11" s="28" t="s">
        <v>123</v>
      </c>
      <c r="SQI11" s="28" t="s">
        <v>123</v>
      </c>
      <c r="SQJ11" s="28" t="s">
        <v>123</v>
      </c>
      <c r="SQK11" s="28" t="s">
        <v>123</v>
      </c>
      <c r="SQL11" s="28" t="s">
        <v>123</v>
      </c>
      <c r="SQM11" s="28" t="s">
        <v>123</v>
      </c>
      <c r="SQN11" s="28" t="s">
        <v>123</v>
      </c>
      <c r="SQO11" s="28" t="s">
        <v>123</v>
      </c>
      <c r="SQP11" s="28" t="s">
        <v>123</v>
      </c>
      <c r="SQQ11" s="28" t="s">
        <v>123</v>
      </c>
      <c r="SQR11" s="28" t="s">
        <v>123</v>
      </c>
      <c r="SQS11" s="28" t="s">
        <v>123</v>
      </c>
      <c r="SQT11" s="28" t="s">
        <v>123</v>
      </c>
      <c r="SQU11" s="28" t="s">
        <v>123</v>
      </c>
      <c r="SQV11" s="28" t="s">
        <v>123</v>
      </c>
      <c r="SQW11" s="28" t="s">
        <v>123</v>
      </c>
      <c r="SQX11" s="28" t="s">
        <v>123</v>
      </c>
      <c r="SQY11" s="28" t="s">
        <v>123</v>
      </c>
      <c r="SQZ11" s="28" t="s">
        <v>123</v>
      </c>
      <c r="SRA11" s="28" t="s">
        <v>123</v>
      </c>
      <c r="SRB11" s="28" t="s">
        <v>123</v>
      </c>
      <c r="SRC11" s="28" t="s">
        <v>123</v>
      </c>
      <c r="SRD11" s="28" t="s">
        <v>123</v>
      </c>
      <c r="SRE11" s="28" t="s">
        <v>123</v>
      </c>
      <c r="SRF11" s="28" t="s">
        <v>123</v>
      </c>
      <c r="SRG11" s="28" t="s">
        <v>123</v>
      </c>
      <c r="SRH11" s="28" t="s">
        <v>123</v>
      </c>
      <c r="SRI11" s="28" t="s">
        <v>123</v>
      </c>
      <c r="SRJ11" s="28" t="s">
        <v>123</v>
      </c>
      <c r="SRK11" s="28" t="s">
        <v>123</v>
      </c>
      <c r="SRL11" s="28" t="s">
        <v>123</v>
      </c>
      <c r="SRM11" s="28" t="s">
        <v>123</v>
      </c>
      <c r="SRN11" s="28" t="s">
        <v>123</v>
      </c>
      <c r="SRO11" s="28" t="s">
        <v>123</v>
      </c>
      <c r="SRP11" s="28" t="s">
        <v>123</v>
      </c>
      <c r="SRQ11" s="28" t="s">
        <v>123</v>
      </c>
      <c r="SRR11" s="28" t="s">
        <v>123</v>
      </c>
      <c r="SRS11" s="28" t="s">
        <v>123</v>
      </c>
      <c r="SRT11" s="28" t="s">
        <v>123</v>
      </c>
      <c r="SRU11" s="28" t="s">
        <v>123</v>
      </c>
      <c r="SRV11" s="28" t="s">
        <v>123</v>
      </c>
      <c r="SRW11" s="28" t="s">
        <v>123</v>
      </c>
      <c r="SRX11" s="28" t="s">
        <v>123</v>
      </c>
      <c r="SRY11" s="28" t="s">
        <v>123</v>
      </c>
      <c r="SRZ11" s="28" t="s">
        <v>123</v>
      </c>
      <c r="SSA11" s="28" t="s">
        <v>123</v>
      </c>
      <c r="SSB11" s="28" t="s">
        <v>123</v>
      </c>
      <c r="SSC11" s="28" t="s">
        <v>123</v>
      </c>
      <c r="SSD11" s="28" t="s">
        <v>123</v>
      </c>
      <c r="SSE11" s="28" t="s">
        <v>123</v>
      </c>
      <c r="SSF11" s="28" t="s">
        <v>123</v>
      </c>
      <c r="SSG11" s="28" t="s">
        <v>123</v>
      </c>
      <c r="SSH11" s="28" t="s">
        <v>123</v>
      </c>
      <c r="SSI11" s="28" t="s">
        <v>123</v>
      </c>
      <c r="SSJ11" s="28" t="s">
        <v>123</v>
      </c>
      <c r="SSK11" s="28" t="s">
        <v>123</v>
      </c>
      <c r="SSL11" s="28" t="s">
        <v>123</v>
      </c>
      <c r="SSM11" s="28" t="s">
        <v>123</v>
      </c>
      <c r="SSN11" s="28" t="s">
        <v>123</v>
      </c>
      <c r="SSO11" s="28" t="s">
        <v>123</v>
      </c>
      <c r="SSP11" s="28" t="s">
        <v>123</v>
      </c>
      <c r="SSQ11" s="28" t="s">
        <v>123</v>
      </c>
      <c r="SSR11" s="28" t="s">
        <v>123</v>
      </c>
      <c r="SSS11" s="28" t="s">
        <v>123</v>
      </c>
      <c r="SST11" s="28" t="s">
        <v>123</v>
      </c>
      <c r="SSU11" s="28" t="s">
        <v>123</v>
      </c>
      <c r="SSV11" s="28" t="s">
        <v>123</v>
      </c>
      <c r="SSW11" s="28" t="s">
        <v>123</v>
      </c>
      <c r="SSX11" s="28" t="s">
        <v>123</v>
      </c>
      <c r="SSY11" s="28" t="s">
        <v>123</v>
      </c>
      <c r="SSZ11" s="28" t="s">
        <v>123</v>
      </c>
      <c r="STA11" s="28" t="s">
        <v>123</v>
      </c>
      <c r="STB11" s="28" t="s">
        <v>123</v>
      </c>
      <c r="STC11" s="28" t="s">
        <v>123</v>
      </c>
      <c r="STD11" s="28" t="s">
        <v>123</v>
      </c>
      <c r="STE11" s="28" t="s">
        <v>123</v>
      </c>
      <c r="STF11" s="28" t="s">
        <v>123</v>
      </c>
      <c r="STG11" s="28" t="s">
        <v>123</v>
      </c>
      <c r="STH11" s="28" t="s">
        <v>123</v>
      </c>
      <c r="STI11" s="28" t="s">
        <v>123</v>
      </c>
      <c r="STJ11" s="28" t="s">
        <v>123</v>
      </c>
      <c r="STK11" s="28" t="s">
        <v>123</v>
      </c>
      <c r="STL11" s="28" t="s">
        <v>123</v>
      </c>
      <c r="STM11" s="28" t="s">
        <v>123</v>
      </c>
      <c r="STN11" s="28" t="s">
        <v>123</v>
      </c>
      <c r="STO11" s="28" t="s">
        <v>123</v>
      </c>
      <c r="STP11" s="28" t="s">
        <v>123</v>
      </c>
      <c r="STQ11" s="28" t="s">
        <v>123</v>
      </c>
      <c r="STR11" s="28" t="s">
        <v>123</v>
      </c>
      <c r="STS11" s="28" t="s">
        <v>123</v>
      </c>
      <c r="STT11" s="28" t="s">
        <v>123</v>
      </c>
      <c r="STU11" s="28" t="s">
        <v>123</v>
      </c>
      <c r="STV11" s="28" t="s">
        <v>123</v>
      </c>
      <c r="STW11" s="28" t="s">
        <v>123</v>
      </c>
      <c r="STX11" s="28" t="s">
        <v>123</v>
      </c>
      <c r="STY11" s="28" t="s">
        <v>123</v>
      </c>
      <c r="STZ11" s="28" t="s">
        <v>123</v>
      </c>
      <c r="SUA11" s="28" t="s">
        <v>123</v>
      </c>
      <c r="SUB11" s="28" t="s">
        <v>123</v>
      </c>
      <c r="SUC11" s="28" t="s">
        <v>123</v>
      </c>
      <c r="SUD11" s="28" t="s">
        <v>123</v>
      </c>
      <c r="SUE11" s="28" t="s">
        <v>123</v>
      </c>
      <c r="SUF11" s="28" t="s">
        <v>123</v>
      </c>
      <c r="SUG11" s="28" t="s">
        <v>123</v>
      </c>
      <c r="SUH11" s="28" t="s">
        <v>123</v>
      </c>
      <c r="SUI11" s="28" t="s">
        <v>123</v>
      </c>
      <c r="SUJ11" s="28" t="s">
        <v>123</v>
      </c>
      <c r="SUK11" s="28" t="s">
        <v>123</v>
      </c>
      <c r="SUL11" s="28" t="s">
        <v>123</v>
      </c>
      <c r="SUM11" s="28" t="s">
        <v>123</v>
      </c>
      <c r="SUN11" s="28" t="s">
        <v>123</v>
      </c>
      <c r="SUO11" s="28" t="s">
        <v>123</v>
      </c>
      <c r="SUP11" s="28" t="s">
        <v>123</v>
      </c>
      <c r="SUQ11" s="28" t="s">
        <v>123</v>
      </c>
      <c r="SUR11" s="28" t="s">
        <v>123</v>
      </c>
      <c r="SUS11" s="28" t="s">
        <v>123</v>
      </c>
      <c r="SUT11" s="28" t="s">
        <v>123</v>
      </c>
      <c r="SUU11" s="28" t="s">
        <v>123</v>
      </c>
      <c r="SUV11" s="28" t="s">
        <v>123</v>
      </c>
      <c r="SUW11" s="28" t="s">
        <v>123</v>
      </c>
      <c r="SUX11" s="28" t="s">
        <v>123</v>
      </c>
      <c r="SUY11" s="28" t="s">
        <v>123</v>
      </c>
      <c r="SUZ11" s="28" t="s">
        <v>123</v>
      </c>
      <c r="SVA11" s="28" t="s">
        <v>123</v>
      </c>
      <c r="SVB11" s="28" t="s">
        <v>123</v>
      </c>
      <c r="SVC11" s="28" t="s">
        <v>123</v>
      </c>
      <c r="SVD11" s="28" t="s">
        <v>123</v>
      </c>
      <c r="SVE11" s="28" t="s">
        <v>123</v>
      </c>
      <c r="SVF11" s="28" t="s">
        <v>123</v>
      </c>
      <c r="SVG11" s="28" t="s">
        <v>123</v>
      </c>
      <c r="SVH11" s="28" t="s">
        <v>123</v>
      </c>
      <c r="SVI11" s="28" t="s">
        <v>123</v>
      </c>
      <c r="SVJ11" s="28" t="s">
        <v>123</v>
      </c>
      <c r="SVK11" s="28" t="s">
        <v>123</v>
      </c>
      <c r="SVL11" s="28" t="s">
        <v>123</v>
      </c>
      <c r="SVM11" s="28" t="s">
        <v>123</v>
      </c>
      <c r="SVN11" s="28" t="s">
        <v>123</v>
      </c>
      <c r="SVO11" s="28" t="s">
        <v>123</v>
      </c>
      <c r="SVP11" s="28" t="s">
        <v>123</v>
      </c>
      <c r="SVQ11" s="28" t="s">
        <v>123</v>
      </c>
      <c r="SVR11" s="28" t="s">
        <v>123</v>
      </c>
      <c r="SVS11" s="28" t="s">
        <v>123</v>
      </c>
      <c r="SVT11" s="28" t="s">
        <v>123</v>
      </c>
      <c r="SVU11" s="28" t="s">
        <v>123</v>
      </c>
      <c r="SVV11" s="28" t="s">
        <v>123</v>
      </c>
      <c r="SVW11" s="28" t="s">
        <v>123</v>
      </c>
      <c r="SVX11" s="28" t="s">
        <v>123</v>
      </c>
      <c r="SVY11" s="28" t="s">
        <v>123</v>
      </c>
      <c r="SVZ11" s="28" t="s">
        <v>123</v>
      </c>
      <c r="SWA11" s="28" t="s">
        <v>123</v>
      </c>
      <c r="SWB11" s="28" t="s">
        <v>123</v>
      </c>
      <c r="SWC11" s="28" t="s">
        <v>123</v>
      </c>
      <c r="SWD11" s="28" t="s">
        <v>123</v>
      </c>
      <c r="SWE11" s="28" t="s">
        <v>123</v>
      </c>
      <c r="SWF11" s="28" t="s">
        <v>123</v>
      </c>
      <c r="SWG11" s="28" t="s">
        <v>123</v>
      </c>
      <c r="SWH11" s="28" t="s">
        <v>123</v>
      </c>
      <c r="SWI11" s="28" t="s">
        <v>123</v>
      </c>
      <c r="SWJ11" s="28" t="s">
        <v>123</v>
      </c>
      <c r="SWK11" s="28" t="s">
        <v>123</v>
      </c>
      <c r="SWL11" s="28" t="s">
        <v>123</v>
      </c>
      <c r="SWM11" s="28" t="s">
        <v>123</v>
      </c>
      <c r="SWN11" s="28" t="s">
        <v>123</v>
      </c>
      <c r="SWO11" s="28" t="s">
        <v>123</v>
      </c>
      <c r="SWP11" s="28" t="s">
        <v>123</v>
      </c>
      <c r="SWQ11" s="28" t="s">
        <v>123</v>
      </c>
      <c r="SWR11" s="28" t="s">
        <v>123</v>
      </c>
      <c r="SWS11" s="28" t="s">
        <v>123</v>
      </c>
      <c r="SWT11" s="28" t="s">
        <v>123</v>
      </c>
      <c r="SWU11" s="28" t="s">
        <v>123</v>
      </c>
      <c r="SWV11" s="28" t="s">
        <v>123</v>
      </c>
      <c r="SWW11" s="28" t="s">
        <v>123</v>
      </c>
      <c r="SWX11" s="28" t="s">
        <v>123</v>
      </c>
      <c r="SWY11" s="28" t="s">
        <v>123</v>
      </c>
      <c r="SWZ11" s="28" t="s">
        <v>123</v>
      </c>
      <c r="SXA11" s="28" t="s">
        <v>123</v>
      </c>
      <c r="SXB11" s="28" t="s">
        <v>123</v>
      </c>
      <c r="SXC11" s="28" t="s">
        <v>123</v>
      </c>
      <c r="SXD11" s="28" t="s">
        <v>123</v>
      </c>
      <c r="SXE11" s="28" t="s">
        <v>123</v>
      </c>
      <c r="SXF11" s="28" t="s">
        <v>123</v>
      </c>
      <c r="SXG11" s="28" t="s">
        <v>123</v>
      </c>
      <c r="SXH11" s="28" t="s">
        <v>123</v>
      </c>
      <c r="SXI11" s="28" t="s">
        <v>123</v>
      </c>
      <c r="SXJ11" s="28" t="s">
        <v>123</v>
      </c>
      <c r="SXK11" s="28" t="s">
        <v>123</v>
      </c>
      <c r="SXL11" s="28" t="s">
        <v>123</v>
      </c>
      <c r="SXM11" s="28" t="s">
        <v>123</v>
      </c>
      <c r="SXN11" s="28" t="s">
        <v>123</v>
      </c>
      <c r="SXO11" s="28" t="s">
        <v>123</v>
      </c>
      <c r="SXP11" s="28" t="s">
        <v>123</v>
      </c>
      <c r="SXQ11" s="28" t="s">
        <v>123</v>
      </c>
      <c r="SXR11" s="28" t="s">
        <v>123</v>
      </c>
      <c r="SXS11" s="28" t="s">
        <v>123</v>
      </c>
      <c r="SXT11" s="28" t="s">
        <v>123</v>
      </c>
      <c r="SXU11" s="28" t="s">
        <v>123</v>
      </c>
      <c r="SXV11" s="28" t="s">
        <v>123</v>
      </c>
      <c r="SXW11" s="28" t="s">
        <v>123</v>
      </c>
      <c r="SXX11" s="28" t="s">
        <v>123</v>
      </c>
      <c r="SXY11" s="28" t="s">
        <v>123</v>
      </c>
      <c r="SXZ11" s="28" t="s">
        <v>123</v>
      </c>
      <c r="SYA11" s="28" t="s">
        <v>123</v>
      </c>
      <c r="SYB11" s="28" t="s">
        <v>123</v>
      </c>
      <c r="SYC11" s="28" t="s">
        <v>123</v>
      </c>
      <c r="SYD11" s="28" t="s">
        <v>123</v>
      </c>
      <c r="SYE11" s="28" t="s">
        <v>123</v>
      </c>
      <c r="SYF11" s="28" t="s">
        <v>123</v>
      </c>
      <c r="SYG11" s="28" t="s">
        <v>123</v>
      </c>
      <c r="SYH11" s="28" t="s">
        <v>123</v>
      </c>
      <c r="SYI11" s="28" t="s">
        <v>123</v>
      </c>
      <c r="SYJ11" s="28" t="s">
        <v>123</v>
      </c>
      <c r="SYK11" s="28" t="s">
        <v>123</v>
      </c>
      <c r="SYL11" s="28" t="s">
        <v>123</v>
      </c>
      <c r="SYM11" s="28" t="s">
        <v>123</v>
      </c>
      <c r="SYN11" s="28" t="s">
        <v>123</v>
      </c>
      <c r="SYO11" s="28" t="s">
        <v>123</v>
      </c>
      <c r="SYP11" s="28" t="s">
        <v>123</v>
      </c>
      <c r="SYQ11" s="28" t="s">
        <v>123</v>
      </c>
      <c r="SYR11" s="28" t="s">
        <v>123</v>
      </c>
      <c r="SYS11" s="28" t="s">
        <v>123</v>
      </c>
      <c r="SYT11" s="28" t="s">
        <v>123</v>
      </c>
      <c r="SYU11" s="28" t="s">
        <v>123</v>
      </c>
      <c r="SYV11" s="28" t="s">
        <v>123</v>
      </c>
      <c r="SYW11" s="28" t="s">
        <v>123</v>
      </c>
      <c r="SYX11" s="28" t="s">
        <v>123</v>
      </c>
      <c r="SYY11" s="28" t="s">
        <v>123</v>
      </c>
      <c r="SYZ11" s="28" t="s">
        <v>123</v>
      </c>
      <c r="SZA11" s="28" t="s">
        <v>123</v>
      </c>
      <c r="SZB11" s="28" t="s">
        <v>123</v>
      </c>
      <c r="SZC11" s="28" t="s">
        <v>123</v>
      </c>
      <c r="SZD11" s="28" t="s">
        <v>123</v>
      </c>
      <c r="SZE11" s="28" t="s">
        <v>123</v>
      </c>
      <c r="SZF11" s="28" t="s">
        <v>123</v>
      </c>
      <c r="SZG11" s="28" t="s">
        <v>123</v>
      </c>
      <c r="SZH11" s="28" t="s">
        <v>123</v>
      </c>
      <c r="SZI11" s="28" t="s">
        <v>123</v>
      </c>
      <c r="SZJ11" s="28" t="s">
        <v>123</v>
      </c>
      <c r="SZK11" s="28" t="s">
        <v>123</v>
      </c>
      <c r="SZL11" s="28" t="s">
        <v>123</v>
      </c>
      <c r="SZM11" s="28" t="s">
        <v>123</v>
      </c>
      <c r="SZN11" s="28" t="s">
        <v>123</v>
      </c>
      <c r="SZO11" s="28" t="s">
        <v>123</v>
      </c>
      <c r="SZP11" s="28" t="s">
        <v>123</v>
      </c>
      <c r="SZQ11" s="28" t="s">
        <v>123</v>
      </c>
      <c r="SZR11" s="28" t="s">
        <v>123</v>
      </c>
      <c r="SZS11" s="28" t="s">
        <v>123</v>
      </c>
      <c r="SZT11" s="28" t="s">
        <v>123</v>
      </c>
      <c r="SZU11" s="28" t="s">
        <v>123</v>
      </c>
      <c r="SZV11" s="28" t="s">
        <v>123</v>
      </c>
      <c r="SZW11" s="28" t="s">
        <v>123</v>
      </c>
      <c r="SZX11" s="28" t="s">
        <v>123</v>
      </c>
      <c r="SZY11" s="28" t="s">
        <v>123</v>
      </c>
      <c r="SZZ11" s="28" t="s">
        <v>123</v>
      </c>
      <c r="TAA11" s="28" t="s">
        <v>123</v>
      </c>
      <c r="TAB11" s="28" t="s">
        <v>123</v>
      </c>
      <c r="TAC11" s="28" t="s">
        <v>123</v>
      </c>
      <c r="TAD11" s="28" t="s">
        <v>123</v>
      </c>
      <c r="TAE11" s="28" t="s">
        <v>123</v>
      </c>
      <c r="TAF11" s="28" t="s">
        <v>123</v>
      </c>
      <c r="TAG11" s="28" t="s">
        <v>123</v>
      </c>
      <c r="TAH11" s="28" t="s">
        <v>123</v>
      </c>
      <c r="TAI11" s="28" t="s">
        <v>123</v>
      </c>
      <c r="TAJ11" s="28" t="s">
        <v>123</v>
      </c>
      <c r="TAK11" s="28" t="s">
        <v>123</v>
      </c>
      <c r="TAL11" s="28" t="s">
        <v>123</v>
      </c>
      <c r="TAM11" s="28" t="s">
        <v>123</v>
      </c>
      <c r="TAN11" s="28" t="s">
        <v>123</v>
      </c>
      <c r="TAO11" s="28" t="s">
        <v>123</v>
      </c>
      <c r="TAP11" s="28" t="s">
        <v>123</v>
      </c>
      <c r="TAQ11" s="28" t="s">
        <v>123</v>
      </c>
      <c r="TAR11" s="28" t="s">
        <v>123</v>
      </c>
      <c r="TAS11" s="28" t="s">
        <v>123</v>
      </c>
      <c r="TAT11" s="28" t="s">
        <v>123</v>
      </c>
      <c r="TAU11" s="28" t="s">
        <v>123</v>
      </c>
      <c r="TAV11" s="28" t="s">
        <v>123</v>
      </c>
      <c r="TAW11" s="28" t="s">
        <v>123</v>
      </c>
      <c r="TAX11" s="28" t="s">
        <v>123</v>
      </c>
      <c r="TAY11" s="28" t="s">
        <v>123</v>
      </c>
      <c r="TAZ11" s="28" t="s">
        <v>123</v>
      </c>
      <c r="TBA11" s="28" t="s">
        <v>123</v>
      </c>
      <c r="TBB11" s="28" t="s">
        <v>123</v>
      </c>
      <c r="TBC11" s="28" t="s">
        <v>123</v>
      </c>
      <c r="TBD11" s="28" t="s">
        <v>123</v>
      </c>
      <c r="TBE11" s="28" t="s">
        <v>123</v>
      </c>
      <c r="TBF11" s="28" t="s">
        <v>123</v>
      </c>
      <c r="TBG11" s="28" t="s">
        <v>123</v>
      </c>
      <c r="TBH11" s="28" t="s">
        <v>123</v>
      </c>
      <c r="TBI11" s="28" t="s">
        <v>123</v>
      </c>
      <c r="TBJ11" s="28" t="s">
        <v>123</v>
      </c>
      <c r="TBK11" s="28" t="s">
        <v>123</v>
      </c>
      <c r="TBL11" s="28" t="s">
        <v>123</v>
      </c>
      <c r="TBM11" s="28" t="s">
        <v>123</v>
      </c>
      <c r="TBN11" s="28" t="s">
        <v>123</v>
      </c>
      <c r="TBO11" s="28" t="s">
        <v>123</v>
      </c>
      <c r="TBP11" s="28" t="s">
        <v>123</v>
      </c>
      <c r="TBQ11" s="28" t="s">
        <v>123</v>
      </c>
      <c r="TBR11" s="28" t="s">
        <v>123</v>
      </c>
      <c r="TBS11" s="28" t="s">
        <v>123</v>
      </c>
      <c r="TBT11" s="28" t="s">
        <v>123</v>
      </c>
      <c r="TBU11" s="28" t="s">
        <v>123</v>
      </c>
      <c r="TBV11" s="28" t="s">
        <v>123</v>
      </c>
      <c r="TBW11" s="28" t="s">
        <v>123</v>
      </c>
      <c r="TBX11" s="28" t="s">
        <v>123</v>
      </c>
      <c r="TBY11" s="28" t="s">
        <v>123</v>
      </c>
      <c r="TBZ11" s="28" t="s">
        <v>123</v>
      </c>
      <c r="TCA11" s="28" t="s">
        <v>123</v>
      </c>
      <c r="TCB11" s="28" t="s">
        <v>123</v>
      </c>
      <c r="TCC11" s="28" t="s">
        <v>123</v>
      </c>
      <c r="TCD11" s="28" t="s">
        <v>123</v>
      </c>
      <c r="TCE11" s="28" t="s">
        <v>123</v>
      </c>
      <c r="TCF11" s="28" t="s">
        <v>123</v>
      </c>
      <c r="TCG11" s="28" t="s">
        <v>123</v>
      </c>
      <c r="TCH11" s="28" t="s">
        <v>123</v>
      </c>
      <c r="TCI11" s="28" t="s">
        <v>123</v>
      </c>
      <c r="TCJ11" s="28" t="s">
        <v>123</v>
      </c>
      <c r="TCK11" s="28" t="s">
        <v>123</v>
      </c>
      <c r="TCL11" s="28" t="s">
        <v>123</v>
      </c>
      <c r="TCM11" s="28" t="s">
        <v>123</v>
      </c>
      <c r="TCN11" s="28" t="s">
        <v>123</v>
      </c>
      <c r="TCO11" s="28" t="s">
        <v>123</v>
      </c>
      <c r="TCP11" s="28" t="s">
        <v>123</v>
      </c>
      <c r="TCQ11" s="28" t="s">
        <v>123</v>
      </c>
      <c r="TCR11" s="28" t="s">
        <v>123</v>
      </c>
      <c r="TCS11" s="28" t="s">
        <v>123</v>
      </c>
      <c r="TCT11" s="28" t="s">
        <v>123</v>
      </c>
      <c r="TCU11" s="28" t="s">
        <v>123</v>
      </c>
      <c r="TCV11" s="28" t="s">
        <v>123</v>
      </c>
      <c r="TCW11" s="28" t="s">
        <v>123</v>
      </c>
      <c r="TCX11" s="28" t="s">
        <v>123</v>
      </c>
      <c r="TCY11" s="28" t="s">
        <v>123</v>
      </c>
      <c r="TCZ11" s="28" t="s">
        <v>123</v>
      </c>
      <c r="TDA11" s="28" t="s">
        <v>123</v>
      </c>
      <c r="TDB11" s="28" t="s">
        <v>123</v>
      </c>
      <c r="TDC11" s="28" t="s">
        <v>123</v>
      </c>
      <c r="TDD11" s="28" t="s">
        <v>123</v>
      </c>
      <c r="TDE11" s="28" t="s">
        <v>123</v>
      </c>
      <c r="TDF11" s="28" t="s">
        <v>123</v>
      </c>
      <c r="TDG11" s="28" t="s">
        <v>123</v>
      </c>
      <c r="TDH11" s="28" t="s">
        <v>123</v>
      </c>
      <c r="TDI11" s="28" t="s">
        <v>123</v>
      </c>
      <c r="TDJ11" s="28" t="s">
        <v>123</v>
      </c>
      <c r="TDK11" s="28" t="s">
        <v>123</v>
      </c>
      <c r="TDL11" s="28" t="s">
        <v>123</v>
      </c>
      <c r="TDM11" s="28" t="s">
        <v>123</v>
      </c>
      <c r="TDN11" s="28" t="s">
        <v>123</v>
      </c>
      <c r="TDO11" s="28" t="s">
        <v>123</v>
      </c>
      <c r="TDP11" s="28" t="s">
        <v>123</v>
      </c>
      <c r="TDQ11" s="28" t="s">
        <v>123</v>
      </c>
      <c r="TDR11" s="28" t="s">
        <v>123</v>
      </c>
      <c r="TDS11" s="28" t="s">
        <v>123</v>
      </c>
      <c r="TDT11" s="28" t="s">
        <v>123</v>
      </c>
      <c r="TDU11" s="28" t="s">
        <v>123</v>
      </c>
      <c r="TDV11" s="28" t="s">
        <v>123</v>
      </c>
      <c r="TDW11" s="28" t="s">
        <v>123</v>
      </c>
      <c r="TDX11" s="28" t="s">
        <v>123</v>
      </c>
      <c r="TDY11" s="28" t="s">
        <v>123</v>
      </c>
      <c r="TDZ11" s="28" t="s">
        <v>123</v>
      </c>
      <c r="TEA11" s="28" t="s">
        <v>123</v>
      </c>
      <c r="TEB11" s="28" t="s">
        <v>123</v>
      </c>
      <c r="TEC11" s="28" t="s">
        <v>123</v>
      </c>
      <c r="TED11" s="28" t="s">
        <v>123</v>
      </c>
      <c r="TEE11" s="28" t="s">
        <v>123</v>
      </c>
      <c r="TEF11" s="28" t="s">
        <v>123</v>
      </c>
      <c r="TEG11" s="28" t="s">
        <v>123</v>
      </c>
      <c r="TEH11" s="28" t="s">
        <v>123</v>
      </c>
      <c r="TEI11" s="28" t="s">
        <v>123</v>
      </c>
      <c r="TEJ11" s="28" t="s">
        <v>123</v>
      </c>
      <c r="TEK11" s="28" t="s">
        <v>123</v>
      </c>
      <c r="TEL11" s="28" t="s">
        <v>123</v>
      </c>
      <c r="TEM11" s="28" t="s">
        <v>123</v>
      </c>
      <c r="TEN11" s="28" t="s">
        <v>123</v>
      </c>
      <c r="TEO11" s="28" t="s">
        <v>123</v>
      </c>
      <c r="TEP11" s="28" t="s">
        <v>123</v>
      </c>
      <c r="TEQ11" s="28" t="s">
        <v>123</v>
      </c>
      <c r="TER11" s="28" t="s">
        <v>123</v>
      </c>
      <c r="TES11" s="28" t="s">
        <v>123</v>
      </c>
      <c r="TET11" s="28" t="s">
        <v>123</v>
      </c>
      <c r="TEU11" s="28" t="s">
        <v>123</v>
      </c>
      <c r="TEV11" s="28" t="s">
        <v>123</v>
      </c>
      <c r="TEW11" s="28" t="s">
        <v>123</v>
      </c>
      <c r="TEX11" s="28" t="s">
        <v>123</v>
      </c>
      <c r="TEY11" s="28" t="s">
        <v>123</v>
      </c>
      <c r="TEZ11" s="28" t="s">
        <v>123</v>
      </c>
      <c r="TFA11" s="28" t="s">
        <v>123</v>
      </c>
      <c r="TFB11" s="28" t="s">
        <v>123</v>
      </c>
      <c r="TFC11" s="28" t="s">
        <v>123</v>
      </c>
      <c r="TFD11" s="28" t="s">
        <v>123</v>
      </c>
      <c r="TFE11" s="28" t="s">
        <v>123</v>
      </c>
      <c r="TFF11" s="28" t="s">
        <v>123</v>
      </c>
      <c r="TFG11" s="28" t="s">
        <v>123</v>
      </c>
      <c r="TFH11" s="28" t="s">
        <v>123</v>
      </c>
      <c r="TFI11" s="28" t="s">
        <v>123</v>
      </c>
      <c r="TFJ11" s="28" t="s">
        <v>123</v>
      </c>
      <c r="TFK11" s="28" t="s">
        <v>123</v>
      </c>
      <c r="TFL11" s="28" t="s">
        <v>123</v>
      </c>
      <c r="TFM11" s="28" t="s">
        <v>123</v>
      </c>
      <c r="TFN11" s="28" t="s">
        <v>123</v>
      </c>
      <c r="TFO11" s="28" t="s">
        <v>123</v>
      </c>
      <c r="TFP11" s="28" t="s">
        <v>123</v>
      </c>
      <c r="TFQ11" s="28" t="s">
        <v>123</v>
      </c>
      <c r="TFR11" s="28" t="s">
        <v>123</v>
      </c>
      <c r="TFS11" s="28" t="s">
        <v>123</v>
      </c>
      <c r="TFT11" s="28" t="s">
        <v>123</v>
      </c>
      <c r="TFU11" s="28" t="s">
        <v>123</v>
      </c>
      <c r="TFV11" s="28" t="s">
        <v>123</v>
      </c>
      <c r="TFW11" s="28" t="s">
        <v>123</v>
      </c>
      <c r="TFX11" s="28" t="s">
        <v>123</v>
      </c>
      <c r="TFY11" s="28" t="s">
        <v>123</v>
      </c>
      <c r="TFZ11" s="28" t="s">
        <v>123</v>
      </c>
      <c r="TGA11" s="28" t="s">
        <v>123</v>
      </c>
      <c r="TGB11" s="28" t="s">
        <v>123</v>
      </c>
      <c r="TGC11" s="28" t="s">
        <v>123</v>
      </c>
      <c r="TGD11" s="28" t="s">
        <v>123</v>
      </c>
      <c r="TGE11" s="28" t="s">
        <v>123</v>
      </c>
      <c r="TGF11" s="28" t="s">
        <v>123</v>
      </c>
      <c r="TGG11" s="28" t="s">
        <v>123</v>
      </c>
      <c r="TGH11" s="28" t="s">
        <v>123</v>
      </c>
      <c r="TGI11" s="28" t="s">
        <v>123</v>
      </c>
      <c r="TGJ11" s="28" t="s">
        <v>123</v>
      </c>
      <c r="TGK11" s="28" t="s">
        <v>123</v>
      </c>
      <c r="TGL11" s="28" t="s">
        <v>123</v>
      </c>
      <c r="TGM11" s="28" t="s">
        <v>123</v>
      </c>
      <c r="TGN11" s="28" t="s">
        <v>123</v>
      </c>
      <c r="TGO11" s="28" t="s">
        <v>123</v>
      </c>
      <c r="TGP11" s="28" t="s">
        <v>123</v>
      </c>
      <c r="TGQ11" s="28" t="s">
        <v>123</v>
      </c>
      <c r="TGR11" s="28" t="s">
        <v>123</v>
      </c>
      <c r="TGS11" s="28" t="s">
        <v>123</v>
      </c>
      <c r="TGT11" s="28" t="s">
        <v>123</v>
      </c>
      <c r="TGU11" s="28" t="s">
        <v>123</v>
      </c>
      <c r="TGV11" s="28" t="s">
        <v>123</v>
      </c>
      <c r="TGW11" s="28" t="s">
        <v>123</v>
      </c>
      <c r="TGX11" s="28" t="s">
        <v>123</v>
      </c>
      <c r="TGY11" s="28" t="s">
        <v>123</v>
      </c>
      <c r="TGZ11" s="28" t="s">
        <v>123</v>
      </c>
      <c r="THA11" s="28" t="s">
        <v>123</v>
      </c>
      <c r="THB11" s="28" t="s">
        <v>123</v>
      </c>
      <c r="THC11" s="28" t="s">
        <v>123</v>
      </c>
      <c r="THD11" s="28" t="s">
        <v>123</v>
      </c>
      <c r="THE11" s="28" t="s">
        <v>123</v>
      </c>
      <c r="THF11" s="28" t="s">
        <v>123</v>
      </c>
      <c r="THG11" s="28" t="s">
        <v>123</v>
      </c>
      <c r="THH11" s="28" t="s">
        <v>123</v>
      </c>
      <c r="THI11" s="28" t="s">
        <v>123</v>
      </c>
      <c r="THJ11" s="28" t="s">
        <v>123</v>
      </c>
      <c r="THK11" s="28" t="s">
        <v>123</v>
      </c>
      <c r="THL11" s="28" t="s">
        <v>123</v>
      </c>
      <c r="THM11" s="28" t="s">
        <v>123</v>
      </c>
      <c r="THN11" s="28" t="s">
        <v>123</v>
      </c>
      <c r="THO11" s="28" t="s">
        <v>123</v>
      </c>
      <c r="THP11" s="28" t="s">
        <v>123</v>
      </c>
      <c r="THQ11" s="28" t="s">
        <v>123</v>
      </c>
      <c r="THR11" s="28" t="s">
        <v>123</v>
      </c>
      <c r="THS11" s="28" t="s">
        <v>123</v>
      </c>
      <c r="THT11" s="28" t="s">
        <v>123</v>
      </c>
      <c r="THU11" s="28" t="s">
        <v>123</v>
      </c>
      <c r="THV11" s="28" t="s">
        <v>123</v>
      </c>
      <c r="THW11" s="28" t="s">
        <v>123</v>
      </c>
      <c r="THX11" s="28" t="s">
        <v>123</v>
      </c>
      <c r="THY11" s="28" t="s">
        <v>123</v>
      </c>
      <c r="THZ11" s="28" t="s">
        <v>123</v>
      </c>
      <c r="TIA11" s="28" t="s">
        <v>123</v>
      </c>
      <c r="TIB11" s="28" t="s">
        <v>123</v>
      </c>
      <c r="TIC11" s="28" t="s">
        <v>123</v>
      </c>
      <c r="TID11" s="28" t="s">
        <v>123</v>
      </c>
      <c r="TIE11" s="28" t="s">
        <v>123</v>
      </c>
      <c r="TIF11" s="28" t="s">
        <v>123</v>
      </c>
      <c r="TIG11" s="28" t="s">
        <v>123</v>
      </c>
      <c r="TIH11" s="28" t="s">
        <v>123</v>
      </c>
      <c r="TII11" s="28" t="s">
        <v>123</v>
      </c>
      <c r="TIJ11" s="28" t="s">
        <v>123</v>
      </c>
      <c r="TIK11" s="28" t="s">
        <v>123</v>
      </c>
      <c r="TIL11" s="28" t="s">
        <v>123</v>
      </c>
      <c r="TIM11" s="28" t="s">
        <v>123</v>
      </c>
      <c r="TIN11" s="28" t="s">
        <v>123</v>
      </c>
      <c r="TIO11" s="28" t="s">
        <v>123</v>
      </c>
      <c r="TIP11" s="28" t="s">
        <v>123</v>
      </c>
      <c r="TIQ11" s="28" t="s">
        <v>123</v>
      </c>
      <c r="TIR11" s="28" t="s">
        <v>123</v>
      </c>
      <c r="TIS11" s="28" t="s">
        <v>123</v>
      </c>
      <c r="TIT11" s="28" t="s">
        <v>123</v>
      </c>
      <c r="TIU11" s="28" t="s">
        <v>123</v>
      </c>
      <c r="TIV11" s="28" t="s">
        <v>123</v>
      </c>
      <c r="TIW11" s="28" t="s">
        <v>123</v>
      </c>
      <c r="TIX11" s="28" t="s">
        <v>123</v>
      </c>
      <c r="TIY11" s="28" t="s">
        <v>123</v>
      </c>
      <c r="TIZ11" s="28" t="s">
        <v>123</v>
      </c>
      <c r="TJA11" s="28" t="s">
        <v>123</v>
      </c>
      <c r="TJB11" s="28" t="s">
        <v>123</v>
      </c>
      <c r="TJC11" s="28" t="s">
        <v>123</v>
      </c>
      <c r="TJD11" s="28" t="s">
        <v>123</v>
      </c>
      <c r="TJE11" s="28" t="s">
        <v>123</v>
      </c>
      <c r="TJF11" s="28" t="s">
        <v>123</v>
      </c>
      <c r="TJG11" s="28" t="s">
        <v>123</v>
      </c>
      <c r="TJH11" s="28" t="s">
        <v>123</v>
      </c>
      <c r="TJI11" s="28" t="s">
        <v>123</v>
      </c>
      <c r="TJJ11" s="28" t="s">
        <v>123</v>
      </c>
      <c r="TJK11" s="28" t="s">
        <v>123</v>
      </c>
      <c r="TJL11" s="28" t="s">
        <v>123</v>
      </c>
      <c r="TJM11" s="28" t="s">
        <v>123</v>
      </c>
      <c r="TJN11" s="28" t="s">
        <v>123</v>
      </c>
      <c r="TJO11" s="28" t="s">
        <v>123</v>
      </c>
      <c r="TJP11" s="28" t="s">
        <v>123</v>
      </c>
      <c r="TJQ11" s="28" t="s">
        <v>123</v>
      </c>
      <c r="TJR11" s="28" t="s">
        <v>123</v>
      </c>
      <c r="TJS11" s="28" t="s">
        <v>123</v>
      </c>
      <c r="TJT11" s="28" t="s">
        <v>123</v>
      </c>
      <c r="TJU11" s="28" t="s">
        <v>123</v>
      </c>
      <c r="TJV11" s="28" t="s">
        <v>123</v>
      </c>
      <c r="TJW11" s="28" t="s">
        <v>123</v>
      </c>
      <c r="TJX11" s="28" t="s">
        <v>123</v>
      </c>
      <c r="TJY11" s="28" t="s">
        <v>123</v>
      </c>
      <c r="TJZ11" s="28" t="s">
        <v>123</v>
      </c>
      <c r="TKA11" s="28" t="s">
        <v>123</v>
      </c>
      <c r="TKB11" s="28" t="s">
        <v>123</v>
      </c>
      <c r="TKC11" s="28" t="s">
        <v>123</v>
      </c>
      <c r="TKD11" s="28" t="s">
        <v>123</v>
      </c>
      <c r="TKE11" s="28" t="s">
        <v>123</v>
      </c>
      <c r="TKF11" s="28" t="s">
        <v>123</v>
      </c>
      <c r="TKG11" s="28" t="s">
        <v>123</v>
      </c>
      <c r="TKH11" s="28" t="s">
        <v>123</v>
      </c>
      <c r="TKI11" s="28" t="s">
        <v>123</v>
      </c>
      <c r="TKJ11" s="28" t="s">
        <v>123</v>
      </c>
      <c r="TKK11" s="28" t="s">
        <v>123</v>
      </c>
      <c r="TKL11" s="28" t="s">
        <v>123</v>
      </c>
      <c r="TKM11" s="28" t="s">
        <v>123</v>
      </c>
      <c r="TKN11" s="28" t="s">
        <v>123</v>
      </c>
      <c r="TKO11" s="28" t="s">
        <v>123</v>
      </c>
      <c r="TKP11" s="28" t="s">
        <v>123</v>
      </c>
      <c r="TKQ11" s="28" t="s">
        <v>123</v>
      </c>
      <c r="TKR11" s="28" t="s">
        <v>123</v>
      </c>
      <c r="TKS11" s="28" t="s">
        <v>123</v>
      </c>
      <c r="TKT11" s="28" t="s">
        <v>123</v>
      </c>
      <c r="TKU11" s="28" t="s">
        <v>123</v>
      </c>
      <c r="TKV11" s="28" t="s">
        <v>123</v>
      </c>
      <c r="TKW11" s="28" t="s">
        <v>123</v>
      </c>
      <c r="TKX11" s="28" t="s">
        <v>123</v>
      </c>
      <c r="TKY11" s="28" t="s">
        <v>123</v>
      </c>
      <c r="TKZ11" s="28" t="s">
        <v>123</v>
      </c>
      <c r="TLA11" s="28" t="s">
        <v>123</v>
      </c>
      <c r="TLB11" s="28" t="s">
        <v>123</v>
      </c>
      <c r="TLC11" s="28" t="s">
        <v>123</v>
      </c>
      <c r="TLD11" s="28" t="s">
        <v>123</v>
      </c>
      <c r="TLE11" s="28" t="s">
        <v>123</v>
      </c>
      <c r="TLF11" s="28" t="s">
        <v>123</v>
      </c>
      <c r="TLG11" s="28" t="s">
        <v>123</v>
      </c>
      <c r="TLH11" s="28" t="s">
        <v>123</v>
      </c>
      <c r="TLI11" s="28" t="s">
        <v>123</v>
      </c>
      <c r="TLJ11" s="28" t="s">
        <v>123</v>
      </c>
      <c r="TLK11" s="28" t="s">
        <v>123</v>
      </c>
      <c r="TLL11" s="28" t="s">
        <v>123</v>
      </c>
      <c r="TLM11" s="28" t="s">
        <v>123</v>
      </c>
      <c r="TLN11" s="28" t="s">
        <v>123</v>
      </c>
      <c r="TLO11" s="28" t="s">
        <v>123</v>
      </c>
      <c r="TLP11" s="28" t="s">
        <v>123</v>
      </c>
      <c r="TLQ11" s="28" t="s">
        <v>123</v>
      </c>
      <c r="TLR11" s="28" t="s">
        <v>123</v>
      </c>
      <c r="TLS11" s="28" t="s">
        <v>123</v>
      </c>
      <c r="TLT11" s="28" t="s">
        <v>123</v>
      </c>
      <c r="TLU11" s="28" t="s">
        <v>123</v>
      </c>
      <c r="TLV11" s="28" t="s">
        <v>123</v>
      </c>
      <c r="TLW11" s="28" t="s">
        <v>123</v>
      </c>
      <c r="TLX11" s="28" t="s">
        <v>123</v>
      </c>
      <c r="TLY11" s="28" t="s">
        <v>123</v>
      </c>
      <c r="TLZ11" s="28" t="s">
        <v>123</v>
      </c>
      <c r="TMA11" s="28" t="s">
        <v>123</v>
      </c>
      <c r="TMB11" s="28" t="s">
        <v>123</v>
      </c>
      <c r="TMC11" s="28" t="s">
        <v>123</v>
      </c>
      <c r="TMD11" s="28" t="s">
        <v>123</v>
      </c>
      <c r="TME11" s="28" t="s">
        <v>123</v>
      </c>
      <c r="TMF11" s="28" t="s">
        <v>123</v>
      </c>
      <c r="TMG11" s="28" t="s">
        <v>123</v>
      </c>
      <c r="TMH11" s="28" t="s">
        <v>123</v>
      </c>
      <c r="TMI11" s="28" t="s">
        <v>123</v>
      </c>
      <c r="TMJ11" s="28" t="s">
        <v>123</v>
      </c>
      <c r="TMK11" s="28" t="s">
        <v>123</v>
      </c>
      <c r="TML11" s="28" t="s">
        <v>123</v>
      </c>
      <c r="TMM11" s="28" t="s">
        <v>123</v>
      </c>
      <c r="TMN11" s="28" t="s">
        <v>123</v>
      </c>
      <c r="TMO11" s="28" t="s">
        <v>123</v>
      </c>
      <c r="TMP11" s="28" t="s">
        <v>123</v>
      </c>
      <c r="TMQ11" s="28" t="s">
        <v>123</v>
      </c>
      <c r="TMR11" s="28" t="s">
        <v>123</v>
      </c>
      <c r="TMS11" s="28" t="s">
        <v>123</v>
      </c>
      <c r="TMT11" s="28" t="s">
        <v>123</v>
      </c>
      <c r="TMU11" s="28" t="s">
        <v>123</v>
      </c>
      <c r="TMV11" s="28" t="s">
        <v>123</v>
      </c>
      <c r="TMW11" s="28" t="s">
        <v>123</v>
      </c>
      <c r="TMX11" s="28" t="s">
        <v>123</v>
      </c>
      <c r="TMY11" s="28" t="s">
        <v>123</v>
      </c>
      <c r="TMZ11" s="28" t="s">
        <v>123</v>
      </c>
      <c r="TNA11" s="28" t="s">
        <v>123</v>
      </c>
      <c r="TNB11" s="28" t="s">
        <v>123</v>
      </c>
      <c r="TNC11" s="28" t="s">
        <v>123</v>
      </c>
      <c r="TND11" s="28" t="s">
        <v>123</v>
      </c>
      <c r="TNE11" s="28" t="s">
        <v>123</v>
      </c>
      <c r="TNF11" s="28" t="s">
        <v>123</v>
      </c>
      <c r="TNG11" s="28" t="s">
        <v>123</v>
      </c>
      <c r="TNH11" s="28" t="s">
        <v>123</v>
      </c>
      <c r="TNI11" s="28" t="s">
        <v>123</v>
      </c>
      <c r="TNJ11" s="28" t="s">
        <v>123</v>
      </c>
      <c r="TNK11" s="28" t="s">
        <v>123</v>
      </c>
      <c r="TNL11" s="28" t="s">
        <v>123</v>
      </c>
      <c r="TNM11" s="28" t="s">
        <v>123</v>
      </c>
      <c r="TNN11" s="28" t="s">
        <v>123</v>
      </c>
      <c r="TNO11" s="28" t="s">
        <v>123</v>
      </c>
      <c r="TNP11" s="28" t="s">
        <v>123</v>
      </c>
      <c r="TNQ11" s="28" t="s">
        <v>123</v>
      </c>
      <c r="TNR11" s="28" t="s">
        <v>123</v>
      </c>
      <c r="TNS11" s="28" t="s">
        <v>123</v>
      </c>
      <c r="TNT11" s="28" t="s">
        <v>123</v>
      </c>
      <c r="TNU11" s="28" t="s">
        <v>123</v>
      </c>
      <c r="TNV11" s="28" t="s">
        <v>123</v>
      </c>
      <c r="TNW11" s="28" t="s">
        <v>123</v>
      </c>
      <c r="TNX11" s="28" t="s">
        <v>123</v>
      </c>
      <c r="TNY11" s="28" t="s">
        <v>123</v>
      </c>
      <c r="TNZ11" s="28" t="s">
        <v>123</v>
      </c>
      <c r="TOA11" s="28" t="s">
        <v>123</v>
      </c>
      <c r="TOB11" s="28" t="s">
        <v>123</v>
      </c>
      <c r="TOC11" s="28" t="s">
        <v>123</v>
      </c>
      <c r="TOD11" s="28" t="s">
        <v>123</v>
      </c>
      <c r="TOE11" s="28" t="s">
        <v>123</v>
      </c>
      <c r="TOF11" s="28" t="s">
        <v>123</v>
      </c>
      <c r="TOG11" s="28" t="s">
        <v>123</v>
      </c>
      <c r="TOH11" s="28" t="s">
        <v>123</v>
      </c>
      <c r="TOI11" s="28" t="s">
        <v>123</v>
      </c>
      <c r="TOJ11" s="28" t="s">
        <v>123</v>
      </c>
      <c r="TOK11" s="28" t="s">
        <v>123</v>
      </c>
      <c r="TOL11" s="28" t="s">
        <v>123</v>
      </c>
      <c r="TOM11" s="28" t="s">
        <v>123</v>
      </c>
      <c r="TON11" s="28" t="s">
        <v>123</v>
      </c>
      <c r="TOO11" s="28" t="s">
        <v>123</v>
      </c>
      <c r="TOP11" s="28" t="s">
        <v>123</v>
      </c>
      <c r="TOQ11" s="28" t="s">
        <v>123</v>
      </c>
      <c r="TOR11" s="28" t="s">
        <v>123</v>
      </c>
      <c r="TOS11" s="28" t="s">
        <v>123</v>
      </c>
      <c r="TOT11" s="28" t="s">
        <v>123</v>
      </c>
      <c r="TOU11" s="28" t="s">
        <v>123</v>
      </c>
      <c r="TOV11" s="28" t="s">
        <v>123</v>
      </c>
      <c r="TOW11" s="28" t="s">
        <v>123</v>
      </c>
      <c r="TOX11" s="28" t="s">
        <v>123</v>
      </c>
      <c r="TOY11" s="28" t="s">
        <v>123</v>
      </c>
      <c r="TOZ11" s="28" t="s">
        <v>123</v>
      </c>
      <c r="TPA11" s="28" t="s">
        <v>123</v>
      </c>
      <c r="TPB11" s="28" t="s">
        <v>123</v>
      </c>
      <c r="TPC11" s="28" t="s">
        <v>123</v>
      </c>
      <c r="TPD11" s="28" t="s">
        <v>123</v>
      </c>
      <c r="TPE11" s="28" t="s">
        <v>123</v>
      </c>
      <c r="TPF11" s="28" t="s">
        <v>123</v>
      </c>
      <c r="TPG11" s="28" t="s">
        <v>123</v>
      </c>
      <c r="TPH11" s="28" t="s">
        <v>123</v>
      </c>
      <c r="TPI11" s="28" t="s">
        <v>123</v>
      </c>
      <c r="TPJ11" s="28" t="s">
        <v>123</v>
      </c>
      <c r="TPK11" s="28" t="s">
        <v>123</v>
      </c>
      <c r="TPL11" s="28" t="s">
        <v>123</v>
      </c>
      <c r="TPM11" s="28" t="s">
        <v>123</v>
      </c>
      <c r="TPN11" s="28" t="s">
        <v>123</v>
      </c>
      <c r="TPO11" s="28" t="s">
        <v>123</v>
      </c>
      <c r="TPP11" s="28" t="s">
        <v>123</v>
      </c>
      <c r="TPQ11" s="28" t="s">
        <v>123</v>
      </c>
      <c r="TPR11" s="28" t="s">
        <v>123</v>
      </c>
      <c r="TPS11" s="28" t="s">
        <v>123</v>
      </c>
      <c r="TPT11" s="28" t="s">
        <v>123</v>
      </c>
      <c r="TPU11" s="28" t="s">
        <v>123</v>
      </c>
      <c r="TPV11" s="28" t="s">
        <v>123</v>
      </c>
      <c r="TPW11" s="28" t="s">
        <v>123</v>
      </c>
      <c r="TPX11" s="28" t="s">
        <v>123</v>
      </c>
      <c r="TPY11" s="28" t="s">
        <v>123</v>
      </c>
      <c r="TPZ11" s="28" t="s">
        <v>123</v>
      </c>
      <c r="TQA11" s="28" t="s">
        <v>123</v>
      </c>
      <c r="TQB11" s="28" t="s">
        <v>123</v>
      </c>
      <c r="TQC11" s="28" t="s">
        <v>123</v>
      </c>
      <c r="TQD11" s="28" t="s">
        <v>123</v>
      </c>
      <c r="TQE11" s="28" t="s">
        <v>123</v>
      </c>
      <c r="TQF11" s="28" t="s">
        <v>123</v>
      </c>
      <c r="TQG11" s="28" t="s">
        <v>123</v>
      </c>
      <c r="TQH11" s="28" t="s">
        <v>123</v>
      </c>
      <c r="TQI11" s="28" t="s">
        <v>123</v>
      </c>
      <c r="TQJ11" s="28" t="s">
        <v>123</v>
      </c>
      <c r="TQK11" s="28" t="s">
        <v>123</v>
      </c>
      <c r="TQL11" s="28" t="s">
        <v>123</v>
      </c>
      <c r="TQM11" s="28" t="s">
        <v>123</v>
      </c>
      <c r="TQN11" s="28" t="s">
        <v>123</v>
      </c>
      <c r="TQO11" s="28" t="s">
        <v>123</v>
      </c>
      <c r="TQP11" s="28" t="s">
        <v>123</v>
      </c>
      <c r="TQQ11" s="28" t="s">
        <v>123</v>
      </c>
      <c r="TQR11" s="28" t="s">
        <v>123</v>
      </c>
      <c r="TQS11" s="28" t="s">
        <v>123</v>
      </c>
      <c r="TQT11" s="28" t="s">
        <v>123</v>
      </c>
      <c r="TQU11" s="28" t="s">
        <v>123</v>
      </c>
      <c r="TQV11" s="28" t="s">
        <v>123</v>
      </c>
      <c r="TQW11" s="28" t="s">
        <v>123</v>
      </c>
      <c r="TQX11" s="28" t="s">
        <v>123</v>
      </c>
      <c r="TQY11" s="28" t="s">
        <v>123</v>
      </c>
      <c r="TQZ11" s="28" t="s">
        <v>123</v>
      </c>
      <c r="TRA11" s="28" t="s">
        <v>123</v>
      </c>
      <c r="TRB11" s="28" t="s">
        <v>123</v>
      </c>
      <c r="TRC11" s="28" t="s">
        <v>123</v>
      </c>
      <c r="TRD11" s="28" t="s">
        <v>123</v>
      </c>
      <c r="TRE11" s="28" t="s">
        <v>123</v>
      </c>
      <c r="TRF11" s="28" t="s">
        <v>123</v>
      </c>
      <c r="TRG11" s="28" t="s">
        <v>123</v>
      </c>
      <c r="TRH11" s="28" t="s">
        <v>123</v>
      </c>
      <c r="TRI11" s="28" t="s">
        <v>123</v>
      </c>
      <c r="TRJ11" s="28" t="s">
        <v>123</v>
      </c>
      <c r="TRK11" s="28" t="s">
        <v>123</v>
      </c>
      <c r="TRL11" s="28" t="s">
        <v>123</v>
      </c>
      <c r="TRM11" s="28" t="s">
        <v>123</v>
      </c>
      <c r="TRN11" s="28" t="s">
        <v>123</v>
      </c>
      <c r="TRO11" s="28" t="s">
        <v>123</v>
      </c>
      <c r="TRP11" s="28" t="s">
        <v>123</v>
      </c>
      <c r="TRQ11" s="28" t="s">
        <v>123</v>
      </c>
      <c r="TRR11" s="28" t="s">
        <v>123</v>
      </c>
      <c r="TRS11" s="28" t="s">
        <v>123</v>
      </c>
      <c r="TRT11" s="28" t="s">
        <v>123</v>
      </c>
      <c r="TRU11" s="28" t="s">
        <v>123</v>
      </c>
      <c r="TRV11" s="28" t="s">
        <v>123</v>
      </c>
      <c r="TRW11" s="28" t="s">
        <v>123</v>
      </c>
      <c r="TRX11" s="28" t="s">
        <v>123</v>
      </c>
      <c r="TRY11" s="28" t="s">
        <v>123</v>
      </c>
      <c r="TRZ11" s="28" t="s">
        <v>123</v>
      </c>
      <c r="TSA11" s="28" t="s">
        <v>123</v>
      </c>
      <c r="TSB11" s="28" t="s">
        <v>123</v>
      </c>
      <c r="TSC11" s="28" t="s">
        <v>123</v>
      </c>
      <c r="TSD11" s="28" t="s">
        <v>123</v>
      </c>
      <c r="TSE11" s="28" t="s">
        <v>123</v>
      </c>
      <c r="TSF11" s="28" t="s">
        <v>123</v>
      </c>
      <c r="TSG11" s="28" t="s">
        <v>123</v>
      </c>
      <c r="TSH11" s="28" t="s">
        <v>123</v>
      </c>
      <c r="TSI11" s="28" t="s">
        <v>123</v>
      </c>
      <c r="TSJ11" s="28" t="s">
        <v>123</v>
      </c>
      <c r="TSK11" s="28" t="s">
        <v>123</v>
      </c>
      <c r="TSL11" s="28" t="s">
        <v>123</v>
      </c>
      <c r="TSM11" s="28" t="s">
        <v>123</v>
      </c>
      <c r="TSN11" s="28" t="s">
        <v>123</v>
      </c>
      <c r="TSO11" s="28" t="s">
        <v>123</v>
      </c>
      <c r="TSP11" s="28" t="s">
        <v>123</v>
      </c>
      <c r="TSQ11" s="28" t="s">
        <v>123</v>
      </c>
      <c r="TSR11" s="28" t="s">
        <v>123</v>
      </c>
      <c r="TSS11" s="28" t="s">
        <v>123</v>
      </c>
      <c r="TST11" s="28" t="s">
        <v>123</v>
      </c>
      <c r="TSU11" s="28" t="s">
        <v>123</v>
      </c>
      <c r="TSV11" s="28" t="s">
        <v>123</v>
      </c>
      <c r="TSW11" s="28" t="s">
        <v>123</v>
      </c>
      <c r="TSX11" s="28" t="s">
        <v>123</v>
      </c>
      <c r="TSY11" s="28" t="s">
        <v>123</v>
      </c>
      <c r="TSZ11" s="28" t="s">
        <v>123</v>
      </c>
      <c r="TTA11" s="28" t="s">
        <v>123</v>
      </c>
      <c r="TTB11" s="28" t="s">
        <v>123</v>
      </c>
      <c r="TTC11" s="28" t="s">
        <v>123</v>
      </c>
      <c r="TTD11" s="28" t="s">
        <v>123</v>
      </c>
      <c r="TTE11" s="28" t="s">
        <v>123</v>
      </c>
      <c r="TTF11" s="28" t="s">
        <v>123</v>
      </c>
      <c r="TTG11" s="28" t="s">
        <v>123</v>
      </c>
      <c r="TTH11" s="28" t="s">
        <v>123</v>
      </c>
      <c r="TTI11" s="28" t="s">
        <v>123</v>
      </c>
      <c r="TTJ11" s="28" t="s">
        <v>123</v>
      </c>
      <c r="TTK11" s="28" t="s">
        <v>123</v>
      </c>
      <c r="TTL11" s="28" t="s">
        <v>123</v>
      </c>
      <c r="TTM11" s="28" t="s">
        <v>123</v>
      </c>
      <c r="TTN11" s="28" t="s">
        <v>123</v>
      </c>
      <c r="TTO11" s="28" t="s">
        <v>123</v>
      </c>
      <c r="TTP11" s="28" t="s">
        <v>123</v>
      </c>
      <c r="TTQ11" s="28" t="s">
        <v>123</v>
      </c>
      <c r="TTR11" s="28" t="s">
        <v>123</v>
      </c>
      <c r="TTS11" s="28" t="s">
        <v>123</v>
      </c>
      <c r="TTT11" s="28" t="s">
        <v>123</v>
      </c>
      <c r="TTU11" s="28" t="s">
        <v>123</v>
      </c>
      <c r="TTV11" s="28" t="s">
        <v>123</v>
      </c>
      <c r="TTW11" s="28" t="s">
        <v>123</v>
      </c>
      <c r="TTX11" s="28" t="s">
        <v>123</v>
      </c>
      <c r="TTY11" s="28" t="s">
        <v>123</v>
      </c>
      <c r="TTZ11" s="28" t="s">
        <v>123</v>
      </c>
      <c r="TUA11" s="28" t="s">
        <v>123</v>
      </c>
      <c r="TUB11" s="28" t="s">
        <v>123</v>
      </c>
      <c r="TUC11" s="28" t="s">
        <v>123</v>
      </c>
      <c r="TUD11" s="28" t="s">
        <v>123</v>
      </c>
      <c r="TUE11" s="28" t="s">
        <v>123</v>
      </c>
      <c r="TUF11" s="28" t="s">
        <v>123</v>
      </c>
      <c r="TUG11" s="28" t="s">
        <v>123</v>
      </c>
      <c r="TUH11" s="28" t="s">
        <v>123</v>
      </c>
      <c r="TUI11" s="28" t="s">
        <v>123</v>
      </c>
      <c r="TUJ11" s="28" t="s">
        <v>123</v>
      </c>
      <c r="TUK11" s="28" t="s">
        <v>123</v>
      </c>
      <c r="TUL11" s="28" t="s">
        <v>123</v>
      </c>
      <c r="TUM11" s="28" t="s">
        <v>123</v>
      </c>
      <c r="TUN11" s="28" t="s">
        <v>123</v>
      </c>
      <c r="TUO11" s="28" t="s">
        <v>123</v>
      </c>
      <c r="TUP11" s="28" t="s">
        <v>123</v>
      </c>
      <c r="TUQ11" s="28" t="s">
        <v>123</v>
      </c>
      <c r="TUR11" s="28" t="s">
        <v>123</v>
      </c>
      <c r="TUS11" s="28" t="s">
        <v>123</v>
      </c>
      <c r="TUT11" s="28" t="s">
        <v>123</v>
      </c>
      <c r="TUU11" s="28" t="s">
        <v>123</v>
      </c>
      <c r="TUV11" s="28" t="s">
        <v>123</v>
      </c>
      <c r="TUW11" s="28" t="s">
        <v>123</v>
      </c>
      <c r="TUX11" s="28" t="s">
        <v>123</v>
      </c>
      <c r="TUY11" s="28" t="s">
        <v>123</v>
      </c>
      <c r="TUZ11" s="28" t="s">
        <v>123</v>
      </c>
      <c r="TVA11" s="28" t="s">
        <v>123</v>
      </c>
      <c r="TVB11" s="28" t="s">
        <v>123</v>
      </c>
      <c r="TVC11" s="28" t="s">
        <v>123</v>
      </c>
      <c r="TVD11" s="28" t="s">
        <v>123</v>
      </c>
      <c r="TVE11" s="28" t="s">
        <v>123</v>
      </c>
      <c r="TVF11" s="28" t="s">
        <v>123</v>
      </c>
      <c r="TVG11" s="28" t="s">
        <v>123</v>
      </c>
      <c r="TVH11" s="28" t="s">
        <v>123</v>
      </c>
      <c r="TVI11" s="28" t="s">
        <v>123</v>
      </c>
      <c r="TVJ11" s="28" t="s">
        <v>123</v>
      </c>
      <c r="TVK11" s="28" t="s">
        <v>123</v>
      </c>
      <c r="TVL11" s="28" t="s">
        <v>123</v>
      </c>
      <c r="TVM11" s="28" t="s">
        <v>123</v>
      </c>
      <c r="TVN11" s="28" t="s">
        <v>123</v>
      </c>
      <c r="TVO11" s="28" t="s">
        <v>123</v>
      </c>
      <c r="TVP11" s="28" t="s">
        <v>123</v>
      </c>
      <c r="TVQ11" s="28" t="s">
        <v>123</v>
      </c>
      <c r="TVR11" s="28" t="s">
        <v>123</v>
      </c>
      <c r="TVS11" s="28" t="s">
        <v>123</v>
      </c>
      <c r="TVT11" s="28" t="s">
        <v>123</v>
      </c>
      <c r="TVU11" s="28" t="s">
        <v>123</v>
      </c>
      <c r="TVV11" s="28" t="s">
        <v>123</v>
      </c>
      <c r="TVW11" s="28" t="s">
        <v>123</v>
      </c>
      <c r="TVX11" s="28" t="s">
        <v>123</v>
      </c>
      <c r="TVY11" s="28" t="s">
        <v>123</v>
      </c>
      <c r="TVZ11" s="28" t="s">
        <v>123</v>
      </c>
      <c r="TWA11" s="28" t="s">
        <v>123</v>
      </c>
      <c r="TWB11" s="28" t="s">
        <v>123</v>
      </c>
      <c r="TWC11" s="28" t="s">
        <v>123</v>
      </c>
      <c r="TWD11" s="28" t="s">
        <v>123</v>
      </c>
      <c r="TWE11" s="28" t="s">
        <v>123</v>
      </c>
      <c r="TWF11" s="28" t="s">
        <v>123</v>
      </c>
      <c r="TWG11" s="28" t="s">
        <v>123</v>
      </c>
      <c r="TWH11" s="28" t="s">
        <v>123</v>
      </c>
      <c r="TWI11" s="28" t="s">
        <v>123</v>
      </c>
      <c r="TWJ11" s="28" t="s">
        <v>123</v>
      </c>
      <c r="TWK11" s="28" t="s">
        <v>123</v>
      </c>
      <c r="TWL11" s="28" t="s">
        <v>123</v>
      </c>
      <c r="TWM11" s="28" t="s">
        <v>123</v>
      </c>
      <c r="TWN11" s="28" t="s">
        <v>123</v>
      </c>
      <c r="TWO11" s="28" t="s">
        <v>123</v>
      </c>
      <c r="TWP11" s="28" t="s">
        <v>123</v>
      </c>
      <c r="TWQ11" s="28" t="s">
        <v>123</v>
      </c>
      <c r="TWR11" s="28" t="s">
        <v>123</v>
      </c>
      <c r="TWS11" s="28" t="s">
        <v>123</v>
      </c>
      <c r="TWT11" s="28" t="s">
        <v>123</v>
      </c>
      <c r="TWU11" s="28" t="s">
        <v>123</v>
      </c>
      <c r="TWV11" s="28" t="s">
        <v>123</v>
      </c>
      <c r="TWW11" s="28" t="s">
        <v>123</v>
      </c>
      <c r="TWX11" s="28" t="s">
        <v>123</v>
      </c>
      <c r="TWY11" s="28" t="s">
        <v>123</v>
      </c>
      <c r="TWZ11" s="28" t="s">
        <v>123</v>
      </c>
      <c r="TXA11" s="28" t="s">
        <v>123</v>
      </c>
      <c r="TXB11" s="28" t="s">
        <v>123</v>
      </c>
      <c r="TXC11" s="28" t="s">
        <v>123</v>
      </c>
      <c r="TXD11" s="28" t="s">
        <v>123</v>
      </c>
      <c r="TXE11" s="28" t="s">
        <v>123</v>
      </c>
      <c r="TXF11" s="28" t="s">
        <v>123</v>
      </c>
      <c r="TXG11" s="28" t="s">
        <v>123</v>
      </c>
      <c r="TXH11" s="28" t="s">
        <v>123</v>
      </c>
      <c r="TXI11" s="28" t="s">
        <v>123</v>
      </c>
      <c r="TXJ11" s="28" t="s">
        <v>123</v>
      </c>
      <c r="TXK11" s="28" t="s">
        <v>123</v>
      </c>
      <c r="TXL11" s="28" t="s">
        <v>123</v>
      </c>
      <c r="TXM11" s="28" t="s">
        <v>123</v>
      </c>
      <c r="TXN11" s="28" t="s">
        <v>123</v>
      </c>
      <c r="TXO11" s="28" t="s">
        <v>123</v>
      </c>
      <c r="TXP11" s="28" t="s">
        <v>123</v>
      </c>
      <c r="TXQ11" s="28" t="s">
        <v>123</v>
      </c>
      <c r="TXR11" s="28" t="s">
        <v>123</v>
      </c>
      <c r="TXS11" s="28" t="s">
        <v>123</v>
      </c>
      <c r="TXT11" s="28" t="s">
        <v>123</v>
      </c>
      <c r="TXU11" s="28" t="s">
        <v>123</v>
      </c>
      <c r="TXV11" s="28" t="s">
        <v>123</v>
      </c>
      <c r="TXW11" s="28" t="s">
        <v>123</v>
      </c>
      <c r="TXX11" s="28" t="s">
        <v>123</v>
      </c>
      <c r="TXY11" s="28" t="s">
        <v>123</v>
      </c>
      <c r="TXZ11" s="28" t="s">
        <v>123</v>
      </c>
      <c r="TYA11" s="28" t="s">
        <v>123</v>
      </c>
      <c r="TYB11" s="28" t="s">
        <v>123</v>
      </c>
      <c r="TYC11" s="28" t="s">
        <v>123</v>
      </c>
      <c r="TYD11" s="28" t="s">
        <v>123</v>
      </c>
      <c r="TYE11" s="28" t="s">
        <v>123</v>
      </c>
      <c r="TYF11" s="28" t="s">
        <v>123</v>
      </c>
      <c r="TYG11" s="28" t="s">
        <v>123</v>
      </c>
      <c r="TYH11" s="28" t="s">
        <v>123</v>
      </c>
      <c r="TYI11" s="28" t="s">
        <v>123</v>
      </c>
      <c r="TYJ11" s="28" t="s">
        <v>123</v>
      </c>
      <c r="TYK11" s="28" t="s">
        <v>123</v>
      </c>
      <c r="TYL11" s="28" t="s">
        <v>123</v>
      </c>
      <c r="TYM11" s="28" t="s">
        <v>123</v>
      </c>
      <c r="TYN11" s="28" t="s">
        <v>123</v>
      </c>
      <c r="TYO11" s="28" t="s">
        <v>123</v>
      </c>
      <c r="TYP11" s="28" t="s">
        <v>123</v>
      </c>
      <c r="TYQ11" s="28" t="s">
        <v>123</v>
      </c>
      <c r="TYR11" s="28" t="s">
        <v>123</v>
      </c>
      <c r="TYS11" s="28" t="s">
        <v>123</v>
      </c>
      <c r="TYT11" s="28" t="s">
        <v>123</v>
      </c>
      <c r="TYU11" s="28" t="s">
        <v>123</v>
      </c>
      <c r="TYV11" s="28" t="s">
        <v>123</v>
      </c>
      <c r="TYW11" s="28" t="s">
        <v>123</v>
      </c>
      <c r="TYX11" s="28" t="s">
        <v>123</v>
      </c>
      <c r="TYY11" s="28" t="s">
        <v>123</v>
      </c>
      <c r="TYZ11" s="28" t="s">
        <v>123</v>
      </c>
      <c r="TZA11" s="28" t="s">
        <v>123</v>
      </c>
      <c r="TZB11" s="28" t="s">
        <v>123</v>
      </c>
      <c r="TZC11" s="28" t="s">
        <v>123</v>
      </c>
      <c r="TZD11" s="28" t="s">
        <v>123</v>
      </c>
      <c r="TZE11" s="28" t="s">
        <v>123</v>
      </c>
      <c r="TZF11" s="28" t="s">
        <v>123</v>
      </c>
      <c r="TZG11" s="28" t="s">
        <v>123</v>
      </c>
      <c r="TZH11" s="28" t="s">
        <v>123</v>
      </c>
      <c r="TZI11" s="28" t="s">
        <v>123</v>
      </c>
      <c r="TZJ11" s="28" t="s">
        <v>123</v>
      </c>
      <c r="TZK11" s="28" t="s">
        <v>123</v>
      </c>
      <c r="TZL11" s="28" t="s">
        <v>123</v>
      </c>
      <c r="TZM11" s="28" t="s">
        <v>123</v>
      </c>
      <c r="TZN11" s="28" t="s">
        <v>123</v>
      </c>
      <c r="TZO11" s="28" t="s">
        <v>123</v>
      </c>
      <c r="TZP11" s="28" t="s">
        <v>123</v>
      </c>
      <c r="TZQ11" s="28" t="s">
        <v>123</v>
      </c>
      <c r="TZR11" s="28" t="s">
        <v>123</v>
      </c>
      <c r="TZS11" s="28" t="s">
        <v>123</v>
      </c>
      <c r="TZT11" s="28" t="s">
        <v>123</v>
      </c>
      <c r="TZU11" s="28" t="s">
        <v>123</v>
      </c>
      <c r="TZV11" s="28" t="s">
        <v>123</v>
      </c>
      <c r="TZW11" s="28" t="s">
        <v>123</v>
      </c>
      <c r="TZX11" s="28" t="s">
        <v>123</v>
      </c>
      <c r="TZY11" s="28" t="s">
        <v>123</v>
      </c>
      <c r="TZZ11" s="28" t="s">
        <v>123</v>
      </c>
      <c r="UAA11" s="28" t="s">
        <v>123</v>
      </c>
      <c r="UAB11" s="28" t="s">
        <v>123</v>
      </c>
      <c r="UAC11" s="28" t="s">
        <v>123</v>
      </c>
      <c r="UAD11" s="28" t="s">
        <v>123</v>
      </c>
      <c r="UAE11" s="28" t="s">
        <v>123</v>
      </c>
      <c r="UAF11" s="28" t="s">
        <v>123</v>
      </c>
      <c r="UAG11" s="28" t="s">
        <v>123</v>
      </c>
      <c r="UAH11" s="28" t="s">
        <v>123</v>
      </c>
      <c r="UAI11" s="28" t="s">
        <v>123</v>
      </c>
      <c r="UAJ11" s="28" t="s">
        <v>123</v>
      </c>
      <c r="UAK11" s="28" t="s">
        <v>123</v>
      </c>
      <c r="UAL11" s="28" t="s">
        <v>123</v>
      </c>
      <c r="UAM11" s="28" t="s">
        <v>123</v>
      </c>
      <c r="UAN11" s="28" t="s">
        <v>123</v>
      </c>
      <c r="UAO11" s="28" t="s">
        <v>123</v>
      </c>
      <c r="UAP11" s="28" t="s">
        <v>123</v>
      </c>
      <c r="UAQ11" s="28" t="s">
        <v>123</v>
      </c>
      <c r="UAR11" s="28" t="s">
        <v>123</v>
      </c>
      <c r="UAS11" s="28" t="s">
        <v>123</v>
      </c>
      <c r="UAT11" s="28" t="s">
        <v>123</v>
      </c>
      <c r="UAU11" s="28" t="s">
        <v>123</v>
      </c>
      <c r="UAV11" s="28" t="s">
        <v>123</v>
      </c>
      <c r="UAW11" s="28" t="s">
        <v>123</v>
      </c>
      <c r="UAX11" s="28" t="s">
        <v>123</v>
      </c>
      <c r="UAY11" s="28" t="s">
        <v>123</v>
      </c>
      <c r="UAZ11" s="28" t="s">
        <v>123</v>
      </c>
      <c r="UBA11" s="28" t="s">
        <v>123</v>
      </c>
      <c r="UBB11" s="28" t="s">
        <v>123</v>
      </c>
      <c r="UBC11" s="28" t="s">
        <v>123</v>
      </c>
      <c r="UBD11" s="28" t="s">
        <v>123</v>
      </c>
      <c r="UBE11" s="28" t="s">
        <v>123</v>
      </c>
      <c r="UBF11" s="28" t="s">
        <v>123</v>
      </c>
      <c r="UBG11" s="28" t="s">
        <v>123</v>
      </c>
      <c r="UBH11" s="28" t="s">
        <v>123</v>
      </c>
      <c r="UBI11" s="28" t="s">
        <v>123</v>
      </c>
      <c r="UBJ11" s="28" t="s">
        <v>123</v>
      </c>
      <c r="UBK11" s="28" t="s">
        <v>123</v>
      </c>
      <c r="UBL11" s="28" t="s">
        <v>123</v>
      </c>
      <c r="UBM11" s="28" t="s">
        <v>123</v>
      </c>
      <c r="UBN11" s="28" t="s">
        <v>123</v>
      </c>
      <c r="UBO11" s="28" t="s">
        <v>123</v>
      </c>
      <c r="UBP11" s="28" t="s">
        <v>123</v>
      </c>
      <c r="UBQ11" s="28" t="s">
        <v>123</v>
      </c>
      <c r="UBR11" s="28" t="s">
        <v>123</v>
      </c>
      <c r="UBS11" s="28" t="s">
        <v>123</v>
      </c>
      <c r="UBT11" s="28" t="s">
        <v>123</v>
      </c>
      <c r="UBU11" s="28" t="s">
        <v>123</v>
      </c>
      <c r="UBV11" s="28" t="s">
        <v>123</v>
      </c>
      <c r="UBW11" s="28" t="s">
        <v>123</v>
      </c>
      <c r="UBX11" s="28" t="s">
        <v>123</v>
      </c>
      <c r="UBY11" s="28" t="s">
        <v>123</v>
      </c>
      <c r="UBZ11" s="28" t="s">
        <v>123</v>
      </c>
      <c r="UCA11" s="28" t="s">
        <v>123</v>
      </c>
      <c r="UCB11" s="28" t="s">
        <v>123</v>
      </c>
      <c r="UCC11" s="28" t="s">
        <v>123</v>
      </c>
      <c r="UCD11" s="28" t="s">
        <v>123</v>
      </c>
      <c r="UCE11" s="28" t="s">
        <v>123</v>
      </c>
      <c r="UCF11" s="28" t="s">
        <v>123</v>
      </c>
      <c r="UCG11" s="28" t="s">
        <v>123</v>
      </c>
      <c r="UCH11" s="28" t="s">
        <v>123</v>
      </c>
      <c r="UCI11" s="28" t="s">
        <v>123</v>
      </c>
      <c r="UCJ11" s="28" t="s">
        <v>123</v>
      </c>
      <c r="UCK11" s="28" t="s">
        <v>123</v>
      </c>
      <c r="UCL11" s="28" t="s">
        <v>123</v>
      </c>
      <c r="UCM11" s="28" t="s">
        <v>123</v>
      </c>
      <c r="UCN11" s="28" t="s">
        <v>123</v>
      </c>
      <c r="UCO11" s="28" t="s">
        <v>123</v>
      </c>
      <c r="UCP11" s="28" t="s">
        <v>123</v>
      </c>
      <c r="UCQ11" s="28" t="s">
        <v>123</v>
      </c>
      <c r="UCR11" s="28" t="s">
        <v>123</v>
      </c>
      <c r="UCS11" s="28" t="s">
        <v>123</v>
      </c>
      <c r="UCT11" s="28" t="s">
        <v>123</v>
      </c>
      <c r="UCU11" s="28" t="s">
        <v>123</v>
      </c>
      <c r="UCV11" s="28" t="s">
        <v>123</v>
      </c>
      <c r="UCW11" s="28" t="s">
        <v>123</v>
      </c>
      <c r="UCX11" s="28" t="s">
        <v>123</v>
      </c>
      <c r="UCY11" s="28" t="s">
        <v>123</v>
      </c>
      <c r="UCZ11" s="28" t="s">
        <v>123</v>
      </c>
      <c r="UDA11" s="28" t="s">
        <v>123</v>
      </c>
      <c r="UDB11" s="28" t="s">
        <v>123</v>
      </c>
      <c r="UDC11" s="28" t="s">
        <v>123</v>
      </c>
      <c r="UDD11" s="28" t="s">
        <v>123</v>
      </c>
      <c r="UDE11" s="28" t="s">
        <v>123</v>
      </c>
      <c r="UDF11" s="28" t="s">
        <v>123</v>
      </c>
      <c r="UDG11" s="28" t="s">
        <v>123</v>
      </c>
      <c r="UDH11" s="28" t="s">
        <v>123</v>
      </c>
      <c r="UDI11" s="28" t="s">
        <v>123</v>
      </c>
      <c r="UDJ11" s="28" t="s">
        <v>123</v>
      </c>
      <c r="UDK11" s="28" t="s">
        <v>123</v>
      </c>
      <c r="UDL11" s="28" t="s">
        <v>123</v>
      </c>
      <c r="UDM11" s="28" t="s">
        <v>123</v>
      </c>
      <c r="UDN11" s="28" t="s">
        <v>123</v>
      </c>
      <c r="UDO11" s="28" t="s">
        <v>123</v>
      </c>
      <c r="UDP11" s="28" t="s">
        <v>123</v>
      </c>
      <c r="UDQ11" s="28" t="s">
        <v>123</v>
      </c>
      <c r="UDR11" s="28" t="s">
        <v>123</v>
      </c>
      <c r="UDS11" s="28" t="s">
        <v>123</v>
      </c>
      <c r="UDT11" s="28" t="s">
        <v>123</v>
      </c>
      <c r="UDU11" s="28" t="s">
        <v>123</v>
      </c>
      <c r="UDV11" s="28" t="s">
        <v>123</v>
      </c>
      <c r="UDW11" s="28" t="s">
        <v>123</v>
      </c>
      <c r="UDX11" s="28" t="s">
        <v>123</v>
      </c>
      <c r="UDY11" s="28" t="s">
        <v>123</v>
      </c>
      <c r="UDZ11" s="28" t="s">
        <v>123</v>
      </c>
      <c r="UEA11" s="28" t="s">
        <v>123</v>
      </c>
      <c r="UEB11" s="28" t="s">
        <v>123</v>
      </c>
      <c r="UEC11" s="28" t="s">
        <v>123</v>
      </c>
      <c r="UED11" s="28" t="s">
        <v>123</v>
      </c>
      <c r="UEE11" s="28" t="s">
        <v>123</v>
      </c>
      <c r="UEF11" s="28" t="s">
        <v>123</v>
      </c>
      <c r="UEG11" s="28" t="s">
        <v>123</v>
      </c>
      <c r="UEH11" s="28" t="s">
        <v>123</v>
      </c>
      <c r="UEI11" s="28" t="s">
        <v>123</v>
      </c>
      <c r="UEJ11" s="28" t="s">
        <v>123</v>
      </c>
      <c r="UEK11" s="28" t="s">
        <v>123</v>
      </c>
      <c r="UEL11" s="28" t="s">
        <v>123</v>
      </c>
      <c r="UEM11" s="28" t="s">
        <v>123</v>
      </c>
      <c r="UEN11" s="28" t="s">
        <v>123</v>
      </c>
      <c r="UEO11" s="28" t="s">
        <v>123</v>
      </c>
      <c r="UEP11" s="28" t="s">
        <v>123</v>
      </c>
      <c r="UEQ11" s="28" t="s">
        <v>123</v>
      </c>
      <c r="UER11" s="28" t="s">
        <v>123</v>
      </c>
      <c r="UES11" s="28" t="s">
        <v>123</v>
      </c>
      <c r="UET11" s="28" t="s">
        <v>123</v>
      </c>
      <c r="UEU11" s="28" t="s">
        <v>123</v>
      </c>
      <c r="UEV11" s="28" t="s">
        <v>123</v>
      </c>
      <c r="UEW11" s="28" t="s">
        <v>123</v>
      </c>
      <c r="UEX11" s="28" t="s">
        <v>123</v>
      </c>
      <c r="UEY11" s="28" t="s">
        <v>123</v>
      </c>
      <c r="UEZ11" s="28" t="s">
        <v>123</v>
      </c>
      <c r="UFA11" s="28" t="s">
        <v>123</v>
      </c>
      <c r="UFB11" s="28" t="s">
        <v>123</v>
      </c>
      <c r="UFC11" s="28" t="s">
        <v>123</v>
      </c>
      <c r="UFD11" s="28" t="s">
        <v>123</v>
      </c>
      <c r="UFE11" s="28" t="s">
        <v>123</v>
      </c>
      <c r="UFF11" s="28" t="s">
        <v>123</v>
      </c>
      <c r="UFG11" s="28" t="s">
        <v>123</v>
      </c>
      <c r="UFH11" s="28" t="s">
        <v>123</v>
      </c>
      <c r="UFI11" s="28" t="s">
        <v>123</v>
      </c>
      <c r="UFJ11" s="28" t="s">
        <v>123</v>
      </c>
      <c r="UFK11" s="28" t="s">
        <v>123</v>
      </c>
      <c r="UFL11" s="28" t="s">
        <v>123</v>
      </c>
      <c r="UFM11" s="28" t="s">
        <v>123</v>
      </c>
      <c r="UFN11" s="28" t="s">
        <v>123</v>
      </c>
      <c r="UFO11" s="28" t="s">
        <v>123</v>
      </c>
      <c r="UFP11" s="28" t="s">
        <v>123</v>
      </c>
      <c r="UFQ11" s="28" t="s">
        <v>123</v>
      </c>
      <c r="UFR11" s="28" t="s">
        <v>123</v>
      </c>
      <c r="UFS11" s="28" t="s">
        <v>123</v>
      </c>
      <c r="UFT11" s="28" t="s">
        <v>123</v>
      </c>
      <c r="UFU11" s="28" t="s">
        <v>123</v>
      </c>
      <c r="UFV11" s="28" t="s">
        <v>123</v>
      </c>
      <c r="UFW11" s="28" t="s">
        <v>123</v>
      </c>
      <c r="UFX11" s="28" t="s">
        <v>123</v>
      </c>
      <c r="UFY11" s="28" t="s">
        <v>123</v>
      </c>
      <c r="UFZ11" s="28" t="s">
        <v>123</v>
      </c>
      <c r="UGA11" s="28" t="s">
        <v>123</v>
      </c>
      <c r="UGB11" s="28" t="s">
        <v>123</v>
      </c>
      <c r="UGC11" s="28" t="s">
        <v>123</v>
      </c>
      <c r="UGD11" s="28" t="s">
        <v>123</v>
      </c>
      <c r="UGE11" s="28" t="s">
        <v>123</v>
      </c>
      <c r="UGF11" s="28" t="s">
        <v>123</v>
      </c>
      <c r="UGG11" s="28" t="s">
        <v>123</v>
      </c>
      <c r="UGH11" s="28" t="s">
        <v>123</v>
      </c>
      <c r="UGI11" s="28" t="s">
        <v>123</v>
      </c>
      <c r="UGJ11" s="28" t="s">
        <v>123</v>
      </c>
      <c r="UGK11" s="28" t="s">
        <v>123</v>
      </c>
      <c r="UGL11" s="28" t="s">
        <v>123</v>
      </c>
      <c r="UGM11" s="28" t="s">
        <v>123</v>
      </c>
      <c r="UGN11" s="28" t="s">
        <v>123</v>
      </c>
      <c r="UGO11" s="28" t="s">
        <v>123</v>
      </c>
      <c r="UGP11" s="28" t="s">
        <v>123</v>
      </c>
      <c r="UGQ11" s="28" t="s">
        <v>123</v>
      </c>
      <c r="UGR11" s="28" t="s">
        <v>123</v>
      </c>
      <c r="UGS11" s="28" t="s">
        <v>123</v>
      </c>
      <c r="UGT11" s="28" t="s">
        <v>123</v>
      </c>
      <c r="UGU11" s="28" t="s">
        <v>123</v>
      </c>
      <c r="UGV11" s="28" t="s">
        <v>123</v>
      </c>
      <c r="UGW11" s="28" t="s">
        <v>123</v>
      </c>
      <c r="UGX11" s="28" t="s">
        <v>123</v>
      </c>
      <c r="UGY11" s="28" t="s">
        <v>123</v>
      </c>
      <c r="UGZ11" s="28" t="s">
        <v>123</v>
      </c>
      <c r="UHA11" s="28" t="s">
        <v>123</v>
      </c>
      <c r="UHB11" s="28" t="s">
        <v>123</v>
      </c>
      <c r="UHC11" s="28" t="s">
        <v>123</v>
      </c>
      <c r="UHD11" s="28" t="s">
        <v>123</v>
      </c>
      <c r="UHE11" s="28" t="s">
        <v>123</v>
      </c>
      <c r="UHF11" s="28" t="s">
        <v>123</v>
      </c>
      <c r="UHG11" s="28" t="s">
        <v>123</v>
      </c>
      <c r="UHH11" s="28" t="s">
        <v>123</v>
      </c>
      <c r="UHI11" s="28" t="s">
        <v>123</v>
      </c>
      <c r="UHJ11" s="28" t="s">
        <v>123</v>
      </c>
      <c r="UHK11" s="28" t="s">
        <v>123</v>
      </c>
      <c r="UHL11" s="28" t="s">
        <v>123</v>
      </c>
      <c r="UHM11" s="28" t="s">
        <v>123</v>
      </c>
      <c r="UHN11" s="28" t="s">
        <v>123</v>
      </c>
      <c r="UHO11" s="28" t="s">
        <v>123</v>
      </c>
      <c r="UHP11" s="28" t="s">
        <v>123</v>
      </c>
      <c r="UHQ11" s="28" t="s">
        <v>123</v>
      </c>
      <c r="UHR11" s="28" t="s">
        <v>123</v>
      </c>
      <c r="UHS11" s="28" t="s">
        <v>123</v>
      </c>
      <c r="UHT11" s="28" t="s">
        <v>123</v>
      </c>
      <c r="UHU11" s="28" t="s">
        <v>123</v>
      </c>
      <c r="UHV11" s="28" t="s">
        <v>123</v>
      </c>
      <c r="UHW11" s="28" t="s">
        <v>123</v>
      </c>
      <c r="UHX11" s="28" t="s">
        <v>123</v>
      </c>
      <c r="UHY11" s="28" t="s">
        <v>123</v>
      </c>
      <c r="UHZ11" s="28" t="s">
        <v>123</v>
      </c>
      <c r="UIA11" s="28" t="s">
        <v>123</v>
      </c>
      <c r="UIB11" s="28" t="s">
        <v>123</v>
      </c>
      <c r="UIC11" s="28" t="s">
        <v>123</v>
      </c>
      <c r="UID11" s="28" t="s">
        <v>123</v>
      </c>
      <c r="UIE11" s="28" t="s">
        <v>123</v>
      </c>
      <c r="UIF11" s="28" t="s">
        <v>123</v>
      </c>
      <c r="UIG11" s="28" t="s">
        <v>123</v>
      </c>
      <c r="UIH11" s="28" t="s">
        <v>123</v>
      </c>
      <c r="UII11" s="28" t="s">
        <v>123</v>
      </c>
      <c r="UIJ11" s="28" t="s">
        <v>123</v>
      </c>
      <c r="UIK11" s="28" t="s">
        <v>123</v>
      </c>
      <c r="UIL11" s="28" t="s">
        <v>123</v>
      </c>
      <c r="UIM11" s="28" t="s">
        <v>123</v>
      </c>
      <c r="UIN11" s="28" t="s">
        <v>123</v>
      </c>
      <c r="UIO11" s="28" t="s">
        <v>123</v>
      </c>
      <c r="UIP11" s="28" t="s">
        <v>123</v>
      </c>
      <c r="UIQ11" s="28" t="s">
        <v>123</v>
      </c>
      <c r="UIR11" s="28" t="s">
        <v>123</v>
      </c>
      <c r="UIS11" s="28" t="s">
        <v>123</v>
      </c>
      <c r="UIT11" s="28" t="s">
        <v>123</v>
      </c>
      <c r="UIU11" s="28" t="s">
        <v>123</v>
      </c>
      <c r="UIV11" s="28" t="s">
        <v>123</v>
      </c>
      <c r="UIW11" s="28" t="s">
        <v>123</v>
      </c>
      <c r="UIX11" s="28" t="s">
        <v>123</v>
      </c>
      <c r="UIY11" s="28" t="s">
        <v>123</v>
      </c>
      <c r="UIZ11" s="28" t="s">
        <v>123</v>
      </c>
      <c r="UJA11" s="28" t="s">
        <v>123</v>
      </c>
      <c r="UJB11" s="28" t="s">
        <v>123</v>
      </c>
      <c r="UJC11" s="28" t="s">
        <v>123</v>
      </c>
      <c r="UJD11" s="28" t="s">
        <v>123</v>
      </c>
      <c r="UJE11" s="28" t="s">
        <v>123</v>
      </c>
      <c r="UJF11" s="28" t="s">
        <v>123</v>
      </c>
      <c r="UJG11" s="28" t="s">
        <v>123</v>
      </c>
      <c r="UJH11" s="28" t="s">
        <v>123</v>
      </c>
      <c r="UJI11" s="28" t="s">
        <v>123</v>
      </c>
      <c r="UJJ11" s="28" t="s">
        <v>123</v>
      </c>
      <c r="UJK11" s="28" t="s">
        <v>123</v>
      </c>
      <c r="UJL11" s="28" t="s">
        <v>123</v>
      </c>
      <c r="UJM11" s="28" t="s">
        <v>123</v>
      </c>
      <c r="UJN11" s="28" t="s">
        <v>123</v>
      </c>
      <c r="UJO11" s="28" t="s">
        <v>123</v>
      </c>
      <c r="UJP11" s="28" t="s">
        <v>123</v>
      </c>
      <c r="UJQ11" s="28" t="s">
        <v>123</v>
      </c>
      <c r="UJR11" s="28" t="s">
        <v>123</v>
      </c>
      <c r="UJS11" s="28" t="s">
        <v>123</v>
      </c>
      <c r="UJT11" s="28" t="s">
        <v>123</v>
      </c>
      <c r="UJU11" s="28" t="s">
        <v>123</v>
      </c>
      <c r="UJV11" s="28" t="s">
        <v>123</v>
      </c>
      <c r="UJW11" s="28" t="s">
        <v>123</v>
      </c>
      <c r="UJX11" s="28" t="s">
        <v>123</v>
      </c>
      <c r="UJY11" s="28" t="s">
        <v>123</v>
      </c>
      <c r="UJZ11" s="28" t="s">
        <v>123</v>
      </c>
      <c r="UKA11" s="28" t="s">
        <v>123</v>
      </c>
      <c r="UKB11" s="28" t="s">
        <v>123</v>
      </c>
      <c r="UKC11" s="28" t="s">
        <v>123</v>
      </c>
      <c r="UKD11" s="28" t="s">
        <v>123</v>
      </c>
      <c r="UKE11" s="28" t="s">
        <v>123</v>
      </c>
      <c r="UKF11" s="28" t="s">
        <v>123</v>
      </c>
      <c r="UKG11" s="28" t="s">
        <v>123</v>
      </c>
      <c r="UKH11" s="28" t="s">
        <v>123</v>
      </c>
      <c r="UKI11" s="28" t="s">
        <v>123</v>
      </c>
      <c r="UKJ11" s="28" t="s">
        <v>123</v>
      </c>
      <c r="UKK11" s="28" t="s">
        <v>123</v>
      </c>
      <c r="UKL11" s="28" t="s">
        <v>123</v>
      </c>
      <c r="UKM11" s="28" t="s">
        <v>123</v>
      </c>
      <c r="UKN11" s="28" t="s">
        <v>123</v>
      </c>
      <c r="UKO11" s="28" t="s">
        <v>123</v>
      </c>
      <c r="UKP11" s="28" t="s">
        <v>123</v>
      </c>
      <c r="UKQ11" s="28" t="s">
        <v>123</v>
      </c>
      <c r="UKR11" s="28" t="s">
        <v>123</v>
      </c>
      <c r="UKS11" s="28" t="s">
        <v>123</v>
      </c>
      <c r="UKT11" s="28" t="s">
        <v>123</v>
      </c>
      <c r="UKU11" s="28" t="s">
        <v>123</v>
      </c>
      <c r="UKV11" s="28" t="s">
        <v>123</v>
      </c>
      <c r="UKW11" s="28" t="s">
        <v>123</v>
      </c>
      <c r="UKX11" s="28" t="s">
        <v>123</v>
      </c>
      <c r="UKY11" s="28" t="s">
        <v>123</v>
      </c>
      <c r="UKZ11" s="28" t="s">
        <v>123</v>
      </c>
      <c r="ULA11" s="28" t="s">
        <v>123</v>
      </c>
      <c r="ULB11" s="28" t="s">
        <v>123</v>
      </c>
      <c r="ULC11" s="28" t="s">
        <v>123</v>
      </c>
      <c r="ULD11" s="28" t="s">
        <v>123</v>
      </c>
      <c r="ULE11" s="28" t="s">
        <v>123</v>
      </c>
      <c r="ULF11" s="28" t="s">
        <v>123</v>
      </c>
      <c r="ULG11" s="28" t="s">
        <v>123</v>
      </c>
      <c r="ULH11" s="28" t="s">
        <v>123</v>
      </c>
      <c r="ULI11" s="28" t="s">
        <v>123</v>
      </c>
      <c r="ULJ11" s="28" t="s">
        <v>123</v>
      </c>
      <c r="ULK11" s="28" t="s">
        <v>123</v>
      </c>
      <c r="ULL11" s="28" t="s">
        <v>123</v>
      </c>
      <c r="ULM11" s="28" t="s">
        <v>123</v>
      </c>
      <c r="ULN11" s="28" t="s">
        <v>123</v>
      </c>
      <c r="ULO11" s="28" t="s">
        <v>123</v>
      </c>
      <c r="ULP11" s="28" t="s">
        <v>123</v>
      </c>
      <c r="ULQ11" s="28" t="s">
        <v>123</v>
      </c>
      <c r="ULR11" s="28" t="s">
        <v>123</v>
      </c>
      <c r="ULS11" s="28" t="s">
        <v>123</v>
      </c>
      <c r="ULT11" s="28" t="s">
        <v>123</v>
      </c>
      <c r="ULU11" s="28" t="s">
        <v>123</v>
      </c>
      <c r="ULV11" s="28" t="s">
        <v>123</v>
      </c>
      <c r="ULW11" s="28" t="s">
        <v>123</v>
      </c>
      <c r="ULX11" s="28" t="s">
        <v>123</v>
      </c>
      <c r="ULY11" s="28" t="s">
        <v>123</v>
      </c>
      <c r="ULZ11" s="28" t="s">
        <v>123</v>
      </c>
      <c r="UMA11" s="28" t="s">
        <v>123</v>
      </c>
      <c r="UMB11" s="28" t="s">
        <v>123</v>
      </c>
      <c r="UMC11" s="28" t="s">
        <v>123</v>
      </c>
      <c r="UMD11" s="28" t="s">
        <v>123</v>
      </c>
      <c r="UME11" s="28" t="s">
        <v>123</v>
      </c>
      <c r="UMF11" s="28" t="s">
        <v>123</v>
      </c>
      <c r="UMG11" s="28" t="s">
        <v>123</v>
      </c>
      <c r="UMH11" s="28" t="s">
        <v>123</v>
      </c>
      <c r="UMI11" s="28" t="s">
        <v>123</v>
      </c>
      <c r="UMJ11" s="28" t="s">
        <v>123</v>
      </c>
      <c r="UMK11" s="28" t="s">
        <v>123</v>
      </c>
      <c r="UML11" s="28" t="s">
        <v>123</v>
      </c>
      <c r="UMM11" s="28" t="s">
        <v>123</v>
      </c>
      <c r="UMN11" s="28" t="s">
        <v>123</v>
      </c>
      <c r="UMO11" s="28" t="s">
        <v>123</v>
      </c>
      <c r="UMP11" s="28" t="s">
        <v>123</v>
      </c>
      <c r="UMQ11" s="28" t="s">
        <v>123</v>
      </c>
      <c r="UMR11" s="28" t="s">
        <v>123</v>
      </c>
      <c r="UMS11" s="28" t="s">
        <v>123</v>
      </c>
      <c r="UMT11" s="28" t="s">
        <v>123</v>
      </c>
      <c r="UMU11" s="28" t="s">
        <v>123</v>
      </c>
      <c r="UMV11" s="28" t="s">
        <v>123</v>
      </c>
      <c r="UMW11" s="28" t="s">
        <v>123</v>
      </c>
      <c r="UMX11" s="28" t="s">
        <v>123</v>
      </c>
      <c r="UMY11" s="28" t="s">
        <v>123</v>
      </c>
      <c r="UMZ11" s="28" t="s">
        <v>123</v>
      </c>
      <c r="UNA11" s="28" t="s">
        <v>123</v>
      </c>
      <c r="UNB11" s="28" t="s">
        <v>123</v>
      </c>
      <c r="UNC11" s="28" t="s">
        <v>123</v>
      </c>
      <c r="UND11" s="28" t="s">
        <v>123</v>
      </c>
      <c r="UNE11" s="28" t="s">
        <v>123</v>
      </c>
      <c r="UNF11" s="28" t="s">
        <v>123</v>
      </c>
      <c r="UNG11" s="28" t="s">
        <v>123</v>
      </c>
      <c r="UNH11" s="28" t="s">
        <v>123</v>
      </c>
      <c r="UNI11" s="28" t="s">
        <v>123</v>
      </c>
      <c r="UNJ11" s="28" t="s">
        <v>123</v>
      </c>
      <c r="UNK11" s="28" t="s">
        <v>123</v>
      </c>
      <c r="UNL11" s="28" t="s">
        <v>123</v>
      </c>
      <c r="UNM11" s="28" t="s">
        <v>123</v>
      </c>
      <c r="UNN11" s="28" t="s">
        <v>123</v>
      </c>
      <c r="UNO11" s="28" t="s">
        <v>123</v>
      </c>
      <c r="UNP11" s="28" t="s">
        <v>123</v>
      </c>
      <c r="UNQ11" s="28" t="s">
        <v>123</v>
      </c>
      <c r="UNR11" s="28" t="s">
        <v>123</v>
      </c>
      <c r="UNS11" s="28" t="s">
        <v>123</v>
      </c>
      <c r="UNT11" s="28" t="s">
        <v>123</v>
      </c>
      <c r="UNU11" s="28" t="s">
        <v>123</v>
      </c>
      <c r="UNV11" s="28" t="s">
        <v>123</v>
      </c>
      <c r="UNW11" s="28" t="s">
        <v>123</v>
      </c>
      <c r="UNX11" s="28" t="s">
        <v>123</v>
      </c>
      <c r="UNY11" s="28" t="s">
        <v>123</v>
      </c>
      <c r="UNZ11" s="28" t="s">
        <v>123</v>
      </c>
      <c r="UOA11" s="28" t="s">
        <v>123</v>
      </c>
      <c r="UOB11" s="28" t="s">
        <v>123</v>
      </c>
      <c r="UOC11" s="28" t="s">
        <v>123</v>
      </c>
      <c r="UOD11" s="28" t="s">
        <v>123</v>
      </c>
      <c r="UOE11" s="28" t="s">
        <v>123</v>
      </c>
      <c r="UOF11" s="28" t="s">
        <v>123</v>
      </c>
      <c r="UOG11" s="28" t="s">
        <v>123</v>
      </c>
      <c r="UOH11" s="28" t="s">
        <v>123</v>
      </c>
      <c r="UOI11" s="28" t="s">
        <v>123</v>
      </c>
      <c r="UOJ11" s="28" t="s">
        <v>123</v>
      </c>
      <c r="UOK11" s="28" t="s">
        <v>123</v>
      </c>
      <c r="UOL11" s="28" t="s">
        <v>123</v>
      </c>
      <c r="UOM11" s="28" t="s">
        <v>123</v>
      </c>
      <c r="UON11" s="28" t="s">
        <v>123</v>
      </c>
      <c r="UOO11" s="28" t="s">
        <v>123</v>
      </c>
      <c r="UOP11" s="28" t="s">
        <v>123</v>
      </c>
      <c r="UOQ11" s="28" t="s">
        <v>123</v>
      </c>
      <c r="UOR11" s="28" t="s">
        <v>123</v>
      </c>
      <c r="UOS11" s="28" t="s">
        <v>123</v>
      </c>
      <c r="UOT11" s="28" t="s">
        <v>123</v>
      </c>
      <c r="UOU11" s="28" t="s">
        <v>123</v>
      </c>
      <c r="UOV11" s="28" t="s">
        <v>123</v>
      </c>
      <c r="UOW11" s="28" t="s">
        <v>123</v>
      </c>
      <c r="UOX11" s="28" t="s">
        <v>123</v>
      </c>
      <c r="UOY11" s="28" t="s">
        <v>123</v>
      </c>
      <c r="UOZ11" s="28" t="s">
        <v>123</v>
      </c>
      <c r="UPA11" s="28" t="s">
        <v>123</v>
      </c>
      <c r="UPB11" s="28" t="s">
        <v>123</v>
      </c>
      <c r="UPC11" s="28" t="s">
        <v>123</v>
      </c>
      <c r="UPD11" s="28" t="s">
        <v>123</v>
      </c>
      <c r="UPE11" s="28" t="s">
        <v>123</v>
      </c>
      <c r="UPF11" s="28" t="s">
        <v>123</v>
      </c>
      <c r="UPG11" s="28" t="s">
        <v>123</v>
      </c>
      <c r="UPH11" s="28" t="s">
        <v>123</v>
      </c>
      <c r="UPI11" s="28" t="s">
        <v>123</v>
      </c>
      <c r="UPJ11" s="28" t="s">
        <v>123</v>
      </c>
      <c r="UPK11" s="28" t="s">
        <v>123</v>
      </c>
      <c r="UPL11" s="28" t="s">
        <v>123</v>
      </c>
      <c r="UPM11" s="28" t="s">
        <v>123</v>
      </c>
      <c r="UPN11" s="28" t="s">
        <v>123</v>
      </c>
      <c r="UPO11" s="28" t="s">
        <v>123</v>
      </c>
      <c r="UPP11" s="28" t="s">
        <v>123</v>
      </c>
      <c r="UPQ11" s="28" t="s">
        <v>123</v>
      </c>
      <c r="UPR11" s="28" t="s">
        <v>123</v>
      </c>
      <c r="UPS11" s="28" t="s">
        <v>123</v>
      </c>
      <c r="UPT11" s="28" t="s">
        <v>123</v>
      </c>
      <c r="UPU11" s="28" t="s">
        <v>123</v>
      </c>
      <c r="UPV11" s="28" t="s">
        <v>123</v>
      </c>
      <c r="UPW11" s="28" t="s">
        <v>123</v>
      </c>
      <c r="UPX11" s="28" t="s">
        <v>123</v>
      </c>
      <c r="UPY11" s="28" t="s">
        <v>123</v>
      </c>
      <c r="UPZ11" s="28" t="s">
        <v>123</v>
      </c>
      <c r="UQA11" s="28" t="s">
        <v>123</v>
      </c>
      <c r="UQB11" s="28" t="s">
        <v>123</v>
      </c>
      <c r="UQC11" s="28" t="s">
        <v>123</v>
      </c>
      <c r="UQD11" s="28" t="s">
        <v>123</v>
      </c>
      <c r="UQE11" s="28" t="s">
        <v>123</v>
      </c>
      <c r="UQF11" s="28" t="s">
        <v>123</v>
      </c>
      <c r="UQG11" s="28" t="s">
        <v>123</v>
      </c>
      <c r="UQH11" s="28" t="s">
        <v>123</v>
      </c>
      <c r="UQI11" s="28" t="s">
        <v>123</v>
      </c>
      <c r="UQJ11" s="28" t="s">
        <v>123</v>
      </c>
      <c r="UQK11" s="28" t="s">
        <v>123</v>
      </c>
      <c r="UQL11" s="28" t="s">
        <v>123</v>
      </c>
      <c r="UQM11" s="28" t="s">
        <v>123</v>
      </c>
      <c r="UQN11" s="28" t="s">
        <v>123</v>
      </c>
      <c r="UQO11" s="28" t="s">
        <v>123</v>
      </c>
      <c r="UQP11" s="28" t="s">
        <v>123</v>
      </c>
      <c r="UQQ11" s="28" t="s">
        <v>123</v>
      </c>
      <c r="UQR11" s="28" t="s">
        <v>123</v>
      </c>
      <c r="UQS11" s="28" t="s">
        <v>123</v>
      </c>
      <c r="UQT11" s="28" t="s">
        <v>123</v>
      </c>
      <c r="UQU11" s="28" t="s">
        <v>123</v>
      </c>
      <c r="UQV11" s="28" t="s">
        <v>123</v>
      </c>
      <c r="UQW11" s="28" t="s">
        <v>123</v>
      </c>
      <c r="UQX11" s="28" t="s">
        <v>123</v>
      </c>
      <c r="UQY11" s="28" t="s">
        <v>123</v>
      </c>
      <c r="UQZ11" s="28" t="s">
        <v>123</v>
      </c>
      <c r="URA11" s="28" t="s">
        <v>123</v>
      </c>
      <c r="URB11" s="28" t="s">
        <v>123</v>
      </c>
      <c r="URC11" s="28" t="s">
        <v>123</v>
      </c>
      <c r="URD11" s="28" t="s">
        <v>123</v>
      </c>
      <c r="URE11" s="28" t="s">
        <v>123</v>
      </c>
      <c r="URF11" s="28" t="s">
        <v>123</v>
      </c>
      <c r="URG11" s="28" t="s">
        <v>123</v>
      </c>
      <c r="URH11" s="28" t="s">
        <v>123</v>
      </c>
      <c r="URI11" s="28" t="s">
        <v>123</v>
      </c>
      <c r="URJ11" s="28" t="s">
        <v>123</v>
      </c>
      <c r="URK11" s="28" t="s">
        <v>123</v>
      </c>
      <c r="URL11" s="28" t="s">
        <v>123</v>
      </c>
      <c r="URM11" s="28" t="s">
        <v>123</v>
      </c>
      <c r="URN11" s="28" t="s">
        <v>123</v>
      </c>
      <c r="URO11" s="28" t="s">
        <v>123</v>
      </c>
      <c r="URP11" s="28" t="s">
        <v>123</v>
      </c>
      <c r="URQ11" s="28" t="s">
        <v>123</v>
      </c>
      <c r="URR11" s="28" t="s">
        <v>123</v>
      </c>
      <c r="URS11" s="28" t="s">
        <v>123</v>
      </c>
      <c r="URT11" s="28" t="s">
        <v>123</v>
      </c>
      <c r="URU11" s="28" t="s">
        <v>123</v>
      </c>
      <c r="URV11" s="28" t="s">
        <v>123</v>
      </c>
      <c r="URW11" s="28" t="s">
        <v>123</v>
      </c>
      <c r="URX11" s="28" t="s">
        <v>123</v>
      </c>
      <c r="URY11" s="28" t="s">
        <v>123</v>
      </c>
      <c r="URZ11" s="28" t="s">
        <v>123</v>
      </c>
      <c r="USA11" s="28" t="s">
        <v>123</v>
      </c>
      <c r="USB11" s="28" t="s">
        <v>123</v>
      </c>
      <c r="USC11" s="28" t="s">
        <v>123</v>
      </c>
      <c r="USD11" s="28" t="s">
        <v>123</v>
      </c>
      <c r="USE11" s="28" t="s">
        <v>123</v>
      </c>
      <c r="USF11" s="28" t="s">
        <v>123</v>
      </c>
      <c r="USG11" s="28" t="s">
        <v>123</v>
      </c>
      <c r="USH11" s="28" t="s">
        <v>123</v>
      </c>
      <c r="USI11" s="28" t="s">
        <v>123</v>
      </c>
      <c r="USJ11" s="28" t="s">
        <v>123</v>
      </c>
      <c r="USK11" s="28" t="s">
        <v>123</v>
      </c>
      <c r="USL11" s="28" t="s">
        <v>123</v>
      </c>
      <c r="USM11" s="28" t="s">
        <v>123</v>
      </c>
      <c r="USN11" s="28" t="s">
        <v>123</v>
      </c>
      <c r="USO11" s="28" t="s">
        <v>123</v>
      </c>
      <c r="USP11" s="28" t="s">
        <v>123</v>
      </c>
      <c r="USQ11" s="28" t="s">
        <v>123</v>
      </c>
      <c r="USR11" s="28" t="s">
        <v>123</v>
      </c>
      <c r="USS11" s="28" t="s">
        <v>123</v>
      </c>
      <c r="UST11" s="28" t="s">
        <v>123</v>
      </c>
      <c r="USU11" s="28" t="s">
        <v>123</v>
      </c>
      <c r="USV11" s="28" t="s">
        <v>123</v>
      </c>
      <c r="USW11" s="28" t="s">
        <v>123</v>
      </c>
      <c r="USX11" s="28" t="s">
        <v>123</v>
      </c>
      <c r="USY11" s="28" t="s">
        <v>123</v>
      </c>
      <c r="USZ11" s="28" t="s">
        <v>123</v>
      </c>
      <c r="UTA11" s="28" t="s">
        <v>123</v>
      </c>
      <c r="UTB11" s="28" t="s">
        <v>123</v>
      </c>
      <c r="UTC11" s="28" t="s">
        <v>123</v>
      </c>
      <c r="UTD11" s="28" t="s">
        <v>123</v>
      </c>
      <c r="UTE11" s="28" t="s">
        <v>123</v>
      </c>
      <c r="UTF11" s="28" t="s">
        <v>123</v>
      </c>
      <c r="UTG11" s="28" t="s">
        <v>123</v>
      </c>
      <c r="UTH11" s="28" t="s">
        <v>123</v>
      </c>
      <c r="UTI11" s="28" t="s">
        <v>123</v>
      </c>
      <c r="UTJ11" s="28" t="s">
        <v>123</v>
      </c>
      <c r="UTK11" s="28" t="s">
        <v>123</v>
      </c>
      <c r="UTL11" s="28" t="s">
        <v>123</v>
      </c>
      <c r="UTM11" s="28" t="s">
        <v>123</v>
      </c>
      <c r="UTN11" s="28" t="s">
        <v>123</v>
      </c>
      <c r="UTO11" s="28" t="s">
        <v>123</v>
      </c>
      <c r="UTP11" s="28" t="s">
        <v>123</v>
      </c>
      <c r="UTQ11" s="28" t="s">
        <v>123</v>
      </c>
      <c r="UTR11" s="28" t="s">
        <v>123</v>
      </c>
      <c r="UTS11" s="28" t="s">
        <v>123</v>
      </c>
      <c r="UTT11" s="28" t="s">
        <v>123</v>
      </c>
      <c r="UTU11" s="28" t="s">
        <v>123</v>
      </c>
      <c r="UTV11" s="28" t="s">
        <v>123</v>
      </c>
      <c r="UTW11" s="28" t="s">
        <v>123</v>
      </c>
      <c r="UTX11" s="28" t="s">
        <v>123</v>
      </c>
      <c r="UTY11" s="28" t="s">
        <v>123</v>
      </c>
      <c r="UTZ11" s="28" t="s">
        <v>123</v>
      </c>
      <c r="UUA11" s="28" t="s">
        <v>123</v>
      </c>
      <c r="UUB11" s="28" t="s">
        <v>123</v>
      </c>
      <c r="UUC11" s="28" t="s">
        <v>123</v>
      </c>
      <c r="UUD11" s="28" t="s">
        <v>123</v>
      </c>
      <c r="UUE11" s="28" t="s">
        <v>123</v>
      </c>
      <c r="UUF11" s="28" t="s">
        <v>123</v>
      </c>
      <c r="UUG11" s="28" t="s">
        <v>123</v>
      </c>
      <c r="UUH11" s="28" t="s">
        <v>123</v>
      </c>
      <c r="UUI11" s="28" t="s">
        <v>123</v>
      </c>
      <c r="UUJ11" s="28" t="s">
        <v>123</v>
      </c>
      <c r="UUK11" s="28" t="s">
        <v>123</v>
      </c>
      <c r="UUL11" s="28" t="s">
        <v>123</v>
      </c>
      <c r="UUM11" s="28" t="s">
        <v>123</v>
      </c>
      <c r="UUN11" s="28" t="s">
        <v>123</v>
      </c>
      <c r="UUO11" s="28" t="s">
        <v>123</v>
      </c>
      <c r="UUP11" s="28" t="s">
        <v>123</v>
      </c>
      <c r="UUQ11" s="28" t="s">
        <v>123</v>
      </c>
      <c r="UUR11" s="28" t="s">
        <v>123</v>
      </c>
      <c r="UUS11" s="28" t="s">
        <v>123</v>
      </c>
      <c r="UUT11" s="28" t="s">
        <v>123</v>
      </c>
      <c r="UUU11" s="28" t="s">
        <v>123</v>
      </c>
      <c r="UUV11" s="28" t="s">
        <v>123</v>
      </c>
      <c r="UUW11" s="28" t="s">
        <v>123</v>
      </c>
      <c r="UUX11" s="28" t="s">
        <v>123</v>
      </c>
      <c r="UUY11" s="28" t="s">
        <v>123</v>
      </c>
      <c r="UUZ11" s="28" t="s">
        <v>123</v>
      </c>
      <c r="UVA11" s="28" t="s">
        <v>123</v>
      </c>
      <c r="UVB11" s="28" t="s">
        <v>123</v>
      </c>
      <c r="UVC11" s="28" t="s">
        <v>123</v>
      </c>
      <c r="UVD11" s="28" t="s">
        <v>123</v>
      </c>
      <c r="UVE11" s="28" t="s">
        <v>123</v>
      </c>
      <c r="UVF11" s="28" t="s">
        <v>123</v>
      </c>
      <c r="UVG11" s="28" t="s">
        <v>123</v>
      </c>
      <c r="UVH11" s="28" t="s">
        <v>123</v>
      </c>
      <c r="UVI11" s="28" t="s">
        <v>123</v>
      </c>
      <c r="UVJ11" s="28" t="s">
        <v>123</v>
      </c>
      <c r="UVK11" s="28" t="s">
        <v>123</v>
      </c>
      <c r="UVL11" s="28" t="s">
        <v>123</v>
      </c>
      <c r="UVM11" s="28" t="s">
        <v>123</v>
      </c>
      <c r="UVN11" s="28" t="s">
        <v>123</v>
      </c>
      <c r="UVO11" s="28" t="s">
        <v>123</v>
      </c>
      <c r="UVP11" s="28" t="s">
        <v>123</v>
      </c>
      <c r="UVQ11" s="28" t="s">
        <v>123</v>
      </c>
      <c r="UVR11" s="28" t="s">
        <v>123</v>
      </c>
      <c r="UVS11" s="28" t="s">
        <v>123</v>
      </c>
      <c r="UVT11" s="28" t="s">
        <v>123</v>
      </c>
      <c r="UVU11" s="28" t="s">
        <v>123</v>
      </c>
      <c r="UVV11" s="28" t="s">
        <v>123</v>
      </c>
      <c r="UVW11" s="28" t="s">
        <v>123</v>
      </c>
      <c r="UVX11" s="28" t="s">
        <v>123</v>
      </c>
      <c r="UVY11" s="28" t="s">
        <v>123</v>
      </c>
      <c r="UVZ11" s="28" t="s">
        <v>123</v>
      </c>
      <c r="UWA11" s="28" t="s">
        <v>123</v>
      </c>
      <c r="UWB11" s="28" t="s">
        <v>123</v>
      </c>
      <c r="UWC11" s="28" t="s">
        <v>123</v>
      </c>
      <c r="UWD11" s="28" t="s">
        <v>123</v>
      </c>
      <c r="UWE11" s="28" t="s">
        <v>123</v>
      </c>
      <c r="UWF11" s="28" t="s">
        <v>123</v>
      </c>
      <c r="UWG11" s="28" t="s">
        <v>123</v>
      </c>
      <c r="UWH11" s="28" t="s">
        <v>123</v>
      </c>
      <c r="UWI11" s="28" t="s">
        <v>123</v>
      </c>
      <c r="UWJ11" s="28" t="s">
        <v>123</v>
      </c>
      <c r="UWK11" s="28" t="s">
        <v>123</v>
      </c>
      <c r="UWL11" s="28" t="s">
        <v>123</v>
      </c>
      <c r="UWM11" s="28" t="s">
        <v>123</v>
      </c>
      <c r="UWN11" s="28" t="s">
        <v>123</v>
      </c>
      <c r="UWO11" s="28" t="s">
        <v>123</v>
      </c>
      <c r="UWP11" s="28" t="s">
        <v>123</v>
      </c>
      <c r="UWQ11" s="28" t="s">
        <v>123</v>
      </c>
      <c r="UWR11" s="28" t="s">
        <v>123</v>
      </c>
      <c r="UWS11" s="28" t="s">
        <v>123</v>
      </c>
      <c r="UWT11" s="28" t="s">
        <v>123</v>
      </c>
      <c r="UWU11" s="28" t="s">
        <v>123</v>
      </c>
      <c r="UWV11" s="28" t="s">
        <v>123</v>
      </c>
      <c r="UWW11" s="28" t="s">
        <v>123</v>
      </c>
      <c r="UWX11" s="28" t="s">
        <v>123</v>
      </c>
      <c r="UWY11" s="28" t="s">
        <v>123</v>
      </c>
      <c r="UWZ11" s="28" t="s">
        <v>123</v>
      </c>
      <c r="UXA11" s="28" t="s">
        <v>123</v>
      </c>
      <c r="UXB11" s="28" t="s">
        <v>123</v>
      </c>
      <c r="UXC11" s="28" t="s">
        <v>123</v>
      </c>
      <c r="UXD11" s="28" t="s">
        <v>123</v>
      </c>
      <c r="UXE11" s="28" t="s">
        <v>123</v>
      </c>
      <c r="UXF11" s="28" t="s">
        <v>123</v>
      </c>
      <c r="UXG11" s="28" t="s">
        <v>123</v>
      </c>
      <c r="UXH11" s="28" t="s">
        <v>123</v>
      </c>
      <c r="UXI11" s="28" t="s">
        <v>123</v>
      </c>
      <c r="UXJ11" s="28" t="s">
        <v>123</v>
      </c>
      <c r="UXK11" s="28" t="s">
        <v>123</v>
      </c>
      <c r="UXL11" s="28" t="s">
        <v>123</v>
      </c>
      <c r="UXM11" s="28" t="s">
        <v>123</v>
      </c>
      <c r="UXN11" s="28" t="s">
        <v>123</v>
      </c>
      <c r="UXO11" s="28" t="s">
        <v>123</v>
      </c>
      <c r="UXP11" s="28" t="s">
        <v>123</v>
      </c>
      <c r="UXQ11" s="28" t="s">
        <v>123</v>
      </c>
      <c r="UXR11" s="28" t="s">
        <v>123</v>
      </c>
      <c r="UXS11" s="28" t="s">
        <v>123</v>
      </c>
      <c r="UXT11" s="28" t="s">
        <v>123</v>
      </c>
      <c r="UXU11" s="28" t="s">
        <v>123</v>
      </c>
      <c r="UXV11" s="28" t="s">
        <v>123</v>
      </c>
      <c r="UXW11" s="28" t="s">
        <v>123</v>
      </c>
      <c r="UXX11" s="28" t="s">
        <v>123</v>
      </c>
      <c r="UXY11" s="28" t="s">
        <v>123</v>
      </c>
      <c r="UXZ11" s="28" t="s">
        <v>123</v>
      </c>
      <c r="UYA11" s="28" t="s">
        <v>123</v>
      </c>
      <c r="UYB11" s="28" t="s">
        <v>123</v>
      </c>
      <c r="UYC11" s="28" t="s">
        <v>123</v>
      </c>
      <c r="UYD11" s="28" t="s">
        <v>123</v>
      </c>
      <c r="UYE11" s="28" t="s">
        <v>123</v>
      </c>
      <c r="UYF11" s="28" t="s">
        <v>123</v>
      </c>
      <c r="UYG11" s="28" t="s">
        <v>123</v>
      </c>
      <c r="UYH11" s="28" t="s">
        <v>123</v>
      </c>
      <c r="UYI11" s="28" t="s">
        <v>123</v>
      </c>
      <c r="UYJ11" s="28" t="s">
        <v>123</v>
      </c>
      <c r="UYK11" s="28" t="s">
        <v>123</v>
      </c>
      <c r="UYL11" s="28" t="s">
        <v>123</v>
      </c>
      <c r="UYM11" s="28" t="s">
        <v>123</v>
      </c>
      <c r="UYN11" s="28" t="s">
        <v>123</v>
      </c>
      <c r="UYO11" s="28" t="s">
        <v>123</v>
      </c>
      <c r="UYP11" s="28" t="s">
        <v>123</v>
      </c>
      <c r="UYQ11" s="28" t="s">
        <v>123</v>
      </c>
      <c r="UYR11" s="28" t="s">
        <v>123</v>
      </c>
      <c r="UYS11" s="28" t="s">
        <v>123</v>
      </c>
      <c r="UYT11" s="28" t="s">
        <v>123</v>
      </c>
      <c r="UYU11" s="28" t="s">
        <v>123</v>
      </c>
      <c r="UYV11" s="28" t="s">
        <v>123</v>
      </c>
      <c r="UYW11" s="28" t="s">
        <v>123</v>
      </c>
      <c r="UYX11" s="28" t="s">
        <v>123</v>
      </c>
      <c r="UYY11" s="28" t="s">
        <v>123</v>
      </c>
      <c r="UYZ11" s="28" t="s">
        <v>123</v>
      </c>
      <c r="UZA11" s="28" t="s">
        <v>123</v>
      </c>
      <c r="UZB11" s="28" t="s">
        <v>123</v>
      </c>
      <c r="UZC11" s="28" t="s">
        <v>123</v>
      </c>
      <c r="UZD11" s="28" t="s">
        <v>123</v>
      </c>
      <c r="UZE11" s="28" t="s">
        <v>123</v>
      </c>
      <c r="UZF11" s="28" t="s">
        <v>123</v>
      </c>
      <c r="UZG11" s="28" t="s">
        <v>123</v>
      </c>
      <c r="UZH11" s="28" t="s">
        <v>123</v>
      </c>
      <c r="UZI11" s="28" t="s">
        <v>123</v>
      </c>
      <c r="UZJ11" s="28" t="s">
        <v>123</v>
      </c>
      <c r="UZK11" s="28" t="s">
        <v>123</v>
      </c>
      <c r="UZL11" s="28" t="s">
        <v>123</v>
      </c>
      <c r="UZM11" s="28" t="s">
        <v>123</v>
      </c>
      <c r="UZN11" s="28" t="s">
        <v>123</v>
      </c>
      <c r="UZO11" s="28" t="s">
        <v>123</v>
      </c>
      <c r="UZP11" s="28" t="s">
        <v>123</v>
      </c>
      <c r="UZQ11" s="28" t="s">
        <v>123</v>
      </c>
      <c r="UZR11" s="28" t="s">
        <v>123</v>
      </c>
      <c r="UZS11" s="28" t="s">
        <v>123</v>
      </c>
      <c r="UZT11" s="28" t="s">
        <v>123</v>
      </c>
      <c r="UZU11" s="28" t="s">
        <v>123</v>
      </c>
      <c r="UZV11" s="28" t="s">
        <v>123</v>
      </c>
      <c r="UZW11" s="28" t="s">
        <v>123</v>
      </c>
      <c r="UZX11" s="28" t="s">
        <v>123</v>
      </c>
      <c r="UZY11" s="28" t="s">
        <v>123</v>
      </c>
      <c r="UZZ11" s="28" t="s">
        <v>123</v>
      </c>
      <c r="VAA11" s="28" t="s">
        <v>123</v>
      </c>
      <c r="VAB11" s="28" t="s">
        <v>123</v>
      </c>
      <c r="VAC11" s="28" t="s">
        <v>123</v>
      </c>
      <c r="VAD11" s="28" t="s">
        <v>123</v>
      </c>
      <c r="VAE11" s="28" t="s">
        <v>123</v>
      </c>
      <c r="VAF11" s="28" t="s">
        <v>123</v>
      </c>
      <c r="VAG11" s="28" t="s">
        <v>123</v>
      </c>
      <c r="VAH11" s="28" t="s">
        <v>123</v>
      </c>
      <c r="VAI11" s="28" t="s">
        <v>123</v>
      </c>
      <c r="VAJ11" s="28" t="s">
        <v>123</v>
      </c>
      <c r="VAK11" s="28" t="s">
        <v>123</v>
      </c>
      <c r="VAL11" s="28" t="s">
        <v>123</v>
      </c>
      <c r="VAM11" s="28" t="s">
        <v>123</v>
      </c>
      <c r="VAN11" s="28" t="s">
        <v>123</v>
      </c>
      <c r="VAO11" s="28" t="s">
        <v>123</v>
      </c>
      <c r="VAP11" s="28" t="s">
        <v>123</v>
      </c>
      <c r="VAQ11" s="28" t="s">
        <v>123</v>
      </c>
      <c r="VAR11" s="28" t="s">
        <v>123</v>
      </c>
      <c r="VAS11" s="28" t="s">
        <v>123</v>
      </c>
      <c r="VAT11" s="28" t="s">
        <v>123</v>
      </c>
      <c r="VAU11" s="28" t="s">
        <v>123</v>
      </c>
      <c r="VAV11" s="28" t="s">
        <v>123</v>
      </c>
      <c r="VAW11" s="28" t="s">
        <v>123</v>
      </c>
      <c r="VAX11" s="28" t="s">
        <v>123</v>
      </c>
      <c r="VAY11" s="28" t="s">
        <v>123</v>
      </c>
      <c r="VAZ11" s="28" t="s">
        <v>123</v>
      </c>
      <c r="VBA11" s="28" t="s">
        <v>123</v>
      </c>
      <c r="VBB11" s="28" t="s">
        <v>123</v>
      </c>
      <c r="VBC11" s="28" t="s">
        <v>123</v>
      </c>
      <c r="VBD11" s="28" t="s">
        <v>123</v>
      </c>
      <c r="VBE11" s="28" t="s">
        <v>123</v>
      </c>
      <c r="VBF11" s="28" t="s">
        <v>123</v>
      </c>
      <c r="VBG11" s="28" t="s">
        <v>123</v>
      </c>
      <c r="VBH11" s="28" t="s">
        <v>123</v>
      </c>
      <c r="VBI11" s="28" t="s">
        <v>123</v>
      </c>
      <c r="VBJ11" s="28" t="s">
        <v>123</v>
      </c>
      <c r="VBK11" s="28" t="s">
        <v>123</v>
      </c>
      <c r="VBL11" s="28" t="s">
        <v>123</v>
      </c>
      <c r="VBM11" s="28" t="s">
        <v>123</v>
      </c>
      <c r="VBN11" s="28" t="s">
        <v>123</v>
      </c>
      <c r="VBO11" s="28" t="s">
        <v>123</v>
      </c>
      <c r="VBP11" s="28" t="s">
        <v>123</v>
      </c>
      <c r="VBQ11" s="28" t="s">
        <v>123</v>
      </c>
      <c r="VBR11" s="28" t="s">
        <v>123</v>
      </c>
      <c r="VBS11" s="28" t="s">
        <v>123</v>
      </c>
      <c r="VBT11" s="28" t="s">
        <v>123</v>
      </c>
      <c r="VBU11" s="28" t="s">
        <v>123</v>
      </c>
      <c r="VBV11" s="28" t="s">
        <v>123</v>
      </c>
      <c r="VBW11" s="28" t="s">
        <v>123</v>
      </c>
      <c r="VBX11" s="28" t="s">
        <v>123</v>
      </c>
      <c r="VBY11" s="28" t="s">
        <v>123</v>
      </c>
      <c r="VBZ11" s="28" t="s">
        <v>123</v>
      </c>
      <c r="VCA11" s="28" t="s">
        <v>123</v>
      </c>
      <c r="VCB11" s="28" t="s">
        <v>123</v>
      </c>
      <c r="VCC11" s="28" t="s">
        <v>123</v>
      </c>
      <c r="VCD11" s="28" t="s">
        <v>123</v>
      </c>
      <c r="VCE11" s="28" t="s">
        <v>123</v>
      </c>
      <c r="VCF11" s="28" t="s">
        <v>123</v>
      </c>
      <c r="VCG11" s="28" t="s">
        <v>123</v>
      </c>
      <c r="VCH11" s="28" t="s">
        <v>123</v>
      </c>
      <c r="VCI11" s="28" t="s">
        <v>123</v>
      </c>
      <c r="VCJ11" s="28" t="s">
        <v>123</v>
      </c>
      <c r="VCK11" s="28" t="s">
        <v>123</v>
      </c>
      <c r="VCL11" s="28" t="s">
        <v>123</v>
      </c>
      <c r="VCM11" s="28" t="s">
        <v>123</v>
      </c>
      <c r="VCN11" s="28" t="s">
        <v>123</v>
      </c>
      <c r="VCO11" s="28" t="s">
        <v>123</v>
      </c>
      <c r="VCP11" s="28" t="s">
        <v>123</v>
      </c>
      <c r="VCQ11" s="28" t="s">
        <v>123</v>
      </c>
      <c r="VCR11" s="28" t="s">
        <v>123</v>
      </c>
      <c r="VCS11" s="28" t="s">
        <v>123</v>
      </c>
      <c r="VCT11" s="28" t="s">
        <v>123</v>
      </c>
      <c r="VCU11" s="28" t="s">
        <v>123</v>
      </c>
      <c r="VCV11" s="28" t="s">
        <v>123</v>
      </c>
      <c r="VCW11" s="28" t="s">
        <v>123</v>
      </c>
      <c r="VCX11" s="28" t="s">
        <v>123</v>
      </c>
      <c r="VCY11" s="28" t="s">
        <v>123</v>
      </c>
      <c r="VCZ11" s="28" t="s">
        <v>123</v>
      </c>
      <c r="VDA11" s="28" t="s">
        <v>123</v>
      </c>
      <c r="VDB11" s="28" t="s">
        <v>123</v>
      </c>
      <c r="VDC11" s="28" t="s">
        <v>123</v>
      </c>
      <c r="VDD11" s="28" t="s">
        <v>123</v>
      </c>
      <c r="VDE11" s="28" t="s">
        <v>123</v>
      </c>
      <c r="VDF11" s="28" t="s">
        <v>123</v>
      </c>
      <c r="VDG11" s="28" t="s">
        <v>123</v>
      </c>
      <c r="VDH11" s="28" t="s">
        <v>123</v>
      </c>
      <c r="VDI11" s="28" t="s">
        <v>123</v>
      </c>
      <c r="VDJ11" s="28" t="s">
        <v>123</v>
      </c>
      <c r="VDK11" s="28" t="s">
        <v>123</v>
      </c>
      <c r="VDL11" s="28" t="s">
        <v>123</v>
      </c>
      <c r="VDM11" s="28" t="s">
        <v>123</v>
      </c>
      <c r="VDN11" s="28" t="s">
        <v>123</v>
      </c>
      <c r="VDO11" s="28" t="s">
        <v>123</v>
      </c>
      <c r="VDP11" s="28" t="s">
        <v>123</v>
      </c>
      <c r="VDQ11" s="28" t="s">
        <v>123</v>
      </c>
      <c r="VDR11" s="28" t="s">
        <v>123</v>
      </c>
      <c r="VDS11" s="28" t="s">
        <v>123</v>
      </c>
      <c r="VDT11" s="28" t="s">
        <v>123</v>
      </c>
      <c r="VDU11" s="28" t="s">
        <v>123</v>
      </c>
      <c r="VDV11" s="28" t="s">
        <v>123</v>
      </c>
      <c r="VDW11" s="28" t="s">
        <v>123</v>
      </c>
      <c r="VDX11" s="28" t="s">
        <v>123</v>
      </c>
      <c r="VDY11" s="28" t="s">
        <v>123</v>
      </c>
      <c r="VDZ11" s="28" t="s">
        <v>123</v>
      </c>
      <c r="VEA11" s="28" t="s">
        <v>123</v>
      </c>
      <c r="VEB11" s="28" t="s">
        <v>123</v>
      </c>
      <c r="VEC11" s="28" t="s">
        <v>123</v>
      </c>
      <c r="VED11" s="28" t="s">
        <v>123</v>
      </c>
      <c r="VEE11" s="28" t="s">
        <v>123</v>
      </c>
      <c r="VEF11" s="28" t="s">
        <v>123</v>
      </c>
      <c r="VEG11" s="28" t="s">
        <v>123</v>
      </c>
      <c r="VEH11" s="28" t="s">
        <v>123</v>
      </c>
      <c r="VEI11" s="28" t="s">
        <v>123</v>
      </c>
      <c r="VEJ11" s="28" t="s">
        <v>123</v>
      </c>
      <c r="VEK11" s="28" t="s">
        <v>123</v>
      </c>
      <c r="VEL11" s="28" t="s">
        <v>123</v>
      </c>
      <c r="VEM11" s="28" t="s">
        <v>123</v>
      </c>
      <c r="VEN11" s="28" t="s">
        <v>123</v>
      </c>
      <c r="VEO11" s="28" t="s">
        <v>123</v>
      </c>
      <c r="VEP11" s="28" t="s">
        <v>123</v>
      </c>
      <c r="VEQ11" s="28" t="s">
        <v>123</v>
      </c>
      <c r="VER11" s="28" t="s">
        <v>123</v>
      </c>
      <c r="VES11" s="28" t="s">
        <v>123</v>
      </c>
      <c r="VET11" s="28" t="s">
        <v>123</v>
      </c>
      <c r="VEU11" s="28" t="s">
        <v>123</v>
      </c>
      <c r="VEV11" s="28" t="s">
        <v>123</v>
      </c>
      <c r="VEW11" s="28" t="s">
        <v>123</v>
      </c>
      <c r="VEX11" s="28" t="s">
        <v>123</v>
      </c>
      <c r="VEY11" s="28" t="s">
        <v>123</v>
      </c>
      <c r="VEZ11" s="28" t="s">
        <v>123</v>
      </c>
      <c r="VFA11" s="28" t="s">
        <v>123</v>
      </c>
      <c r="VFB11" s="28" t="s">
        <v>123</v>
      </c>
      <c r="VFC11" s="28" t="s">
        <v>123</v>
      </c>
      <c r="VFD11" s="28" t="s">
        <v>123</v>
      </c>
      <c r="VFE11" s="28" t="s">
        <v>123</v>
      </c>
      <c r="VFF11" s="28" t="s">
        <v>123</v>
      </c>
      <c r="VFG11" s="28" t="s">
        <v>123</v>
      </c>
      <c r="VFH11" s="28" t="s">
        <v>123</v>
      </c>
      <c r="VFI11" s="28" t="s">
        <v>123</v>
      </c>
      <c r="VFJ11" s="28" t="s">
        <v>123</v>
      </c>
      <c r="VFK11" s="28" t="s">
        <v>123</v>
      </c>
      <c r="VFL11" s="28" t="s">
        <v>123</v>
      </c>
      <c r="VFM11" s="28" t="s">
        <v>123</v>
      </c>
      <c r="VFN11" s="28" t="s">
        <v>123</v>
      </c>
      <c r="VFO11" s="28" t="s">
        <v>123</v>
      </c>
      <c r="VFP11" s="28" t="s">
        <v>123</v>
      </c>
      <c r="VFQ11" s="28" t="s">
        <v>123</v>
      </c>
      <c r="VFR11" s="28" t="s">
        <v>123</v>
      </c>
      <c r="VFS11" s="28" t="s">
        <v>123</v>
      </c>
      <c r="VFT11" s="28" t="s">
        <v>123</v>
      </c>
      <c r="VFU11" s="28" t="s">
        <v>123</v>
      </c>
      <c r="VFV11" s="28" t="s">
        <v>123</v>
      </c>
      <c r="VFW11" s="28" t="s">
        <v>123</v>
      </c>
      <c r="VFX11" s="28" t="s">
        <v>123</v>
      </c>
      <c r="VFY11" s="28" t="s">
        <v>123</v>
      </c>
      <c r="VFZ11" s="28" t="s">
        <v>123</v>
      </c>
      <c r="VGA11" s="28" t="s">
        <v>123</v>
      </c>
      <c r="VGB11" s="28" t="s">
        <v>123</v>
      </c>
      <c r="VGC11" s="28" t="s">
        <v>123</v>
      </c>
      <c r="VGD11" s="28" t="s">
        <v>123</v>
      </c>
      <c r="VGE11" s="28" t="s">
        <v>123</v>
      </c>
      <c r="VGF11" s="28" t="s">
        <v>123</v>
      </c>
      <c r="VGG11" s="28" t="s">
        <v>123</v>
      </c>
      <c r="VGH11" s="28" t="s">
        <v>123</v>
      </c>
      <c r="VGI11" s="28" t="s">
        <v>123</v>
      </c>
      <c r="VGJ11" s="28" t="s">
        <v>123</v>
      </c>
      <c r="VGK11" s="28" t="s">
        <v>123</v>
      </c>
      <c r="VGL11" s="28" t="s">
        <v>123</v>
      </c>
      <c r="VGM11" s="28" t="s">
        <v>123</v>
      </c>
      <c r="VGN11" s="28" t="s">
        <v>123</v>
      </c>
      <c r="VGO11" s="28" t="s">
        <v>123</v>
      </c>
      <c r="VGP11" s="28" t="s">
        <v>123</v>
      </c>
      <c r="VGQ11" s="28" t="s">
        <v>123</v>
      </c>
      <c r="VGR11" s="28" t="s">
        <v>123</v>
      </c>
      <c r="VGS11" s="28" t="s">
        <v>123</v>
      </c>
      <c r="VGT11" s="28" t="s">
        <v>123</v>
      </c>
      <c r="VGU11" s="28" t="s">
        <v>123</v>
      </c>
      <c r="VGV11" s="28" t="s">
        <v>123</v>
      </c>
      <c r="VGW11" s="28" t="s">
        <v>123</v>
      </c>
      <c r="VGX11" s="28" t="s">
        <v>123</v>
      </c>
      <c r="VGY11" s="28" t="s">
        <v>123</v>
      </c>
      <c r="VGZ11" s="28" t="s">
        <v>123</v>
      </c>
      <c r="VHA11" s="28" t="s">
        <v>123</v>
      </c>
      <c r="VHB11" s="28" t="s">
        <v>123</v>
      </c>
      <c r="VHC11" s="28" t="s">
        <v>123</v>
      </c>
      <c r="VHD11" s="28" t="s">
        <v>123</v>
      </c>
      <c r="VHE11" s="28" t="s">
        <v>123</v>
      </c>
      <c r="VHF11" s="28" t="s">
        <v>123</v>
      </c>
      <c r="VHG11" s="28" t="s">
        <v>123</v>
      </c>
      <c r="VHH11" s="28" t="s">
        <v>123</v>
      </c>
      <c r="VHI11" s="28" t="s">
        <v>123</v>
      </c>
      <c r="VHJ11" s="28" t="s">
        <v>123</v>
      </c>
      <c r="VHK11" s="28" t="s">
        <v>123</v>
      </c>
      <c r="VHL11" s="28" t="s">
        <v>123</v>
      </c>
      <c r="VHM11" s="28" t="s">
        <v>123</v>
      </c>
      <c r="VHN11" s="28" t="s">
        <v>123</v>
      </c>
      <c r="VHO11" s="28" t="s">
        <v>123</v>
      </c>
      <c r="VHP11" s="28" t="s">
        <v>123</v>
      </c>
      <c r="VHQ11" s="28" t="s">
        <v>123</v>
      </c>
      <c r="VHR11" s="28" t="s">
        <v>123</v>
      </c>
      <c r="VHS11" s="28" t="s">
        <v>123</v>
      </c>
      <c r="VHT11" s="28" t="s">
        <v>123</v>
      </c>
      <c r="VHU11" s="28" t="s">
        <v>123</v>
      </c>
      <c r="VHV11" s="28" t="s">
        <v>123</v>
      </c>
      <c r="VHW11" s="28" t="s">
        <v>123</v>
      </c>
      <c r="VHX11" s="28" t="s">
        <v>123</v>
      </c>
      <c r="VHY11" s="28" t="s">
        <v>123</v>
      </c>
      <c r="VHZ11" s="28" t="s">
        <v>123</v>
      </c>
      <c r="VIA11" s="28" t="s">
        <v>123</v>
      </c>
      <c r="VIB11" s="28" t="s">
        <v>123</v>
      </c>
      <c r="VIC11" s="28" t="s">
        <v>123</v>
      </c>
      <c r="VID11" s="28" t="s">
        <v>123</v>
      </c>
      <c r="VIE11" s="28" t="s">
        <v>123</v>
      </c>
      <c r="VIF11" s="28" t="s">
        <v>123</v>
      </c>
      <c r="VIG11" s="28" t="s">
        <v>123</v>
      </c>
      <c r="VIH11" s="28" t="s">
        <v>123</v>
      </c>
      <c r="VII11" s="28" t="s">
        <v>123</v>
      </c>
      <c r="VIJ11" s="28" t="s">
        <v>123</v>
      </c>
      <c r="VIK11" s="28" t="s">
        <v>123</v>
      </c>
      <c r="VIL11" s="28" t="s">
        <v>123</v>
      </c>
      <c r="VIM11" s="28" t="s">
        <v>123</v>
      </c>
      <c r="VIN11" s="28" t="s">
        <v>123</v>
      </c>
      <c r="VIO11" s="28" t="s">
        <v>123</v>
      </c>
      <c r="VIP11" s="28" t="s">
        <v>123</v>
      </c>
      <c r="VIQ11" s="28" t="s">
        <v>123</v>
      </c>
      <c r="VIR11" s="28" t="s">
        <v>123</v>
      </c>
      <c r="VIS11" s="28" t="s">
        <v>123</v>
      </c>
      <c r="VIT11" s="28" t="s">
        <v>123</v>
      </c>
      <c r="VIU11" s="28" t="s">
        <v>123</v>
      </c>
      <c r="VIV11" s="28" t="s">
        <v>123</v>
      </c>
      <c r="VIW11" s="28" t="s">
        <v>123</v>
      </c>
      <c r="VIX11" s="28" t="s">
        <v>123</v>
      </c>
      <c r="VIY11" s="28" t="s">
        <v>123</v>
      </c>
      <c r="VIZ11" s="28" t="s">
        <v>123</v>
      </c>
      <c r="VJA11" s="28" t="s">
        <v>123</v>
      </c>
      <c r="VJB11" s="28" t="s">
        <v>123</v>
      </c>
      <c r="VJC11" s="28" t="s">
        <v>123</v>
      </c>
      <c r="VJD11" s="28" t="s">
        <v>123</v>
      </c>
      <c r="VJE11" s="28" t="s">
        <v>123</v>
      </c>
      <c r="VJF11" s="28" t="s">
        <v>123</v>
      </c>
      <c r="VJG11" s="28" t="s">
        <v>123</v>
      </c>
      <c r="VJH11" s="28" t="s">
        <v>123</v>
      </c>
      <c r="VJI11" s="28" t="s">
        <v>123</v>
      </c>
      <c r="VJJ11" s="28" t="s">
        <v>123</v>
      </c>
      <c r="VJK11" s="28" t="s">
        <v>123</v>
      </c>
      <c r="VJL11" s="28" t="s">
        <v>123</v>
      </c>
      <c r="VJM11" s="28" t="s">
        <v>123</v>
      </c>
      <c r="VJN11" s="28" t="s">
        <v>123</v>
      </c>
      <c r="VJO11" s="28" t="s">
        <v>123</v>
      </c>
      <c r="VJP11" s="28" t="s">
        <v>123</v>
      </c>
      <c r="VJQ11" s="28" t="s">
        <v>123</v>
      </c>
      <c r="VJR11" s="28" t="s">
        <v>123</v>
      </c>
      <c r="VJS11" s="28" t="s">
        <v>123</v>
      </c>
      <c r="VJT11" s="28" t="s">
        <v>123</v>
      </c>
      <c r="VJU11" s="28" t="s">
        <v>123</v>
      </c>
      <c r="VJV11" s="28" t="s">
        <v>123</v>
      </c>
      <c r="VJW11" s="28" t="s">
        <v>123</v>
      </c>
      <c r="VJX11" s="28" t="s">
        <v>123</v>
      </c>
      <c r="VJY11" s="28" t="s">
        <v>123</v>
      </c>
      <c r="VJZ11" s="28" t="s">
        <v>123</v>
      </c>
      <c r="VKA11" s="28" t="s">
        <v>123</v>
      </c>
      <c r="VKB11" s="28" t="s">
        <v>123</v>
      </c>
      <c r="VKC11" s="28" t="s">
        <v>123</v>
      </c>
      <c r="VKD11" s="28" t="s">
        <v>123</v>
      </c>
      <c r="VKE11" s="28" t="s">
        <v>123</v>
      </c>
      <c r="VKF11" s="28" t="s">
        <v>123</v>
      </c>
      <c r="VKG11" s="28" t="s">
        <v>123</v>
      </c>
      <c r="VKH11" s="28" t="s">
        <v>123</v>
      </c>
      <c r="VKI11" s="28" t="s">
        <v>123</v>
      </c>
      <c r="VKJ11" s="28" t="s">
        <v>123</v>
      </c>
      <c r="VKK11" s="28" t="s">
        <v>123</v>
      </c>
      <c r="VKL11" s="28" t="s">
        <v>123</v>
      </c>
      <c r="VKM11" s="28" t="s">
        <v>123</v>
      </c>
      <c r="VKN11" s="28" t="s">
        <v>123</v>
      </c>
      <c r="VKO11" s="28" t="s">
        <v>123</v>
      </c>
      <c r="VKP11" s="28" t="s">
        <v>123</v>
      </c>
      <c r="VKQ11" s="28" t="s">
        <v>123</v>
      </c>
      <c r="VKR11" s="28" t="s">
        <v>123</v>
      </c>
      <c r="VKS11" s="28" t="s">
        <v>123</v>
      </c>
      <c r="VKT11" s="28" t="s">
        <v>123</v>
      </c>
      <c r="VKU11" s="28" t="s">
        <v>123</v>
      </c>
      <c r="VKV11" s="28" t="s">
        <v>123</v>
      </c>
      <c r="VKW11" s="28" t="s">
        <v>123</v>
      </c>
      <c r="VKX11" s="28" t="s">
        <v>123</v>
      </c>
      <c r="VKY11" s="28" t="s">
        <v>123</v>
      </c>
      <c r="VKZ11" s="28" t="s">
        <v>123</v>
      </c>
      <c r="VLA11" s="28" t="s">
        <v>123</v>
      </c>
      <c r="VLB11" s="28" t="s">
        <v>123</v>
      </c>
      <c r="VLC11" s="28" t="s">
        <v>123</v>
      </c>
      <c r="VLD11" s="28" t="s">
        <v>123</v>
      </c>
      <c r="VLE11" s="28" t="s">
        <v>123</v>
      </c>
      <c r="VLF11" s="28" t="s">
        <v>123</v>
      </c>
      <c r="VLG11" s="28" t="s">
        <v>123</v>
      </c>
      <c r="VLH11" s="28" t="s">
        <v>123</v>
      </c>
      <c r="VLI11" s="28" t="s">
        <v>123</v>
      </c>
      <c r="VLJ11" s="28" t="s">
        <v>123</v>
      </c>
      <c r="VLK11" s="28" t="s">
        <v>123</v>
      </c>
      <c r="VLL11" s="28" t="s">
        <v>123</v>
      </c>
      <c r="VLM11" s="28" t="s">
        <v>123</v>
      </c>
      <c r="VLN11" s="28" t="s">
        <v>123</v>
      </c>
      <c r="VLO11" s="28" t="s">
        <v>123</v>
      </c>
      <c r="VLP11" s="28" t="s">
        <v>123</v>
      </c>
      <c r="VLQ11" s="28" t="s">
        <v>123</v>
      </c>
      <c r="VLR11" s="28" t="s">
        <v>123</v>
      </c>
      <c r="VLS11" s="28" t="s">
        <v>123</v>
      </c>
      <c r="VLT11" s="28" t="s">
        <v>123</v>
      </c>
      <c r="VLU11" s="28" t="s">
        <v>123</v>
      </c>
      <c r="VLV11" s="28" t="s">
        <v>123</v>
      </c>
      <c r="VLW11" s="28" t="s">
        <v>123</v>
      </c>
      <c r="VLX11" s="28" t="s">
        <v>123</v>
      </c>
      <c r="VLY11" s="28" t="s">
        <v>123</v>
      </c>
      <c r="VLZ11" s="28" t="s">
        <v>123</v>
      </c>
      <c r="VMA11" s="28" t="s">
        <v>123</v>
      </c>
      <c r="VMB11" s="28" t="s">
        <v>123</v>
      </c>
      <c r="VMC11" s="28" t="s">
        <v>123</v>
      </c>
      <c r="VMD11" s="28" t="s">
        <v>123</v>
      </c>
      <c r="VME11" s="28" t="s">
        <v>123</v>
      </c>
      <c r="VMF11" s="28" t="s">
        <v>123</v>
      </c>
      <c r="VMG11" s="28" t="s">
        <v>123</v>
      </c>
      <c r="VMH11" s="28" t="s">
        <v>123</v>
      </c>
      <c r="VMI11" s="28" t="s">
        <v>123</v>
      </c>
      <c r="VMJ11" s="28" t="s">
        <v>123</v>
      </c>
      <c r="VMK11" s="28" t="s">
        <v>123</v>
      </c>
      <c r="VML11" s="28" t="s">
        <v>123</v>
      </c>
      <c r="VMM11" s="28" t="s">
        <v>123</v>
      </c>
      <c r="VMN11" s="28" t="s">
        <v>123</v>
      </c>
      <c r="VMO11" s="28" t="s">
        <v>123</v>
      </c>
      <c r="VMP11" s="28" t="s">
        <v>123</v>
      </c>
      <c r="VMQ11" s="28" t="s">
        <v>123</v>
      </c>
      <c r="VMR11" s="28" t="s">
        <v>123</v>
      </c>
      <c r="VMS11" s="28" t="s">
        <v>123</v>
      </c>
      <c r="VMT11" s="28" t="s">
        <v>123</v>
      </c>
      <c r="VMU11" s="28" t="s">
        <v>123</v>
      </c>
      <c r="VMV11" s="28" t="s">
        <v>123</v>
      </c>
      <c r="VMW11" s="28" t="s">
        <v>123</v>
      </c>
      <c r="VMX11" s="28" t="s">
        <v>123</v>
      </c>
      <c r="VMY11" s="28" t="s">
        <v>123</v>
      </c>
      <c r="VMZ11" s="28" t="s">
        <v>123</v>
      </c>
      <c r="VNA11" s="28" t="s">
        <v>123</v>
      </c>
      <c r="VNB11" s="28" t="s">
        <v>123</v>
      </c>
      <c r="VNC11" s="28" t="s">
        <v>123</v>
      </c>
      <c r="VND11" s="28" t="s">
        <v>123</v>
      </c>
      <c r="VNE11" s="28" t="s">
        <v>123</v>
      </c>
      <c r="VNF11" s="28" t="s">
        <v>123</v>
      </c>
      <c r="VNG11" s="28" t="s">
        <v>123</v>
      </c>
      <c r="VNH11" s="28" t="s">
        <v>123</v>
      </c>
      <c r="VNI11" s="28" t="s">
        <v>123</v>
      </c>
      <c r="VNJ11" s="28" t="s">
        <v>123</v>
      </c>
      <c r="VNK11" s="28" t="s">
        <v>123</v>
      </c>
      <c r="VNL11" s="28" t="s">
        <v>123</v>
      </c>
      <c r="VNM11" s="28" t="s">
        <v>123</v>
      </c>
      <c r="VNN11" s="28" t="s">
        <v>123</v>
      </c>
      <c r="VNO11" s="28" t="s">
        <v>123</v>
      </c>
      <c r="VNP11" s="28" t="s">
        <v>123</v>
      </c>
      <c r="VNQ11" s="28" t="s">
        <v>123</v>
      </c>
      <c r="VNR11" s="28" t="s">
        <v>123</v>
      </c>
      <c r="VNS11" s="28" t="s">
        <v>123</v>
      </c>
      <c r="VNT11" s="28" t="s">
        <v>123</v>
      </c>
      <c r="VNU11" s="28" t="s">
        <v>123</v>
      </c>
      <c r="VNV11" s="28" t="s">
        <v>123</v>
      </c>
      <c r="VNW11" s="28" t="s">
        <v>123</v>
      </c>
      <c r="VNX11" s="28" t="s">
        <v>123</v>
      </c>
      <c r="VNY11" s="28" t="s">
        <v>123</v>
      </c>
      <c r="VNZ11" s="28" t="s">
        <v>123</v>
      </c>
      <c r="VOA11" s="28" t="s">
        <v>123</v>
      </c>
      <c r="VOB11" s="28" t="s">
        <v>123</v>
      </c>
      <c r="VOC11" s="28" t="s">
        <v>123</v>
      </c>
      <c r="VOD11" s="28" t="s">
        <v>123</v>
      </c>
      <c r="VOE11" s="28" t="s">
        <v>123</v>
      </c>
      <c r="VOF11" s="28" t="s">
        <v>123</v>
      </c>
      <c r="VOG11" s="28" t="s">
        <v>123</v>
      </c>
      <c r="VOH11" s="28" t="s">
        <v>123</v>
      </c>
      <c r="VOI11" s="28" t="s">
        <v>123</v>
      </c>
      <c r="VOJ11" s="28" t="s">
        <v>123</v>
      </c>
      <c r="VOK11" s="28" t="s">
        <v>123</v>
      </c>
      <c r="VOL11" s="28" t="s">
        <v>123</v>
      </c>
      <c r="VOM11" s="28" t="s">
        <v>123</v>
      </c>
      <c r="VON11" s="28" t="s">
        <v>123</v>
      </c>
      <c r="VOO11" s="28" t="s">
        <v>123</v>
      </c>
      <c r="VOP11" s="28" t="s">
        <v>123</v>
      </c>
      <c r="VOQ11" s="28" t="s">
        <v>123</v>
      </c>
      <c r="VOR11" s="28" t="s">
        <v>123</v>
      </c>
      <c r="VOS11" s="28" t="s">
        <v>123</v>
      </c>
      <c r="VOT11" s="28" t="s">
        <v>123</v>
      </c>
      <c r="VOU11" s="28" t="s">
        <v>123</v>
      </c>
      <c r="VOV11" s="28" t="s">
        <v>123</v>
      </c>
      <c r="VOW11" s="28" t="s">
        <v>123</v>
      </c>
      <c r="VOX11" s="28" t="s">
        <v>123</v>
      </c>
      <c r="VOY11" s="28" t="s">
        <v>123</v>
      </c>
      <c r="VOZ11" s="28" t="s">
        <v>123</v>
      </c>
      <c r="VPA11" s="28" t="s">
        <v>123</v>
      </c>
      <c r="VPB11" s="28" t="s">
        <v>123</v>
      </c>
      <c r="VPC11" s="28" t="s">
        <v>123</v>
      </c>
      <c r="VPD11" s="28" t="s">
        <v>123</v>
      </c>
      <c r="VPE11" s="28" t="s">
        <v>123</v>
      </c>
      <c r="VPF11" s="28" t="s">
        <v>123</v>
      </c>
      <c r="VPG11" s="28" t="s">
        <v>123</v>
      </c>
      <c r="VPH11" s="28" t="s">
        <v>123</v>
      </c>
      <c r="VPI11" s="28" t="s">
        <v>123</v>
      </c>
      <c r="VPJ11" s="28" t="s">
        <v>123</v>
      </c>
      <c r="VPK11" s="28" t="s">
        <v>123</v>
      </c>
      <c r="VPL11" s="28" t="s">
        <v>123</v>
      </c>
      <c r="VPM11" s="28" t="s">
        <v>123</v>
      </c>
      <c r="VPN11" s="28" t="s">
        <v>123</v>
      </c>
      <c r="VPO11" s="28" t="s">
        <v>123</v>
      </c>
      <c r="VPP11" s="28" t="s">
        <v>123</v>
      </c>
      <c r="VPQ11" s="28" t="s">
        <v>123</v>
      </c>
      <c r="VPR11" s="28" t="s">
        <v>123</v>
      </c>
      <c r="VPS11" s="28" t="s">
        <v>123</v>
      </c>
      <c r="VPT11" s="28" t="s">
        <v>123</v>
      </c>
      <c r="VPU11" s="28" t="s">
        <v>123</v>
      </c>
      <c r="VPV11" s="28" t="s">
        <v>123</v>
      </c>
      <c r="VPW11" s="28" t="s">
        <v>123</v>
      </c>
      <c r="VPX11" s="28" t="s">
        <v>123</v>
      </c>
      <c r="VPY11" s="28" t="s">
        <v>123</v>
      </c>
      <c r="VPZ11" s="28" t="s">
        <v>123</v>
      </c>
      <c r="VQA11" s="28" t="s">
        <v>123</v>
      </c>
      <c r="VQB11" s="28" t="s">
        <v>123</v>
      </c>
      <c r="VQC11" s="28" t="s">
        <v>123</v>
      </c>
      <c r="VQD11" s="28" t="s">
        <v>123</v>
      </c>
      <c r="VQE11" s="28" t="s">
        <v>123</v>
      </c>
      <c r="VQF11" s="28" t="s">
        <v>123</v>
      </c>
      <c r="VQG11" s="28" t="s">
        <v>123</v>
      </c>
      <c r="VQH11" s="28" t="s">
        <v>123</v>
      </c>
      <c r="VQI11" s="28" t="s">
        <v>123</v>
      </c>
      <c r="VQJ11" s="28" t="s">
        <v>123</v>
      </c>
      <c r="VQK11" s="28" t="s">
        <v>123</v>
      </c>
      <c r="VQL11" s="28" t="s">
        <v>123</v>
      </c>
      <c r="VQM11" s="28" t="s">
        <v>123</v>
      </c>
      <c r="VQN11" s="28" t="s">
        <v>123</v>
      </c>
      <c r="VQO11" s="28" t="s">
        <v>123</v>
      </c>
      <c r="VQP11" s="28" t="s">
        <v>123</v>
      </c>
      <c r="VQQ11" s="28" t="s">
        <v>123</v>
      </c>
      <c r="VQR11" s="28" t="s">
        <v>123</v>
      </c>
      <c r="VQS11" s="28" t="s">
        <v>123</v>
      </c>
      <c r="VQT11" s="28" t="s">
        <v>123</v>
      </c>
      <c r="VQU11" s="28" t="s">
        <v>123</v>
      </c>
      <c r="VQV11" s="28" t="s">
        <v>123</v>
      </c>
      <c r="VQW11" s="28" t="s">
        <v>123</v>
      </c>
      <c r="VQX11" s="28" t="s">
        <v>123</v>
      </c>
      <c r="VQY11" s="28" t="s">
        <v>123</v>
      </c>
      <c r="VQZ11" s="28" t="s">
        <v>123</v>
      </c>
      <c r="VRA11" s="28" t="s">
        <v>123</v>
      </c>
      <c r="VRB11" s="28" t="s">
        <v>123</v>
      </c>
      <c r="VRC11" s="28" t="s">
        <v>123</v>
      </c>
      <c r="VRD11" s="28" t="s">
        <v>123</v>
      </c>
      <c r="VRE11" s="28" t="s">
        <v>123</v>
      </c>
      <c r="VRF11" s="28" t="s">
        <v>123</v>
      </c>
      <c r="VRG11" s="28" t="s">
        <v>123</v>
      </c>
      <c r="VRH11" s="28" t="s">
        <v>123</v>
      </c>
      <c r="VRI11" s="28" t="s">
        <v>123</v>
      </c>
      <c r="VRJ11" s="28" t="s">
        <v>123</v>
      </c>
      <c r="VRK11" s="28" t="s">
        <v>123</v>
      </c>
      <c r="VRL11" s="28" t="s">
        <v>123</v>
      </c>
      <c r="VRM11" s="28" t="s">
        <v>123</v>
      </c>
      <c r="VRN11" s="28" t="s">
        <v>123</v>
      </c>
      <c r="VRO11" s="28" t="s">
        <v>123</v>
      </c>
      <c r="VRP11" s="28" t="s">
        <v>123</v>
      </c>
      <c r="VRQ11" s="28" t="s">
        <v>123</v>
      </c>
      <c r="VRR11" s="28" t="s">
        <v>123</v>
      </c>
      <c r="VRS11" s="28" t="s">
        <v>123</v>
      </c>
      <c r="VRT11" s="28" t="s">
        <v>123</v>
      </c>
      <c r="VRU11" s="28" t="s">
        <v>123</v>
      </c>
      <c r="VRV11" s="28" t="s">
        <v>123</v>
      </c>
      <c r="VRW11" s="28" t="s">
        <v>123</v>
      </c>
      <c r="VRX11" s="28" t="s">
        <v>123</v>
      </c>
      <c r="VRY11" s="28" t="s">
        <v>123</v>
      </c>
      <c r="VRZ11" s="28" t="s">
        <v>123</v>
      </c>
      <c r="VSA11" s="28" t="s">
        <v>123</v>
      </c>
      <c r="VSB11" s="28" t="s">
        <v>123</v>
      </c>
      <c r="VSC11" s="28" t="s">
        <v>123</v>
      </c>
      <c r="VSD11" s="28" t="s">
        <v>123</v>
      </c>
      <c r="VSE11" s="28" t="s">
        <v>123</v>
      </c>
      <c r="VSF11" s="28" t="s">
        <v>123</v>
      </c>
      <c r="VSG11" s="28" t="s">
        <v>123</v>
      </c>
      <c r="VSH11" s="28" t="s">
        <v>123</v>
      </c>
      <c r="VSI11" s="28" t="s">
        <v>123</v>
      </c>
      <c r="VSJ11" s="28" t="s">
        <v>123</v>
      </c>
      <c r="VSK11" s="28" t="s">
        <v>123</v>
      </c>
      <c r="VSL11" s="28" t="s">
        <v>123</v>
      </c>
      <c r="VSM11" s="28" t="s">
        <v>123</v>
      </c>
      <c r="VSN11" s="28" t="s">
        <v>123</v>
      </c>
      <c r="VSO11" s="28" t="s">
        <v>123</v>
      </c>
      <c r="VSP11" s="28" t="s">
        <v>123</v>
      </c>
      <c r="VSQ11" s="28" t="s">
        <v>123</v>
      </c>
      <c r="VSR11" s="28" t="s">
        <v>123</v>
      </c>
      <c r="VSS11" s="28" t="s">
        <v>123</v>
      </c>
      <c r="VST11" s="28" t="s">
        <v>123</v>
      </c>
      <c r="VSU11" s="28" t="s">
        <v>123</v>
      </c>
      <c r="VSV11" s="28" t="s">
        <v>123</v>
      </c>
      <c r="VSW11" s="28" t="s">
        <v>123</v>
      </c>
      <c r="VSX11" s="28" t="s">
        <v>123</v>
      </c>
      <c r="VSY11" s="28" t="s">
        <v>123</v>
      </c>
      <c r="VSZ11" s="28" t="s">
        <v>123</v>
      </c>
      <c r="VTA11" s="28" t="s">
        <v>123</v>
      </c>
      <c r="VTB11" s="28" t="s">
        <v>123</v>
      </c>
      <c r="VTC11" s="28" t="s">
        <v>123</v>
      </c>
      <c r="VTD11" s="28" t="s">
        <v>123</v>
      </c>
      <c r="VTE11" s="28" t="s">
        <v>123</v>
      </c>
      <c r="VTF11" s="28" t="s">
        <v>123</v>
      </c>
      <c r="VTG11" s="28" t="s">
        <v>123</v>
      </c>
      <c r="VTH11" s="28" t="s">
        <v>123</v>
      </c>
      <c r="VTI11" s="28" t="s">
        <v>123</v>
      </c>
      <c r="VTJ11" s="28" t="s">
        <v>123</v>
      </c>
      <c r="VTK11" s="28" t="s">
        <v>123</v>
      </c>
      <c r="VTL11" s="28" t="s">
        <v>123</v>
      </c>
      <c r="VTM11" s="28" t="s">
        <v>123</v>
      </c>
      <c r="VTN11" s="28" t="s">
        <v>123</v>
      </c>
      <c r="VTO11" s="28" t="s">
        <v>123</v>
      </c>
      <c r="VTP11" s="28" t="s">
        <v>123</v>
      </c>
      <c r="VTQ11" s="28" t="s">
        <v>123</v>
      </c>
      <c r="VTR11" s="28" t="s">
        <v>123</v>
      </c>
      <c r="VTS11" s="28" t="s">
        <v>123</v>
      </c>
      <c r="VTT11" s="28" t="s">
        <v>123</v>
      </c>
      <c r="VTU11" s="28" t="s">
        <v>123</v>
      </c>
      <c r="VTV11" s="28" t="s">
        <v>123</v>
      </c>
      <c r="VTW11" s="28" t="s">
        <v>123</v>
      </c>
      <c r="VTX11" s="28" t="s">
        <v>123</v>
      </c>
      <c r="VTY11" s="28" t="s">
        <v>123</v>
      </c>
      <c r="VTZ11" s="28" t="s">
        <v>123</v>
      </c>
      <c r="VUA11" s="28" t="s">
        <v>123</v>
      </c>
      <c r="VUB11" s="28" t="s">
        <v>123</v>
      </c>
      <c r="VUC11" s="28" t="s">
        <v>123</v>
      </c>
      <c r="VUD11" s="28" t="s">
        <v>123</v>
      </c>
      <c r="VUE11" s="28" t="s">
        <v>123</v>
      </c>
      <c r="VUF11" s="28" t="s">
        <v>123</v>
      </c>
      <c r="VUG11" s="28" t="s">
        <v>123</v>
      </c>
      <c r="VUH11" s="28" t="s">
        <v>123</v>
      </c>
      <c r="VUI11" s="28" t="s">
        <v>123</v>
      </c>
      <c r="VUJ11" s="28" t="s">
        <v>123</v>
      </c>
      <c r="VUK11" s="28" t="s">
        <v>123</v>
      </c>
      <c r="VUL11" s="28" t="s">
        <v>123</v>
      </c>
      <c r="VUM11" s="28" t="s">
        <v>123</v>
      </c>
      <c r="VUN11" s="28" t="s">
        <v>123</v>
      </c>
      <c r="VUO11" s="28" t="s">
        <v>123</v>
      </c>
      <c r="VUP11" s="28" t="s">
        <v>123</v>
      </c>
      <c r="VUQ11" s="28" t="s">
        <v>123</v>
      </c>
      <c r="VUR11" s="28" t="s">
        <v>123</v>
      </c>
      <c r="VUS11" s="28" t="s">
        <v>123</v>
      </c>
      <c r="VUT11" s="28" t="s">
        <v>123</v>
      </c>
      <c r="VUU11" s="28" t="s">
        <v>123</v>
      </c>
      <c r="VUV11" s="28" t="s">
        <v>123</v>
      </c>
      <c r="VUW11" s="28" t="s">
        <v>123</v>
      </c>
      <c r="VUX11" s="28" t="s">
        <v>123</v>
      </c>
      <c r="VUY11" s="28" t="s">
        <v>123</v>
      </c>
      <c r="VUZ11" s="28" t="s">
        <v>123</v>
      </c>
      <c r="VVA11" s="28" t="s">
        <v>123</v>
      </c>
      <c r="VVB11" s="28" t="s">
        <v>123</v>
      </c>
      <c r="VVC11" s="28" t="s">
        <v>123</v>
      </c>
      <c r="VVD11" s="28" t="s">
        <v>123</v>
      </c>
      <c r="VVE11" s="28" t="s">
        <v>123</v>
      </c>
      <c r="VVF11" s="28" t="s">
        <v>123</v>
      </c>
      <c r="VVG11" s="28" t="s">
        <v>123</v>
      </c>
      <c r="VVH11" s="28" t="s">
        <v>123</v>
      </c>
      <c r="VVI11" s="28" t="s">
        <v>123</v>
      </c>
      <c r="VVJ11" s="28" t="s">
        <v>123</v>
      </c>
      <c r="VVK11" s="28" t="s">
        <v>123</v>
      </c>
      <c r="VVL11" s="28" t="s">
        <v>123</v>
      </c>
      <c r="VVM11" s="28" t="s">
        <v>123</v>
      </c>
      <c r="VVN11" s="28" t="s">
        <v>123</v>
      </c>
      <c r="VVO11" s="28" t="s">
        <v>123</v>
      </c>
      <c r="VVP11" s="28" t="s">
        <v>123</v>
      </c>
      <c r="VVQ11" s="28" t="s">
        <v>123</v>
      </c>
      <c r="VVR11" s="28" t="s">
        <v>123</v>
      </c>
      <c r="VVS11" s="28" t="s">
        <v>123</v>
      </c>
      <c r="VVT11" s="28" t="s">
        <v>123</v>
      </c>
      <c r="VVU11" s="28" t="s">
        <v>123</v>
      </c>
      <c r="VVV11" s="28" t="s">
        <v>123</v>
      </c>
      <c r="VVW11" s="28" t="s">
        <v>123</v>
      </c>
      <c r="VVX11" s="28" t="s">
        <v>123</v>
      </c>
      <c r="VVY11" s="28" t="s">
        <v>123</v>
      </c>
      <c r="VVZ11" s="28" t="s">
        <v>123</v>
      </c>
      <c r="VWA11" s="28" t="s">
        <v>123</v>
      </c>
      <c r="VWB11" s="28" t="s">
        <v>123</v>
      </c>
      <c r="VWC11" s="28" t="s">
        <v>123</v>
      </c>
      <c r="VWD11" s="28" t="s">
        <v>123</v>
      </c>
      <c r="VWE11" s="28" t="s">
        <v>123</v>
      </c>
      <c r="VWF11" s="28" t="s">
        <v>123</v>
      </c>
      <c r="VWG11" s="28" t="s">
        <v>123</v>
      </c>
      <c r="VWH11" s="28" t="s">
        <v>123</v>
      </c>
      <c r="VWI11" s="28" t="s">
        <v>123</v>
      </c>
      <c r="VWJ11" s="28" t="s">
        <v>123</v>
      </c>
      <c r="VWK11" s="28" t="s">
        <v>123</v>
      </c>
      <c r="VWL11" s="28" t="s">
        <v>123</v>
      </c>
      <c r="VWM11" s="28" t="s">
        <v>123</v>
      </c>
      <c r="VWN11" s="28" t="s">
        <v>123</v>
      </c>
      <c r="VWO11" s="28" t="s">
        <v>123</v>
      </c>
      <c r="VWP11" s="28" t="s">
        <v>123</v>
      </c>
      <c r="VWQ11" s="28" t="s">
        <v>123</v>
      </c>
      <c r="VWR11" s="28" t="s">
        <v>123</v>
      </c>
      <c r="VWS11" s="28" t="s">
        <v>123</v>
      </c>
      <c r="VWT11" s="28" t="s">
        <v>123</v>
      </c>
      <c r="VWU11" s="28" t="s">
        <v>123</v>
      </c>
      <c r="VWV11" s="28" t="s">
        <v>123</v>
      </c>
      <c r="VWW11" s="28" t="s">
        <v>123</v>
      </c>
      <c r="VWX11" s="28" t="s">
        <v>123</v>
      </c>
      <c r="VWY11" s="28" t="s">
        <v>123</v>
      </c>
      <c r="VWZ11" s="28" t="s">
        <v>123</v>
      </c>
      <c r="VXA11" s="28" t="s">
        <v>123</v>
      </c>
      <c r="VXB11" s="28" t="s">
        <v>123</v>
      </c>
      <c r="VXC11" s="28" t="s">
        <v>123</v>
      </c>
      <c r="VXD11" s="28" t="s">
        <v>123</v>
      </c>
      <c r="VXE11" s="28" t="s">
        <v>123</v>
      </c>
      <c r="VXF11" s="28" t="s">
        <v>123</v>
      </c>
      <c r="VXG11" s="28" t="s">
        <v>123</v>
      </c>
      <c r="VXH11" s="28" t="s">
        <v>123</v>
      </c>
      <c r="VXI11" s="28" t="s">
        <v>123</v>
      </c>
      <c r="VXJ11" s="28" t="s">
        <v>123</v>
      </c>
      <c r="VXK11" s="28" t="s">
        <v>123</v>
      </c>
      <c r="VXL11" s="28" t="s">
        <v>123</v>
      </c>
      <c r="VXM11" s="28" t="s">
        <v>123</v>
      </c>
      <c r="VXN11" s="28" t="s">
        <v>123</v>
      </c>
      <c r="VXO11" s="28" t="s">
        <v>123</v>
      </c>
      <c r="VXP11" s="28" t="s">
        <v>123</v>
      </c>
      <c r="VXQ11" s="28" t="s">
        <v>123</v>
      </c>
      <c r="VXR11" s="28" t="s">
        <v>123</v>
      </c>
      <c r="VXS11" s="28" t="s">
        <v>123</v>
      </c>
      <c r="VXT11" s="28" t="s">
        <v>123</v>
      </c>
      <c r="VXU11" s="28" t="s">
        <v>123</v>
      </c>
      <c r="VXV11" s="28" t="s">
        <v>123</v>
      </c>
      <c r="VXW11" s="28" t="s">
        <v>123</v>
      </c>
      <c r="VXX11" s="28" t="s">
        <v>123</v>
      </c>
      <c r="VXY11" s="28" t="s">
        <v>123</v>
      </c>
      <c r="VXZ11" s="28" t="s">
        <v>123</v>
      </c>
      <c r="VYA11" s="28" t="s">
        <v>123</v>
      </c>
      <c r="VYB11" s="28" t="s">
        <v>123</v>
      </c>
      <c r="VYC11" s="28" t="s">
        <v>123</v>
      </c>
      <c r="VYD11" s="28" t="s">
        <v>123</v>
      </c>
      <c r="VYE11" s="28" t="s">
        <v>123</v>
      </c>
      <c r="VYF11" s="28" t="s">
        <v>123</v>
      </c>
      <c r="VYG11" s="28" t="s">
        <v>123</v>
      </c>
      <c r="VYH11" s="28" t="s">
        <v>123</v>
      </c>
      <c r="VYI11" s="28" t="s">
        <v>123</v>
      </c>
      <c r="VYJ11" s="28" t="s">
        <v>123</v>
      </c>
      <c r="VYK11" s="28" t="s">
        <v>123</v>
      </c>
      <c r="VYL11" s="28" t="s">
        <v>123</v>
      </c>
      <c r="VYM11" s="28" t="s">
        <v>123</v>
      </c>
      <c r="VYN11" s="28" t="s">
        <v>123</v>
      </c>
      <c r="VYO11" s="28" t="s">
        <v>123</v>
      </c>
      <c r="VYP11" s="28" t="s">
        <v>123</v>
      </c>
      <c r="VYQ11" s="28" t="s">
        <v>123</v>
      </c>
      <c r="VYR11" s="28" t="s">
        <v>123</v>
      </c>
      <c r="VYS11" s="28" t="s">
        <v>123</v>
      </c>
      <c r="VYT11" s="28" t="s">
        <v>123</v>
      </c>
      <c r="VYU11" s="28" t="s">
        <v>123</v>
      </c>
      <c r="VYV11" s="28" t="s">
        <v>123</v>
      </c>
      <c r="VYW11" s="28" t="s">
        <v>123</v>
      </c>
      <c r="VYX11" s="28" t="s">
        <v>123</v>
      </c>
      <c r="VYY11" s="28" t="s">
        <v>123</v>
      </c>
      <c r="VYZ11" s="28" t="s">
        <v>123</v>
      </c>
      <c r="VZA11" s="28" t="s">
        <v>123</v>
      </c>
      <c r="VZB11" s="28" t="s">
        <v>123</v>
      </c>
      <c r="VZC11" s="28" t="s">
        <v>123</v>
      </c>
      <c r="VZD11" s="28" t="s">
        <v>123</v>
      </c>
      <c r="VZE11" s="28" t="s">
        <v>123</v>
      </c>
      <c r="VZF11" s="28" t="s">
        <v>123</v>
      </c>
      <c r="VZG11" s="28" t="s">
        <v>123</v>
      </c>
      <c r="VZH11" s="28" t="s">
        <v>123</v>
      </c>
      <c r="VZI11" s="28" t="s">
        <v>123</v>
      </c>
      <c r="VZJ11" s="28" t="s">
        <v>123</v>
      </c>
      <c r="VZK11" s="28" t="s">
        <v>123</v>
      </c>
      <c r="VZL11" s="28" t="s">
        <v>123</v>
      </c>
      <c r="VZM11" s="28" t="s">
        <v>123</v>
      </c>
      <c r="VZN11" s="28" t="s">
        <v>123</v>
      </c>
      <c r="VZO11" s="28" t="s">
        <v>123</v>
      </c>
      <c r="VZP11" s="28" t="s">
        <v>123</v>
      </c>
      <c r="VZQ11" s="28" t="s">
        <v>123</v>
      </c>
      <c r="VZR11" s="28" t="s">
        <v>123</v>
      </c>
      <c r="VZS11" s="28" t="s">
        <v>123</v>
      </c>
      <c r="VZT11" s="28" t="s">
        <v>123</v>
      </c>
      <c r="VZU11" s="28" t="s">
        <v>123</v>
      </c>
      <c r="VZV11" s="28" t="s">
        <v>123</v>
      </c>
      <c r="VZW11" s="28" t="s">
        <v>123</v>
      </c>
      <c r="VZX11" s="28" t="s">
        <v>123</v>
      </c>
      <c r="VZY11" s="28" t="s">
        <v>123</v>
      </c>
      <c r="VZZ11" s="28" t="s">
        <v>123</v>
      </c>
      <c r="WAA11" s="28" t="s">
        <v>123</v>
      </c>
      <c r="WAB11" s="28" t="s">
        <v>123</v>
      </c>
      <c r="WAC11" s="28" t="s">
        <v>123</v>
      </c>
      <c r="WAD11" s="28" t="s">
        <v>123</v>
      </c>
      <c r="WAE11" s="28" t="s">
        <v>123</v>
      </c>
      <c r="WAF11" s="28" t="s">
        <v>123</v>
      </c>
      <c r="WAG11" s="28" t="s">
        <v>123</v>
      </c>
      <c r="WAH11" s="28" t="s">
        <v>123</v>
      </c>
      <c r="WAI11" s="28" t="s">
        <v>123</v>
      </c>
      <c r="WAJ11" s="28" t="s">
        <v>123</v>
      </c>
      <c r="WAK11" s="28" t="s">
        <v>123</v>
      </c>
      <c r="WAL11" s="28" t="s">
        <v>123</v>
      </c>
      <c r="WAM11" s="28" t="s">
        <v>123</v>
      </c>
      <c r="WAN11" s="28" t="s">
        <v>123</v>
      </c>
      <c r="WAO11" s="28" t="s">
        <v>123</v>
      </c>
      <c r="WAP11" s="28" t="s">
        <v>123</v>
      </c>
      <c r="WAQ11" s="28" t="s">
        <v>123</v>
      </c>
      <c r="WAR11" s="28" t="s">
        <v>123</v>
      </c>
      <c r="WAS11" s="28" t="s">
        <v>123</v>
      </c>
      <c r="WAT11" s="28" t="s">
        <v>123</v>
      </c>
      <c r="WAU11" s="28" t="s">
        <v>123</v>
      </c>
      <c r="WAV11" s="28" t="s">
        <v>123</v>
      </c>
      <c r="WAW11" s="28" t="s">
        <v>123</v>
      </c>
      <c r="WAX11" s="28" t="s">
        <v>123</v>
      </c>
      <c r="WAY11" s="28" t="s">
        <v>123</v>
      </c>
      <c r="WAZ11" s="28" t="s">
        <v>123</v>
      </c>
      <c r="WBA11" s="28" t="s">
        <v>123</v>
      </c>
      <c r="WBB11" s="28" t="s">
        <v>123</v>
      </c>
      <c r="WBC11" s="28" t="s">
        <v>123</v>
      </c>
      <c r="WBD11" s="28" t="s">
        <v>123</v>
      </c>
      <c r="WBE11" s="28" t="s">
        <v>123</v>
      </c>
      <c r="WBF11" s="28" t="s">
        <v>123</v>
      </c>
      <c r="WBG11" s="28" t="s">
        <v>123</v>
      </c>
      <c r="WBH11" s="28" t="s">
        <v>123</v>
      </c>
      <c r="WBI11" s="28" t="s">
        <v>123</v>
      </c>
      <c r="WBJ11" s="28" t="s">
        <v>123</v>
      </c>
      <c r="WBK11" s="28" t="s">
        <v>123</v>
      </c>
      <c r="WBL11" s="28" t="s">
        <v>123</v>
      </c>
      <c r="WBM11" s="28" t="s">
        <v>123</v>
      </c>
      <c r="WBN11" s="28" t="s">
        <v>123</v>
      </c>
      <c r="WBO11" s="28" t="s">
        <v>123</v>
      </c>
      <c r="WBP11" s="28" t="s">
        <v>123</v>
      </c>
      <c r="WBQ11" s="28" t="s">
        <v>123</v>
      </c>
      <c r="WBR11" s="28" t="s">
        <v>123</v>
      </c>
      <c r="WBS11" s="28" t="s">
        <v>123</v>
      </c>
      <c r="WBT11" s="28" t="s">
        <v>123</v>
      </c>
      <c r="WBU11" s="28" t="s">
        <v>123</v>
      </c>
      <c r="WBV11" s="28" t="s">
        <v>123</v>
      </c>
      <c r="WBW11" s="28" t="s">
        <v>123</v>
      </c>
      <c r="WBX11" s="28" t="s">
        <v>123</v>
      </c>
      <c r="WBY11" s="28" t="s">
        <v>123</v>
      </c>
      <c r="WBZ11" s="28" t="s">
        <v>123</v>
      </c>
      <c r="WCA11" s="28" t="s">
        <v>123</v>
      </c>
      <c r="WCB11" s="28" t="s">
        <v>123</v>
      </c>
      <c r="WCC11" s="28" t="s">
        <v>123</v>
      </c>
      <c r="WCD11" s="28" t="s">
        <v>123</v>
      </c>
      <c r="WCE11" s="28" t="s">
        <v>123</v>
      </c>
      <c r="WCF11" s="28" t="s">
        <v>123</v>
      </c>
      <c r="WCG11" s="28" t="s">
        <v>123</v>
      </c>
      <c r="WCH11" s="28" t="s">
        <v>123</v>
      </c>
      <c r="WCI11" s="28" t="s">
        <v>123</v>
      </c>
      <c r="WCJ11" s="28" t="s">
        <v>123</v>
      </c>
      <c r="WCK11" s="28" t="s">
        <v>123</v>
      </c>
      <c r="WCL11" s="28" t="s">
        <v>123</v>
      </c>
      <c r="WCM11" s="28" t="s">
        <v>123</v>
      </c>
      <c r="WCN11" s="28" t="s">
        <v>123</v>
      </c>
      <c r="WCO11" s="28" t="s">
        <v>123</v>
      </c>
      <c r="WCP11" s="28" t="s">
        <v>123</v>
      </c>
      <c r="WCQ11" s="28" t="s">
        <v>123</v>
      </c>
      <c r="WCR11" s="28" t="s">
        <v>123</v>
      </c>
      <c r="WCS11" s="28" t="s">
        <v>123</v>
      </c>
      <c r="WCT11" s="28" t="s">
        <v>123</v>
      </c>
      <c r="WCU11" s="28" t="s">
        <v>123</v>
      </c>
      <c r="WCV11" s="28" t="s">
        <v>123</v>
      </c>
      <c r="WCW11" s="28" t="s">
        <v>123</v>
      </c>
      <c r="WCX11" s="28" t="s">
        <v>123</v>
      </c>
      <c r="WCY11" s="28" t="s">
        <v>123</v>
      </c>
      <c r="WCZ11" s="28" t="s">
        <v>123</v>
      </c>
      <c r="WDA11" s="28" t="s">
        <v>123</v>
      </c>
      <c r="WDB11" s="28" t="s">
        <v>123</v>
      </c>
      <c r="WDC11" s="28" t="s">
        <v>123</v>
      </c>
      <c r="WDD11" s="28" t="s">
        <v>123</v>
      </c>
      <c r="WDE11" s="28" t="s">
        <v>123</v>
      </c>
      <c r="WDF11" s="28" t="s">
        <v>123</v>
      </c>
      <c r="WDG11" s="28" t="s">
        <v>123</v>
      </c>
      <c r="WDH11" s="28" t="s">
        <v>123</v>
      </c>
      <c r="WDI11" s="28" t="s">
        <v>123</v>
      </c>
      <c r="WDJ11" s="28" t="s">
        <v>123</v>
      </c>
      <c r="WDK11" s="28" t="s">
        <v>123</v>
      </c>
      <c r="WDL11" s="28" t="s">
        <v>123</v>
      </c>
      <c r="WDM11" s="28" t="s">
        <v>123</v>
      </c>
      <c r="WDN11" s="28" t="s">
        <v>123</v>
      </c>
      <c r="WDO11" s="28" t="s">
        <v>123</v>
      </c>
      <c r="WDP11" s="28" t="s">
        <v>123</v>
      </c>
      <c r="WDQ11" s="28" t="s">
        <v>123</v>
      </c>
      <c r="WDR11" s="28" t="s">
        <v>123</v>
      </c>
      <c r="WDS11" s="28" t="s">
        <v>123</v>
      </c>
      <c r="WDT11" s="28" t="s">
        <v>123</v>
      </c>
      <c r="WDU11" s="28" t="s">
        <v>123</v>
      </c>
      <c r="WDV11" s="28" t="s">
        <v>123</v>
      </c>
      <c r="WDW11" s="28" t="s">
        <v>123</v>
      </c>
      <c r="WDX11" s="28" t="s">
        <v>123</v>
      </c>
      <c r="WDY11" s="28" t="s">
        <v>123</v>
      </c>
      <c r="WDZ11" s="28" t="s">
        <v>123</v>
      </c>
      <c r="WEA11" s="28" t="s">
        <v>123</v>
      </c>
      <c r="WEB11" s="28" t="s">
        <v>123</v>
      </c>
      <c r="WEC11" s="28" t="s">
        <v>123</v>
      </c>
      <c r="WED11" s="28" t="s">
        <v>123</v>
      </c>
      <c r="WEE11" s="28" t="s">
        <v>123</v>
      </c>
      <c r="WEF11" s="28" t="s">
        <v>123</v>
      </c>
      <c r="WEG11" s="28" t="s">
        <v>123</v>
      </c>
      <c r="WEH11" s="28" t="s">
        <v>123</v>
      </c>
      <c r="WEI11" s="28" t="s">
        <v>123</v>
      </c>
      <c r="WEJ11" s="28" t="s">
        <v>123</v>
      </c>
      <c r="WEK11" s="28" t="s">
        <v>123</v>
      </c>
      <c r="WEL11" s="28" t="s">
        <v>123</v>
      </c>
      <c r="WEM11" s="28" t="s">
        <v>123</v>
      </c>
      <c r="WEN11" s="28" t="s">
        <v>123</v>
      </c>
      <c r="WEO11" s="28" t="s">
        <v>123</v>
      </c>
      <c r="WEP11" s="28" t="s">
        <v>123</v>
      </c>
      <c r="WEQ11" s="28" t="s">
        <v>123</v>
      </c>
      <c r="WER11" s="28" t="s">
        <v>123</v>
      </c>
      <c r="WES11" s="28" t="s">
        <v>123</v>
      </c>
      <c r="WET11" s="28" t="s">
        <v>123</v>
      </c>
      <c r="WEU11" s="28" t="s">
        <v>123</v>
      </c>
      <c r="WEV11" s="28" t="s">
        <v>123</v>
      </c>
      <c r="WEW11" s="28" t="s">
        <v>123</v>
      </c>
      <c r="WEX11" s="28" t="s">
        <v>123</v>
      </c>
      <c r="WEY11" s="28" t="s">
        <v>123</v>
      </c>
      <c r="WEZ11" s="28" t="s">
        <v>123</v>
      </c>
      <c r="WFA11" s="28" t="s">
        <v>123</v>
      </c>
      <c r="WFB11" s="28" t="s">
        <v>123</v>
      </c>
      <c r="WFC11" s="28" t="s">
        <v>123</v>
      </c>
      <c r="WFD11" s="28" t="s">
        <v>123</v>
      </c>
      <c r="WFE11" s="28" t="s">
        <v>123</v>
      </c>
      <c r="WFF11" s="28" t="s">
        <v>123</v>
      </c>
      <c r="WFG11" s="28" t="s">
        <v>123</v>
      </c>
      <c r="WFH11" s="28" t="s">
        <v>123</v>
      </c>
      <c r="WFI11" s="28" t="s">
        <v>123</v>
      </c>
      <c r="WFJ11" s="28" t="s">
        <v>123</v>
      </c>
      <c r="WFK11" s="28" t="s">
        <v>123</v>
      </c>
      <c r="WFL11" s="28" t="s">
        <v>123</v>
      </c>
      <c r="WFM11" s="28" t="s">
        <v>123</v>
      </c>
      <c r="WFN11" s="28" t="s">
        <v>123</v>
      </c>
      <c r="WFO11" s="28" t="s">
        <v>123</v>
      </c>
      <c r="WFP11" s="28" t="s">
        <v>123</v>
      </c>
      <c r="WFQ11" s="28" t="s">
        <v>123</v>
      </c>
      <c r="WFR11" s="28" t="s">
        <v>123</v>
      </c>
      <c r="WFS11" s="28" t="s">
        <v>123</v>
      </c>
      <c r="WFT11" s="28" t="s">
        <v>123</v>
      </c>
      <c r="WFU11" s="28" t="s">
        <v>123</v>
      </c>
      <c r="WFV11" s="28" t="s">
        <v>123</v>
      </c>
      <c r="WFW11" s="28" t="s">
        <v>123</v>
      </c>
      <c r="WFX11" s="28" t="s">
        <v>123</v>
      </c>
      <c r="WFY11" s="28" t="s">
        <v>123</v>
      </c>
      <c r="WFZ11" s="28" t="s">
        <v>123</v>
      </c>
      <c r="WGA11" s="28" t="s">
        <v>123</v>
      </c>
      <c r="WGB11" s="28" t="s">
        <v>123</v>
      </c>
      <c r="WGC11" s="28" t="s">
        <v>123</v>
      </c>
      <c r="WGD11" s="28" t="s">
        <v>123</v>
      </c>
      <c r="WGE11" s="28" t="s">
        <v>123</v>
      </c>
      <c r="WGF11" s="28" t="s">
        <v>123</v>
      </c>
      <c r="WGG11" s="28" t="s">
        <v>123</v>
      </c>
      <c r="WGH11" s="28" t="s">
        <v>123</v>
      </c>
      <c r="WGI11" s="28" t="s">
        <v>123</v>
      </c>
      <c r="WGJ11" s="28" t="s">
        <v>123</v>
      </c>
      <c r="WGK11" s="28" t="s">
        <v>123</v>
      </c>
      <c r="WGL11" s="28" t="s">
        <v>123</v>
      </c>
      <c r="WGM11" s="28" t="s">
        <v>123</v>
      </c>
      <c r="WGN11" s="28" t="s">
        <v>123</v>
      </c>
      <c r="WGO11" s="28" t="s">
        <v>123</v>
      </c>
      <c r="WGP11" s="28" t="s">
        <v>123</v>
      </c>
      <c r="WGQ11" s="28" t="s">
        <v>123</v>
      </c>
      <c r="WGR11" s="28" t="s">
        <v>123</v>
      </c>
      <c r="WGS11" s="28" t="s">
        <v>123</v>
      </c>
      <c r="WGT11" s="28" t="s">
        <v>123</v>
      </c>
      <c r="WGU11" s="28" t="s">
        <v>123</v>
      </c>
      <c r="WGV11" s="28" t="s">
        <v>123</v>
      </c>
      <c r="WGW11" s="28" t="s">
        <v>123</v>
      </c>
      <c r="WGX11" s="28" t="s">
        <v>123</v>
      </c>
      <c r="WGY11" s="28" t="s">
        <v>123</v>
      </c>
      <c r="WGZ11" s="28" t="s">
        <v>123</v>
      </c>
      <c r="WHA11" s="28" t="s">
        <v>123</v>
      </c>
      <c r="WHB11" s="28" t="s">
        <v>123</v>
      </c>
      <c r="WHC11" s="28" t="s">
        <v>123</v>
      </c>
      <c r="WHD11" s="28" t="s">
        <v>123</v>
      </c>
      <c r="WHE11" s="28" t="s">
        <v>123</v>
      </c>
      <c r="WHF11" s="28" t="s">
        <v>123</v>
      </c>
      <c r="WHG11" s="28" t="s">
        <v>123</v>
      </c>
      <c r="WHH11" s="28" t="s">
        <v>123</v>
      </c>
      <c r="WHI11" s="28" t="s">
        <v>123</v>
      </c>
      <c r="WHJ11" s="28" t="s">
        <v>123</v>
      </c>
      <c r="WHK11" s="28" t="s">
        <v>123</v>
      </c>
      <c r="WHL11" s="28" t="s">
        <v>123</v>
      </c>
      <c r="WHM11" s="28" t="s">
        <v>123</v>
      </c>
      <c r="WHN11" s="28" t="s">
        <v>123</v>
      </c>
      <c r="WHO11" s="28" t="s">
        <v>123</v>
      </c>
      <c r="WHP11" s="28" t="s">
        <v>123</v>
      </c>
      <c r="WHQ11" s="28" t="s">
        <v>123</v>
      </c>
      <c r="WHR11" s="28" t="s">
        <v>123</v>
      </c>
      <c r="WHS11" s="28" t="s">
        <v>123</v>
      </c>
      <c r="WHT11" s="28" t="s">
        <v>123</v>
      </c>
      <c r="WHU11" s="28" t="s">
        <v>123</v>
      </c>
      <c r="WHV11" s="28" t="s">
        <v>123</v>
      </c>
      <c r="WHW11" s="28" t="s">
        <v>123</v>
      </c>
      <c r="WHX11" s="28" t="s">
        <v>123</v>
      </c>
      <c r="WHY11" s="28" t="s">
        <v>123</v>
      </c>
      <c r="WHZ11" s="28" t="s">
        <v>123</v>
      </c>
      <c r="WIA11" s="28" t="s">
        <v>123</v>
      </c>
      <c r="WIB11" s="28" t="s">
        <v>123</v>
      </c>
      <c r="WIC11" s="28" t="s">
        <v>123</v>
      </c>
      <c r="WID11" s="28" t="s">
        <v>123</v>
      </c>
      <c r="WIE11" s="28" t="s">
        <v>123</v>
      </c>
      <c r="WIF11" s="28" t="s">
        <v>123</v>
      </c>
      <c r="WIG11" s="28" t="s">
        <v>123</v>
      </c>
      <c r="WIH11" s="28" t="s">
        <v>123</v>
      </c>
      <c r="WII11" s="28" t="s">
        <v>123</v>
      </c>
      <c r="WIJ11" s="28" t="s">
        <v>123</v>
      </c>
      <c r="WIK11" s="28" t="s">
        <v>123</v>
      </c>
      <c r="WIL11" s="28" t="s">
        <v>123</v>
      </c>
      <c r="WIM11" s="28" t="s">
        <v>123</v>
      </c>
      <c r="WIN11" s="28" t="s">
        <v>123</v>
      </c>
      <c r="WIO11" s="28" t="s">
        <v>123</v>
      </c>
      <c r="WIP11" s="28" t="s">
        <v>123</v>
      </c>
      <c r="WIQ11" s="28" t="s">
        <v>123</v>
      </c>
      <c r="WIR11" s="28" t="s">
        <v>123</v>
      </c>
      <c r="WIS11" s="28" t="s">
        <v>123</v>
      </c>
      <c r="WIT11" s="28" t="s">
        <v>123</v>
      </c>
      <c r="WIU11" s="28" t="s">
        <v>123</v>
      </c>
      <c r="WIV11" s="28" t="s">
        <v>123</v>
      </c>
      <c r="WIW11" s="28" t="s">
        <v>123</v>
      </c>
      <c r="WIX11" s="28" t="s">
        <v>123</v>
      </c>
      <c r="WIY11" s="28" t="s">
        <v>123</v>
      </c>
      <c r="WIZ11" s="28" t="s">
        <v>123</v>
      </c>
      <c r="WJA11" s="28" t="s">
        <v>123</v>
      </c>
      <c r="WJB11" s="28" t="s">
        <v>123</v>
      </c>
      <c r="WJC11" s="28" t="s">
        <v>123</v>
      </c>
      <c r="WJD11" s="28" t="s">
        <v>123</v>
      </c>
      <c r="WJE11" s="28" t="s">
        <v>123</v>
      </c>
      <c r="WJF11" s="28" t="s">
        <v>123</v>
      </c>
      <c r="WJG11" s="28" t="s">
        <v>123</v>
      </c>
      <c r="WJH11" s="28" t="s">
        <v>123</v>
      </c>
      <c r="WJI11" s="28" t="s">
        <v>123</v>
      </c>
      <c r="WJJ11" s="28" t="s">
        <v>123</v>
      </c>
      <c r="WJK11" s="28" t="s">
        <v>123</v>
      </c>
      <c r="WJL11" s="28" t="s">
        <v>123</v>
      </c>
      <c r="WJM11" s="28" t="s">
        <v>123</v>
      </c>
      <c r="WJN11" s="28" t="s">
        <v>123</v>
      </c>
      <c r="WJO11" s="28" t="s">
        <v>123</v>
      </c>
      <c r="WJP11" s="28" t="s">
        <v>123</v>
      </c>
      <c r="WJQ11" s="28" t="s">
        <v>123</v>
      </c>
      <c r="WJR11" s="28" t="s">
        <v>123</v>
      </c>
      <c r="WJS11" s="28" t="s">
        <v>123</v>
      </c>
      <c r="WJT11" s="28" t="s">
        <v>123</v>
      </c>
      <c r="WJU11" s="28" t="s">
        <v>123</v>
      </c>
      <c r="WJV11" s="28" t="s">
        <v>123</v>
      </c>
      <c r="WJW11" s="28" t="s">
        <v>123</v>
      </c>
      <c r="WJX11" s="28" t="s">
        <v>123</v>
      </c>
      <c r="WJY11" s="28" t="s">
        <v>123</v>
      </c>
      <c r="WJZ11" s="28" t="s">
        <v>123</v>
      </c>
      <c r="WKA11" s="28" t="s">
        <v>123</v>
      </c>
      <c r="WKB11" s="28" t="s">
        <v>123</v>
      </c>
      <c r="WKC11" s="28" t="s">
        <v>123</v>
      </c>
      <c r="WKD11" s="28" t="s">
        <v>123</v>
      </c>
      <c r="WKE11" s="28" t="s">
        <v>123</v>
      </c>
      <c r="WKF11" s="28" t="s">
        <v>123</v>
      </c>
      <c r="WKG11" s="28" t="s">
        <v>123</v>
      </c>
      <c r="WKH11" s="28" t="s">
        <v>123</v>
      </c>
      <c r="WKI11" s="28" t="s">
        <v>123</v>
      </c>
      <c r="WKJ11" s="28" t="s">
        <v>123</v>
      </c>
      <c r="WKK11" s="28" t="s">
        <v>123</v>
      </c>
      <c r="WKL11" s="28" t="s">
        <v>123</v>
      </c>
      <c r="WKM11" s="28" t="s">
        <v>123</v>
      </c>
      <c r="WKN11" s="28" t="s">
        <v>123</v>
      </c>
      <c r="WKO11" s="28" t="s">
        <v>123</v>
      </c>
      <c r="WKP11" s="28" t="s">
        <v>123</v>
      </c>
      <c r="WKQ11" s="28" t="s">
        <v>123</v>
      </c>
      <c r="WKR11" s="28" t="s">
        <v>123</v>
      </c>
      <c r="WKS11" s="28" t="s">
        <v>123</v>
      </c>
      <c r="WKT11" s="28" t="s">
        <v>123</v>
      </c>
      <c r="WKU11" s="28" t="s">
        <v>123</v>
      </c>
      <c r="WKV11" s="28" t="s">
        <v>123</v>
      </c>
      <c r="WKW11" s="28" t="s">
        <v>123</v>
      </c>
      <c r="WKX11" s="28" t="s">
        <v>123</v>
      </c>
      <c r="WKY11" s="28" t="s">
        <v>123</v>
      </c>
      <c r="WKZ11" s="28" t="s">
        <v>123</v>
      </c>
      <c r="WLA11" s="28" t="s">
        <v>123</v>
      </c>
      <c r="WLB11" s="28" t="s">
        <v>123</v>
      </c>
      <c r="WLC11" s="28" t="s">
        <v>123</v>
      </c>
      <c r="WLD11" s="28" t="s">
        <v>123</v>
      </c>
      <c r="WLE11" s="28" t="s">
        <v>123</v>
      </c>
      <c r="WLF11" s="28" t="s">
        <v>123</v>
      </c>
      <c r="WLG11" s="28" t="s">
        <v>123</v>
      </c>
      <c r="WLH11" s="28" t="s">
        <v>123</v>
      </c>
      <c r="WLI11" s="28" t="s">
        <v>123</v>
      </c>
      <c r="WLJ11" s="28" t="s">
        <v>123</v>
      </c>
      <c r="WLK11" s="28" t="s">
        <v>123</v>
      </c>
      <c r="WLL11" s="28" t="s">
        <v>123</v>
      </c>
      <c r="WLM11" s="28" t="s">
        <v>123</v>
      </c>
      <c r="WLN11" s="28" t="s">
        <v>123</v>
      </c>
      <c r="WLO11" s="28" t="s">
        <v>123</v>
      </c>
      <c r="WLP11" s="28" t="s">
        <v>123</v>
      </c>
      <c r="WLQ11" s="28" t="s">
        <v>123</v>
      </c>
      <c r="WLR11" s="28" t="s">
        <v>123</v>
      </c>
      <c r="WLS11" s="28" t="s">
        <v>123</v>
      </c>
      <c r="WLT11" s="28" t="s">
        <v>123</v>
      </c>
      <c r="WLU11" s="28" t="s">
        <v>123</v>
      </c>
      <c r="WLV11" s="28" t="s">
        <v>123</v>
      </c>
      <c r="WLW11" s="28" t="s">
        <v>123</v>
      </c>
      <c r="WLX11" s="28" t="s">
        <v>123</v>
      </c>
      <c r="WLY11" s="28" t="s">
        <v>123</v>
      </c>
      <c r="WLZ11" s="28" t="s">
        <v>123</v>
      </c>
      <c r="WMA11" s="28" t="s">
        <v>123</v>
      </c>
      <c r="WMB11" s="28" t="s">
        <v>123</v>
      </c>
      <c r="WMC11" s="28" t="s">
        <v>123</v>
      </c>
      <c r="WMD11" s="28" t="s">
        <v>123</v>
      </c>
      <c r="WME11" s="28" t="s">
        <v>123</v>
      </c>
      <c r="WMF11" s="28" t="s">
        <v>123</v>
      </c>
      <c r="WMG11" s="28" t="s">
        <v>123</v>
      </c>
      <c r="WMH11" s="28" t="s">
        <v>123</v>
      </c>
      <c r="WMI11" s="28" t="s">
        <v>123</v>
      </c>
      <c r="WMJ11" s="28" t="s">
        <v>123</v>
      </c>
      <c r="WMK11" s="28" t="s">
        <v>123</v>
      </c>
      <c r="WML11" s="28" t="s">
        <v>123</v>
      </c>
      <c r="WMM11" s="28" t="s">
        <v>123</v>
      </c>
      <c r="WMN11" s="28" t="s">
        <v>123</v>
      </c>
      <c r="WMO11" s="28" t="s">
        <v>123</v>
      </c>
      <c r="WMP11" s="28" t="s">
        <v>123</v>
      </c>
      <c r="WMQ11" s="28" t="s">
        <v>123</v>
      </c>
      <c r="WMR11" s="28" t="s">
        <v>123</v>
      </c>
      <c r="WMS11" s="28" t="s">
        <v>123</v>
      </c>
      <c r="WMT11" s="28" t="s">
        <v>123</v>
      </c>
      <c r="WMU11" s="28" t="s">
        <v>123</v>
      </c>
      <c r="WMV11" s="28" t="s">
        <v>123</v>
      </c>
      <c r="WMW11" s="28" t="s">
        <v>123</v>
      </c>
      <c r="WMX11" s="28" t="s">
        <v>123</v>
      </c>
      <c r="WMY11" s="28" t="s">
        <v>123</v>
      </c>
      <c r="WMZ11" s="28" t="s">
        <v>123</v>
      </c>
      <c r="WNA11" s="28" t="s">
        <v>123</v>
      </c>
      <c r="WNB11" s="28" t="s">
        <v>123</v>
      </c>
      <c r="WNC11" s="28" t="s">
        <v>123</v>
      </c>
      <c r="WND11" s="28" t="s">
        <v>123</v>
      </c>
      <c r="WNE11" s="28" t="s">
        <v>123</v>
      </c>
      <c r="WNF11" s="28" t="s">
        <v>123</v>
      </c>
      <c r="WNG11" s="28" t="s">
        <v>123</v>
      </c>
      <c r="WNH11" s="28" t="s">
        <v>123</v>
      </c>
      <c r="WNI11" s="28" t="s">
        <v>123</v>
      </c>
      <c r="WNJ11" s="28" t="s">
        <v>123</v>
      </c>
      <c r="WNK11" s="28" t="s">
        <v>123</v>
      </c>
      <c r="WNL11" s="28" t="s">
        <v>123</v>
      </c>
      <c r="WNM11" s="28" t="s">
        <v>123</v>
      </c>
      <c r="WNN11" s="28" t="s">
        <v>123</v>
      </c>
      <c r="WNO11" s="28" t="s">
        <v>123</v>
      </c>
      <c r="WNP11" s="28" t="s">
        <v>123</v>
      </c>
      <c r="WNQ11" s="28" t="s">
        <v>123</v>
      </c>
      <c r="WNR11" s="28" t="s">
        <v>123</v>
      </c>
      <c r="WNS11" s="28" t="s">
        <v>123</v>
      </c>
      <c r="WNT11" s="28" t="s">
        <v>123</v>
      </c>
      <c r="WNU11" s="28" t="s">
        <v>123</v>
      </c>
      <c r="WNV11" s="28" t="s">
        <v>123</v>
      </c>
      <c r="WNW11" s="28" t="s">
        <v>123</v>
      </c>
      <c r="WNX11" s="28" t="s">
        <v>123</v>
      </c>
      <c r="WNY11" s="28" t="s">
        <v>123</v>
      </c>
      <c r="WNZ11" s="28" t="s">
        <v>123</v>
      </c>
      <c r="WOA11" s="28" t="s">
        <v>123</v>
      </c>
      <c r="WOB11" s="28" t="s">
        <v>123</v>
      </c>
      <c r="WOC11" s="28" t="s">
        <v>123</v>
      </c>
      <c r="WOD11" s="28" t="s">
        <v>123</v>
      </c>
      <c r="WOE11" s="28" t="s">
        <v>123</v>
      </c>
      <c r="WOF11" s="28" t="s">
        <v>123</v>
      </c>
      <c r="WOG11" s="28" t="s">
        <v>123</v>
      </c>
      <c r="WOH11" s="28" t="s">
        <v>123</v>
      </c>
      <c r="WOI11" s="28" t="s">
        <v>123</v>
      </c>
      <c r="WOJ11" s="28" t="s">
        <v>123</v>
      </c>
      <c r="WOK11" s="28" t="s">
        <v>123</v>
      </c>
      <c r="WOL11" s="28" t="s">
        <v>123</v>
      </c>
      <c r="WOM11" s="28" t="s">
        <v>123</v>
      </c>
      <c r="WON11" s="28" t="s">
        <v>123</v>
      </c>
      <c r="WOO11" s="28" t="s">
        <v>123</v>
      </c>
      <c r="WOP11" s="28" t="s">
        <v>123</v>
      </c>
      <c r="WOQ11" s="28" t="s">
        <v>123</v>
      </c>
      <c r="WOR11" s="28" t="s">
        <v>123</v>
      </c>
      <c r="WOS11" s="28" t="s">
        <v>123</v>
      </c>
      <c r="WOT11" s="28" t="s">
        <v>123</v>
      </c>
      <c r="WOU11" s="28" t="s">
        <v>123</v>
      </c>
      <c r="WOV11" s="28" t="s">
        <v>123</v>
      </c>
      <c r="WOW11" s="28" t="s">
        <v>123</v>
      </c>
      <c r="WOX11" s="28" t="s">
        <v>123</v>
      </c>
      <c r="WOY11" s="28" t="s">
        <v>123</v>
      </c>
      <c r="WOZ11" s="28" t="s">
        <v>123</v>
      </c>
      <c r="WPA11" s="28" t="s">
        <v>123</v>
      </c>
      <c r="WPB11" s="28" t="s">
        <v>123</v>
      </c>
      <c r="WPC11" s="28" t="s">
        <v>123</v>
      </c>
      <c r="WPD11" s="28" t="s">
        <v>123</v>
      </c>
      <c r="WPE11" s="28" t="s">
        <v>123</v>
      </c>
      <c r="WPF11" s="28" t="s">
        <v>123</v>
      </c>
      <c r="WPG11" s="28" t="s">
        <v>123</v>
      </c>
      <c r="WPH11" s="28" t="s">
        <v>123</v>
      </c>
      <c r="WPI11" s="28" t="s">
        <v>123</v>
      </c>
      <c r="WPJ11" s="28" t="s">
        <v>123</v>
      </c>
      <c r="WPK11" s="28" t="s">
        <v>123</v>
      </c>
      <c r="WPL11" s="28" t="s">
        <v>123</v>
      </c>
      <c r="WPM11" s="28" t="s">
        <v>123</v>
      </c>
      <c r="WPN11" s="28" t="s">
        <v>123</v>
      </c>
      <c r="WPO11" s="28" t="s">
        <v>123</v>
      </c>
      <c r="WPP11" s="28" t="s">
        <v>123</v>
      </c>
      <c r="WPQ11" s="28" t="s">
        <v>123</v>
      </c>
      <c r="WPR11" s="28" t="s">
        <v>123</v>
      </c>
      <c r="WPS11" s="28" t="s">
        <v>123</v>
      </c>
      <c r="WPT11" s="28" t="s">
        <v>123</v>
      </c>
      <c r="WPU11" s="28" t="s">
        <v>123</v>
      </c>
      <c r="WPV11" s="28" t="s">
        <v>123</v>
      </c>
      <c r="WPW11" s="28" t="s">
        <v>123</v>
      </c>
      <c r="WPX11" s="28" t="s">
        <v>123</v>
      </c>
      <c r="WPY11" s="28" t="s">
        <v>123</v>
      </c>
      <c r="WPZ11" s="28" t="s">
        <v>123</v>
      </c>
      <c r="WQA11" s="28" t="s">
        <v>123</v>
      </c>
      <c r="WQB11" s="28" t="s">
        <v>123</v>
      </c>
      <c r="WQC11" s="28" t="s">
        <v>123</v>
      </c>
      <c r="WQD11" s="28" t="s">
        <v>123</v>
      </c>
      <c r="WQE11" s="28" t="s">
        <v>123</v>
      </c>
      <c r="WQF11" s="28" t="s">
        <v>123</v>
      </c>
      <c r="WQG11" s="28" t="s">
        <v>123</v>
      </c>
      <c r="WQH11" s="28" t="s">
        <v>123</v>
      </c>
      <c r="WQI11" s="28" t="s">
        <v>123</v>
      </c>
      <c r="WQJ11" s="28" t="s">
        <v>123</v>
      </c>
      <c r="WQK11" s="28" t="s">
        <v>123</v>
      </c>
      <c r="WQL11" s="28" t="s">
        <v>123</v>
      </c>
      <c r="WQM11" s="28" t="s">
        <v>123</v>
      </c>
      <c r="WQN11" s="28" t="s">
        <v>123</v>
      </c>
      <c r="WQO11" s="28" t="s">
        <v>123</v>
      </c>
      <c r="WQP11" s="28" t="s">
        <v>123</v>
      </c>
      <c r="WQQ11" s="28" t="s">
        <v>123</v>
      </c>
      <c r="WQR11" s="28" t="s">
        <v>123</v>
      </c>
      <c r="WQS11" s="28" t="s">
        <v>123</v>
      </c>
      <c r="WQT11" s="28" t="s">
        <v>123</v>
      </c>
      <c r="WQU11" s="28" t="s">
        <v>123</v>
      </c>
      <c r="WQV11" s="28" t="s">
        <v>123</v>
      </c>
      <c r="WQW11" s="28" t="s">
        <v>123</v>
      </c>
      <c r="WQX11" s="28" t="s">
        <v>123</v>
      </c>
      <c r="WQY11" s="28" t="s">
        <v>123</v>
      </c>
      <c r="WQZ11" s="28" t="s">
        <v>123</v>
      </c>
      <c r="WRA11" s="28" t="s">
        <v>123</v>
      </c>
      <c r="WRB11" s="28" t="s">
        <v>123</v>
      </c>
      <c r="WRC11" s="28" t="s">
        <v>123</v>
      </c>
      <c r="WRD11" s="28" t="s">
        <v>123</v>
      </c>
      <c r="WRE11" s="28" t="s">
        <v>123</v>
      </c>
      <c r="WRF11" s="28" t="s">
        <v>123</v>
      </c>
      <c r="WRG11" s="28" t="s">
        <v>123</v>
      </c>
      <c r="WRH11" s="28" t="s">
        <v>123</v>
      </c>
      <c r="WRI11" s="28" t="s">
        <v>123</v>
      </c>
      <c r="WRJ11" s="28" t="s">
        <v>123</v>
      </c>
      <c r="WRK11" s="28" t="s">
        <v>123</v>
      </c>
      <c r="WRL11" s="28" t="s">
        <v>123</v>
      </c>
      <c r="WRM11" s="28" t="s">
        <v>123</v>
      </c>
      <c r="WRN11" s="28" t="s">
        <v>123</v>
      </c>
      <c r="WRO11" s="28" t="s">
        <v>123</v>
      </c>
      <c r="WRP11" s="28" t="s">
        <v>123</v>
      </c>
      <c r="WRQ11" s="28" t="s">
        <v>123</v>
      </c>
      <c r="WRR11" s="28" t="s">
        <v>123</v>
      </c>
      <c r="WRS11" s="28" t="s">
        <v>123</v>
      </c>
      <c r="WRT11" s="28" t="s">
        <v>123</v>
      </c>
      <c r="WRU11" s="28" t="s">
        <v>123</v>
      </c>
      <c r="WRV11" s="28" t="s">
        <v>123</v>
      </c>
      <c r="WRW11" s="28" t="s">
        <v>123</v>
      </c>
      <c r="WRX11" s="28" t="s">
        <v>123</v>
      </c>
      <c r="WRY11" s="28" t="s">
        <v>123</v>
      </c>
      <c r="WRZ11" s="28" t="s">
        <v>123</v>
      </c>
      <c r="WSA11" s="28" t="s">
        <v>123</v>
      </c>
      <c r="WSB11" s="28" t="s">
        <v>123</v>
      </c>
      <c r="WSC11" s="28" t="s">
        <v>123</v>
      </c>
      <c r="WSD11" s="28" t="s">
        <v>123</v>
      </c>
      <c r="WSE11" s="28" t="s">
        <v>123</v>
      </c>
      <c r="WSF11" s="28" t="s">
        <v>123</v>
      </c>
      <c r="WSG11" s="28" t="s">
        <v>123</v>
      </c>
      <c r="WSH11" s="28" t="s">
        <v>123</v>
      </c>
      <c r="WSI11" s="28" t="s">
        <v>123</v>
      </c>
      <c r="WSJ11" s="28" t="s">
        <v>123</v>
      </c>
      <c r="WSK11" s="28" t="s">
        <v>123</v>
      </c>
      <c r="WSL11" s="28" t="s">
        <v>123</v>
      </c>
      <c r="WSM11" s="28" t="s">
        <v>123</v>
      </c>
      <c r="WSN11" s="28" t="s">
        <v>123</v>
      </c>
      <c r="WSO11" s="28" t="s">
        <v>123</v>
      </c>
      <c r="WSP11" s="28" t="s">
        <v>123</v>
      </c>
      <c r="WSQ11" s="28" t="s">
        <v>123</v>
      </c>
      <c r="WSR11" s="28" t="s">
        <v>123</v>
      </c>
      <c r="WSS11" s="28" t="s">
        <v>123</v>
      </c>
      <c r="WST11" s="28" t="s">
        <v>123</v>
      </c>
      <c r="WSU11" s="28" t="s">
        <v>123</v>
      </c>
      <c r="WSV11" s="28" t="s">
        <v>123</v>
      </c>
      <c r="WSW11" s="28" t="s">
        <v>123</v>
      </c>
      <c r="WSX11" s="28" t="s">
        <v>123</v>
      </c>
      <c r="WSY11" s="28" t="s">
        <v>123</v>
      </c>
      <c r="WSZ11" s="28" t="s">
        <v>123</v>
      </c>
      <c r="WTA11" s="28" t="s">
        <v>123</v>
      </c>
      <c r="WTB11" s="28" t="s">
        <v>123</v>
      </c>
      <c r="WTC11" s="28" t="s">
        <v>123</v>
      </c>
      <c r="WTD11" s="28" t="s">
        <v>123</v>
      </c>
      <c r="WTE11" s="28" t="s">
        <v>123</v>
      </c>
      <c r="WTF11" s="28" t="s">
        <v>123</v>
      </c>
      <c r="WTG11" s="28" t="s">
        <v>123</v>
      </c>
      <c r="WTH11" s="28" t="s">
        <v>123</v>
      </c>
      <c r="WTI11" s="28" t="s">
        <v>123</v>
      </c>
      <c r="WTJ11" s="28" t="s">
        <v>123</v>
      </c>
      <c r="WTK11" s="28" t="s">
        <v>123</v>
      </c>
      <c r="WTL11" s="28" t="s">
        <v>123</v>
      </c>
      <c r="WTM11" s="28" t="s">
        <v>123</v>
      </c>
      <c r="WTN11" s="28" t="s">
        <v>123</v>
      </c>
      <c r="WTO11" s="28" t="s">
        <v>123</v>
      </c>
      <c r="WTP11" s="28" t="s">
        <v>123</v>
      </c>
      <c r="WTQ11" s="28" t="s">
        <v>123</v>
      </c>
      <c r="WTR11" s="28" t="s">
        <v>123</v>
      </c>
      <c r="WTS11" s="28" t="s">
        <v>123</v>
      </c>
      <c r="WTT11" s="28" t="s">
        <v>123</v>
      </c>
      <c r="WTU11" s="28" t="s">
        <v>123</v>
      </c>
      <c r="WTV11" s="28" t="s">
        <v>123</v>
      </c>
      <c r="WTW11" s="28" t="s">
        <v>123</v>
      </c>
      <c r="WTX11" s="28" t="s">
        <v>123</v>
      </c>
      <c r="WTY11" s="28" t="s">
        <v>123</v>
      </c>
      <c r="WTZ11" s="28" t="s">
        <v>123</v>
      </c>
      <c r="WUA11" s="28" t="s">
        <v>123</v>
      </c>
      <c r="WUB11" s="28" t="s">
        <v>123</v>
      </c>
      <c r="WUC11" s="28" t="s">
        <v>123</v>
      </c>
      <c r="WUD11" s="28" t="s">
        <v>123</v>
      </c>
      <c r="WUE11" s="28" t="s">
        <v>123</v>
      </c>
      <c r="WUF11" s="28" t="s">
        <v>123</v>
      </c>
      <c r="WUG11" s="28" t="s">
        <v>123</v>
      </c>
      <c r="WUH11" s="28" t="s">
        <v>123</v>
      </c>
      <c r="WUI11" s="28" t="s">
        <v>123</v>
      </c>
      <c r="WUJ11" s="28" t="s">
        <v>123</v>
      </c>
      <c r="WUK11" s="28" t="s">
        <v>123</v>
      </c>
      <c r="WUL11" s="28" t="s">
        <v>123</v>
      </c>
      <c r="WUM11" s="28" t="s">
        <v>123</v>
      </c>
      <c r="WUN11" s="28" t="s">
        <v>123</v>
      </c>
      <c r="WUO11" s="28" t="s">
        <v>123</v>
      </c>
      <c r="WUP11" s="28" t="s">
        <v>123</v>
      </c>
      <c r="WUQ11" s="28" t="s">
        <v>123</v>
      </c>
      <c r="WUR11" s="28" t="s">
        <v>123</v>
      </c>
      <c r="WUS11" s="28" t="s">
        <v>123</v>
      </c>
      <c r="WUT11" s="28" t="s">
        <v>123</v>
      </c>
      <c r="WUU11" s="28" t="s">
        <v>123</v>
      </c>
      <c r="WUV11" s="28" t="s">
        <v>123</v>
      </c>
      <c r="WUW11" s="28" t="s">
        <v>123</v>
      </c>
      <c r="WUX11" s="28" t="s">
        <v>123</v>
      </c>
      <c r="WUY11" s="28" t="s">
        <v>123</v>
      </c>
      <c r="WUZ11" s="28" t="s">
        <v>123</v>
      </c>
      <c r="WVA11" s="28" t="s">
        <v>123</v>
      </c>
      <c r="WVB11" s="28" t="s">
        <v>123</v>
      </c>
      <c r="WVC11" s="28" t="s">
        <v>123</v>
      </c>
      <c r="WVD11" s="28" t="s">
        <v>123</v>
      </c>
      <c r="WVE11" s="28" t="s">
        <v>123</v>
      </c>
      <c r="WVF11" s="28" t="s">
        <v>123</v>
      </c>
      <c r="WVG11" s="28" t="s">
        <v>123</v>
      </c>
      <c r="WVH11" s="28" t="s">
        <v>123</v>
      </c>
      <c r="WVI11" s="28" t="s">
        <v>123</v>
      </c>
      <c r="WVJ11" s="28" t="s">
        <v>123</v>
      </c>
      <c r="WVK11" s="28" t="s">
        <v>123</v>
      </c>
      <c r="WVL11" s="28" t="s">
        <v>123</v>
      </c>
      <c r="WVM11" s="28" t="s">
        <v>123</v>
      </c>
      <c r="WVN11" s="28" t="s">
        <v>123</v>
      </c>
      <c r="WVO11" s="28" t="s">
        <v>123</v>
      </c>
      <c r="WVP11" s="28" t="s">
        <v>123</v>
      </c>
      <c r="WVQ11" s="28" t="s">
        <v>123</v>
      </c>
      <c r="WVR11" s="28" t="s">
        <v>123</v>
      </c>
      <c r="WVS11" s="28" t="s">
        <v>123</v>
      </c>
      <c r="WVT11" s="28" t="s">
        <v>123</v>
      </c>
      <c r="WVU11" s="28" t="s">
        <v>123</v>
      </c>
      <c r="WVV11" s="28" t="s">
        <v>123</v>
      </c>
      <c r="WVW11" s="28" t="s">
        <v>123</v>
      </c>
      <c r="WVX11" s="28" t="s">
        <v>123</v>
      </c>
      <c r="WVY11" s="28" t="s">
        <v>123</v>
      </c>
      <c r="WVZ11" s="28" t="s">
        <v>123</v>
      </c>
      <c r="WWA11" s="28" t="s">
        <v>123</v>
      </c>
      <c r="WWB11" s="28" t="s">
        <v>123</v>
      </c>
      <c r="WWC11" s="28" t="s">
        <v>123</v>
      </c>
      <c r="WWD11" s="28" t="s">
        <v>123</v>
      </c>
      <c r="WWE11" s="28" t="s">
        <v>123</v>
      </c>
      <c r="WWF11" s="28" t="s">
        <v>123</v>
      </c>
      <c r="WWG11" s="28" t="s">
        <v>123</v>
      </c>
      <c r="WWH11" s="28" t="s">
        <v>123</v>
      </c>
      <c r="WWI11" s="28" t="s">
        <v>123</v>
      </c>
      <c r="WWJ11" s="28" t="s">
        <v>123</v>
      </c>
      <c r="WWK11" s="28" t="s">
        <v>123</v>
      </c>
      <c r="WWL11" s="28" t="s">
        <v>123</v>
      </c>
      <c r="WWM11" s="28" t="s">
        <v>123</v>
      </c>
      <c r="WWN11" s="28" t="s">
        <v>123</v>
      </c>
      <c r="WWO11" s="28" t="s">
        <v>123</v>
      </c>
      <c r="WWP11" s="28" t="s">
        <v>123</v>
      </c>
      <c r="WWQ11" s="28" t="s">
        <v>123</v>
      </c>
      <c r="WWR11" s="28" t="s">
        <v>123</v>
      </c>
      <c r="WWS11" s="28" t="s">
        <v>123</v>
      </c>
      <c r="WWT11" s="28" t="s">
        <v>123</v>
      </c>
      <c r="WWU11" s="28" t="s">
        <v>123</v>
      </c>
      <c r="WWV11" s="28" t="s">
        <v>123</v>
      </c>
      <c r="WWW11" s="28" t="s">
        <v>123</v>
      </c>
      <c r="WWX11" s="28" t="s">
        <v>123</v>
      </c>
      <c r="WWY11" s="28" t="s">
        <v>123</v>
      </c>
      <c r="WWZ11" s="28" t="s">
        <v>123</v>
      </c>
      <c r="WXA11" s="28" t="s">
        <v>123</v>
      </c>
      <c r="WXB11" s="28" t="s">
        <v>123</v>
      </c>
      <c r="WXC11" s="28" t="s">
        <v>123</v>
      </c>
      <c r="WXD11" s="28" t="s">
        <v>123</v>
      </c>
      <c r="WXE11" s="28" t="s">
        <v>123</v>
      </c>
      <c r="WXF11" s="28" t="s">
        <v>123</v>
      </c>
      <c r="WXG11" s="28" t="s">
        <v>123</v>
      </c>
      <c r="WXH11" s="28" t="s">
        <v>123</v>
      </c>
      <c r="WXI11" s="28" t="s">
        <v>123</v>
      </c>
      <c r="WXJ11" s="28" t="s">
        <v>123</v>
      </c>
      <c r="WXK11" s="28" t="s">
        <v>123</v>
      </c>
      <c r="WXL11" s="28" t="s">
        <v>123</v>
      </c>
      <c r="WXM11" s="28" t="s">
        <v>123</v>
      </c>
      <c r="WXN11" s="28" t="s">
        <v>123</v>
      </c>
      <c r="WXO11" s="28" t="s">
        <v>123</v>
      </c>
      <c r="WXP11" s="28" t="s">
        <v>123</v>
      </c>
      <c r="WXQ11" s="28" t="s">
        <v>123</v>
      </c>
      <c r="WXR11" s="28" t="s">
        <v>123</v>
      </c>
      <c r="WXS11" s="28" t="s">
        <v>123</v>
      </c>
      <c r="WXT11" s="28" t="s">
        <v>123</v>
      </c>
      <c r="WXU11" s="28" t="s">
        <v>123</v>
      </c>
      <c r="WXV11" s="28" t="s">
        <v>123</v>
      </c>
      <c r="WXW11" s="28" t="s">
        <v>123</v>
      </c>
      <c r="WXX11" s="28" t="s">
        <v>123</v>
      </c>
      <c r="WXY11" s="28" t="s">
        <v>123</v>
      </c>
      <c r="WXZ11" s="28" t="s">
        <v>123</v>
      </c>
      <c r="WYA11" s="28" t="s">
        <v>123</v>
      </c>
      <c r="WYB11" s="28" t="s">
        <v>123</v>
      </c>
      <c r="WYC11" s="28" t="s">
        <v>123</v>
      </c>
      <c r="WYD11" s="28" t="s">
        <v>123</v>
      </c>
      <c r="WYE11" s="28" t="s">
        <v>123</v>
      </c>
      <c r="WYF11" s="28" t="s">
        <v>123</v>
      </c>
      <c r="WYG11" s="28" t="s">
        <v>123</v>
      </c>
      <c r="WYH11" s="28" t="s">
        <v>123</v>
      </c>
      <c r="WYI11" s="28" t="s">
        <v>123</v>
      </c>
      <c r="WYJ11" s="28" t="s">
        <v>123</v>
      </c>
      <c r="WYK11" s="28" t="s">
        <v>123</v>
      </c>
      <c r="WYL11" s="28" t="s">
        <v>123</v>
      </c>
      <c r="WYM11" s="28" t="s">
        <v>123</v>
      </c>
      <c r="WYN11" s="28" t="s">
        <v>123</v>
      </c>
      <c r="WYO11" s="28" t="s">
        <v>123</v>
      </c>
      <c r="WYP11" s="28" t="s">
        <v>123</v>
      </c>
      <c r="WYQ11" s="28" t="s">
        <v>123</v>
      </c>
      <c r="WYR11" s="28" t="s">
        <v>123</v>
      </c>
      <c r="WYS11" s="28" t="s">
        <v>123</v>
      </c>
      <c r="WYT11" s="28" t="s">
        <v>123</v>
      </c>
      <c r="WYU11" s="28" t="s">
        <v>123</v>
      </c>
      <c r="WYV11" s="28" t="s">
        <v>123</v>
      </c>
      <c r="WYW11" s="28" t="s">
        <v>123</v>
      </c>
      <c r="WYX11" s="28" t="s">
        <v>123</v>
      </c>
      <c r="WYY11" s="28" t="s">
        <v>123</v>
      </c>
      <c r="WYZ11" s="28" t="s">
        <v>123</v>
      </c>
      <c r="WZA11" s="28" t="s">
        <v>123</v>
      </c>
      <c r="WZB11" s="28" t="s">
        <v>123</v>
      </c>
      <c r="WZC11" s="28" t="s">
        <v>123</v>
      </c>
      <c r="WZD11" s="28" t="s">
        <v>123</v>
      </c>
      <c r="WZE11" s="28" t="s">
        <v>123</v>
      </c>
      <c r="WZF11" s="28" t="s">
        <v>123</v>
      </c>
      <c r="WZG11" s="28" t="s">
        <v>123</v>
      </c>
      <c r="WZH11" s="28" t="s">
        <v>123</v>
      </c>
      <c r="WZI11" s="28" t="s">
        <v>123</v>
      </c>
      <c r="WZJ11" s="28" t="s">
        <v>123</v>
      </c>
      <c r="WZK11" s="28" t="s">
        <v>123</v>
      </c>
      <c r="WZL11" s="28" t="s">
        <v>123</v>
      </c>
      <c r="WZM11" s="28" t="s">
        <v>123</v>
      </c>
      <c r="WZN11" s="28" t="s">
        <v>123</v>
      </c>
      <c r="WZO11" s="28" t="s">
        <v>123</v>
      </c>
      <c r="WZP11" s="28" t="s">
        <v>123</v>
      </c>
      <c r="WZQ11" s="28" t="s">
        <v>123</v>
      </c>
      <c r="WZR11" s="28" t="s">
        <v>123</v>
      </c>
      <c r="WZS11" s="28" t="s">
        <v>123</v>
      </c>
      <c r="WZT11" s="28" t="s">
        <v>123</v>
      </c>
      <c r="WZU11" s="28" t="s">
        <v>123</v>
      </c>
      <c r="WZV11" s="28" t="s">
        <v>123</v>
      </c>
      <c r="WZW11" s="28" t="s">
        <v>123</v>
      </c>
      <c r="WZX11" s="28" t="s">
        <v>123</v>
      </c>
      <c r="WZY11" s="28" t="s">
        <v>123</v>
      </c>
      <c r="WZZ11" s="28" t="s">
        <v>123</v>
      </c>
      <c r="XAA11" s="28" t="s">
        <v>123</v>
      </c>
      <c r="XAB11" s="28" t="s">
        <v>123</v>
      </c>
      <c r="XAC11" s="28" t="s">
        <v>123</v>
      </c>
      <c r="XAD11" s="28" t="s">
        <v>123</v>
      </c>
      <c r="XAE11" s="28" t="s">
        <v>123</v>
      </c>
      <c r="XAF11" s="28" t="s">
        <v>123</v>
      </c>
      <c r="XAG11" s="28" t="s">
        <v>123</v>
      </c>
      <c r="XAH11" s="28" t="s">
        <v>123</v>
      </c>
      <c r="XAI11" s="28" t="s">
        <v>123</v>
      </c>
      <c r="XAJ11" s="28" t="s">
        <v>123</v>
      </c>
      <c r="XAK11" s="28" t="s">
        <v>123</v>
      </c>
      <c r="XAL11" s="28" t="s">
        <v>123</v>
      </c>
      <c r="XAM11" s="28" t="s">
        <v>123</v>
      </c>
      <c r="XAN11" s="28" t="s">
        <v>123</v>
      </c>
      <c r="XAO11" s="28" t="s">
        <v>123</v>
      </c>
      <c r="XAP11" s="28" t="s">
        <v>123</v>
      </c>
      <c r="XAQ11" s="28" t="s">
        <v>123</v>
      </c>
      <c r="XAR11" s="28" t="s">
        <v>123</v>
      </c>
      <c r="XAS11" s="28" t="s">
        <v>123</v>
      </c>
      <c r="XAT11" s="28" t="s">
        <v>123</v>
      </c>
      <c r="XAU11" s="28" t="s">
        <v>123</v>
      </c>
      <c r="XAV11" s="28" t="s">
        <v>123</v>
      </c>
      <c r="XAW11" s="28" t="s">
        <v>123</v>
      </c>
      <c r="XAX11" s="28" t="s">
        <v>123</v>
      </c>
      <c r="XAY11" s="28" t="s">
        <v>123</v>
      </c>
      <c r="XAZ11" s="28" t="s">
        <v>123</v>
      </c>
      <c r="XBA11" s="28" t="s">
        <v>123</v>
      </c>
      <c r="XBB11" s="28" t="s">
        <v>123</v>
      </c>
      <c r="XBC11" s="28" t="s">
        <v>123</v>
      </c>
      <c r="XBD11" s="28" t="s">
        <v>123</v>
      </c>
      <c r="XBE11" s="28" t="s">
        <v>123</v>
      </c>
      <c r="XBF11" s="28" t="s">
        <v>123</v>
      </c>
      <c r="XBG11" s="28" t="s">
        <v>123</v>
      </c>
      <c r="XBH11" s="28" t="s">
        <v>123</v>
      </c>
      <c r="XBI11" s="28" t="s">
        <v>123</v>
      </c>
      <c r="XBJ11" s="28" t="s">
        <v>123</v>
      </c>
      <c r="XBK11" s="28" t="s">
        <v>123</v>
      </c>
      <c r="XBL11" s="28" t="s">
        <v>123</v>
      </c>
      <c r="XBM11" s="28" t="s">
        <v>123</v>
      </c>
      <c r="XBN11" s="28" t="s">
        <v>123</v>
      </c>
      <c r="XBO11" s="28" t="s">
        <v>123</v>
      </c>
      <c r="XBP11" s="28" t="s">
        <v>123</v>
      </c>
      <c r="XBQ11" s="28" t="s">
        <v>123</v>
      </c>
      <c r="XBR11" s="28" t="s">
        <v>123</v>
      </c>
      <c r="XBS11" s="28" t="s">
        <v>123</v>
      </c>
      <c r="XBT11" s="28" t="s">
        <v>123</v>
      </c>
      <c r="XBU11" s="28" t="s">
        <v>123</v>
      </c>
      <c r="XBV11" s="28" t="s">
        <v>123</v>
      </c>
      <c r="XBW11" s="28" t="s">
        <v>123</v>
      </c>
      <c r="XBX11" s="28" t="s">
        <v>123</v>
      </c>
      <c r="XBY11" s="28" t="s">
        <v>123</v>
      </c>
      <c r="XBZ11" s="28" t="s">
        <v>123</v>
      </c>
      <c r="XCA11" s="28" t="s">
        <v>123</v>
      </c>
      <c r="XCB11" s="28" t="s">
        <v>123</v>
      </c>
      <c r="XCC11" s="28" t="s">
        <v>123</v>
      </c>
      <c r="XCD11" s="28" t="s">
        <v>123</v>
      </c>
      <c r="XCE11" s="28" t="s">
        <v>123</v>
      </c>
      <c r="XCF11" s="28" t="s">
        <v>123</v>
      </c>
      <c r="XCG11" s="28" t="s">
        <v>123</v>
      </c>
      <c r="XCH11" s="28" t="s">
        <v>123</v>
      </c>
      <c r="XCI11" s="28" t="s">
        <v>123</v>
      </c>
      <c r="XCJ11" s="28" t="s">
        <v>123</v>
      </c>
      <c r="XCK11" s="28" t="s">
        <v>123</v>
      </c>
      <c r="XCL11" s="28" t="s">
        <v>123</v>
      </c>
      <c r="XCM11" s="28" t="s">
        <v>123</v>
      </c>
      <c r="XCN11" s="28" t="s">
        <v>123</v>
      </c>
      <c r="XCO11" s="28" t="s">
        <v>123</v>
      </c>
      <c r="XCP11" s="28" t="s">
        <v>123</v>
      </c>
      <c r="XCQ11" s="28" t="s">
        <v>123</v>
      </c>
      <c r="XCR11" s="28" t="s">
        <v>123</v>
      </c>
      <c r="XCS11" s="28" t="s">
        <v>123</v>
      </c>
      <c r="XCT11" s="28" t="s">
        <v>123</v>
      </c>
      <c r="XCU11" s="28" t="s">
        <v>123</v>
      </c>
      <c r="XCV11" s="28" t="s">
        <v>123</v>
      </c>
      <c r="XCW11" s="28" t="s">
        <v>123</v>
      </c>
      <c r="XCX11" s="28" t="s">
        <v>123</v>
      </c>
      <c r="XCY11" s="28" t="s">
        <v>123</v>
      </c>
      <c r="XCZ11" s="28" t="s">
        <v>123</v>
      </c>
      <c r="XDA11" s="28" t="s">
        <v>123</v>
      </c>
      <c r="XDB11" s="28" t="s">
        <v>123</v>
      </c>
      <c r="XDC11" s="28" t="s">
        <v>123</v>
      </c>
      <c r="XDD11" s="28" t="s">
        <v>123</v>
      </c>
      <c r="XDE11" s="28" t="s">
        <v>123</v>
      </c>
      <c r="XDF11" s="28" t="s">
        <v>123</v>
      </c>
      <c r="XDG11" s="28" t="s">
        <v>123</v>
      </c>
      <c r="XDH11" s="28" t="s">
        <v>123</v>
      </c>
      <c r="XDI11" s="28" t="s">
        <v>123</v>
      </c>
      <c r="XDJ11" s="28" t="s">
        <v>123</v>
      </c>
      <c r="XDK11" s="28" t="s">
        <v>123</v>
      </c>
      <c r="XDL11" s="28" t="s">
        <v>123</v>
      </c>
      <c r="XDM11" s="28" t="s">
        <v>123</v>
      </c>
      <c r="XDN11" s="28" t="s">
        <v>123</v>
      </c>
      <c r="XDO11" s="28" t="s">
        <v>123</v>
      </c>
      <c r="XDP11" s="28" t="s">
        <v>123</v>
      </c>
      <c r="XDQ11" s="28" t="s">
        <v>123</v>
      </c>
      <c r="XDR11" s="28" t="s">
        <v>123</v>
      </c>
      <c r="XDS11" s="28" t="s">
        <v>123</v>
      </c>
      <c r="XDT11" s="28" t="s">
        <v>123</v>
      </c>
      <c r="XDU11" s="28" t="s">
        <v>123</v>
      </c>
      <c r="XDV11" s="28" t="s">
        <v>123</v>
      </c>
      <c r="XDW11" s="28" t="s">
        <v>123</v>
      </c>
      <c r="XDX11" s="28" t="s">
        <v>123</v>
      </c>
      <c r="XDY11" s="28" t="s">
        <v>123</v>
      </c>
      <c r="XDZ11" s="28" t="s">
        <v>123</v>
      </c>
      <c r="XEA11" s="28" t="s">
        <v>123</v>
      </c>
      <c r="XEB11" s="28" t="s">
        <v>123</v>
      </c>
      <c r="XEC11" s="28" t="s">
        <v>123</v>
      </c>
      <c r="XED11" s="28" t="s">
        <v>123</v>
      </c>
      <c r="XEE11" s="28" t="s">
        <v>123</v>
      </c>
      <c r="XEF11" s="28" t="s">
        <v>123</v>
      </c>
      <c r="XEG11" s="28" t="s">
        <v>123</v>
      </c>
      <c r="XEH11" s="28" t="s">
        <v>123</v>
      </c>
      <c r="XEI11" s="28" t="s">
        <v>123</v>
      </c>
      <c r="XEJ11" s="28" t="s">
        <v>123</v>
      </c>
      <c r="XEK11" s="28" t="s">
        <v>123</v>
      </c>
      <c r="XEL11" s="28" t="s">
        <v>123</v>
      </c>
      <c r="XEM11" s="28" t="s">
        <v>123</v>
      </c>
      <c r="XEN11" s="28" t="s">
        <v>123</v>
      </c>
      <c r="XEO11" s="28" t="s">
        <v>123</v>
      </c>
      <c r="XEP11" s="28" t="s">
        <v>123</v>
      </c>
      <c r="XEQ11" s="28" t="s">
        <v>123</v>
      </c>
      <c r="XER11" s="28" t="s">
        <v>123</v>
      </c>
      <c r="XES11" s="28" t="s">
        <v>123</v>
      </c>
      <c r="XET11" s="28" t="s">
        <v>123</v>
      </c>
      <c r="XEU11" s="28" t="s">
        <v>123</v>
      </c>
      <c r="XEV11" s="28" t="s">
        <v>123</v>
      </c>
      <c r="XEW11" s="28" t="s">
        <v>123</v>
      </c>
      <c r="XEX11" s="28" t="s">
        <v>123</v>
      </c>
      <c r="XEY11" s="28" t="s">
        <v>123</v>
      </c>
      <c r="XEZ11" s="28" t="s">
        <v>123</v>
      </c>
      <c r="XFA11" s="28" t="s">
        <v>123</v>
      </c>
      <c r="XFB11" s="28" t="s">
        <v>123</v>
      </c>
      <c r="XFC11" s="28" t="s">
        <v>123</v>
      </c>
      <c r="XFD11" s="28" t="s">
        <v>123</v>
      </c>
    </row>
    <row r="12" spans="1:16384" s="154" customFormat="1" ht="76.5">
      <c r="B12" s="26" t="s">
        <v>124</v>
      </c>
    </row>
    <row r="13" spans="1:16384" customFormat="1" ht="51">
      <c r="A13" s="19" t="s">
        <v>116</v>
      </c>
      <c r="B13" s="23" t="s">
        <v>125</v>
      </c>
      <c r="C13" s="24"/>
      <c r="D13" s="24"/>
      <c r="E13" s="24"/>
      <c r="F13" s="24"/>
      <c r="G13" s="24"/>
      <c r="H13" s="24"/>
      <c r="I13" s="24"/>
      <c r="J13" s="24"/>
      <c r="K13" s="24"/>
      <c r="L13" s="24"/>
      <c r="M13" s="24"/>
      <c r="N13" s="24"/>
      <c r="O13" s="24"/>
      <c r="P13" s="24"/>
      <c r="Q13" s="24"/>
    </row>
    <row r="14" spans="1:16384" customFormat="1" ht="127.5">
      <c r="A14" s="19" t="s">
        <v>116</v>
      </c>
      <c r="B14" s="24" t="s">
        <v>126</v>
      </c>
      <c r="C14" s="24"/>
      <c r="D14" s="24"/>
      <c r="E14" s="24"/>
      <c r="F14" s="24"/>
      <c r="G14" s="24"/>
      <c r="H14" s="24"/>
      <c r="I14" s="24"/>
      <c r="J14" s="24"/>
      <c r="K14" s="24"/>
      <c r="L14" s="24"/>
      <c r="M14" s="24"/>
      <c r="N14" s="24"/>
      <c r="O14" s="24"/>
      <c r="P14" s="24"/>
      <c r="Q14" s="24"/>
    </row>
    <row r="15" spans="1:16384" customFormat="1" ht="30.6" customHeight="1">
      <c r="A15" s="29"/>
      <c r="B15" s="26" t="s">
        <v>127</v>
      </c>
      <c r="C15" s="29"/>
      <c r="D15" s="29"/>
      <c r="E15" s="29"/>
      <c r="F15" s="29"/>
      <c r="G15" s="29"/>
      <c r="H15" s="29"/>
      <c r="I15" s="29"/>
      <c r="J15" s="29"/>
      <c r="K15" s="29"/>
      <c r="L15" s="29"/>
      <c r="M15" s="29"/>
      <c r="N15" s="29"/>
      <c r="O15" s="29"/>
      <c r="P15" s="30"/>
      <c r="Q15" s="30"/>
      <c r="R15" s="29"/>
    </row>
    <row r="16" spans="1:16384" customFormat="1" ht="15" hidden="1" customHeight="1">
      <c r="A16" s="29"/>
      <c r="B16" s="29"/>
      <c r="C16" s="29"/>
      <c r="D16" s="29"/>
      <c r="E16" s="29"/>
      <c r="F16" s="29"/>
      <c r="G16" s="29"/>
      <c r="H16" s="29"/>
      <c r="I16" s="29"/>
      <c r="J16" s="29"/>
      <c r="K16" s="29"/>
      <c r="L16" s="29"/>
      <c r="M16" s="29"/>
      <c r="N16" s="29"/>
      <c r="O16" s="29"/>
      <c r="P16" s="30"/>
      <c r="Q16" s="30"/>
      <c r="R16" s="29"/>
    </row>
    <row r="17" spans="1:18" ht="15" hidden="1" customHeight="1">
      <c r="A17" s="29"/>
      <c r="B17" s="29"/>
      <c r="C17" s="29"/>
      <c r="D17" s="29"/>
      <c r="E17" s="29"/>
      <c r="F17" s="29"/>
      <c r="G17" s="29"/>
      <c r="H17" s="29"/>
      <c r="I17" s="29"/>
      <c r="J17" s="29"/>
      <c r="K17" s="29"/>
      <c r="L17" s="29"/>
      <c r="M17" s="29"/>
      <c r="N17" s="29"/>
      <c r="O17" s="29"/>
      <c r="P17" s="30"/>
      <c r="Q17" s="30"/>
      <c r="R17" s="29"/>
    </row>
    <row r="18" spans="1:18" ht="15" hidden="1" customHeight="1">
      <c r="A18" s="29"/>
      <c r="B18" s="29"/>
      <c r="C18" s="29"/>
      <c r="D18" s="29"/>
      <c r="E18" s="29"/>
      <c r="F18" s="29"/>
      <c r="G18" s="29"/>
      <c r="H18" s="29"/>
      <c r="I18" s="29"/>
      <c r="J18" s="29"/>
      <c r="K18" s="29"/>
      <c r="L18" s="29"/>
      <c r="M18" s="29"/>
      <c r="N18" s="29"/>
      <c r="O18" s="29"/>
      <c r="P18" s="30"/>
      <c r="Q18" s="30"/>
      <c r="R18" s="29"/>
    </row>
    <row r="19" spans="1:18" ht="15" hidden="1" customHeight="1">
      <c r="A19" s="29"/>
      <c r="B19" s="29"/>
      <c r="C19" s="29"/>
      <c r="D19" s="29"/>
      <c r="E19" s="29"/>
      <c r="F19" s="29"/>
      <c r="G19" s="29"/>
      <c r="H19" s="29"/>
      <c r="I19" s="29"/>
      <c r="J19" s="29"/>
      <c r="K19" s="29"/>
      <c r="L19" s="29"/>
      <c r="M19" s="29"/>
      <c r="N19" s="29"/>
      <c r="O19" s="29"/>
      <c r="P19" s="30"/>
      <c r="Q19" s="30"/>
      <c r="R19" s="29"/>
    </row>
    <row r="20" spans="1:18" ht="15" hidden="1" customHeight="1">
      <c r="A20" s="29"/>
      <c r="B20" s="29"/>
      <c r="C20" s="29"/>
      <c r="D20" s="29"/>
      <c r="E20" s="29"/>
      <c r="F20" s="29"/>
      <c r="G20" s="29"/>
      <c r="H20" s="29"/>
      <c r="I20" s="29"/>
      <c r="J20" s="29"/>
      <c r="K20" s="29"/>
      <c r="L20" s="29"/>
      <c r="M20" s="29"/>
      <c r="N20" s="29"/>
      <c r="O20" s="29"/>
      <c r="P20" s="30"/>
      <c r="Q20" s="30"/>
      <c r="R20" s="29"/>
    </row>
    <row r="21" spans="1:18" ht="15" hidden="1" customHeight="1">
      <c r="A21" s="29"/>
      <c r="B21" s="29"/>
      <c r="C21" s="29"/>
      <c r="D21" s="29"/>
      <c r="E21" s="29"/>
      <c r="F21" s="29"/>
      <c r="G21" s="29"/>
      <c r="H21" s="29"/>
      <c r="I21" s="29"/>
      <c r="J21" s="29"/>
      <c r="K21" s="29"/>
      <c r="L21" s="29"/>
      <c r="M21" s="29"/>
      <c r="N21" s="29"/>
      <c r="O21" s="29"/>
      <c r="P21" s="30"/>
      <c r="Q21" s="30"/>
      <c r="R21" s="29"/>
    </row>
    <row r="22" spans="1:18" ht="15" hidden="1" customHeight="1">
      <c r="A22" s="29"/>
      <c r="B22" s="29"/>
      <c r="C22" s="29"/>
      <c r="D22" s="29"/>
      <c r="E22" s="29"/>
      <c r="F22" s="29"/>
      <c r="G22" s="29"/>
      <c r="H22" s="29"/>
      <c r="I22" s="29"/>
      <c r="J22" s="29"/>
      <c r="K22" s="29"/>
      <c r="L22" s="29"/>
      <c r="M22" s="29"/>
      <c r="N22" s="29"/>
      <c r="O22" s="29"/>
      <c r="P22" s="30"/>
      <c r="Q22" s="30"/>
      <c r="R22" s="29"/>
    </row>
    <row r="23" spans="1:18" ht="15" hidden="1" customHeight="1">
      <c r="A23" s="29"/>
      <c r="B23" s="29"/>
      <c r="C23" s="29"/>
      <c r="D23" s="29"/>
      <c r="E23" s="29"/>
      <c r="F23" s="29"/>
      <c r="G23" s="29"/>
      <c r="H23" s="29"/>
      <c r="I23" s="29"/>
      <c r="J23" s="29"/>
      <c r="K23" s="29"/>
      <c r="L23" s="29"/>
      <c r="M23" s="29"/>
      <c r="N23" s="29"/>
      <c r="O23" s="29"/>
      <c r="P23" s="30"/>
      <c r="Q23" s="30"/>
      <c r="R23" s="29"/>
    </row>
    <row r="24" spans="1:18" ht="15" hidden="1" customHeight="1">
      <c r="A24" s="29"/>
      <c r="B24" s="29"/>
      <c r="C24" s="29"/>
      <c r="D24" s="29"/>
      <c r="E24" s="29"/>
      <c r="F24" s="29"/>
      <c r="G24" s="29"/>
      <c r="H24" s="29"/>
      <c r="I24" s="29"/>
      <c r="J24" s="29"/>
      <c r="K24" s="29"/>
      <c r="L24" s="29"/>
      <c r="M24" s="29"/>
      <c r="N24" s="29"/>
      <c r="O24" s="29"/>
      <c r="P24" s="30"/>
      <c r="Q24" s="30"/>
      <c r="R24" s="29"/>
    </row>
    <row r="25" spans="1:18" ht="15" hidden="1" customHeight="1">
      <c r="A25" s="29"/>
      <c r="B25" s="29"/>
      <c r="C25" s="29"/>
      <c r="D25" s="29"/>
      <c r="E25" s="29"/>
      <c r="F25" s="29"/>
      <c r="G25" s="29"/>
      <c r="H25" s="29"/>
      <c r="I25" s="29"/>
      <c r="J25" s="29"/>
      <c r="K25" s="29"/>
      <c r="L25" s="29"/>
      <c r="M25" s="29"/>
      <c r="N25" s="29"/>
      <c r="O25" s="29"/>
      <c r="P25" s="30"/>
      <c r="Q25" s="30"/>
      <c r="R25" s="29"/>
    </row>
    <row r="26" spans="1:18" ht="15" hidden="1" customHeight="1">
      <c r="A26" s="29"/>
      <c r="B26" s="29"/>
      <c r="C26" s="29"/>
      <c r="D26" s="29"/>
      <c r="E26" s="29"/>
      <c r="F26" s="29"/>
      <c r="G26" s="29"/>
      <c r="H26" s="29"/>
      <c r="I26" s="29"/>
      <c r="J26" s="29"/>
      <c r="K26" s="29"/>
      <c r="L26" s="29"/>
      <c r="M26" s="29"/>
      <c r="N26" s="29"/>
      <c r="O26" s="29"/>
      <c r="P26" s="30"/>
      <c r="Q26" s="30"/>
      <c r="R26" s="29"/>
    </row>
    <row r="27" spans="1:18" ht="15" hidden="1" customHeight="1">
      <c r="A27" s="29"/>
      <c r="B27" s="29"/>
      <c r="C27" s="29"/>
      <c r="D27" s="29"/>
      <c r="E27" s="29"/>
      <c r="F27" s="29"/>
      <c r="G27" s="29"/>
      <c r="H27" s="29"/>
      <c r="I27" s="29"/>
      <c r="J27" s="29"/>
      <c r="K27" s="29"/>
      <c r="L27" s="29"/>
      <c r="M27" s="29"/>
      <c r="N27" s="29"/>
      <c r="O27" s="29"/>
      <c r="P27" s="30"/>
      <c r="Q27" s="30"/>
      <c r="R27" s="29"/>
    </row>
    <row r="28" spans="1:18" ht="15" hidden="1" customHeight="1">
      <c r="A28" s="29"/>
      <c r="B28" s="29"/>
      <c r="C28" s="29"/>
      <c r="D28" s="29"/>
      <c r="E28" s="29"/>
      <c r="F28" s="29"/>
      <c r="G28" s="29"/>
      <c r="H28" s="29"/>
      <c r="I28" s="29"/>
      <c r="J28" s="29"/>
      <c r="K28" s="29"/>
      <c r="L28" s="29"/>
      <c r="M28" s="29"/>
      <c r="N28" s="29"/>
      <c r="O28" s="29"/>
      <c r="P28" s="30"/>
      <c r="Q28" s="30"/>
      <c r="R28" s="29"/>
    </row>
    <row r="29" spans="1:18" ht="15" hidden="1" customHeight="1">
      <c r="A29" s="29"/>
      <c r="B29" s="29"/>
      <c r="C29" s="29"/>
      <c r="D29" s="29"/>
      <c r="E29" s="29"/>
      <c r="F29" s="29"/>
      <c r="G29" s="29"/>
      <c r="H29" s="29"/>
      <c r="I29" s="29"/>
      <c r="J29" s="29"/>
      <c r="K29" s="29"/>
      <c r="L29" s="29"/>
      <c r="M29" s="29"/>
      <c r="N29" s="29"/>
      <c r="O29" s="29"/>
      <c r="P29" s="30"/>
      <c r="Q29" s="30"/>
      <c r="R29" s="29"/>
    </row>
    <row r="30" spans="1:18" ht="15" hidden="1" customHeight="1">
      <c r="A30" s="29"/>
      <c r="B30" s="29"/>
      <c r="C30" s="29"/>
      <c r="D30" s="29"/>
      <c r="E30" s="29"/>
      <c r="F30" s="29"/>
      <c r="G30" s="29"/>
      <c r="H30" s="29"/>
      <c r="I30" s="29"/>
      <c r="J30" s="29"/>
      <c r="K30" s="29"/>
      <c r="L30" s="29"/>
      <c r="M30" s="29"/>
      <c r="N30" s="29"/>
      <c r="O30" s="29"/>
      <c r="P30" s="30"/>
      <c r="Q30" s="30"/>
      <c r="R30" s="29"/>
    </row>
    <row r="31" spans="1:18" ht="15" hidden="1" customHeight="1">
      <c r="A31" s="29"/>
      <c r="B31" s="29"/>
      <c r="C31" s="29"/>
      <c r="D31" s="29"/>
      <c r="E31" s="29"/>
      <c r="F31" s="29"/>
      <c r="G31" s="29"/>
      <c r="H31" s="29"/>
      <c r="I31" s="29"/>
      <c r="J31" s="29"/>
      <c r="K31" s="29"/>
      <c r="L31" s="29"/>
      <c r="M31" s="29"/>
      <c r="N31" s="29"/>
      <c r="O31" s="29"/>
      <c r="P31" s="30"/>
      <c r="Q31" s="30"/>
      <c r="R31" s="29"/>
    </row>
    <row r="32" spans="1:18" ht="15" hidden="1" customHeight="1">
      <c r="A32" s="29"/>
      <c r="B32" s="29"/>
      <c r="C32" s="29"/>
      <c r="D32" s="29"/>
      <c r="E32" s="29"/>
      <c r="F32" s="29"/>
      <c r="G32" s="29"/>
      <c r="H32" s="29"/>
      <c r="I32" s="29"/>
      <c r="J32" s="29"/>
      <c r="K32" s="29"/>
      <c r="L32" s="29"/>
      <c r="M32" s="29"/>
      <c r="N32" s="29"/>
      <c r="O32" s="29"/>
      <c r="P32" s="30"/>
      <c r="Q32" s="30"/>
      <c r="R32" s="29"/>
    </row>
    <row r="33" spans="1:18" ht="15" hidden="1" customHeight="1">
      <c r="A33" s="29"/>
      <c r="B33" s="29"/>
      <c r="C33" s="29"/>
      <c r="D33" s="29"/>
      <c r="E33" s="29"/>
      <c r="F33" s="29"/>
      <c r="G33" s="29"/>
      <c r="H33" s="29"/>
      <c r="I33" s="29"/>
      <c r="J33" s="29"/>
      <c r="K33" s="29"/>
      <c r="L33" s="29"/>
      <c r="M33" s="29"/>
      <c r="N33" s="29"/>
      <c r="O33" s="29"/>
      <c r="P33" s="30"/>
      <c r="Q33" s="30"/>
      <c r="R33" s="29"/>
    </row>
    <row r="34" spans="1:18" ht="15" hidden="1" customHeight="1">
      <c r="A34" s="29"/>
      <c r="B34" s="29"/>
      <c r="C34" s="29"/>
      <c r="D34" s="29"/>
      <c r="E34" s="29"/>
      <c r="F34" s="29"/>
      <c r="G34" s="29"/>
      <c r="H34" s="29"/>
      <c r="I34" s="29"/>
      <c r="J34" s="29"/>
      <c r="K34" s="29"/>
      <c r="L34" s="29"/>
      <c r="M34" s="29"/>
      <c r="N34" s="29"/>
      <c r="O34" s="29"/>
      <c r="P34" s="30"/>
      <c r="Q34" s="30"/>
      <c r="R34" s="29"/>
    </row>
    <row r="35" spans="1:18" ht="15" hidden="1" customHeight="1">
      <c r="A35" s="29"/>
      <c r="B35" s="29"/>
      <c r="C35" s="29"/>
      <c r="D35" s="29"/>
      <c r="E35" s="29"/>
      <c r="F35" s="29"/>
      <c r="G35" s="29"/>
      <c r="H35" s="29"/>
      <c r="I35" s="29"/>
      <c r="J35" s="29"/>
      <c r="K35" s="29"/>
      <c r="L35" s="29"/>
      <c r="M35" s="29"/>
      <c r="N35" s="29"/>
      <c r="O35" s="29"/>
      <c r="P35" s="30"/>
      <c r="Q35" s="30"/>
      <c r="R35" s="29"/>
    </row>
    <row r="36" spans="1:18" ht="15" hidden="1" customHeight="1">
      <c r="A36" s="29"/>
      <c r="B36" s="29"/>
      <c r="C36" s="29"/>
      <c r="D36" s="29"/>
      <c r="E36" s="29"/>
      <c r="F36" s="29"/>
      <c r="G36" s="29"/>
      <c r="H36" s="29"/>
      <c r="I36" s="29"/>
      <c r="J36" s="29"/>
      <c r="K36" s="29"/>
      <c r="L36" s="29"/>
      <c r="M36" s="29"/>
      <c r="N36" s="29"/>
      <c r="O36" s="29"/>
      <c r="P36" s="30"/>
      <c r="Q36" s="30"/>
      <c r="R36" s="29"/>
    </row>
    <row r="37" spans="1:18" ht="15" hidden="1" customHeight="1">
      <c r="A37" s="29"/>
      <c r="B37" s="29"/>
      <c r="C37" s="29"/>
      <c r="D37" s="29"/>
      <c r="E37" s="29"/>
      <c r="F37" s="29"/>
      <c r="G37" s="29"/>
      <c r="H37" s="29"/>
      <c r="I37" s="29"/>
      <c r="J37" s="29"/>
      <c r="K37" s="29"/>
      <c r="L37" s="29"/>
      <c r="M37" s="29"/>
      <c r="N37" s="29"/>
      <c r="O37" s="29"/>
      <c r="P37" s="30"/>
      <c r="Q37" s="30"/>
      <c r="R37" s="29"/>
    </row>
    <row r="38" spans="1:18" ht="15" hidden="1" customHeight="1">
      <c r="A38" s="29"/>
      <c r="B38" s="29"/>
      <c r="C38" s="29"/>
      <c r="D38" s="29"/>
      <c r="E38" s="29"/>
      <c r="F38" s="29"/>
      <c r="G38" s="29"/>
      <c r="H38" s="29"/>
      <c r="I38" s="29"/>
      <c r="J38" s="29"/>
      <c r="K38" s="29"/>
      <c r="L38" s="29"/>
      <c r="M38" s="29"/>
      <c r="N38" s="29"/>
      <c r="O38" s="29"/>
      <c r="P38" s="30"/>
      <c r="Q38" s="30"/>
      <c r="R38" s="29"/>
    </row>
    <row r="39" spans="1:18" ht="15" hidden="1" customHeight="1">
      <c r="A39" s="29"/>
      <c r="B39" s="29"/>
      <c r="C39" s="29"/>
      <c r="D39" s="29"/>
      <c r="E39" s="29"/>
      <c r="F39" s="29"/>
      <c r="G39" s="29"/>
      <c r="H39" s="29"/>
      <c r="I39" s="29"/>
      <c r="J39" s="29"/>
      <c r="K39" s="29"/>
      <c r="L39" s="29"/>
      <c r="M39" s="29"/>
      <c r="N39" s="29"/>
      <c r="O39" s="29"/>
      <c r="P39" s="30"/>
      <c r="Q39" s="30"/>
      <c r="R39" s="29"/>
    </row>
    <row r="40" spans="1:18" ht="15" hidden="1" customHeight="1">
      <c r="A40" s="29"/>
      <c r="B40" s="29"/>
      <c r="C40" s="29"/>
      <c r="D40" s="29"/>
      <c r="E40" s="29"/>
      <c r="F40" s="29"/>
      <c r="G40" s="29"/>
      <c r="H40" s="29"/>
      <c r="I40" s="29"/>
      <c r="J40" s="29"/>
      <c r="K40" s="29"/>
      <c r="L40" s="29"/>
      <c r="M40" s="29"/>
      <c r="N40" s="29"/>
      <c r="O40" s="29"/>
      <c r="P40" s="30"/>
      <c r="Q40" s="30"/>
      <c r="R40" s="29"/>
    </row>
    <row r="41" spans="1:18" hidden="1">
      <c r="A41" s="29"/>
      <c r="B41" s="29"/>
      <c r="C41" s="29"/>
      <c r="D41" s="29"/>
      <c r="E41" s="29"/>
      <c r="F41" s="29"/>
      <c r="G41" s="29"/>
      <c r="H41" s="29"/>
      <c r="I41" s="29"/>
      <c r="J41" s="29"/>
      <c r="K41" s="29"/>
      <c r="L41" s="29"/>
      <c r="M41" s="29"/>
      <c r="N41" s="29"/>
      <c r="O41" s="29"/>
      <c r="P41" s="30"/>
      <c r="Q41" s="30"/>
      <c r="R41" s="29"/>
    </row>
    <row r="42" spans="1:18" ht="15" hidden="1" customHeight="1">
      <c r="A42" s="29"/>
      <c r="B42" s="29"/>
      <c r="C42" s="29"/>
      <c r="D42" s="29"/>
      <c r="E42" s="29"/>
      <c r="F42" s="29"/>
      <c r="G42" s="29"/>
      <c r="H42" s="29"/>
      <c r="I42" s="29"/>
      <c r="J42" s="29"/>
      <c r="K42" s="29"/>
      <c r="L42" s="29"/>
      <c r="M42" s="29"/>
      <c r="N42" s="29"/>
      <c r="O42" s="29"/>
      <c r="P42" s="30"/>
      <c r="Q42" s="30"/>
      <c r="R42" s="29"/>
    </row>
    <row r="43" spans="1:18" hidden="1">
      <c r="A43" s="29"/>
      <c r="B43" s="29"/>
      <c r="C43" s="29"/>
      <c r="D43" s="29"/>
      <c r="E43" s="29"/>
      <c r="F43" s="29"/>
      <c r="G43" s="29"/>
      <c r="H43" s="29"/>
      <c r="I43" s="29"/>
      <c r="J43" s="29"/>
      <c r="K43" s="29"/>
      <c r="L43" s="29"/>
      <c r="M43" s="29"/>
      <c r="N43" s="29"/>
      <c r="O43" s="29"/>
      <c r="P43" s="30"/>
      <c r="Q43" s="30"/>
      <c r="R43" s="30"/>
    </row>
    <row r="44" spans="1:18" hidden="1">
      <c r="A44" s="29"/>
      <c r="B44" s="29"/>
      <c r="C44" s="29"/>
      <c r="D44" s="29"/>
      <c r="E44" s="29"/>
      <c r="F44" s="29"/>
      <c r="G44" s="29"/>
      <c r="H44" s="29"/>
      <c r="I44" s="29"/>
      <c r="J44" s="29"/>
      <c r="K44" s="29"/>
      <c r="L44" s="29"/>
      <c r="M44" s="29"/>
      <c r="N44" s="29"/>
      <c r="O44" s="29"/>
      <c r="P44" s="30"/>
      <c r="Q44" s="30"/>
      <c r="R44" s="30"/>
    </row>
    <row r="45" spans="1:18" hidden="1">
      <c r="A45" s="29"/>
      <c r="B45" s="29"/>
      <c r="C45" s="29"/>
      <c r="D45" s="29"/>
      <c r="E45" s="29"/>
      <c r="F45" s="29"/>
      <c r="G45" s="29"/>
      <c r="H45" s="29"/>
      <c r="I45" s="29"/>
      <c r="J45" s="29"/>
      <c r="K45" s="29"/>
      <c r="L45" s="29"/>
      <c r="M45" s="29"/>
      <c r="N45" s="29"/>
      <c r="O45" s="29"/>
      <c r="P45" s="30"/>
      <c r="Q45" s="30"/>
      <c r="R45" s="30"/>
    </row>
    <row r="46" spans="1:18" hidden="1">
      <c r="A46" s="29"/>
      <c r="B46" s="29"/>
      <c r="C46" s="29"/>
      <c r="D46" s="29"/>
      <c r="E46" s="29"/>
      <c r="F46" s="29"/>
      <c r="G46" s="29"/>
      <c r="H46" s="29"/>
      <c r="I46" s="29"/>
      <c r="J46" s="29"/>
      <c r="K46" s="29"/>
      <c r="L46" s="29"/>
      <c r="M46" s="29"/>
      <c r="N46" s="29"/>
      <c r="O46" s="29"/>
      <c r="P46" s="30"/>
      <c r="Q46" s="30"/>
      <c r="R46" s="30"/>
    </row>
    <row r="47" spans="1:18" hidden="1">
      <c r="A47" s="29"/>
      <c r="B47" s="29"/>
      <c r="C47" s="29"/>
      <c r="D47" s="29"/>
      <c r="E47" s="29"/>
      <c r="F47" s="29"/>
      <c r="G47" s="29"/>
      <c r="H47" s="29"/>
      <c r="I47" s="29"/>
      <c r="J47" s="29"/>
      <c r="K47" s="29"/>
      <c r="L47" s="29"/>
      <c r="M47" s="29"/>
      <c r="N47" s="29"/>
      <c r="O47" s="29"/>
      <c r="P47" s="30"/>
      <c r="Q47" s="30"/>
      <c r="R47" s="30"/>
    </row>
    <row r="48" spans="1:18" hidden="1">
      <c r="A48" s="29"/>
      <c r="B48" s="29"/>
      <c r="C48" s="29"/>
      <c r="D48" s="29"/>
      <c r="E48" s="29"/>
      <c r="F48" s="29"/>
      <c r="G48" s="29"/>
      <c r="H48" s="29"/>
      <c r="I48" s="29"/>
      <c r="J48" s="29"/>
      <c r="K48" s="29"/>
      <c r="L48" s="29"/>
      <c r="M48" s="29"/>
      <c r="N48" s="29"/>
      <c r="O48" s="29"/>
      <c r="P48" s="30"/>
      <c r="Q48" s="30"/>
      <c r="R48" s="30"/>
    </row>
    <row r="49" spans="1:18" hidden="1">
      <c r="A49" s="29"/>
      <c r="B49" s="29"/>
      <c r="C49" s="29"/>
      <c r="D49" s="29"/>
      <c r="E49" s="29"/>
      <c r="F49" s="29"/>
      <c r="G49" s="29"/>
      <c r="H49" s="29"/>
      <c r="I49" s="29"/>
      <c r="J49" s="29"/>
      <c r="K49" s="29"/>
      <c r="L49" s="29"/>
      <c r="M49" s="29"/>
      <c r="N49" s="29"/>
      <c r="O49" s="29"/>
      <c r="P49" s="30"/>
      <c r="Q49" s="30"/>
      <c r="R49" s="30"/>
    </row>
    <row r="50" spans="1:18" hidden="1">
      <c r="A50" s="29"/>
      <c r="B50" s="29"/>
      <c r="C50" s="29"/>
      <c r="D50" s="29"/>
      <c r="E50" s="29"/>
      <c r="F50" s="29"/>
      <c r="G50" s="29"/>
      <c r="H50" s="29"/>
      <c r="I50" s="29"/>
      <c r="J50" s="29"/>
      <c r="K50" s="29"/>
      <c r="L50" s="29"/>
      <c r="M50" s="29"/>
      <c r="N50" s="29"/>
      <c r="O50" s="29"/>
      <c r="P50" s="30"/>
      <c r="Q50" s="30"/>
      <c r="R50" s="30"/>
    </row>
    <row r="51" spans="1:18" hidden="1">
      <c r="A51" s="29"/>
      <c r="B51" s="29"/>
      <c r="C51" s="29"/>
      <c r="D51" s="29"/>
      <c r="E51" s="29"/>
      <c r="F51" s="29"/>
      <c r="G51" s="29"/>
      <c r="H51" s="29"/>
      <c r="I51" s="29"/>
      <c r="J51" s="29"/>
      <c r="K51" s="29"/>
      <c r="L51" s="29"/>
      <c r="M51" s="29"/>
      <c r="N51" s="29"/>
      <c r="O51" s="29"/>
      <c r="P51" s="30"/>
      <c r="Q51" s="30"/>
      <c r="R51" s="30"/>
    </row>
    <row r="52" spans="1:18" hidden="1">
      <c r="A52" s="29"/>
      <c r="B52" s="29"/>
      <c r="C52" s="29"/>
      <c r="D52" s="29"/>
      <c r="E52" s="29"/>
      <c r="F52" s="29"/>
      <c r="G52" s="29"/>
      <c r="H52" s="29"/>
      <c r="I52" s="29"/>
      <c r="J52" s="29"/>
      <c r="K52" s="29"/>
      <c r="L52" s="29"/>
      <c r="M52" s="29"/>
      <c r="N52" s="29"/>
      <c r="O52" s="29"/>
      <c r="P52" s="30"/>
      <c r="Q52" s="30"/>
      <c r="R52" s="30"/>
    </row>
    <row r="53" spans="1:18" hidden="1">
      <c r="A53" s="29"/>
      <c r="B53" s="29"/>
      <c r="C53" s="29"/>
      <c r="D53" s="29"/>
      <c r="E53" s="29"/>
      <c r="F53" s="29"/>
      <c r="G53" s="29"/>
      <c r="H53" s="29"/>
      <c r="I53" s="29"/>
      <c r="J53" s="29"/>
      <c r="K53" s="29"/>
      <c r="L53" s="29"/>
      <c r="M53" s="29"/>
      <c r="N53" s="29"/>
      <c r="O53" s="29"/>
      <c r="P53" s="30"/>
      <c r="Q53" s="30"/>
      <c r="R53" s="30"/>
    </row>
    <row r="54" spans="1:18" hidden="1">
      <c r="A54" s="29"/>
      <c r="B54" s="29"/>
      <c r="C54" s="29"/>
      <c r="D54" s="29"/>
      <c r="E54" s="29"/>
      <c r="F54" s="29"/>
      <c r="G54" s="29"/>
      <c r="H54" s="29"/>
      <c r="I54" s="29"/>
      <c r="J54" s="29"/>
      <c r="K54" s="29"/>
      <c r="L54" s="29"/>
      <c r="M54" s="29"/>
      <c r="N54" s="29"/>
      <c r="O54" s="29"/>
      <c r="P54" s="30"/>
      <c r="Q54" s="30"/>
      <c r="R54" s="30"/>
    </row>
    <row r="55" spans="1:18" hidden="1">
      <c r="A55" s="29"/>
      <c r="B55" s="29"/>
      <c r="C55" s="29"/>
      <c r="D55" s="29"/>
      <c r="E55" s="29"/>
      <c r="F55" s="29"/>
      <c r="G55" s="29"/>
      <c r="H55" s="29"/>
      <c r="I55" s="29"/>
      <c r="J55" s="29"/>
      <c r="K55" s="29"/>
      <c r="L55" s="29"/>
      <c r="M55" s="29"/>
      <c r="N55" s="29"/>
      <c r="O55" s="29"/>
      <c r="P55" s="30"/>
      <c r="Q55" s="30"/>
      <c r="R55" s="30"/>
    </row>
    <row r="56" spans="1:18" hidden="1">
      <c r="A56" s="30"/>
      <c r="B56" s="30"/>
      <c r="C56" s="30"/>
      <c r="D56" s="30"/>
      <c r="E56" s="30"/>
      <c r="F56" s="30"/>
      <c r="G56" s="30"/>
      <c r="H56" s="30"/>
      <c r="I56" s="30"/>
      <c r="J56" s="30"/>
      <c r="K56" s="30"/>
      <c r="L56" s="30"/>
      <c r="M56" s="30"/>
      <c r="N56" s="30"/>
      <c r="O56" s="30"/>
      <c r="P56" s="30"/>
      <c r="Q56" s="30"/>
      <c r="R56" s="30"/>
    </row>
    <row r="57" spans="1:18" hidden="1">
      <c r="A57" s="30"/>
      <c r="B57" s="30"/>
      <c r="C57" s="30"/>
      <c r="D57" s="30"/>
      <c r="E57" s="30"/>
      <c r="F57" s="30"/>
      <c r="G57" s="30"/>
      <c r="H57" s="30"/>
      <c r="I57" s="30"/>
      <c r="J57" s="30"/>
      <c r="K57" s="30"/>
      <c r="L57" s="30"/>
      <c r="M57" s="30"/>
      <c r="N57" s="30"/>
      <c r="O57" s="30"/>
      <c r="P57" s="30"/>
      <c r="Q57" s="30"/>
      <c r="R57" s="30"/>
    </row>
    <row r="58" spans="1:18" hidden="1">
      <c r="A58" s="30"/>
      <c r="B58" s="30"/>
      <c r="C58" s="30"/>
      <c r="D58" s="30"/>
      <c r="E58" s="30"/>
      <c r="F58" s="30"/>
      <c r="G58" s="30"/>
      <c r="H58" s="30"/>
      <c r="I58" s="30"/>
      <c r="J58" s="30"/>
      <c r="K58" s="30"/>
      <c r="L58" s="30"/>
      <c r="M58" s="30"/>
      <c r="N58" s="30"/>
      <c r="O58" s="30"/>
      <c r="P58" s="30"/>
      <c r="Q58" s="30"/>
      <c r="R58" s="30"/>
    </row>
    <row r="59" spans="1:18" hidden="1">
      <c r="A59" s="30"/>
      <c r="B59" s="30"/>
      <c r="C59" s="30"/>
      <c r="D59" s="30"/>
      <c r="E59" s="30"/>
      <c r="F59" s="30"/>
      <c r="G59" s="30"/>
      <c r="H59" s="30"/>
      <c r="I59" s="30"/>
      <c r="J59" s="30"/>
      <c r="K59" s="30"/>
      <c r="L59" s="30"/>
      <c r="M59" s="30"/>
      <c r="N59" s="30"/>
      <c r="O59" s="30"/>
      <c r="P59" s="30"/>
      <c r="Q59" s="30"/>
      <c r="R59" s="30"/>
    </row>
    <row r="60" spans="1:18" hidden="1">
      <c r="A60" s="30"/>
      <c r="B60" s="30"/>
      <c r="C60" s="30"/>
      <c r="D60" s="30"/>
      <c r="E60" s="30"/>
      <c r="F60" s="30"/>
      <c r="G60" s="30"/>
      <c r="H60" s="30"/>
      <c r="I60" s="30"/>
      <c r="J60" s="30"/>
      <c r="K60" s="30"/>
      <c r="L60" s="30"/>
      <c r="M60" s="30"/>
      <c r="N60" s="30"/>
      <c r="O60" s="30"/>
      <c r="P60" s="30"/>
      <c r="Q60" s="30"/>
      <c r="R60" s="30"/>
    </row>
    <row r="61" spans="1:18" hidden="1">
      <c r="A61" s="30"/>
      <c r="B61" s="30"/>
      <c r="C61" s="30"/>
      <c r="D61" s="30"/>
      <c r="E61" s="30"/>
      <c r="F61" s="30"/>
      <c r="G61" s="30"/>
      <c r="H61" s="30"/>
      <c r="I61" s="30"/>
      <c r="J61" s="30"/>
      <c r="K61" s="30"/>
      <c r="L61" s="30"/>
      <c r="M61" s="30"/>
      <c r="N61" s="30"/>
      <c r="O61" s="30"/>
      <c r="P61" s="30"/>
      <c r="Q61" s="30"/>
      <c r="R61" s="30"/>
    </row>
    <row r="62" spans="1:18" hidden="1">
      <c r="A62" s="30"/>
      <c r="B62" s="30"/>
      <c r="C62" s="30"/>
      <c r="D62" s="30"/>
      <c r="E62" s="30"/>
      <c r="F62" s="30"/>
      <c r="G62" s="30"/>
      <c r="H62" s="30"/>
      <c r="I62" s="30"/>
      <c r="J62" s="30"/>
      <c r="K62" s="30"/>
      <c r="L62" s="30"/>
      <c r="M62" s="30"/>
      <c r="N62" s="30"/>
      <c r="O62" s="30"/>
      <c r="P62" s="30"/>
      <c r="Q62" s="30"/>
      <c r="R62" s="30"/>
    </row>
    <row r="63" spans="1:18" hidden="1">
      <c r="A63" s="30"/>
      <c r="B63" s="30"/>
      <c r="C63" s="30"/>
      <c r="D63" s="30"/>
      <c r="E63" s="30"/>
      <c r="F63" s="30"/>
      <c r="G63" s="30"/>
      <c r="H63" s="30"/>
      <c r="I63" s="30"/>
      <c r="J63" s="30"/>
      <c r="K63" s="30"/>
      <c r="L63" s="30"/>
      <c r="M63" s="30"/>
      <c r="N63" s="30"/>
      <c r="O63" s="30"/>
      <c r="P63" s="30"/>
      <c r="Q63" s="30"/>
      <c r="R63" s="30"/>
    </row>
    <row r="64" spans="1:18" hidden="1">
      <c r="A64" s="30"/>
      <c r="B64" s="30"/>
      <c r="C64" s="30"/>
      <c r="D64" s="30"/>
      <c r="E64" s="30"/>
      <c r="F64" s="30"/>
      <c r="G64" s="30"/>
      <c r="H64" s="30"/>
      <c r="I64" s="30"/>
      <c r="J64" s="30"/>
      <c r="K64" s="30"/>
      <c r="L64" s="30"/>
      <c r="M64" s="30"/>
      <c r="N64" s="30"/>
      <c r="O64" s="30"/>
      <c r="P64" s="30"/>
      <c r="Q64" s="30"/>
      <c r="R64" s="30"/>
    </row>
    <row r="65" spans="1:18" hidden="1">
      <c r="A65" s="30"/>
      <c r="B65" s="30"/>
      <c r="C65" s="30"/>
      <c r="D65" s="30"/>
      <c r="E65" s="30"/>
      <c r="F65" s="30"/>
      <c r="G65" s="30"/>
      <c r="H65" s="30"/>
      <c r="I65" s="30"/>
      <c r="J65" s="30"/>
      <c r="K65" s="30"/>
      <c r="L65" s="30"/>
      <c r="M65" s="30"/>
      <c r="N65" s="30"/>
      <c r="O65" s="30"/>
      <c r="P65" s="30"/>
      <c r="Q65" s="30"/>
      <c r="R65" s="30"/>
    </row>
    <row r="66" spans="1:18" hidden="1">
      <c r="A66" s="30"/>
      <c r="B66" s="30"/>
      <c r="C66" s="30"/>
      <c r="D66" s="30"/>
      <c r="E66" s="30"/>
      <c r="F66" s="30"/>
      <c r="G66" s="30"/>
      <c r="H66" s="30"/>
      <c r="I66" s="30"/>
      <c r="J66" s="30"/>
      <c r="K66" s="30"/>
      <c r="L66" s="30"/>
      <c r="M66" s="30"/>
      <c r="N66" s="30"/>
      <c r="O66" s="30"/>
      <c r="P66" s="30"/>
      <c r="Q66" s="30"/>
      <c r="R66" s="30"/>
    </row>
    <row r="67" spans="1:18" hidden="1">
      <c r="A67" s="30"/>
      <c r="B67" s="30"/>
      <c r="C67" s="30"/>
      <c r="D67" s="30"/>
      <c r="E67" s="30"/>
      <c r="F67" s="30"/>
      <c r="G67" s="30"/>
      <c r="H67" s="30"/>
      <c r="I67" s="30"/>
      <c r="J67" s="30"/>
      <c r="K67" s="30"/>
      <c r="L67" s="30"/>
      <c r="M67" s="30"/>
      <c r="N67" s="30"/>
      <c r="O67" s="30"/>
      <c r="P67" s="30"/>
      <c r="Q67" s="30"/>
      <c r="R67" s="30"/>
    </row>
    <row r="68" spans="1:18" hidden="1">
      <c r="A68" s="30"/>
      <c r="B68" s="30"/>
      <c r="C68" s="30"/>
      <c r="D68" s="30"/>
      <c r="E68" s="30"/>
      <c r="F68" s="30"/>
      <c r="G68" s="30"/>
      <c r="H68" s="30"/>
      <c r="I68" s="30"/>
      <c r="J68" s="30"/>
      <c r="K68" s="30"/>
      <c r="L68" s="30"/>
      <c r="M68" s="30"/>
      <c r="N68" s="30"/>
      <c r="O68" s="30"/>
      <c r="P68" s="30"/>
      <c r="Q68" s="30"/>
      <c r="R68" s="30"/>
    </row>
    <row r="69" spans="1:18" hidden="1">
      <c r="A69" s="30"/>
      <c r="B69" s="30"/>
      <c r="C69" s="30"/>
      <c r="D69" s="30"/>
      <c r="E69" s="30"/>
      <c r="F69" s="30"/>
      <c r="G69" s="30"/>
      <c r="H69" s="30"/>
      <c r="I69" s="30"/>
      <c r="J69" s="30"/>
      <c r="K69" s="30"/>
      <c r="L69" s="30"/>
      <c r="M69" s="30"/>
      <c r="N69" s="30"/>
      <c r="O69" s="30"/>
      <c r="P69" s="30"/>
      <c r="Q69" s="30"/>
      <c r="R69" s="30"/>
    </row>
    <row r="70" spans="1:18" hidden="1">
      <c r="A70" s="30"/>
      <c r="B70" s="30"/>
      <c r="C70" s="30"/>
      <c r="D70" s="30"/>
      <c r="E70" s="30"/>
      <c r="F70" s="30"/>
      <c r="G70" s="30"/>
      <c r="H70" s="30"/>
      <c r="I70" s="30"/>
      <c r="J70" s="30"/>
      <c r="K70" s="30"/>
      <c r="L70" s="30"/>
      <c r="M70" s="30"/>
      <c r="N70" s="30"/>
      <c r="O70" s="30"/>
      <c r="P70" s="30"/>
      <c r="Q70" s="30"/>
      <c r="R70" s="30"/>
    </row>
    <row r="71" spans="1:18" hidden="1">
      <c r="A71" s="30"/>
      <c r="B71" s="30"/>
      <c r="C71" s="30"/>
      <c r="D71" s="30"/>
      <c r="E71" s="30"/>
      <c r="F71" s="30"/>
      <c r="G71" s="30"/>
      <c r="H71" s="30"/>
      <c r="I71" s="30"/>
      <c r="J71" s="30"/>
      <c r="K71" s="30"/>
      <c r="L71" s="30"/>
      <c r="M71" s="30"/>
      <c r="N71" s="30"/>
      <c r="O71" s="30"/>
      <c r="P71" s="30"/>
      <c r="Q71" s="30"/>
      <c r="R71" s="30"/>
    </row>
    <row r="72" spans="1:18" hidden="1">
      <c r="A72" s="30"/>
      <c r="B72" s="30"/>
      <c r="C72" s="30"/>
      <c r="D72" s="30"/>
      <c r="E72" s="30"/>
      <c r="F72" s="30"/>
      <c r="G72" s="30"/>
      <c r="H72" s="30"/>
      <c r="I72" s="30"/>
      <c r="J72" s="30"/>
      <c r="K72" s="30"/>
      <c r="L72" s="30"/>
      <c r="M72" s="30"/>
      <c r="N72" s="30"/>
      <c r="O72" s="30"/>
      <c r="P72" s="30"/>
      <c r="Q72" s="30"/>
      <c r="R72" s="30"/>
    </row>
    <row r="73" spans="1:18" hidden="1">
      <c r="A73" s="30"/>
      <c r="B73" s="30"/>
      <c r="C73" s="30"/>
      <c r="D73" s="30"/>
      <c r="E73" s="30"/>
      <c r="F73" s="30"/>
      <c r="G73" s="30"/>
      <c r="H73" s="30"/>
      <c r="I73" s="30"/>
      <c r="J73" s="30"/>
      <c r="K73" s="30"/>
      <c r="L73" s="30"/>
      <c r="M73" s="30"/>
      <c r="N73" s="30"/>
      <c r="O73" s="30"/>
      <c r="P73" s="30"/>
      <c r="Q73" s="30"/>
      <c r="R73" s="30"/>
    </row>
    <row r="74" spans="1:18" hidden="1">
      <c r="A74" s="30"/>
      <c r="B74" s="30"/>
      <c r="C74" s="30"/>
      <c r="D74" s="30"/>
      <c r="E74" s="30"/>
      <c r="F74" s="30"/>
      <c r="G74" s="30"/>
      <c r="H74" s="30"/>
      <c r="I74" s="30"/>
      <c r="J74" s="30"/>
      <c r="K74" s="30"/>
      <c r="L74" s="30"/>
      <c r="M74" s="30"/>
      <c r="N74" s="30"/>
      <c r="O74" s="30"/>
      <c r="P74" s="30"/>
      <c r="Q74" s="30"/>
      <c r="R74" s="30"/>
    </row>
    <row r="75" spans="1:18" hidden="1">
      <c r="A75" s="30"/>
      <c r="B75" s="30"/>
      <c r="C75" s="30"/>
      <c r="D75" s="30"/>
      <c r="E75" s="30"/>
      <c r="F75" s="30"/>
      <c r="G75" s="30"/>
      <c r="H75" s="30"/>
      <c r="I75" s="30"/>
      <c r="J75" s="30"/>
      <c r="K75" s="30"/>
      <c r="L75" s="30"/>
      <c r="M75" s="30"/>
      <c r="N75" s="30"/>
      <c r="O75" s="30"/>
      <c r="P75" s="30"/>
      <c r="Q75" s="30"/>
      <c r="R75" s="30"/>
    </row>
    <row r="76" spans="1:18" hidden="1">
      <c r="A76" s="30"/>
      <c r="B76" s="30"/>
      <c r="C76" s="30"/>
      <c r="D76" s="30"/>
      <c r="E76" s="30"/>
      <c r="F76" s="30"/>
      <c r="G76" s="30"/>
      <c r="H76" s="30"/>
      <c r="I76" s="30"/>
      <c r="J76" s="30"/>
      <c r="K76" s="30"/>
      <c r="L76" s="30"/>
      <c r="M76" s="30"/>
      <c r="N76" s="30"/>
      <c r="O76" s="30"/>
      <c r="P76" s="30"/>
      <c r="Q76" s="30"/>
      <c r="R76" s="30"/>
    </row>
    <row r="77" spans="1:18" hidden="1">
      <c r="A77" s="30"/>
      <c r="B77" s="30"/>
      <c r="C77" s="30"/>
      <c r="D77" s="30"/>
      <c r="E77" s="30"/>
      <c r="F77" s="30"/>
      <c r="G77" s="30"/>
      <c r="H77" s="30"/>
      <c r="I77" s="30"/>
      <c r="J77" s="30"/>
      <c r="K77" s="30"/>
      <c r="L77" s="30"/>
      <c r="M77" s="30"/>
      <c r="N77" s="30"/>
      <c r="O77" s="30"/>
      <c r="P77" s="30"/>
      <c r="Q77" s="30"/>
      <c r="R77" s="30"/>
    </row>
    <row r="78" spans="1:18" hidden="1">
      <c r="A78" s="30"/>
      <c r="B78" s="30"/>
      <c r="C78" s="30"/>
      <c r="D78" s="30"/>
      <c r="E78" s="30"/>
      <c r="F78" s="30"/>
      <c r="G78" s="30"/>
      <c r="H78" s="30"/>
      <c r="I78" s="30"/>
      <c r="J78" s="30"/>
      <c r="K78" s="30"/>
      <c r="L78" s="30"/>
      <c r="M78" s="30"/>
      <c r="N78" s="30"/>
      <c r="O78" s="30"/>
      <c r="P78" s="30"/>
      <c r="Q78" s="30"/>
      <c r="R78" s="30"/>
    </row>
    <row r="79" spans="1:18" hidden="1">
      <c r="A79" s="30"/>
      <c r="B79" s="30"/>
      <c r="C79" s="30"/>
      <c r="D79" s="30"/>
      <c r="E79" s="30"/>
      <c r="F79" s="30"/>
      <c r="G79" s="30"/>
      <c r="H79" s="30"/>
      <c r="I79" s="30"/>
      <c r="J79" s="30"/>
      <c r="K79" s="30"/>
      <c r="L79" s="30"/>
      <c r="M79" s="30"/>
      <c r="N79" s="30"/>
      <c r="O79" s="30"/>
      <c r="P79" s="30"/>
      <c r="Q79" s="30"/>
      <c r="R79" s="30"/>
    </row>
    <row r="80" spans="1:18" hidden="1">
      <c r="A80" s="30"/>
      <c r="B80" s="30"/>
      <c r="C80" s="30"/>
      <c r="D80" s="30"/>
      <c r="E80" s="30"/>
      <c r="F80" s="30"/>
      <c r="G80" s="30"/>
      <c r="H80" s="30"/>
      <c r="I80" s="30"/>
      <c r="J80" s="30"/>
      <c r="K80" s="30"/>
      <c r="L80" s="30"/>
      <c r="M80" s="30"/>
      <c r="N80" s="30"/>
      <c r="O80" s="30"/>
      <c r="P80" s="30"/>
      <c r="Q80" s="30"/>
      <c r="R80" s="30"/>
    </row>
    <row r="81" spans="1:18" hidden="1">
      <c r="A81" s="30"/>
      <c r="B81" s="30"/>
      <c r="C81" s="30"/>
      <c r="D81" s="30"/>
      <c r="E81" s="30"/>
      <c r="F81" s="30"/>
      <c r="G81" s="30"/>
      <c r="H81" s="30"/>
      <c r="I81" s="30"/>
      <c r="J81" s="30"/>
      <c r="K81" s="30"/>
      <c r="L81" s="30"/>
      <c r="M81" s="30"/>
      <c r="N81" s="30"/>
      <c r="O81" s="30"/>
      <c r="P81" s="30"/>
      <c r="Q81" s="30"/>
      <c r="R81" s="30"/>
    </row>
    <row r="82" spans="1:18" hidden="1">
      <c r="A82" s="30"/>
      <c r="B82" s="30"/>
      <c r="C82" s="30"/>
      <c r="D82" s="30"/>
      <c r="E82" s="30"/>
      <c r="F82" s="30"/>
      <c r="G82" s="30"/>
      <c r="H82" s="30"/>
      <c r="I82" s="30"/>
      <c r="J82" s="30"/>
      <c r="K82" s="30"/>
      <c r="L82" s="30"/>
      <c r="M82" s="30"/>
      <c r="N82" s="30"/>
      <c r="O82" s="30"/>
      <c r="P82" s="30"/>
      <c r="Q82" s="30"/>
      <c r="R82" s="30"/>
    </row>
    <row r="83" spans="1:18" hidden="1">
      <c r="A83" s="30"/>
      <c r="B83" s="30"/>
      <c r="C83" s="30"/>
      <c r="D83" s="30"/>
      <c r="E83" s="30"/>
      <c r="F83" s="30"/>
      <c r="G83" s="30"/>
      <c r="H83" s="30"/>
      <c r="I83" s="30"/>
      <c r="J83" s="30"/>
      <c r="K83" s="30"/>
      <c r="L83" s="30"/>
      <c r="M83" s="30"/>
      <c r="N83" s="30"/>
      <c r="O83" s="30"/>
      <c r="P83" s="30"/>
      <c r="Q83" s="30"/>
      <c r="R83" s="30"/>
    </row>
    <row r="84" spans="1:18" hidden="1">
      <c r="A84" s="30"/>
      <c r="B84" s="30"/>
      <c r="C84" s="30"/>
      <c r="D84" s="30"/>
      <c r="E84" s="30"/>
      <c r="F84" s="30"/>
      <c r="G84" s="30"/>
      <c r="H84" s="30"/>
      <c r="I84" s="30"/>
      <c r="J84" s="30"/>
      <c r="K84" s="30"/>
      <c r="L84" s="30"/>
      <c r="M84" s="30"/>
      <c r="N84" s="30"/>
      <c r="O84" s="30"/>
      <c r="P84" s="30"/>
      <c r="Q84" s="30"/>
      <c r="R84" s="30"/>
    </row>
    <row r="85" spans="1:18" hidden="1">
      <c r="A85" s="30"/>
      <c r="B85" s="30"/>
      <c r="C85" s="30"/>
      <c r="D85" s="30"/>
      <c r="E85" s="30"/>
      <c r="F85" s="30"/>
      <c r="G85" s="30"/>
      <c r="H85" s="30"/>
      <c r="I85" s="30"/>
      <c r="J85" s="30"/>
      <c r="K85" s="30"/>
      <c r="L85" s="30"/>
      <c r="M85" s="30"/>
      <c r="N85" s="30"/>
      <c r="O85" s="30"/>
      <c r="P85" s="30"/>
      <c r="Q85" s="30"/>
      <c r="R85" s="30"/>
    </row>
    <row r="86" spans="1:18" hidden="1">
      <c r="A86" s="30"/>
      <c r="B86" s="30"/>
      <c r="C86" s="30"/>
      <c r="D86" s="30"/>
      <c r="E86" s="30"/>
      <c r="F86" s="30"/>
      <c r="G86" s="30"/>
      <c r="H86" s="30"/>
      <c r="I86" s="30"/>
      <c r="J86" s="30"/>
      <c r="K86" s="30"/>
      <c r="L86" s="30"/>
      <c r="M86" s="30"/>
      <c r="N86" s="30"/>
      <c r="O86" s="30"/>
      <c r="P86" s="30"/>
      <c r="Q86" s="30"/>
      <c r="R86" s="30"/>
    </row>
    <row r="87" spans="1:18" hidden="1">
      <c r="A87" s="30"/>
      <c r="B87" s="30"/>
      <c r="C87" s="30"/>
      <c r="D87" s="30"/>
      <c r="E87" s="30"/>
      <c r="F87" s="30"/>
      <c r="G87" s="30"/>
      <c r="H87" s="30"/>
      <c r="I87" s="30"/>
      <c r="J87" s="30"/>
      <c r="K87" s="30"/>
      <c r="L87" s="30"/>
      <c r="M87" s="30"/>
      <c r="N87" s="30"/>
      <c r="O87" s="30"/>
      <c r="P87" s="30"/>
      <c r="Q87" s="30"/>
      <c r="R87" s="30"/>
    </row>
    <row r="88" spans="1:18" hidden="1">
      <c r="A88" s="30"/>
      <c r="B88" s="30"/>
      <c r="C88" s="30"/>
      <c r="D88" s="30"/>
      <c r="E88" s="30"/>
      <c r="F88" s="30"/>
      <c r="G88" s="30"/>
      <c r="H88" s="30"/>
      <c r="I88" s="30"/>
      <c r="J88" s="30"/>
      <c r="K88" s="30"/>
      <c r="L88" s="30"/>
      <c r="M88" s="30"/>
      <c r="N88" s="30"/>
      <c r="O88" s="30"/>
      <c r="P88" s="30"/>
      <c r="Q88" s="30"/>
      <c r="R88" s="30"/>
    </row>
    <row r="89" spans="1:18" hidden="1">
      <c r="A89" s="30"/>
      <c r="B89" s="30"/>
      <c r="C89" s="30"/>
      <c r="D89" s="30"/>
      <c r="E89" s="30"/>
      <c r="F89" s="30"/>
      <c r="G89" s="30"/>
      <c r="H89" s="30"/>
      <c r="I89" s="30"/>
      <c r="J89" s="30"/>
      <c r="K89" s="30"/>
      <c r="L89" s="30"/>
      <c r="M89" s="30"/>
      <c r="N89" s="30"/>
      <c r="O89" s="30"/>
      <c r="P89" s="30"/>
      <c r="Q89" s="30"/>
      <c r="R89" s="30"/>
    </row>
    <row r="90" spans="1:18" hidden="1">
      <c r="A90" s="30"/>
      <c r="B90" s="30"/>
      <c r="C90" s="30"/>
      <c r="D90" s="30"/>
      <c r="E90" s="30"/>
      <c r="F90" s="30"/>
      <c r="G90" s="30"/>
      <c r="H90" s="30"/>
      <c r="I90" s="30"/>
      <c r="J90" s="30"/>
      <c r="K90" s="30"/>
      <c r="L90" s="30"/>
      <c r="M90" s="30"/>
      <c r="N90" s="30"/>
      <c r="O90" s="30"/>
      <c r="P90" s="30"/>
      <c r="Q90" s="30"/>
    </row>
    <row r="91" spans="1:18" hidden="1">
      <c r="A91" s="30"/>
      <c r="B91" s="30"/>
      <c r="C91" s="30"/>
      <c r="D91" s="30"/>
      <c r="E91" s="30"/>
      <c r="F91" s="30"/>
      <c r="G91" s="30"/>
      <c r="H91" s="30"/>
      <c r="I91" s="30"/>
      <c r="J91" s="30"/>
      <c r="K91" s="30"/>
      <c r="L91" s="30"/>
      <c r="M91" s="30"/>
      <c r="N91" s="30"/>
      <c r="O91" s="30"/>
      <c r="P91" s="30"/>
      <c r="Q91" s="30"/>
    </row>
    <row r="92" spans="1:18" hidden="1">
      <c r="A92" s="30"/>
      <c r="B92" s="30"/>
      <c r="C92" s="30"/>
      <c r="D92" s="30"/>
      <c r="E92" s="30"/>
      <c r="F92" s="30"/>
      <c r="G92" s="30"/>
      <c r="H92" s="30"/>
      <c r="I92" s="30"/>
      <c r="J92" s="30"/>
      <c r="K92" s="30"/>
      <c r="L92" s="30"/>
      <c r="M92" s="30"/>
      <c r="N92" s="30"/>
      <c r="O92" s="30"/>
      <c r="P92" s="30"/>
      <c r="Q92" s="30"/>
    </row>
    <row r="93" spans="1:18" hidden="1">
      <c r="A93" s="30"/>
      <c r="B93" s="30"/>
      <c r="C93" s="30"/>
      <c r="D93" s="30"/>
      <c r="E93" s="30"/>
      <c r="F93" s="30"/>
      <c r="G93" s="30"/>
      <c r="H93" s="30"/>
      <c r="I93" s="30"/>
      <c r="J93" s="30"/>
      <c r="K93" s="30"/>
      <c r="L93" s="30"/>
      <c r="M93" s="30"/>
      <c r="N93" s="30"/>
      <c r="O93" s="30"/>
      <c r="P93" s="30"/>
      <c r="Q93" s="30"/>
    </row>
    <row r="94" spans="1:18" hidden="1">
      <c r="A94" s="30"/>
      <c r="B94" s="30"/>
      <c r="C94" s="30"/>
      <c r="D94" s="30"/>
      <c r="E94" s="30"/>
      <c r="F94" s="30"/>
      <c r="G94" s="30"/>
      <c r="H94" s="30"/>
      <c r="I94" s="30"/>
      <c r="J94" s="30"/>
      <c r="K94" s="30"/>
      <c r="L94" s="30"/>
      <c r="M94" s="30"/>
      <c r="N94" s="30"/>
      <c r="O94" s="30"/>
      <c r="P94" s="30"/>
      <c r="Q94" s="30"/>
    </row>
    <row r="95" spans="1:18" hidden="1">
      <c r="A95" s="30"/>
      <c r="B95" s="30"/>
      <c r="C95" s="30"/>
      <c r="D95" s="30"/>
      <c r="E95" s="30"/>
      <c r="F95" s="30"/>
      <c r="G95" s="30"/>
      <c r="H95" s="30"/>
      <c r="I95" s="30"/>
      <c r="J95" s="30"/>
      <c r="K95" s="30"/>
      <c r="L95" s="30"/>
      <c r="M95" s="30"/>
      <c r="N95" s="30"/>
      <c r="O95" s="30"/>
      <c r="P95" s="30"/>
      <c r="Q95" s="30"/>
    </row>
    <row r="96" spans="1:18" hidden="1">
      <c r="A96" s="30"/>
      <c r="B96" s="30"/>
      <c r="C96" s="30"/>
      <c r="D96" s="30"/>
      <c r="E96" s="30"/>
      <c r="F96" s="30"/>
      <c r="G96" s="30"/>
      <c r="H96" s="30"/>
      <c r="I96" s="30"/>
      <c r="J96" s="30"/>
      <c r="K96" s="30"/>
      <c r="L96" s="30"/>
      <c r="M96" s="30"/>
      <c r="N96" s="30"/>
      <c r="O96" s="30"/>
      <c r="P96" s="30"/>
      <c r="Q96" s="30"/>
    </row>
    <row r="97" spans="1:17" hidden="1">
      <c r="A97" s="30"/>
      <c r="B97" s="30"/>
      <c r="C97" s="30"/>
      <c r="D97" s="30"/>
      <c r="E97" s="30"/>
      <c r="F97" s="30"/>
      <c r="G97" s="30"/>
      <c r="H97" s="30"/>
      <c r="I97" s="30"/>
      <c r="J97" s="30"/>
      <c r="K97" s="30"/>
      <c r="L97" s="30"/>
      <c r="M97" s="30"/>
      <c r="N97" s="30"/>
      <c r="O97" s="30"/>
      <c r="P97" s="30"/>
      <c r="Q97" s="30"/>
    </row>
    <row r="98" spans="1:17" hidden="1">
      <c r="A98" s="30"/>
      <c r="B98" s="30"/>
      <c r="C98" s="30"/>
      <c r="D98" s="30"/>
      <c r="E98" s="30"/>
      <c r="F98" s="30"/>
      <c r="G98" s="30"/>
      <c r="H98" s="30"/>
      <c r="I98" s="30"/>
      <c r="J98" s="30"/>
      <c r="K98" s="30"/>
      <c r="L98" s="30"/>
      <c r="M98" s="30"/>
      <c r="N98" s="30"/>
      <c r="O98" s="30"/>
      <c r="P98" s="30"/>
      <c r="Q98" s="30"/>
    </row>
    <row r="99" spans="1:17" hidden="1">
      <c r="A99" s="30"/>
      <c r="B99" s="30"/>
      <c r="C99" s="30"/>
      <c r="D99" s="30"/>
      <c r="E99" s="30"/>
      <c r="F99" s="30"/>
      <c r="G99" s="30"/>
      <c r="H99" s="30"/>
      <c r="I99" s="30"/>
      <c r="J99" s="30"/>
      <c r="K99" s="30"/>
      <c r="L99" s="30"/>
      <c r="M99" s="30"/>
      <c r="N99" s="30"/>
      <c r="O99" s="30"/>
      <c r="P99" s="30"/>
      <c r="Q99" s="30"/>
    </row>
    <row r="100" spans="1:17" hidden="1">
      <c r="A100" s="30"/>
      <c r="B100" s="30"/>
      <c r="C100" s="30"/>
      <c r="D100" s="30"/>
      <c r="E100" s="30"/>
      <c r="F100" s="30"/>
      <c r="G100" s="30"/>
      <c r="H100" s="30"/>
      <c r="I100" s="30"/>
      <c r="J100" s="30"/>
      <c r="K100" s="30"/>
      <c r="L100" s="30"/>
      <c r="M100" s="30"/>
      <c r="N100" s="30"/>
      <c r="O100" s="30"/>
      <c r="P100" s="30"/>
      <c r="Q100" s="30"/>
    </row>
    <row r="101" spans="1:17" hidden="1">
      <c r="A101" s="30"/>
      <c r="B101" s="30"/>
      <c r="C101" s="30"/>
      <c r="D101" s="30"/>
      <c r="E101" s="30"/>
      <c r="F101" s="30"/>
      <c r="G101" s="30"/>
      <c r="H101" s="30"/>
      <c r="I101" s="30"/>
      <c r="J101" s="30"/>
      <c r="K101" s="30"/>
      <c r="L101" s="30"/>
      <c r="M101" s="30"/>
      <c r="N101" s="30"/>
      <c r="O101" s="30"/>
      <c r="P101" s="30"/>
      <c r="Q101" s="30"/>
    </row>
    <row r="102" spans="1:17" hidden="1">
      <c r="A102" s="30"/>
      <c r="B102" s="30"/>
      <c r="C102" s="30"/>
      <c r="D102" s="30"/>
      <c r="E102" s="30"/>
      <c r="F102" s="30"/>
      <c r="G102" s="30"/>
      <c r="H102" s="30"/>
      <c r="I102" s="30"/>
      <c r="J102" s="30"/>
      <c r="K102" s="30"/>
      <c r="L102" s="30"/>
      <c r="M102" s="30"/>
      <c r="N102" s="30"/>
      <c r="O102" s="30"/>
      <c r="P102" s="30"/>
      <c r="Q102" s="30"/>
    </row>
    <row r="103" spans="1:17" hidden="1">
      <c r="A103" s="30"/>
      <c r="B103" s="30"/>
      <c r="C103" s="30"/>
      <c r="D103" s="30"/>
      <c r="E103" s="30"/>
      <c r="F103" s="30"/>
      <c r="G103" s="30"/>
      <c r="H103" s="30"/>
      <c r="I103" s="30"/>
      <c r="J103" s="30"/>
      <c r="K103" s="30"/>
      <c r="L103" s="30"/>
      <c r="M103" s="30"/>
      <c r="N103" s="30"/>
      <c r="O103" s="30"/>
      <c r="P103" s="30"/>
      <c r="Q103" s="30"/>
    </row>
    <row r="104" spans="1:17" hidden="1">
      <c r="A104" s="30"/>
      <c r="B104" s="30"/>
      <c r="C104" s="30"/>
      <c r="D104" s="30"/>
      <c r="E104" s="30"/>
      <c r="F104" s="30"/>
      <c r="G104" s="30"/>
      <c r="H104" s="30"/>
      <c r="I104" s="30"/>
      <c r="J104" s="30"/>
      <c r="K104" s="30"/>
      <c r="L104" s="30"/>
      <c r="M104" s="30"/>
      <c r="N104" s="30"/>
      <c r="O104" s="30"/>
      <c r="P104" s="30"/>
      <c r="Q104" s="30"/>
    </row>
    <row r="105" spans="1:17" hidden="1">
      <c r="A105" s="30"/>
      <c r="B105" s="30"/>
      <c r="C105" s="30"/>
      <c r="D105" s="30"/>
      <c r="E105" s="30"/>
      <c r="F105" s="30"/>
      <c r="G105" s="30"/>
      <c r="H105" s="30"/>
      <c r="I105" s="30"/>
      <c r="J105" s="30"/>
      <c r="K105" s="30"/>
      <c r="L105" s="30"/>
      <c r="M105" s="30"/>
      <c r="N105" s="30"/>
      <c r="O105" s="30"/>
      <c r="P105" s="30"/>
      <c r="Q105" s="30"/>
    </row>
    <row r="106" spans="1:17" hidden="1">
      <c r="A106" s="30"/>
      <c r="B106" s="30"/>
      <c r="C106" s="30"/>
      <c r="D106" s="30"/>
      <c r="E106" s="30"/>
      <c r="F106" s="30"/>
      <c r="G106" s="30"/>
      <c r="H106" s="30"/>
      <c r="I106" s="30"/>
      <c r="J106" s="30"/>
      <c r="K106" s="30"/>
      <c r="L106" s="30"/>
      <c r="M106" s="30"/>
      <c r="N106" s="30"/>
      <c r="O106" s="30"/>
      <c r="P106" s="30"/>
      <c r="Q106" s="30"/>
    </row>
    <row r="107" spans="1:17" hidden="1">
      <c r="A107" s="30"/>
      <c r="B107" s="30"/>
      <c r="C107" s="30"/>
      <c r="D107" s="30"/>
      <c r="E107" s="30"/>
      <c r="F107" s="30"/>
      <c r="G107" s="30"/>
      <c r="H107" s="30"/>
      <c r="I107" s="30"/>
      <c r="J107" s="30"/>
      <c r="K107" s="30"/>
      <c r="L107" s="30"/>
      <c r="M107" s="30"/>
      <c r="N107" s="30"/>
      <c r="O107" s="30"/>
      <c r="P107" s="30"/>
      <c r="Q107" s="30"/>
    </row>
    <row r="108" spans="1:17" hidden="1">
      <c r="A108" s="30"/>
      <c r="B108" s="30"/>
      <c r="C108" s="30"/>
      <c r="D108" s="30"/>
      <c r="E108" s="30"/>
      <c r="F108" s="30"/>
      <c r="G108" s="30"/>
      <c r="H108" s="30"/>
      <c r="I108" s="30"/>
      <c r="J108" s="30"/>
      <c r="K108" s="30"/>
      <c r="L108" s="30"/>
      <c r="M108" s="30"/>
      <c r="N108" s="30"/>
      <c r="O108" s="30"/>
      <c r="P108" s="30"/>
      <c r="Q108" s="30"/>
    </row>
    <row r="109" spans="1:17" hidden="1">
      <c r="A109" s="30"/>
      <c r="B109" s="30"/>
      <c r="C109" s="30"/>
      <c r="D109" s="30"/>
      <c r="E109" s="30"/>
      <c r="F109" s="30"/>
      <c r="G109" s="30"/>
      <c r="H109" s="30"/>
      <c r="I109" s="30"/>
      <c r="J109" s="30"/>
      <c r="K109" s="30"/>
      <c r="L109" s="30"/>
      <c r="M109" s="30"/>
      <c r="N109" s="30"/>
      <c r="O109" s="30"/>
      <c r="P109" s="30"/>
      <c r="Q109" s="30"/>
    </row>
    <row r="110" spans="1:17" hidden="1">
      <c r="A110" s="30"/>
      <c r="B110" s="30"/>
      <c r="C110" s="30"/>
      <c r="D110" s="30"/>
      <c r="E110" s="30"/>
      <c r="F110" s="30"/>
      <c r="G110" s="30"/>
      <c r="H110" s="30"/>
      <c r="I110" s="30"/>
      <c r="J110" s="30"/>
      <c r="K110" s="30"/>
      <c r="L110" s="30"/>
      <c r="M110" s="30"/>
      <c r="N110" s="30"/>
      <c r="O110" s="30"/>
      <c r="P110" s="30"/>
      <c r="Q110" s="30"/>
    </row>
    <row r="111" spans="1:17" hidden="1">
      <c r="A111" s="30"/>
      <c r="B111" s="30"/>
      <c r="C111" s="30"/>
      <c r="D111" s="30"/>
      <c r="E111" s="30"/>
      <c r="F111" s="30"/>
      <c r="G111" s="30"/>
      <c r="H111" s="30"/>
      <c r="I111" s="30"/>
      <c r="J111" s="30"/>
      <c r="K111" s="30"/>
      <c r="L111" s="30"/>
      <c r="M111" s="30"/>
      <c r="N111" s="30"/>
      <c r="O111" s="30"/>
      <c r="P111" s="30"/>
      <c r="Q111" s="30"/>
    </row>
    <row r="112" spans="1:17" hidden="1">
      <c r="A112" s="30"/>
      <c r="B112" s="30"/>
      <c r="C112" s="30"/>
      <c r="D112" s="30"/>
      <c r="E112" s="30"/>
      <c r="F112" s="30"/>
      <c r="G112" s="30"/>
      <c r="H112" s="30"/>
      <c r="I112" s="30"/>
      <c r="J112" s="30"/>
      <c r="K112" s="30"/>
      <c r="L112" s="30"/>
      <c r="M112" s="30"/>
      <c r="N112" s="30"/>
      <c r="O112" s="30"/>
      <c r="P112" s="30"/>
      <c r="Q112" s="30"/>
    </row>
    <row r="113" spans="1:17" hidden="1">
      <c r="A113" s="30"/>
      <c r="B113" s="30"/>
      <c r="C113" s="30"/>
      <c r="D113" s="30"/>
      <c r="E113" s="30"/>
      <c r="F113" s="30"/>
      <c r="G113" s="30"/>
      <c r="H113" s="30"/>
      <c r="I113" s="30"/>
      <c r="J113" s="30"/>
      <c r="K113" s="30"/>
      <c r="L113" s="30"/>
      <c r="M113" s="30"/>
      <c r="N113" s="30"/>
      <c r="O113" s="30"/>
      <c r="P113" s="30"/>
      <c r="Q113" s="30"/>
    </row>
    <row r="114" spans="1:17" hidden="1">
      <c r="A114" s="30"/>
      <c r="B114" s="30"/>
      <c r="C114" s="30"/>
      <c r="D114" s="30"/>
      <c r="E114" s="30"/>
      <c r="F114" s="30"/>
      <c r="G114" s="30"/>
      <c r="H114" s="30"/>
      <c r="I114" s="30"/>
      <c r="J114" s="30"/>
      <c r="K114" s="30"/>
      <c r="L114" s="30"/>
      <c r="M114" s="30"/>
      <c r="N114" s="30"/>
      <c r="O114" s="30"/>
      <c r="P114" s="30"/>
      <c r="Q114" s="30"/>
    </row>
    <row r="115" spans="1:17" hidden="1">
      <c r="A115" s="30"/>
      <c r="B115" s="30"/>
      <c r="C115" s="30"/>
      <c r="D115" s="30"/>
      <c r="E115" s="30"/>
      <c r="F115" s="30"/>
      <c r="G115" s="30"/>
      <c r="H115" s="30"/>
      <c r="I115" s="30"/>
      <c r="J115" s="30"/>
      <c r="K115" s="30"/>
      <c r="L115" s="30"/>
      <c r="M115" s="30"/>
      <c r="N115" s="30"/>
      <c r="O115" s="30"/>
      <c r="P115" s="30"/>
      <c r="Q115" s="30"/>
    </row>
    <row r="116" spans="1:17" hidden="1">
      <c r="A116" s="30"/>
      <c r="B116" s="30"/>
      <c r="C116" s="30"/>
      <c r="D116" s="30"/>
      <c r="E116" s="30"/>
      <c r="F116" s="30"/>
      <c r="G116" s="30"/>
      <c r="H116" s="30"/>
      <c r="I116" s="30"/>
      <c r="J116" s="30"/>
      <c r="K116" s="30"/>
      <c r="L116" s="30"/>
      <c r="M116" s="30"/>
      <c r="N116" s="30"/>
      <c r="O116" s="30"/>
      <c r="P116" s="30"/>
      <c r="Q116" s="30"/>
    </row>
    <row r="117" spans="1:17" hidden="1">
      <c r="A117" s="30"/>
      <c r="B117" s="30"/>
      <c r="C117" s="30"/>
      <c r="D117" s="30"/>
      <c r="E117" s="30"/>
      <c r="F117" s="30"/>
      <c r="G117" s="30"/>
      <c r="H117" s="30"/>
      <c r="I117" s="30"/>
      <c r="J117" s="30"/>
      <c r="K117" s="30"/>
      <c r="L117" s="30"/>
      <c r="M117" s="30"/>
      <c r="N117" s="30"/>
      <c r="O117" s="30"/>
      <c r="P117" s="30"/>
      <c r="Q117" s="30"/>
    </row>
    <row r="118" spans="1:17" hidden="1">
      <c r="A118" s="30"/>
      <c r="B118" s="30"/>
      <c r="C118" s="30"/>
      <c r="D118" s="30"/>
      <c r="E118" s="30"/>
      <c r="F118" s="30"/>
      <c r="G118" s="30"/>
      <c r="H118" s="30"/>
      <c r="I118" s="30"/>
      <c r="J118" s="30"/>
      <c r="K118" s="30"/>
      <c r="L118" s="30"/>
      <c r="M118" s="30"/>
      <c r="N118" s="30"/>
      <c r="O118" s="30"/>
      <c r="P118" s="30"/>
      <c r="Q118" s="30"/>
    </row>
    <row r="119" spans="1:17" hidden="1"/>
  </sheetData>
  <sheetProtection algorithmName="SHA-512" hashValue="QTV8zzdwoDhdbJMZeSKArsma8WBso8JuIOKHQXdygXia8vLrZzOLaf9VjWi1nGT3W36Qsz3BEDixVmy8+8HaWw==" saltValue="aHTtMRkjFag9F1R7uxfb5Q==" spinCount="100000" sheet="1" objects="1" scenarios="1"/>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T109"/>
  <sheetViews>
    <sheetView showGridLines="0" topLeftCell="B7" workbookViewId="0">
      <selection activeCell="C24" sqref="C24"/>
    </sheetView>
  </sheetViews>
  <sheetFormatPr defaultColWidth="0" defaultRowHeight="15" customHeight="1" zeroHeight="1"/>
  <cols>
    <col min="1" max="1" width="9.140625" style="52" hidden="1" customWidth="1"/>
    <col min="2" max="2" width="17.5703125" style="52" customWidth="1"/>
    <col min="3" max="3" width="43.7109375" style="52" customWidth="1"/>
    <col min="4" max="4" width="53" style="52" customWidth="1"/>
    <col min="5" max="5" width="39.28515625" style="52" customWidth="1"/>
    <col min="6" max="6" width="29.42578125" style="52" customWidth="1"/>
    <col min="7" max="7" width="21.85546875" style="52" customWidth="1"/>
    <col min="8" max="8" width="14.42578125" style="52" customWidth="1"/>
    <col min="9" max="9" width="17.140625" style="52" customWidth="1"/>
    <col min="10" max="10" width="27.85546875" style="52" customWidth="1"/>
    <col min="11" max="13" width="14.85546875" style="52" customWidth="1"/>
    <col min="14" max="14" width="41.28515625" style="52" customWidth="1"/>
    <col min="15" max="15" width="38.140625" style="52" customWidth="1"/>
    <col min="16" max="20" width="13.42578125" style="52" hidden="1" customWidth="1"/>
    <col min="21" max="16384" width="9.140625" style="52" hidden="1"/>
  </cols>
  <sheetData>
    <row r="1" spans="2:20" s="8" customFormat="1" ht="24.75" hidden="1" customHeight="1">
      <c r="B1" s="31" t="s">
        <v>128</v>
      </c>
      <c r="C1" s="31"/>
      <c r="D1" s="31"/>
      <c r="E1" s="31"/>
      <c r="F1" s="31"/>
      <c r="G1" s="31"/>
      <c r="H1" s="31"/>
    </row>
    <row r="2" spans="2:20" s="8" customFormat="1" ht="12.75" hidden="1">
      <c r="B2" s="11" t="s">
        <v>109</v>
      </c>
      <c r="C2" s="32" t="str">
        <f>+Welcome!B2</f>
        <v>63.7131(g) Semiannual Compliance Report (Spreadsheet Template)</v>
      </c>
      <c r="D2" s="12"/>
      <c r="E2" s="12"/>
      <c r="F2" s="12"/>
      <c r="G2" s="12"/>
      <c r="H2" s="12"/>
    </row>
    <row r="3" spans="2:20" s="8" customFormat="1" ht="12.75" hidden="1">
      <c r="B3" s="13" t="s">
        <v>111</v>
      </c>
      <c r="C3" s="33" t="str">
        <f>+Welcome!B3</f>
        <v>63.7131(g)</v>
      </c>
      <c r="D3" s="14"/>
      <c r="E3" s="14"/>
      <c r="F3" s="14"/>
      <c r="G3" s="14"/>
      <c r="H3" s="14"/>
    </row>
    <row r="4" spans="2:20" s="8" customFormat="1" ht="12.75" hidden="1">
      <c r="B4" s="13" t="s">
        <v>113</v>
      </c>
      <c r="C4" s="34" t="str">
        <f>+Welcome!B4</f>
        <v>ICR Draft</v>
      </c>
      <c r="D4" s="15"/>
      <c r="E4" s="15"/>
      <c r="F4" s="15"/>
      <c r="G4" s="15"/>
      <c r="H4" s="15"/>
    </row>
    <row r="5" spans="2:20" s="8" customFormat="1" ht="12.75" hidden="1">
      <c r="B5" s="13" t="s">
        <v>115</v>
      </c>
      <c r="C5" s="17">
        <f>+Welcome!B5</f>
        <v>44832</v>
      </c>
      <c r="D5" s="35"/>
      <c r="E5" s="35"/>
      <c r="F5" s="35"/>
      <c r="G5" s="35"/>
      <c r="H5" s="35"/>
    </row>
    <row r="6" spans="2:20" customFormat="1" hidden="1">
      <c r="B6" s="36" t="str">
        <f>Welcome!B6</f>
        <v>OMB No.: 2060-0544 Form 5900-604 For further Paperwork Reduction Act information see: 
https://www.epa.gov/electronic-reporting-air-emissions/paperwork-reduction-act-pra-cedri-and-ert</v>
      </c>
    </row>
    <row r="7" spans="2:20" customFormat="1">
      <c r="B7" s="20" t="s">
        <v>118</v>
      </c>
      <c r="C7" s="37"/>
      <c r="D7" s="37"/>
      <c r="E7" s="37"/>
      <c r="F7" s="37"/>
      <c r="G7" s="37"/>
      <c r="H7" s="37"/>
      <c r="I7" s="37"/>
      <c r="J7" s="37"/>
      <c r="K7" s="38"/>
      <c r="L7" s="38"/>
      <c r="M7" s="38"/>
      <c r="N7" s="38"/>
      <c r="O7" s="38"/>
      <c r="P7" s="38"/>
      <c r="Q7" s="38"/>
      <c r="R7" s="38"/>
      <c r="S7" s="38"/>
      <c r="T7" s="38"/>
    </row>
    <row r="8" spans="2:20" customFormat="1" ht="15.75" thickBot="1">
      <c r="B8" s="39" t="s">
        <v>129</v>
      </c>
      <c r="C8" s="40"/>
      <c r="D8" s="40"/>
      <c r="E8" s="40"/>
      <c r="F8" s="40"/>
      <c r="G8" s="40"/>
      <c r="H8" s="40"/>
      <c r="I8" s="40"/>
      <c r="J8" s="40"/>
      <c r="K8" s="40"/>
      <c r="L8" s="40"/>
      <c r="M8" s="40"/>
      <c r="N8" s="40"/>
      <c r="O8" s="40"/>
      <c r="P8" s="39"/>
      <c r="Q8" s="39"/>
      <c r="R8" s="39"/>
      <c r="S8" s="39"/>
      <c r="T8" s="39"/>
    </row>
    <row r="9" spans="2:20" customFormat="1" ht="17.25" hidden="1" customHeight="1">
      <c r="B9" s="39"/>
      <c r="C9" s="39"/>
      <c r="D9" s="39"/>
      <c r="E9" s="39"/>
      <c r="F9" s="39"/>
      <c r="G9" s="39"/>
      <c r="H9" s="39"/>
      <c r="I9" s="39"/>
      <c r="J9" s="39"/>
      <c r="K9" s="39"/>
      <c r="L9" s="39"/>
      <c r="M9" s="39"/>
      <c r="N9" s="39"/>
      <c r="O9" s="39"/>
      <c r="P9" s="39"/>
      <c r="Q9" s="39"/>
      <c r="R9" s="39"/>
      <c r="S9" s="39"/>
      <c r="T9" s="39"/>
    </row>
    <row r="10" spans="2:20" customFormat="1" ht="15.75" hidden="1" thickBot="1">
      <c r="B10" s="41"/>
      <c r="C10" s="41"/>
      <c r="D10" s="41"/>
      <c r="E10" s="41"/>
      <c r="F10" s="41"/>
      <c r="G10" s="41"/>
      <c r="H10" s="41"/>
      <c r="I10" s="41"/>
      <c r="J10" s="41"/>
      <c r="K10" s="41"/>
      <c r="L10" s="41"/>
      <c r="M10" s="41"/>
      <c r="N10" s="41"/>
      <c r="O10" s="41"/>
      <c r="P10" s="41"/>
      <c r="Q10" s="41"/>
      <c r="R10" s="41"/>
      <c r="S10" s="41"/>
      <c r="T10" s="41"/>
    </row>
    <row r="11" spans="2:20" customFormat="1" ht="15.75" customHeight="1" thickBot="1">
      <c r="B11" s="42"/>
      <c r="C11" s="43" t="s">
        <v>130</v>
      </c>
      <c r="D11" s="44"/>
      <c r="E11" s="44"/>
      <c r="F11" s="44"/>
      <c r="G11" s="44"/>
      <c r="H11" s="44"/>
      <c r="I11" s="44"/>
      <c r="J11" s="45"/>
      <c r="K11" s="46" t="s">
        <v>131</v>
      </c>
      <c r="L11" s="47"/>
      <c r="M11" s="47"/>
      <c r="N11" s="48" t="s">
        <v>132</v>
      </c>
      <c r="O11" s="49"/>
    </row>
    <row r="12" spans="2:20" s="50" customFormat="1" ht="105.75" thickBot="1">
      <c r="B12" s="218" t="s">
        <v>133</v>
      </c>
      <c r="C12" s="219" t="s">
        <v>134</v>
      </c>
      <c r="D12" s="219" t="s">
        <v>135</v>
      </c>
      <c r="E12" s="219" t="s">
        <v>136</v>
      </c>
      <c r="F12" s="219" t="s">
        <v>137</v>
      </c>
      <c r="G12" s="219" t="s">
        <v>138</v>
      </c>
      <c r="H12" s="219" t="s">
        <v>139</v>
      </c>
      <c r="I12" s="219" t="s">
        <v>140</v>
      </c>
      <c r="J12" s="219" t="s">
        <v>141</v>
      </c>
      <c r="K12" s="219" t="s">
        <v>142</v>
      </c>
      <c r="L12" s="219" t="s">
        <v>143</v>
      </c>
      <c r="M12" s="219" t="s">
        <v>144</v>
      </c>
      <c r="N12" s="219" t="s">
        <v>145</v>
      </c>
      <c r="O12" s="219" t="s">
        <v>146</v>
      </c>
    </row>
    <row r="13" spans="2:20" customFormat="1">
      <c r="B13" s="155" t="s">
        <v>147</v>
      </c>
      <c r="C13" s="106" t="s">
        <v>148</v>
      </c>
      <c r="D13" s="107" t="s">
        <v>149</v>
      </c>
      <c r="E13" s="107" t="s">
        <v>150</v>
      </c>
      <c r="F13" s="107" t="s">
        <v>151</v>
      </c>
      <c r="G13" s="107" t="s">
        <v>152</v>
      </c>
      <c r="H13" s="107" t="s">
        <v>153</v>
      </c>
      <c r="I13" s="107" t="s">
        <v>154</v>
      </c>
      <c r="J13" s="107" t="s">
        <v>155</v>
      </c>
      <c r="K13" s="107" t="s">
        <v>156</v>
      </c>
      <c r="L13" s="107" t="s">
        <v>157</v>
      </c>
      <c r="M13" s="107" t="s">
        <v>158</v>
      </c>
      <c r="N13" s="107" t="s">
        <v>159</v>
      </c>
      <c r="O13" s="107" t="s">
        <v>160</v>
      </c>
    </row>
    <row r="14" spans="2:20" customFormat="1">
      <c r="B14" s="156" t="s">
        <v>161</v>
      </c>
      <c r="C14" s="109" t="s">
        <v>162</v>
      </c>
      <c r="D14" s="110" t="s">
        <v>163</v>
      </c>
      <c r="E14" s="110" t="s">
        <v>164</v>
      </c>
      <c r="F14" s="110" t="s">
        <v>165</v>
      </c>
      <c r="G14" s="110" t="s">
        <v>166</v>
      </c>
      <c r="H14" s="110" t="s">
        <v>167</v>
      </c>
      <c r="I14" s="110" t="s">
        <v>168</v>
      </c>
      <c r="J14" s="110" t="s">
        <v>169</v>
      </c>
      <c r="K14" s="110" t="s">
        <v>170</v>
      </c>
      <c r="L14" s="111" t="s">
        <v>171</v>
      </c>
      <c r="M14" s="111" t="s">
        <v>172</v>
      </c>
      <c r="N14" s="110"/>
      <c r="O14" s="157" t="s">
        <v>173</v>
      </c>
    </row>
    <row r="15" spans="2:20" customFormat="1" hidden="1">
      <c r="B15" s="156"/>
      <c r="C15" s="109"/>
      <c r="D15" s="110"/>
      <c r="E15" s="110"/>
      <c r="F15" s="110"/>
      <c r="G15" s="110"/>
      <c r="H15" s="110"/>
      <c r="I15" s="110"/>
      <c r="J15" s="110"/>
      <c r="K15" s="110"/>
      <c r="L15" s="111"/>
      <c r="M15" s="111"/>
      <c r="N15" s="110"/>
      <c r="O15" s="157"/>
    </row>
    <row r="16" spans="2:20" customFormat="1" hidden="1">
      <c r="B16" s="156"/>
      <c r="C16" s="109"/>
      <c r="D16" s="110"/>
      <c r="E16" s="110"/>
      <c r="F16" s="110"/>
      <c r="G16" s="110"/>
      <c r="H16" s="110"/>
      <c r="I16" s="110"/>
      <c r="J16" s="110"/>
      <c r="K16" s="110"/>
      <c r="L16" s="111"/>
      <c r="M16" s="111"/>
      <c r="N16" s="110"/>
      <c r="O16" s="157"/>
    </row>
    <row r="17" spans="2:15" customFormat="1" hidden="1">
      <c r="B17" s="156"/>
      <c r="C17" s="109"/>
      <c r="D17" s="110"/>
      <c r="E17" s="110"/>
      <c r="F17" s="110"/>
      <c r="G17" s="110"/>
      <c r="H17" s="110"/>
      <c r="I17" s="110"/>
      <c r="J17" s="110"/>
      <c r="K17" s="110"/>
      <c r="L17" s="111"/>
      <c r="M17" s="111"/>
      <c r="N17" s="110"/>
      <c r="O17" s="157"/>
    </row>
    <row r="18" spans="2:15" customFormat="1" hidden="1">
      <c r="B18" s="156"/>
      <c r="C18" s="109"/>
      <c r="D18" s="110"/>
      <c r="E18" s="110"/>
      <c r="F18" s="110"/>
      <c r="G18" s="110"/>
      <c r="H18" s="110"/>
      <c r="I18" s="110"/>
      <c r="J18" s="110"/>
      <c r="K18" s="110"/>
      <c r="L18" s="111"/>
      <c r="M18" s="111"/>
      <c r="N18" s="110"/>
      <c r="O18" s="157"/>
    </row>
    <row r="19" spans="2:15" customFormat="1" hidden="1">
      <c r="B19" s="156"/>
      <c r="C19" s="109"/>
      <c r="D19" s="110"/>
      <c r="E19" s="110"/>
      <c r="F19" s="110"/>
      <c r="G19" s="110"/>
      <c r="H19" s="110"/>
      <c r="I19" s="110"/>
      <c r="J19" s="110"/>
      <c r="K19" s="110"/>
      <c r="L19" s="111"/>
      <c r="M19" s="111"/>
      <c r="N19" s="110"/>
      <c r="O19" s="157"/>
    </row>
    <row r="20" spans="2:15" customFormat="1" hidden="1">
      <c r="B20" s="156"/>
      <c r="C20" s="109"/>
      <c r="D20" s="110"/>
      <c r="E20" s="110"/>
      <c r="F20" s="110"/>
      <c r="G20" s="110"/>
      <c r="H20" s="110"/>
      <c r="I20" s="110"/>
      <c r="J20" s="110"/>
      <c r="K20" s="110"/>
      <c r="L20" s="111"/>
      <c r="M20" s="111"/>
      <c r="N20" s="110"/>
      <c r="O20" s="157"/>
    </row>
    <row r="21" spans="2:15" customFormat="1" hidden="1">
      <c r="B21" s="156"/>
      <c r="C21" s="109"/>
      <c r="D21" s="110"/>
      <c r="E21" s="110"/>
      <c r="F21" s="110"/>
      <c r="G21" s="110"/>
      <c r="H21" s="110"/>
      <c r="I21" s="110"/>
      <c r="J21" s="110"/>
      <c r="K21" s="110"/>
      <c r="L21" s="111"/>
      <c r="M21" s="111"/>
      <c r="N21" s="110"/>
      <c r="O21" s="157"/>
    </row>
    <row r="22" spans="2:15" customFormat="1" hidden="1">
      <c r="B22" s="156"/>
      <c r="C22" s="109"/>
      <c r="D22" s="110"/>
      <c r="E22" s="110"/>
      <c r="F22" s="110"/>
      <c r="G22" s="110"/>
      <c r="H22" s="110"/>
      <c r="I22" s="110"/>
      <c r="J22" s="110"/>
      <c r="K22" s="110"/>
      <c r="L22" s="111"/>
      <c r="M22" s="111"/>
      <c r="N22" s="110"/>
      <c r="O22" s="157"/>
    </row>
    <row r="23" spans="2:15" customFormat="1" hidden="1">
      <c r="B23" s="156"/>
      <c r="C23" s="109"/>
      <c r="D23" s="110"/>
      <c r="E23" s="110"/>
      <c r="F23" s="110"/>
      <c r="G23" s="110"/>
      <c r="H23" s="110"/>
      <c r="I23" s="110"/>
      <c r="J23" s="110"/>
      <c r="K23" s="110"/>
      <c r="L23" s="111"/>
      <c r="M23" s="111"/>
      <c r="N23" s="110"/>
      <c r="O23" s="157"/>
    </row>
    <row r="24" spans="2:15">
      <c r="B24" s="220" t="str">
        <f>IF(C24="","",MAX($B$23:B23)+1)</f>
        <v/>
      </c>
      <c r="C24" s="221"/>
      <c r="D24" s="221"/>
      <c r="E24" s="221"/>
      <c r="F24" s="221"/>
      <c r="G24" s="221"/>
      <c r="H24" s="222"/>
      <c r="I24" s="223"/>
      <c r="J24" s="221"/>
      <c r="K24" s="224"/>
      <c r="L24" s="224"/>
      <c r="M24" s="224"/>
      <c r="N24" s="221"/>
      <c r="O24" s="221"/>
    </row>
    <row r="25" spans="2:15">
      <c r="B25" s="220" t="str">
        <f>IF(C25="","",MAX($B$23:B24)+1)</f>
        <v/>
      </c>
      <c r="C25" s="221"/>
      <c r="D25" s="221"/>
      <c r="E25" s="221"/>
      <c r="F25" s="221"/>
      <c r="G25" s="221"/>
      <c r="H25" s="222"/>
      <c r="I25" s="223"/>
      <c r="J25" s="221"/>
      <c r="K25" s="224"/>
      <c r="L25" s="224"/>
      <c r="M25" s="224"/>
      <c r="N25" s="221"/>
      <c r="O25" s="221"/>
    </row>
    <row r="26" spans="2:15">
      <c r="B26" s="220" t="str">
        <f>IF(C26="","",MAX($B$23:B25)+1)</f>
        <v/>
      </c>
      <c r="C26" s="221"/>
      <c r="D26" s="221"/>
      <c r="E26" s="221"/>
      <c r="F26" s="221"/>
      <c r="G26" s="221"/>
      <c r="H26" s="222"/>
      <c r="I26" s="223"/>
      <c r="J26" s="221"/>
      <c r="K26" s="224"/>
      <c r="L26" s="224"/>
      <c r="M26" s="224"/>
      <c r="N26" s="221"/>
      <c r="O26" s="221"/>
    </row>
    <row r="27" spans="2:15">
      <c r="B27" s="220"/>
      <c r="C27" s="221"/>
      <c r="D27" s="221"/>
      <c r="E27" s="221"/>
      <c r="F27" s="221"/>
      <c r="G27" s="221"/>
      <c r="H27" s="222"/>
      <c r="I27" s="223"/>
      <c r="J27" s="221"/>
      <c r="K27" s="224"/>
      <c r="L27" s="224"/>
      <c r="M27" s="224"/>
      <c r="N27" s="221"/>
      <c r="O27" s="221"/>
    </row>
    <row r="28" spans="2:15">
      <c r="B28" s="220" t="str">
        <f>IF(C28="","",MAX($B$23:B27)+1)</f>
        <v/>
      </c>
      <c r="C28" s="221"/>
      <c r="D28" s="221"/>
      <c r="E28" s="221"/>
      <c r="F28" s="221"/>
      <c r="G28" s="221"/>
      <c r="H28" s="222"/>
      <c r="I28" s="223"/>
      <c r="J28" s="221"/>
      <c r="K28" s="224"/>
      <c r="L28" s="224"/>
      <c r="M28" s="224"/>
      <c r="N28" s="221"/>
      <c r="O28" s="221"/>
    </row>
    <row r="29" spans="2:15">
      <c r="B29" s="220"/>
      <c r="C29" s="221"/>
      <c r="D29" s="221"/>
      <c r="E29" s="221"/>
      <c r="F29" s="221"/>
      <c r="G29" s="221"/>
      <c r="H29" s="222"/>
      <c r="I29" s="223"/>
      <c r="J29" s="221"/>
      <c r="K29" s="224"/>
      <c r="L29" s="224"/>
      <c r="M29" s="224"/>
      <c r="N29" s="221"/>
      <c r="O29" s="221"/>
    </row>
    <row r="30" spans="2:15">
      <c r="B30" s="220" t="str">
        <f>IF(C30="","",MAX($B$23:B29)+1)</f>
        <v/>
      </c>
      <c r="C30" s="221"/>
      <c r="D30" s="221"/>
      <c r="E30" s="221"/>
      <c r="F30" s="221"/>
      <c r="G30" s="221"/>
      <c r="H30" s="222"/>
      <c r="I30" s="223"/>
      <c r="J30" s="221"/>
      <c r="K30" s="224"/>
      <c r="L30" s="224"/>
      <c r="M30" s="224"/>
      <c r="N30" s="221"/>
      <c r="O30" s="221"/>
    </row>
    <row r="31" spans="2:15">
      <c r="B31" s="220" t="str">
        <f>IF(C31="","",MAX($B$23:B30)+1)</f>
        <v/>
      </c>
      <c r="C31" s="221"/>
      <c r="D31" s="221"/>
      <c r="E31" s="221"/>
      <c r="F31" s="221"/>
      <c r="G31" s="221"/>
      <c r="H31" s="222"/>
      <c r="I31" s="223"/>
      <c r="J31" s="221"/>
      <c r="K31" s="224"/>
      <c r="L31" s="224"/>
      <c r="M31" s="224"/>
      <c r="N31" s="221"/>
      <c r="O31" s="221"/>
    </row>
    <row r="32" spans="2:15">
      <c r="B32" s="220" t="str">
        <f>IF(C32="","",MAX($B$23:B31)+1)</f>
        <v/>
      </c>
      <c r="C32" s="221"/>
      <c r="D32" s="221"/>
      <c r="E32" s="221"/>
      <c r="F32" s="221"/>
      <c r="G32" s="221"/>
      <c r="H32" s="222"/>
      <c r="I32" s="223"/>
      <c r="J32" s="221"/>
      <c r="K32" s="224"/>
      <c r="L32" s="224"/>
      <c r="M32" s="224"/>
      <c r="N32" s="221"/>
      <c r="O32" s="221"/>
    </row>
    <row r="33" spans="2:15">
      <c r="B33" s="220" t="str">
        <f>IF(C33="","",MAX($B$23:B32)+1)</f>
        <v/>
      </c>
      <c r="C33" s="221"/>
      <c r="D33" s="221"/>
      <c r="E33" s="221"/>
      <c r="F33" s="221"/>
      <c r="G33" s="221"/>
      <c r="H33" s="222"/>
      <c r="I33" s="223"/>
      <c r="J33" s="221"/>
      <c r="K33" s="224"/>
      <c r="L33" s="224"/>
      <c r="M33" s="224"/>
      <c r="N33" s="221"/>
      <c r="O33" s="221"/>
    </row>
    <row r="34" spans="2:15" hidden="1">
      <c r="B34" s="53"/>
    </row>
    <row r="35" spans="2:15" hidden="1">
      <c r="B35" s="54"/>
    </row>
    <row r="36" spans="2:15" hidden="1">
      <c r="B36" s="54"/>
    </row>
    <row r="37" spans="2:15" hidden="1">
      <c r="B37" s="54"/>
    </row>
    <row r="38" spans="2:15" hidden="1">
      <c r="B38" s="54"/>
    </row>
    <row r="39" spans="2:15" hidden="1">
      <c r="B39" s="54"/>
    </row>
    <row r="40" spans="2:15" hidden="1">
      <c r="B40" s="54"/>
    </row>
    <row r="41" spans="2:15" hidden="1">
      <c r="B41" s="54"/>
    </row>
    <row r="42" spans="2:15" hidden="1">
      <c r="B42" s="54"/>
    </row>
    <row r="43" spans="2:15" hidden="1">
      <c r="B43" s="54"/>
    </row>
    <row r="44" spans="2:15" hidden="1">
      <c r="B44" s="54"/>
    </row>
    <row r="45" spans="2:15" hidden="1">
      <c r="B45" s="54"/>
    </row>
    <row r="46" spans="2:15" hidden="1">
      <c r="B46" s="54"/>
    </row>
    <row r="47" spans="2:15" hidden="1">
      <c r="B47" s="54"/>
    </row>
    <row r="48" spans="2:15" hidden="1">
      <c r="B48" s="54"/>
    </row>
    <row r="49" spans="2:2" hidden="1">
      <c r="B49" s="54"/>
    </row>
    <row r="50" spans="2:2" hidden="1">
      <c r="B50" s="54"/>
    </row>
    <row r="51" spans="2:2" hidden="1">
      <c r="B51" s="54"/>
    </row>
    <row r="52" spans="2:2" hidden="1">
      <c r="B52" s="54"/>
    </row>
    <row r="53" spans="2:2" hidden="1">
      <c r="B53" s="54"/>
    </row>
    <row r="54" spans="2:2" hidden="1">
      <c r="B54" s="54"/>
    </row>
    <row r="55" spans="2:2" hidden="1">
      <c r="B55" s="54"/>
    </row>
    <row r="56" spans="2:2" hidden="1">
      <c r="B56" s="54"/>
    </row>
    <row r="57" spans="2:2" hidden="1">
      <c r="B57" s="54"/>
    </row>
    <row r="58" spans="2:2" hidden="1">
      <c r="B58" s="54"/>
    </row>
    <row r="59" spans="2:2" hidden="1">
      <c r="B59" s="54"/>
    </row>
    <row r="60" spans="2:2" hidden="1">
      <c r="B60" s="54"/>
    </row>
    <row r="61" spans="2:2" hidden="1">
      <c r="B61" s="54"/>
    </row>
    <row r="62" spans="2:2" hidden="1">
      <c r="B62" s="54"/>
    </row>
    <row r="63" spans="2:2" hidden="1">
      <c r="B63" s="54"/>
    </row>
    <row r="64" spans="2:2" hidden="1">
      <c r="B64" s="54"/>
    </row>
    <row r="65" spans="2:2" hidden="1">
      <c r="B65" s="54"/>
    </row>
    <row r="66" spans="2:2" hidden="1">
      <c r="B66" s="54"/>
    </row>
    <row r="67" spans="2:2" hidden="1">
      <c r="B67" s="54"/>
    </row>
    <row r="68" spans="2:2" hidden="1">
      <c r="B68" s="54"/>
    </row>
    <row r="69" spans="2:2" hidden="1">
      <c r="B69" s="54"/>
    </row>
    <row r="70" spans="2:2" hidden="1">
      <c r="B70" s="54"/>
    </row>
    <row r="71" spans="2:2" hidden="1">
      <c r="B71" s="54"/>
    </row>
    <row r="72" spans="2:2" hidden="1">
      <c r="B72" s="54"/>
    </row>
    <row r="73" spans="2:2" hidden="1">
      <c r="B73" s="54"/>
    </row>
    <row r="74" spans="2:2" hidden="1">
      <c r="B74" s="54"/>
    </row>
    <row r="75" spans="2:2" hidden="1">
      <c r="B75" s="54"/>
    </row>
    <row r="76" spans="2:2" hidden="1">
      <c r="B76" s="54"/>
    </row>
    <row r="77" spans="2:2" hidden="1">
      <c r="B77" s="54"/>
    </row>
    <row r="78" spans="2:2" hidden="1">
      <c r="B78" s="54"/>
    </row>
    <row r="79" spans="2:2" hidden="1">
      <c r="B79" s="54"/>
    </row>
    <row r="80" spans="2:2" hidden="1">
      <c r="B80" s="54"/>
    </row>
    <row r="81" spans="2:2" hidden="1">
      <c r="B81" s="54"/>
    </row>
    <row r="82" spans="2:2" hidden="1">
      <c r="B82" s="54"/>
    </row>
    <row r="83" spans="2:2" hidden="1">
      <c r="B83" s="54"/>
    </row>
    <row r="84" spans="2:2" hidden="1">
      <c r="B84" s="54"/>
    </row>
    <row r="85" spans="2:2" hidden="1">
      <c r="B85" s="54"/>
    </row>
    <row r="86" spans="2:2" hidden="1">
      <c r="B86" s="54"/>
    </row>
    <row r="87" spans="2:2" hidden="1">
      <c r="B87" s="54"/>
    </row>
    <row r="88" spans="2:2" hidden="1">
      <c r="B88" s="54"/>
    </row>
    <row r="89" spans="2:2" hidden="1">
      <c r="B89" s="54"/>
    </row>
    <row r="90" spans="2:2" hidden="1">
      <c r="B90" s="54"/>
    </row>
    <row r="91" spans="2:2" hidden="1">
      <c r="B91" s="54"/>
    </row>
    <row r="92" spans="2:2" hidden="1">
      <c r="B92" s="54"/>
    </row>
    <row r="93" spans="2:2" hidden="1">
      <c r="B93" s="54"/>
    </row>
    <row r="94" spans="2:2" hidden="1">
      <c r="B94" s="54"/>
    </row>
    <row r="95" spans="2:2" hidden="1">
      <c r="B95" s="54"/>
    </row>
    <row r="96" spans="2:2" hidden="1">
      <c r="B96" s="54"/>
    </row>
    <row r="97" spans="2:2" hidden="1">
      <c r="B97" s="54"/>
    </row>
    <row r="98" spans="2:2" hidden="1">
      <c r="B98" s="54"/>
    </row>
    <row r="99" spans="2:2" hidden="1">
      <c r="B99" s="54"/>
    </row>
    <row r="100" spans="2:2" hidden="1">
      <c r="B100" s="54"/>
    </row>
    <row r="101" spans="2:2" hidden="1">
      <c r="B101" s="54"/>
    </row>
    <row r="102" spans="2:2" hidden="1">
      <c r="B102" s="54"/>
    </row>
    <row r="103" spans="2:2" hidden="1">
      <c r="B103" s="54"/>
    </row>
    <row r="104" spans="2:2" hidden="1">
      <c r="B104" s="54"/>
    </row>
    <row r="105" spans="2:2" hidden="1">
      <c r="B105" s="54"/>
    </row>
    <row r="106" spans="2:2" hidden="1">
      <c r="B106" s="54"/>
    </row>
    <row r="107" spans="2:2" hidden="1">
      <c r="B107" s="54"/>
    </row>
    <row r="108" spans="2:2" hidden="1">
      <c r="B108" s="54"/>
    </row>
    <row r="109" spans="2:2" hidden="1">
      <c r="B109" s="54"/>
    </row>
  </sheetData>
  <sheetProtection algorithmName="SHA-512" hashValue="nWqHi4MUCMhDPjBiT46ZjPN5Y95SvHe8/7NEYTiO0idee4MMlwssA0D/wodUZ4XUYZ4mDxGwhb15i3V7WqfAtQ==" saltValue="k0TV92o/tRgVU5VNiWgXag==" spinCount="100000" sheet="1" sort="0" autoFilter="0"/>
  <dataValidations count="5">
    <dataValidation type="list" allowBlank="1" showErrorMessage="1" sqref="H24:H33" xr:uid="{00000000-0002-0000-0200-000000000000}">
      <formula1>states</formula1>
    </dataValidation>
    <dataValidation type="date" operator="greaterThan" allowBlank="1" showInputMessage="1" showErrorMessage="1" sqref="K24:M33" xr:uid="{00000000-0002-0000-0200-000001000000}">
      <formula1>42736</formula1>
    </dataValidation>
    <dataValidation type="whole" operator="greaterThan" allowBlank="1" showInputMessage="1" showErrorMessage="1" sqref="I34:I1048576" xr:uid="{00000000-0002-0000-0200-000002000000}">
      <formula1>9999</formula1>
    </dataValidation>
    <dataValidation type="whole" operator="greaterThan" allowBlank="1" showInputMessage="1" showErrorMessage="1" sqref="L34:L1048576" xr:uid="{00000000-0002-0000-0200-000003000000}">
      <formula1>2017</formula1>
    </dataValidation>
    <dataValidation type="list" allowBlank="1" showErrorMessage="1" sqref="H34:H1048576" xr:uid="{00000000-0002-0000-0200-000004000000}">
      <formula1>"AL,AK,AZ,AR,CA,CO,CT,DC,DE,FL,GA,HI,ID,IL,IN,IA,KS,KY,LA,ME,MD,MA,MI,MN,MS,MO,MT,NE,NV,NH,NJ,NM,NY,NC,ND,OH,OK,OR,PA,RI,SC,SD,TN,TX,UT,VT,VA,WA,WV,WI,WY"</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J500"/>
  <sheetViews>
    <sheetView showGridLines="0" topLeftCell="D7" workbookViewId="0">
      <selection activeCell="B24" sqref="B24"/>
    </sheetView>
  </sheetViews>
  <sheetFormatPr defaultColWidth="0" defaultRowHeight="15" zeroHeight="1"/>
  <cols>
    <col min="1" max="1" width="16.28515625" style="63" hidden="1" customWidth="1"/>
    <col min="2" max="2" width="16" customWidth="1"/>
    <col min="3" max="3" width="43.140625" style="62" customWidth="1"/>
    <col min="4" max="4" width="18.140625" style="74" customWidth="1"/>
    <col min="5" max="5" width="17.28515625" style="74" customWidth="1"/>
    <col min="6" max="6" width="17.5703125" style="61" bestFit="1" customWidth="1"/>
    <col min="7" max="7" width="31.140625" style="62" customWidth="1"/>
    <col min="8" max="8" width="40.85546875" customWidth="1"/>
    <col min="9" max="9" width="22.85546875" customWidth="1"/>
    <col min="10" max="10" width="50" customWidth="1"/>
    <col min="11" max="16384" width="16.28515625" style="159" hidden="1"/>
  </cols>
  <sheetData>
    <row r="1" spans="1:10" s="160" customFormat="1" ht="24.75" hidden="1" customHeight="1">
      <c r="A1" s="14"/>
      <c r="B1" s="31" t="s">
        <v>128</v>
      </c>
      <c r="C1" s="31"/>
      <c r="D1" s="31"/>
      <c r="E1" s="31"/>
      <c r="F1" s="55"/>
      <c r="G1" s="31"/>
      <c r="H1" s="8"/>
      <c r="I1" s="8"/>
      <c r="J1" s="8"/>
    </row>
    <row r="2" spans="1:10" s="160" customFormat="1" ht="12.75" hidden="1">
      <c r="A2" s="14"/>
      <c r="B2" s="11" t="s">
        <v>109</v>
      </c>
      <c r="C2" s="32" t="str">
        <f>+Welcome!B2</f>
        <v>63.7131(g) Semiannual Compliance Report (Spreadsheet Template)</v>
      </c>
      <c r="D2" s="12"/>
      <c r="E2" s="12"/>
      <c r="F2" s="56"/>
      <c r="G2" s="57"/>
      <c r="H2" s="8"/>
      <c r="I2" s="8"/>
      <c r="J2" s="8"/>
    </row>
    <row r="3" spans="1:10" s="160" customFormat="1" ht="12.75" hidden="1">
      <c r="A3" s="14"/>
      <c r="B3" s="13" t="s">
        <v>111</v>
      </c>
      <c r="C3" s="33" t="str">
        <f>+Welcome!B3</f>
        <v>63.7131(g)</v>
      </c>
      <c r="D3" s="14"/>
      <c r="E3" s="14"/>
      <c r="F3" s="15"/>
      <c r="G3" s="58"/>
      <c r="H3" s="8"/>
      <c r="I3" s="8"/>
      <c r="J3" s="8"/>
    </row>
    <row r="4" spans="1:10" s="160" customFormat="1" ht="12.75" hidden="1">
      <c r="A4" s="14"/>
      <c r="B4" s="13" t="s">
        <v>113</v>
      </c>
      <c r="C4" s="34" t="str">
        <f>+Welcome!B4</f>
        <v>ICR Draft</v>
      </c>
      <c r="D4" s="15"/>
      <c r="E4" s="15"/>
      <c r="F4" s="15"/>
      <c r="G4" s="59"/>
      <c r="H4" s="8"/>
      <c r="I4" s="8"/>
      <c r="J4" s="8"/>
    </row>
    <row r="5" spans="1:10" s="160" customFormat="1" ht="12.75" hidden="1">
      <c r="A5" s="14"/>
      <c r="B5" s="13" t="s">
        <v>115</v>
      </c>
      <c r="C5" s="17">
        <f>+Welcome!B5</f>
        <v>44832</v>
      </c>
      <c r="D5" s="35"/>
      <c r="E5" s="35"/>
      <c r="F5" s="15"/>
      <c r="G5" s="60"/>
      <c r="H5" s="8"/>
      <c r="I5" s="8"/>
      <c r="J5" s="8"/>
    </row>
    <row r="6" spans="1:10" hidden="1">
      <c r="B6" s="36" t="str">
        <f>Welcome!B6</f>
        <v>OMB No.: 2060-0544 Form 5900-604 For further Paperwork Reduction Act information see: 
https://www.epa.gov/electronic-reporting-air-emissions/paperwork-reduction-act-pra-cedri-and-ert</v>
      </c>
      <c r="C6"/>
      <c r="D6"/>
      <c r="E6"/>
    </row>
    <row r="7" spans="1:10">
      <c r="B7" s="20" t="s">
        <v>118</v>
      </c>
      <c r="C7" s="37"/>
      <c r="D7" s="37"/>
      <c r="E7" s="37"/>
      <c r="F7" s="64"/>
      <c r="G7" s="37"/>
    </row>
    <row r="8" spans="1:10">
      <c r="B8" s="39" t="s">
        <v>174</v>
      </c>
      <c r="C8" s="40"/>
      <c r="D8" s="40"/>
      <c r="E8" s="40"/>
      <c r="F8" s="65"/>
      <c r="G8" s="40"/>
    </row>
    <row r="9" spans="1:10" ht="17.25" hidden="1" customHeight="1">
      <c r="B9" s="41"/>
      <c r="C9" s="41"/>
      <c r="D9" s="41"/>
      <c r="E9" s="41"/>
      <c r="F9" s="66"/>
      <c r="G9" s="67"/>
    </row>
    <row r="10" spans="1:10" hidden="1">
      <c r="C10"/>
      <c r="D10" s="62"/>
      <c r="E10" s="62"/>
      <c r="F10" s="68"/>
    </row>
    <row r="11" spans="1:10" hidden="1">
      <c r="B11" s="41"/>
      <c r="C11" s="69"/>
      <c r="D11" s="70"/>
      <c r="E11" s="70"/>
      <c r="F11" s="71"/>
      <c r="G11" s="70"/>
    </row>
    <row r="12" spans="1:10" s="227" customFormat="1" ht="90.75" thickBot="1">
      <c r="A12" s="225"/>
      <c r="B12" s="218" t="s">
        <v>175</v>
      </c>
      <c r="C12" s="219" t="s">
        <v>176</v>
      </c>
      <c r="D12" s="219" t="s">
        <v>177</v>
      </c>
      <c r="E12" s="219" t="s">
        <v>178</v>
      </c>
      <c r="F12" s="226" t="s">
        <v>179</v>
      </c>
      <c r="G12" s="219" t="s">
        <v>180</v>
      </c>
      <c r="H12" s="219" t="s">
        <v>181</v>
      </c>
      <c r="I12" s="219" t="s">
        <v>182</v>
      </c>
      <c r="J12" s="219" t="s">
        <v>183</v>
      </c>
    </row>
    <row r="13" spans="1:10">
      <c r="B13" s="155" t="s">
        <v>147</v>
      </c>
      <c r="C13" s="112" t="s">
        <v>184</v>
      </c>
      <c r="D13" s="106" t="s">
        <v>185</v>
      </c>
      <c r="E13" s="106" t="s">
        <v>186</v>
      </c>
      <c r="F13" s="113" t="s">
        <v>187</v>
      </c>
      <c r="G13" s="106" t="s">
        <v>188</v>
      </c>
      <c r="H13" s="112" t="s">
        <v>189</v>
      </c>
      <c r="I13" s="72" t="s">
        <v>190</v>
      </c>
      <c r="J13" s="72" t="s">
        <v>191</v>
      </c>
    </row>
    <row r="14" spans="1:10" s="166" customFormat="1" ht="15.75" customHeight="1">
      <c r="A14" s="164"/>
      <c r="B14" s="165" t="s">
        <v>161</v>
      </c>
      <c r="C14" s="114" t="s">
        <v>192</v>
      </c>
      <c r="D14" s="109" t="s">
        <v>193</v>
      </c>
      <c r="E14" s="109" t="s">
        <v>194</v>
      </c>
      <c r="F14" s="115" t="s">
        <v>195</v>
      </c>
      <c r="G14" s="114" t="s">
        <v>196</v>
      </c>
      <c r="H14" s="114" t="s">
        <v>197</v>
      </c>
      <c r="I14" s="73" t="s">
        <v>198</v>
      </c>
      <c r="J14" s="73" t="s">
        <v>199</v>
      </c>
    </row>
    <row r="15" spans="1:10" ht="30">
      <c r="B15" s="156" t="s">
        <v>161</v>
      </c>
      <c r="C15" s="114" t="s">
        <v>200</v>
      </c>
      <c r="D15" s="109" t="s">
        <v>193</v>
      </c>
      <c r="E15" s="109" t="s">
        <v>194</v>
      </c>
      <c r="F15" s="115" t="s">
        <v>201</v>
      </c>
      <c r="G15" s="114" t="s">
        <v>196</v>
      </c>
      <c r="H15" s="114" t="s">
        <v>202</v>
      </c>
      <c r="I15" s="73" t="s">
        <v>203</v>
      </c>
      <c r="J15" s="73" t="s">
        <v>204</v>
      </c>
    </row>
    <row r="16" spans="1:10" hidden="1">
      <c r="B16" s="156" t="s">
        <v>205</v>
      </c>
      <c r="C16" s="114" t="s">
        <v>205</v>
      </c>
      <c r="D16" s="109" t="s">
        <v>205</v>
      </c>
      <c r="E16" s="109" t="s">
        <v>205</v>
      </c>
      <c r="F16" s="115" t="s">
        <v>205</v>
      </c>
      <c r="G16" s="114" t="s">
        <v>205</v>
      </c>
      <c r="H16" s="114" t="s">
        <v>205</v>
      </c>
      <c r="I16" s="73" t="s">
        <v>205</v>
      </c>
      <c r="J16" s="73" t="s">
        <v>205</v>
      </c>
    </row>
    <row r="17" spans="1:10" hidden="1">
      <c r="B17" s="156" t="s">
        <v>205</v>
      </c>
      <c r="C17" s="114" t="s">
        <v>205</v>
      </c>
      <c r="D17" s="109" t="s">
        <v>205</v>
      </c>
      <c r="E17" s="109" t="s">
        <v>205</v>
      </c>
      <c r="F17" s="115" t="s">
        <v>205</v>
      </c>
      <c r="G17" s="114" t="s">
        <v>205</v>
      </c>
      <c r="H17" s="114" t="s">
        <v>205</v>
      </c>
      <c r="I17" s="73" t="s">
        <v>205</v>
      </c>
      <c r="J17" s="73" t="s">
        <v>205</v>
      </c>
    </row>
    <row r="18" spans="1:10" hidden="1">
      <c r="B18" s="156" t="s">
        <v>205</v>
      </c>
      <c r="C18" s="114" t="s">
        <v>205</v>
      </c>
      <c r="D18" s="109" t="s">
        <v>205</v>
      </c>
      <c r="E18" s="109" t="s">
        <v>205</v>
      </c>
      <c r="F18" s="115" t="s">
        <v>205</v>
      </c>
      <c r="G18" s="114" t="s">
        <v>205</v>
      </c>
      <c r="H18" s="114" t="s">
        <v>205</v>
      </c>
      <c r="I18" s="73" t="s">
        <v>205</v>
      </c>
      <c r="J18" s="73" t="s">
        <v>205</v>
      </c>
    </row>
    <row r="19" spans="1:10" hidden="1">
      <c r="B19" s="156" t="s">
        <v>205</v>
      </c>
      <c r="C19" s="114" t="s">
        <v>205</v>
      </c>
      <c r="D19" s="109" t="s">
        <v>205</v>
      </c>
      <c r="E19" s="109" t="s">
        <v>205</v>
      </c>
      <c r="F19" s="115" t="s">
        <v>205</v>
      </c>
      <c r="G19" s="114" t="s">
        <v>205</v>
      </c>
      <c r="H19" s="114" t="s">
        <v>205</v>
      </c>
      <c r="I19" s="73" t="s">
        <v>205</v>
      </c>
      <c r="J19" s="73" t="s">
        <v>205</v>
      </c>
    </row>
    <row r="20" spans="1:10" hidden="1">
      <c r="B20" s="156" t="s">
        <v>205</v>
      </c>
      <c r="C20" s="114" t="s">
        <v>205</v>
      </c>
      <c r="D20" s="109" t="s">
        <v>205</v>
      </c>
      <c r="E20" s="109" t="s">
        <v>205</v>
      </c>
      <c r="F20" s="115" t="s">
        <v>205</v>
      </c>
      <c r="G20" s="114" t="s">
        <v>205</v>
      </c>
      <c r="H20" s="114" t="s">
        <v>205</v>
      </c>
      <c r="I20" s="73" t="s">
        <v>205</v>
      </c>
      <c r="J20" s="73" t="s">
        <v>205</v>
      </c>
    </row>
    <row r="21" spans="1:10" hidden="1">
      <c r="B21" s="156" t="s">
        <v>205</v>
      </c>
      <c r="C21" s="114" t="s">
        <v>205</v>
      </c>
      <c r="D21" s="109" t="s">
        <v>205</v>
      </c>
      <c r="E21" s="109" t="s">
        <v>205</v>
      </c>
      <c r="F21" s="115" t="s">
        <v>205</v>
      </c>
      <c r="G21" s="114" t="s">
        <v>205</v>
      </c>
      <c r="H21" s="114" t="s">
        <v>205</v>
      </c>
      <c r="I21" s="73" t="s">
        <v>205</v>
      </c>
      <c r="J21" s="73" t="s">
        <v>205</v>
      </c>
    </row>
    <row r="22" spans="1:10" hidden="1">
      <c r="B22" s="156" t="s">
        <v>205</v>
      </c>
      <c r="C22" s="114" t="s">
        <v>205</v>
      </c>
      <c r="D22" s="109" t="s">
        <v>205</v>
      </c>
      <c r="E22" s="109" t="s">
        <v>205</v>
      </c>
      <c r="F22" s="115" t="s">
        <v>205</v>
      </c>
      <c r="G22" s="114" t="s">
        <v>205</v>
      </c>
      <c r="H22" s="114" t="s">
        <v>205</v>
      </c>
      <c r="I22" s="73" t="s">
        <v>205</v>
      </c>
      <c r="J22" s="73" t="s">
        <v>205</v>
      </c>
    </row>
    <row r="23" spans="1:10" hidden="1">
      <c r="B23" s="156" t="s">
        <v>205</v>
      </c>
      <c r="C23" s="114" t="s">
        <v>205</v>
      </c>
      <c r="D23" s="109" t="s">
        <v>205</v>
      </c>
      <c r="E23" s="109" t="s">
        <v>205</v>
      </c>
      <c r="F23" s="115" t="s">
        <v>205</v>
      </c>
      <c r="G23" s="114" t="s">
        <v>205</v>
      </c>
      <c r="H23" s="114" t="s">
        <v>205</v>
      </c>
      <c r="I23" s="73" t="s">
        <v>205</v>
      </c>
      <c r="J23" s="73" t="s">
        <v>205</v>
      </c>
    </row>
    <row r="24" spans="1:10">
      <c r="A24" s="166"/>
      <c r="B24" s="220"/>
      <c r="C24" s="221"/>
      <c r="D24" s="222"/>
      <c r="E24" s="230"/>
      <c r="F24" s="231"/>
      <c r="G24" s="221"/>
      <c r="H24" s="221"/>
      <c r="I24" s="232"/>
      <c r="J24" s="232"/>
    </row>
    <row r="25" spans="1:10">
      <c r="A25" s="166"/>
      <c r="B25" s="220"/>
      <c r="C25" s="221"/>
      <c r="D25" s="230"/>
      <c r="E25" s="230"/>
      <c r="F25" s="231"/>
      <c r="G25" s="221"/>
      <c r="H25" s="221"/>
      <c r="I25" s="232"/>
      <c r="J25" s="232"/>
    </row>
    <row r="26" spans="1:10">
      <c r="A26" s="166"/>
      <c r="B26" s="220"/>
      <c r="C26" s="221"/>
      <c r="D26" s="230"/>
      <c r="E26" s="230"/>
      <c r="F26" s="231"/>
      <c r="G26" s="221"/>
      <c r="H26" s="221"/>
      <c r="I26" s="232"/>
      <c r="J26" s="232" t="s">
        <v>206</v>
      </c>
    </row>
    <row r="27" spans="1:10">
      <c r="A27" s="166"/>
      <c r="B27" s="220"/>
      <c r="C27" s="221"/>
      <c r="D27" s="230"/>
      <c r="E27" s="230"/>
      <c r="F27" s="231"/>
      <c r="G27" s="221"/>
      <c r="H27" s="221"/>
      <c r="I27" s="232"/>
      <c r="J27" s="232"/>
    </row>
    <row r="28" spans="1:10">
      <c r="A28" s="166"/>
      <c r="B28" s="220"/>
      <c r="C28" s="221"/>
      <c r="D28" s="230"/>
      <c r="E28" s="230"/>
      <c r="F28" s="231"/>
      <c r="G28" s="221"/>
      <c r="H28" s="221"/>
      <c r="I28" s="232"/>
      <c r="J28" s="232"/>
    </row>
    <row r="29" spans="1:10">
      <c r="A29" s="166"/>
      <c r="B29" s="220"/>
      <c r="C29" s="221"/>
      <c r="D29" s="230"/>
      <c r="E29" s="230"/>
      <c r="F29" s="231"/>
      <c r="G29" s="221"/>
      <c r="H29" s="221"/>
      <c r="I29" s="232"/>
      <c r="J29" s="232"/>
    </row>
    <row r="30" spans="1:10">
      <c r="A30" s="166"/>
      <c r="B30" s="220"/>
      <c r="C30" s="221"/>
      <c r="D30" s="230"/>
      <c r="E30" s="230"/>
      <c r="F30" s="231"/>
      <c r="G30" s="221"/>
      <c r="H30" s="221"/>
      <c r="I30" s="232"/>
      <c r="J30" s="232"/>
    </row>
    <row r="31" spans="1:10">
      <c r="A31" s="166"/>
      <c r="B31" s="220"/>
      <c r="C31" s="221"/>
      <c r="D31" s="230"/>
      <c r="E31" s="230"/>
      <c r="F31" s="231"/>
      <c r="G31" s="221"/>
      <c r="H31" s="221"/>
      <c r="I31" s="232"/>
      <c r="J31" s="232"/>
    </row>
    <row r="32" spans="1:10">
      <c r="A32" s="166"/>
      <c r="B32" s="220"/>
      <c r="C32" s="221"/>
      <c r="D32" s="230"/>
      <c r="E32" s="230"/>
      <c r="F32" s="231"/>
      <c r="G32" s="221"/>
      <c r="H32" s="221"/>
      <c r="I32" s="232"/>
      <c r="J32" s="232"/>
    </row>
    <row r="33" spans="1:10">
      <c r="A33" s="166"/>
      <c r="B33" s="220"/>
      <c r="C33" s="221"/>
      <c r="D33" s="230"/>
      <c r="E33" s="230"/>
      <c r="F33" s="231"/>
      <c r="G33" s="221"/>
      <c r="H33" s="221"/>
      <c r="I33" s="232"/>
      <c r="J33" s="232"/>
    </row>
    <row r="34" spans="1:10">
      <c r="A34" s="166"/>
      <c r="B34" s="220"/>
      <c r="C34" s="221"/>
      <c r="D34" s="230"/>
      <c r="E34" s="230"/>
      <c r="F34" s="231"/>
      <c r="G34" s="221"/>
      <c r="H34" s="221"/>
      <c r="I34" s="232"/>
      <c r="J34" s="232"/>
    </row>
    <row r="35" spans="1:10">
      <c r="A35" s="166"/>
      <c r="B35" s="220"/>
      <c r="C35" s="221"/>
      <c r="D35" s="230"/>
      <c r="E35" s="230"/>
      <c r="F35" s="231"/>
      <c r="G35" s="221"/>
      <c r="H35" s="221"/>
      <c r="I35" s="232"/>
      <c r="J35" s="232"/>
    </row>
    <row r="36" spans="1:10">
      <c r="A36" s="166"/>
      <c r="B36" s="220"/>
      <c r="C36" s="221"/>
      <c r="D36" s="230"/>
      <c r="E36" s="230"/>
      <c r="F36" s="231"/>
      <c r="G36" s="221"/>
      <c r="H36" s="221"/>
      <c r="I36" s="232"/>
      <c r="J36" s="232"/>
    </row>
    <row r="37" spans="1:10">
      <c r="A37" s="166"/>
      <c r="B37" s="220"/>
      <c r="C37" s="221"/>
      <c r="D37" s="230"/>
      <c r="E37" s="230"/>
      <c r="F37" s="231"/>
      <c r="G37" s="221"/>
      <c r="H37" s="221"/>
      <c r="I37" s="232"/>
      <c r="J37" s="232"/>
    </row>
    <row r="38" spans="1:10">
      <c r="A38" s="166"/>
      <c r="B38" s="220"/>
      <c r="C38" s="221"/>
      <c r="D38" s="230"/>
      <c r="E38" s="230"/>
      <c r="F38" s="231"/>
      <c r="G38" s="221"/>
      <c r="H38" s="221"/>
      <c r="I38" s="232"/>
      <c r="J38" s="232"/>
    </row>
    <row r="39" spans="1:10">
      <c r="A39" s="166"/>
      <c r="B39" s="220"/>
      <c r="C39" s="221"/>
      <c r="D39" s="230"/>
      <c r="E39" s="230"/>
      <c r="F39" s="231"/>
      <c r="G39" s="221"/>
      <c r="H39" s="221"/>
      <c r="I39" s="232"/>
      <c r="J39" s="232"/>
    </row>
    <row r="40" spans="1:10">
      <c r="A40" s="166"/>
      <c r="B40" s="220"/>
      <c r="C40" s="221"/>
      <c r="D40" s="230"/>
      <c r="E40" s="230"/>
      <c r="F40" s="231"/>
      <c r="G40" s="221"/>
      <c r="H40" s="221"/>
      <c r="I40" s="232"/>
      <c r="J40" s="232"/>
    </row>
    <row r="41" spans="1:10">
      <c r="A41" s="166"/>
      <c r="B41" s="220"/>
      <c r="C41" s="221"/>
      <c r="D41" s="230"/>
      <c r="E41" s="230"/>
      <c r="F41" s="231"/>
      <c r="G41" s="221"/>
      <c r="H41" s="221"/>
      <c r="I41" s="232"/>
      <c r="J41" s="232"/>
    </row>
    <row r="42" spans="1:10">
      <c r="A42" s="166"/>
      <c r="B42" s="220"/>
      <c r="C42" s="221"/>
      <c r="D42" s="230"/>
      <c r="E42" s="230"/>
      <c r="F42" s="231"/>
      <c r="G42" s="221"/>
      <c r="H42" s="221"/>
      <c r="I42" s="232"/>
      <c r="J42" s="232"/>
    </row>
    <row r="43" spans="1:10">
      <c r="A43" s="166"/>
      <c r="B43" s="220"/>
      <c r="C43" s="221"/>
      <c r="D43" s="230"/>
      <c r="E43" s="230"/>
      <c r="F43" s="231"/>
      <c r="G43" s="221"/>
      <c r="H43" s="221"/>
      <c r="I43" s="232"/>
      <c r="J43" s="232"/>
    </row>
    <row r="44" spans="1:10">
      <c r="A44" s="166"/>
      <c r="B44" s="220"/>
      <c r="C44" s="221"/>
      <c r="D44" s="230"/>
      <c r="E44" s="230"/>
      <c r="F44" s="231"/>
      <c r="G44" s="221"/>
      <c r="H44" s="221"/>
      <c r="I44" s="232"/>
      <c r="J44" s="232"/>
    </row>
    <row r="45" spans="1:10">
      <c r="A45" s="166"/>
      <c r="B45" s="220"/>
      <c r="C45" s="221"/>
      <c r="D45" s="230"/>
      <c r="E45" s="230"/>
      <c r="F45" s="231"/>
      <c r="G45" s="221"/>
      <c r="H45" s="221"/>
      <c r="I45" s="232"/>
      <c r="J45" s="232"/>
    </row>
    <row r="46" spans="1:10">
      <c r="A46" s="166"/>
      <c r="B46" s="220"/>
      <c r="C46" s="221"/>
      <c r="D46" s="230"/>
      <c r="E46" s="230"/>
      <c r="F46" s="231"/>
      <c r="G46" s="221"/>
      <c r="H46" s="221"/>
      <c r="I46" s="232"/>
      <c r="J46" s="232"/>
    </row>
    <row r="47" spans="1:10">
      <c r="A47" s="166"/>
      <c r="B47" s="220"/>
      <c r="C47" s="221"/>
      <c r="D47" s="230"/>
      <c r="E47" s="230"/>
      <c r="F47" s="231"/>
      <c r="G47" s="221"/>
      <c r="H47" s="221"/>
      <c r="I47" s="232"/>
      <c r="J47" s="232"/>
    </row>
    <row r="48" spans="1:10">
      <c r="A48" s="166"/>
      <c r="B48" s="220"/>
      <c r="C48" s="221"/>
      <c r="D48" s="230"/>
      <c r="E48" s="230"/>
      <c r="F48" s="231"/>
      <c r="G48" s="221"/>
      <c r="H48" s="221"/>
      <c r="I48" s="232"/>
      <c r="J48" s="232"/>
    </row>
    <row r="49" spans="1:10">
      <c r="A49" s="166"/>
      <c r="B49" s="220"/>
      <c r="C49" s="221"/>
      <c r="D49" s="230"/>
      <c r="E49" s="230"/>
      <c r="F49" s="231"/>
      <c r="G49" s="221"/>
      <c r="H49" s="221"/>
      <c r="I49" s="232"/>
      <c r="J49" s="232"/>
    </row>
    <row r="50" spans="1:10">
      <c r="A50" s="166"/>
      <c r="B50" s="220"/>
      <c r="C50" s="221"/>
      <c r="D50" s="230"/>
      <c r="E50" s="230"/>
      <c r="F50" s="231"/>
      <c r="G50" s="221"/>
      <c r="H50" s="221"/>
      <c r="I50" s="232"/>
      <c r="J50" s="232"/>
    </row>
    <row r="51" spans="1:10">
      <c r="A51" s="166"/>
      <c r="B51" s="220"/>
      <c r="C51" s="221"/>
      <c r="D51" s="230"/>
      <c r="E51" s="230"/>
      <c r="F51" s="231"/>
      <c r="G51" s="221"/>
      <c r="H51" s="221"/>
      <c r="I51" s="232"/>
      <c r="J51" s="232"/>
    </row>
    <row r="52" spans="1:10">
      <c r="A52" s="166"/>
      <c r="B52" s="220"/>
      <c r="C52" s="221"/>
      <c r="D52" s="230"/>
      <c r="E52" s="230"/>
      <c r="F52" s="231"/>
      <c r="G52" s="221"/>
      <c r="H52" s="221"/>
      <c r="I52" s="232"/>
      <c r="J52" s="232"/>
    </row>
    <row r="53" spans="1:10">
      <c r="A53" s="166"/>
      <c r="B53" s="220"/>
      <c r="C53" s="221"/>
      <c r="D53" s="230"/>
      <c r="E53" s="230"/>
      <c r="F53" s="231"/>
      <c r="G53" s="221"/>
      <c r="H53" s="221"/>
      <c r="I53" s="232"/>
      <c r="J53" s="232"/>
    </row>
    <row r="54" spans="1:10">
      <c r="A54" s="166"/>
      <c r="B54" s="220"/>
      <c r="C54" s="221"/>
      <c r="D54" s="230"/>
      <c r="E54" s="230"/>
      <c r="F54" s="231"/>
      <c r="G54" s="221"/>
      <c r="H54" s="221"/>
      <c r="I54" s="232"/>
      <c r="J54" s="232"/>
    </row>
    <row r="55" spans="1:10">
      <c r="A55" s="166"/>
      <c r="B55" s="220"/>
      <c r="C55" s="221"/>
      <c r="D55" s="230"/>
      <c r="E55" s="230"/>
      <c r="F55" s="231"/>
      <c r="G55" s="221"/>
      <c r="H55" s="221"/>
      <c r="I55" s="232"/>
      <c r="J55" s="232"/>
    </row>
    <row r="56" spans="1:10">
      <c r="A56" s="166"/>
      <c r="B56" s="220"/>
      <c r="C56" s="221"/>
      <c r="D56" s="230"/>
      <c r="E56" s="230"/>
      <c r="F56" s="231"/>
      <c r="G56" s="221"/>
      <c r="H56" s="221"/>
      <c r="I56" s="232"/>
      <c r="J56" s="232"/>
    </row>
    <row r="57" spans="1:10">
      <c r="A57" s="166"/>
      <c r="B57" s="220"/>
      <c r="C57" s="221"/>
      <c r="D57" s="230"/>
      <c r="E57" s="230"/>
      <c r="F57" s="231"/>
      <c r="G57" s="221"/>
      <c r="H57" s="221"/>
      <c r="I57" s="232"/>
      <c r="J57" s="232"/>
    </row>
    <row r="58" spans="1:10">
      <c r="A58" s="166"/>
      <c r="B58" s="220"/>
      <c r="C58" s="221"/>
      <c r="D58" s="230"/>
      <c r="E58" s="230"/>
      <c r="F58" s="231"/>
      <c r="G58" s="221"/>
      <c r="H58" s="221"/>
      <c r="I58" s="232"/>
      <c r="J58" s="232"/>
    </row>
    <row r="59" spans="1:10">
      <c r="A59" s="166"/>
      <c r="B59" s="220"/>
      <c r="C59" s="221"/>
      <c r="D59" s="230"/>
      <c r="E59" s="230"/>
      <c r="F59" s="231"/>
      <c r="G59" s="221"/>
      <c r="H59" s="221"/>
      <c r="I59" s="232"/>
      <c r="J59" s="232"/>
    </row>
    <row r="60" spans="1:10">
      <c r="A60" s="166"/>
      <c r="B60" s="220"/>
      <c r="C60" s="221"/>
      <c r="D60" s="230"/>
      <c r="E60" s="230"/>
      <c r="F60" s="231"/>
      <c r="G60" s="221"/>
      <c r="H60" s="221"/>
      <c r="I60" s="232"/>
      <c r="J60" s="232"/>
    </row>
    <row r="61" spans="1:10">
      <c r="A61" s="166"/>
      <c r="B61" s="220"/>
      <c r="C61" s="221"/>
      <c r="D61" s="230"/>
      <c r="E61" s="230"/>
      <c r="F61" s="231"/>
      <c r="G61" s="221"/>
      <c r="H61" s="221"/>
      <c r="I61" s="232"/>
      <c r="J61" s="232"/>
    </row>
    <row r="62" spans="1:10">
      <c r="A62" s="166"/>
      <c r="B62" s="220"/>
      <c r="C62" s="221"/>
      <c r="D62" s="230"/>
      <c r="E62" s="230"/>
      <c r="F62" s="231"/>
      <c r="G62" s="221"/>
      <c r="H62" s="221"/>
      <c r="I62" s="232"/>
      <c r="J62" s="232"/>
    </row>
    <row r="63" spans="1:10">
      <c r="A63" s="166"/>
      <c r="B63" s="220"/>
      <c r="C63" s="221"/>
      <c r="D63" s="230"/>
      <c r="E63" s="230"/>
      <c r="F63" s="231"/>
      <c r="G63" s="221"/>
      <c r="H63" s="221"/>
      <c r="I63" s="232"/>
      <c r="J63" s="232"/>
    </row>
    <row r="64" spans="1:10">
      <c r="A64" s="166"/>
      <c r="B64" s="220"/>
      <c r="C64" s="221"/>
      <c r="D64" s="230"/>
      <c r="E64" s="230"/>
      <c r="F64" s="231"/>
      <c r="G64" s="221"/>
      <c r="H64" s="221"/>
      <c r="I64" s="232"/>
      <c r="J64" s="232"/>
    </row>
    <row r="65" spans="1:10">
      <c r="A65" s="166"/>
      <c r="B65" s="220"/>
      <c r="C65" s="221"/>
      <c r="D65" s="230"/>
      <c r="E65" s="230"/>
      <c r="F65" s="231"/>
      <c r="G65" s="221"/>
      <c r="H65" s="221"/>
      <c r="I65" s="232"/>
      <c r="J65" s="232"/>
    </row>
    <row r="66" spans="1:10">
      <c r="A66" s="166"/>
      <c r="B66" s="220"/>
      <c r="C66" s="221"/>
      <c r="D66" s="230"/>
      <c r="E66" s="230"/>
      <c r="F66" s="231"/>
      <c r="G66" s="221"/>
      <c r="H66" s="221"/>
      <c r="I66" s="232"/>
      <c r="J66" s="232"/>
    </row>
    <row r="67" spans="1:10">
      <c r="A67" s="166"/>
      <c r="B67" s="220"/>
      <c r="C67" s="221"/>
      <c r="D67" s="230"/>
      <c r="E67" s="230"/>
      <c r="F67" s="231"/>
      <c r="G67" s="221"/>
      <c r="H67" s="221"/>
      <c r="I67" s="232"/>
      <c r="J67" s="232"/>
    </row>
    <row r="68" spans="1:10">
      <c r="A68" s="166"/>
      <c r="B68" s="220"/>
      <c r="C68" s="221"/>
      <c r="D68" s="230"/>
      <c r="E68" s="230"/>
      <c r="F68" s="231"/>
      <c r="G68" s="221"/>
      <c r="H68" s="221"/>
      <c r="I68" s="232"/>
      <c r="J68" s="232"/>
    </row>
    <row r="69" spans="1:10">
      <c r="A69" s="166"/>
      <c r="B69" s="220"/>
      <c r="C69" s="221"/>
      <c r="D69" s="230"/>
      <c r="E69" s="230"/>
      <c r="F69" s="231"/>
      <c r="G69" s="221"/>
      <c r="H69" s="221"/>
      <c r="I69" s="232"/>
      <c r="J69" s="232"/>
    </row>
    <row r="70" spans="1:10">
      <c r="A70" s="166"/>
      <c r="B70" s="220"/>
      <c r="C70" s="221"/>
      <c r="D70" s="230"/>
      <c r="E70" s="230"/>
      <c r="F70" s="231"/>
      <c r="G70" s="221"/>
      <c r="H70" s="221"/>
      <c r="I70" s="232"/>
      <c r="J70" s="232"/>
    </row>
    <row r="71" spans="1:10">
      <c r="A71" s="166"/>
      <c r="B71" s="220"/>
      <c r="C71" s="221"/>
      <c r="D71" s="230"/>
      <c r="E71" s="230"/>
      <c r="F71" s="231"/>
      <c r="G71" s="221"/>
      <c r="H71" s="221"/>
      <c r="I71" s="232"/>
      <c r="J71" s="232"/>
    </row>
    <row r="72" spans="1:10">
      <c r="A72" s="166"/>
      <c r="B72" s="220"/>
      <c r="C72" s="221"/>
      <c r="D72" s="230"/>
      <c r="E72" s="230"/>
      <c r="F72" s="231"/>
      <c r="G72" s="221"/>
      <c r="H72" s="221"/>
      <c r="I72" s="232"/>
      <c r="J72" s="232"/>
    </row>
    <row r="73" spans="1:10">
      <c r="A73" s="166"/>
      <c r="B73" s="220"/>
      <c r="C73" s="221"/>
      <c r="D73" s="230"/>
      <c r="E73" s="230"/>
      <c r="F73" s="231"/>
      <c r="G73" s="221"/>
      <c r="H73" s="221"/>
      <c r="I73" s="232"/>
      <c r="J73" s="232"/>
    </row>
    <row r="74" spans="1:10">
      <c r="A74" s="166"/>
      <c r="B74" s="220"/>
      <c r="C74" s="221"/>
      <c r="D74" s="230"/>
      <c r="E74" s="230"/>
      <c r="F74" s="231"/>
      <c r="G74" s="221"/>
      <c r="H74" s="221"/>
      <c r="I74" s="232"/>
      <c r="J74" s="232"/>
    </row>
    <row r="75" spans="1:10">
      <c r="A75" s="166"/>
      <c r="B75" s="220"/>
      <c r="C75" s="221"/>
      <c r="D75" s="230"/>
      <c r="E75" s="230"/>
      <c r="F75" s="231"/>
      <c r="G75" s="221"/>
      <c r="H75" s="221"/>
      <c r="I75" s="232"/>
      <c r="J75" s="232"/>
    </row>
    <row r="76" spans="1:10">
      <c r="A76" s="166"/>
      <c r="B76" s="220"/>
      <c r="C76" s="221"/>
      <c r="D76" s="230"/>
      <c r="E76" s="230"/>
      <c r="F76" s="231"/>
      <c r="G76" s="221"/>
      <c r="H76" s="221"/>
      <c r="I76" s="232"/>
      <c r="J76" s="232"/>
    </row>
    <row r="77" spans="1:10">
      <c r="A77" s="166"/>
      <c r="B77" s="220"/>
      <c r="C77" s="221"/>
      <c r="D77" s="230"/>
      <c r="E77" s="230"/>
      <c r="F77" s="231"/>
      <c r="G77" s="221"/>
      <c r="H77" s="221"/>
      <c r="I77" s="232"/>
      <c r="J77" s="232"/>
    </row>
    <row r="78" spans="1:10">
      <c r="A78" s="166"/>
      <c r="B78" s="220"/>
      <c r="C78" s="221"/>
      <c r="D78" s="230"/>
      <c r="E78" s="230"/>
      <c r="F78" s="231"/>
      <c r="G78" s="221"/>
      <c r="H78" s="221"/>
      <c r="I78" s="232"/>
      <c r="J78" s="232"/>
    </row>
    <row r="79" spans="1:10">
      <c r="A79" s="166"/>
      <c r="B79" s="220"/>
      <c r="C79" s="221"/>
      <c r="D79" s="230"/>
      <c r="E79" s="230"/>
      <c r="F79" s="231"/>
      <c r="G79" s="221"/>
      <c r="H79" s="221"/>
      <c r="I79" s="232"/>
      <c r="J79" s="232"/>
    </row>
    <row r="80" spans="1:10">
      <c r="A80" s="166"/>
      <c r="B80" s="220"/>
      <c r="C80" s="221"/>
      <c r="D80" s="230"/>
      <c r="E80" s="230"/>
      <c r="F80" s="231"/>
      <c r="G80" s="221"/>
      <c r="H80" s="221"/>
      <c r="I80" s="232"/>
      <c r="J80" s="232"/>
    </row>
    <row r="81" spans="1:10">
      <c r="A81" s="166"/>
      <c r="B81" s="220"/>
      <c r="C81" s="221"/>
      <c r="D81" s="230"/>
      <c r="E81" s="230"/>
      <c r="F81" s="231"/>
      <c r="G81" s="221"/>
      <c r="H81" s="221"/>
      <c r="I81" s="232"/>
      <c r="J81" s="232"/>
    </row>
    <row r="82" spans="1:10">
      <c r="A82" s="166"/>
      <c r="B82" s="220"/>
      <c r="C82" s="221"/>
      <c r="D82" s="230"/>
      <c r="E82" s="230"/>
      <c r="F82" s="231"/>
      <c r="G82" s="221"/>
      <c r="H82" s="221"/>
      <c r="I82" s="232"/>
      <c r="J82" s="232"/>
    </row>
    <row r="83" spans="1:10">
      <c r="A83" s="166"/>
      <c r="B83" s="220"/>
      <c r="C83" s="221"/>
      <c r="D83" s="230"/>
      <c r="E83" s="230"/>
      <c r="F83" s="231"/>
      <c r="G83" s="221"/>
      <c r="H83" s="221"/>
      <c r="I83" s="232"/>
      <c r="J83" s="232"/>
    </row>
    <row r="84" spans="1:10">
      <c r="A84" s="166"/>
      <c r="B84" s="220"/>
      <c r="C84" s="221"/>
      <c r="D84" s="230"/>
      <c r="E84" s="230"/>
      <c r="F84" s="231"/>
      <c r="G84" s="221"/>
      <c r="H84" s="221"/>
      <c r="I84" s="232"/>
      <c r="J84" s="232"/>
    </row>
    <row r="85" spans="1:10">
      <c r="A85" s="166"/>
      <c r="B85" s="220"/>
      <c r="C85" s="221"/>
      <c r="D85" s="230"/>
      <c r="E85" s="230"/>
      <c r="F85" s="231"/>
      <c r="G85" s="221"/>
      <c r="H85" s="221"/>
      <c r="I85" s="232"/>
      <c r="J85" s="232"/>
    </row>
    <row r="86" spans="1:10">
      <c r="A86" s="166"/>
      <c r="B86" s="220"/>
      <c r="C86" s="221"/>
      <c r="D86" s="230"/>
      <c r="E86" s="230"/>
      <c r="F86" s="231"/>
      <c r="G86" s="221"/>
      <c r="H86" s="221"/>
      <c r="I86" s="232"/>
      <c r="J86" s="232"/>
    </row>
    <row r="87" spans="1:10">
      <c r="A87" s="166"/>
      <c r="B87" s="220"/>
      <c r="C87" s="221"/>
      <c r="D87" s="230"/>
      <c r="E87" s="230"/>
      <c r="F87" s="231"/>
      <c r="G87" s="221"/>
      <c r="H87" s="221"/>
      <c r="I87" s="232"/>
      <c r="J87" s="232"/>
    </row>
    <row r="88" spans="1:10">
      <c r="A88" s="166"/>
      <c r="B88" s="220"/>
      <c r="C88" s="221"/>
      <c r="D88" s="230"/>
      <c r="E88" s="230"/>
      <c r="F88" s="231"/>
      <c r="G88" s="221"/>
      <c r="H88" s="221"/>
      <c r="I88" s="232"/>
      <c r="J88" s="232"/>
    </row>
    <row r="89" spans="1:10">
      <c r="A89" s="166"/>
      <c r="B89" s="220"/>
      <c r="C89" s="221"/>
      <c r="D89" s="230"/>
      <c r="E89" s="230"/>
      <c r="F89" s="231"/>
      <c r="G89" s="221"/>
      <c r="H89" s="221"/>
      <c r="I89" s="232"/>
      <c r="J89" s="232"/>
    </row>
    <row r="90" spans="1:10">
      <c r="A90" s="166"/>
      <c r="B90" s="220"/>
      <c r="C90" s="221"/>
      <c r="D90" s="230"/>
      <c r="E90" s="230"/>
      <c r="F90" s="231"/>
      <c r="G90" s="221"/>
      <c r="H90" s="221"/>
      <c r="I90" s="232"/>
      <c r="J90" s="232"/>
    </row>
    <row r="91" spans="1:10">
      <c r="A91" s="166"/>
      <c r="B91" s="220"/>
      <c r="C91" s="221"/>
      <c r="D91" s="230"/>
      <c r="E91" s="230"/>
      <c r="F91" s="231"/>
      <c r="G91" s="221"/>
      <c r="H91" s="221"/>
      <c r="I91" s="232"/>
      <c r="J91" s="232"/>
    </row>
    <row r="92" spans="1:10">
      <c r="A92" s="166"/>
      <c r="B92" s="220"/>
      <c r="C92" s="221"/>
      <c r="D92" s="230"/>
      <c r="E92" s="230"/>
      <c r="F92" s="231"/>
      <c r="G92" s="221"/>
      <c r="H92" s="221"/>
      <c r="I92" s="232"/>
      <c r="J92" s="232"/>
    </row>
    <row r="93" spans="1:10">
      <c r="A93" s="166"/>
      <c r="B93" s="220"/>
      <c r="C93" s="221"/>
      <c r="D93" s="230"/>
      <c r="E93" s="230"/>
      <c r="F93" s="231"/>
      <c r="G93" s="221"/>
      <c r="H93" s="221"/>
      <c r="I93" s="232"/>
      <c r="J93" s="232"/>
    </row>
    <row r="94" spans="1:10">
      <c r="A94" s="166"/>
      <c r="B94" s="220"/>
      <c r="C94" s="221"/>
      <c r="D94" s="230"/>
      <c r="E94" s="230"/>
      <c r="F94" s="231"/>
      <c r="G94" s="221"/>
      <c r="H94" s="221"/>
      <c r="I94" s="232"/>
      <c r="J94" s="232"/>
    </row>
    <row r="95" spans="1:10">
      <c r="A95" s="166"/>
      <c r="B95" s="220"/>
      <c r="C95" s="221"/>
      <c r="D95" s="230"/>
      <c r="E95" s="230"/>
      <c r="F95" s="231"/>
      <c r="G95" s="221"/>
      <c r="H95" s="221"/>
      <c r="I95" s="232"/>
      <c r="J95" s="232"/>
    </row>
    <row r="96" spans="1:10">
      <c r="A96" s="166"/>
      <c r="B96" s="220"/>
      <c r="C96" s="221"/>
      <c r="D96" s="230"/>
      <c r="E96" s="230"/>
      <c r="F96" s="231"/>
      <c r="G96" s="221"/>
      <c r="H96" s="221"/>
      <c r="I96" s="232"/>
      <c r="J96" s="232"/>
    </row>
    <row r="97" spans="1:10">
      <c r="A97" s="166"/>
      <c r="B97" s="220"/>
      <c r="C97" s="221"/>
      <c r="D97" s="230"/>
      <c r="E97" s="230"/>
      <c r="F97" s="231"/>
      <c r="G97" s="221"/>
      <c r="H97" s="221"/>
      <c r="I97" s="232"/>
      <c r="J97" s="232"/>
    </row>
    <row r="98" spans="1:10">
      <c r="A98" s="166"/>
      <c r="B98" s="220"/>
      <c r="C98" s="221"/>
      <c r="D98" s="230"/>
      <c r="E98" s="230"/>
      <c r="F98" s="231"/>
      <c r="G98" s="221"/>
      <c r="H98" s="221"/>
      <c r="I98" s="232"/>
      <c r="J98" s="232"/>
    </row>
    <row r="99" spans="1:10">
      <c r="A99" s="166"/>
      <c r="B99" s="220"/>
      <c r="C99" s="221"/>
      <c r="D99" s="230"/>
      <c r="E99" s="230"/>
      <c r="F99" s="231"/>
      <c r="G99" s="221"/>
      <c r="H99" s="221"/>
      <c r="I99" s="232"/>
      <c r="J99" s="232"/>
    </row>
    <row r="100" spans="1:10">
      <c r="A100" s="166"/>
      <c r="B100" s="220"/>
      <c r="C100" s="221"/>
      <c r="D100" s="230"/>
      <c r="E100" s="230"/>
      <c r="F100" s="231"/>
      <c r="G100" s="221"/>
      <c r="H100" s="221"/>
      <c r="I100" s="232"/>
      <c r="J100" s="232"/>
    </row>
    <row r="101" spans="1:10">
      <c r="A101" s="166"/>
      <c r="B101" s="220"/>
      <c r="C101" s="221"/>
      <c r="D101" s="230"/>
      <c r="E101" s="230"/>
      <c r="F101" s="231"/>
      <c r="G101" s="221"/>
      <c r="H101" s="221"/>
      <c r="I101" s="232"/>
      <c r="J101" s="232"/>
    </row>
    <row r="102" spans="1:10">
      <c r="A102" s="166"/>
      <c r="B102" s="220"/>
      <c r="C102" s="221"/>
      <c r="D102" s="230"/>
      <c r="E102" s="230"/>
      <c r="F102" s="231"/>
      <c r="G102" s="221"/>
      <c r="H102" s="221"/>
      <c r="I102" s="232"/>
      <c r="J102" s="232"/>
    </row>
    <row r="103" spans="1:10">
      <c r="A103" s="166"/>
      <c r="B103" s="220"/>
      <c r="C103" s="221"/>
      <c r="D103" s="230"/>
      <c r="E103" s="230"/>
      <c r="F103" s="231"/>
      <c r="G103" s="221"/>
      <c r="H103" s="221"/>
      <c r="I103" s="232"/>
      <c r="J103" s="232"/>
    </row>
    <row r="104" spans="1:10">
      <c r="A104" s="166"/>
      <c r="B104" s="220"/>
      <c r="C104" s="221"/>
      <c r="D104" s="230"/>
      <c r="E104" s="230"/>
      <c r="F104" s="231"/>
      <c r="G104" s="221"/>
      <c r="H104" s="221"/>
      <c r="I104" s="232"/>
      <c r="J104" s="232"/>
    </row>
    <row r="105" spans="1:10">
      <c r="A105" s="166"/>
      <c r="B105" s="220"/>
      <c r="C105" s="221"/>
      <c r="D105" s="230"/>
      <c r="E105" s="230"/>
      <c r="F105" s="231"/>
      <c r="G105" s="221"/>
      <c r="H105" s="221"/>
      <c r="I105" s="232"/>
      <c r="J105" s="232"/>
    </row>
    <row r="106" spans="1:10">
      <c r="A106" s="166"/>
      <c r="B106" s="220"/>
      <c r="C106" s="221"/>
      <c r="D106" s="230"/>
      <c r="E106" s="230"/>
      <c r="F106" s="231"/>
      <c r="G106" s="221"/>
      <c r="H106" s="221"/>
      <c r="I106" s="232"/>
      <c r="J106" s="232"/>
    </row>
    <row r="107" spans="1:10">
      <c r="A107" s="166"/>
      <c r="B107" s="220"/>
      <c r="C107" s="221"/>
      <c r="D107" s="230"/>
      <c r="E107" s="230"/>
      <c r="F107" s="231"/>
      <c r="G107" s="221"/>
      <c r="H107" s="221"/>
      <c r="I107" s="232"/>
      <c r="J107" s="232"/>
    </row>
    <row r="108" spans="1:10">
      <c r="A108" s="166"/>
      <c r="B108" s="220"/>
      <c r="C108" s="221"/>
      <c r="D108" s="230"/>
      <c r="E108" s="230"/>
      <c r="F108" s="231"/>
      <c r="G108" s="221"/>
      <c r="H108" s="221"/>
      <c r="I108" s="232"/>
      <c r="J108" s="232"/>
    </row>
    <row r="109" spans="1:10">
      <c r="A109" s="166"/>
      <c r="B109" s="220"/>
      <c r="C109" s="221"/>
      <c r="D109" s="230"/>
      <c r="E109" s="230"/>
      <c r="F109" s="231"/>
      <c r="G109" s="221"/>
      <c r="H109" s="221"/>
      <c r="I109" s="232"/>
      <c r="J109" s="232"/>
    </row>
    <row r="110" spans="1:10">
      <c r="A110" s="166"/>
      <c r="B110" s="220"/>
      <c r="C110" s="221"/>
      <c r="D110" s="230"/>
      <c r="E110" s="230"/>
      <c r="F110" s="231"/>
      <c r="G110" s="221"/>
      <c r="H110" s="221"/>
      <c r="I110" s="232"/>
      <c r="J110" s="232"/>
    </row>
    <row r="111" spans="1:10">
      <c r="A111" s="166"/>
      <c r="B111" s="220"/>
      <c r="C111" s="221"/>
      <c r="D111" s="230"/>
      <c r="E111" s="230"/>
      <c r="F111" s="231"/>
      <c r="G111" s="221"/>
      <c r="H111" s="221"/>
      <c r="I111" s="232"/>
      <c r="J111" s="232"/>
    </row>
    <row r="112" spans="1:10">
      <c r="A112" s="166"/>
      <c r="B112" s="220"/>
      <c r="C112" s="221"/>
      <c r="D112" s="230"/>
      <c r="E112" s="230"/>
      <c r="F112" s="231"/>
      <c r="G112" s="221"/>
      <c r="H112" s="221"/>
      <c r="I112" s="232"/>
      <c r="J112" s="232"/>
    </row>
    <row r="113" spans="1:10">
      <c r="A113" s="166"/>
      <c r="B113" s="220"/>
      <c r="C113" s="221"/>
      <c r="D113" s="230"/>
      <c r="E113" s="230"/>
      <c r="F113" s="231"/>
      <c r="G113" s="221"/>
      <c r="H113" s="221"/>
      <c r="I113" s="232"/>
      <c r="J113" s="232"/>
    </row>
    <row r="114" spans="1:10">
      <c r="A114" s="166"/>
      <c r="B114" s="220"/>
      <c r="C114" s="221"/>
      <c r="D114" s="230"/>
      <c r="E114" s="230"/>
      <c r="F114" s="231"/>
      <c r="G114" s="221"/>
      <c r="H114" s="221"/>
      <c r="I114" s="232"/>
      <c r="J114" s="232"/>
    </row>
    <row r="115" spans="1:10">
      <c r="A115" s="166"/>
      <c r="B115" s="220"/>
      <c r="C115" s="221"/>
      <c r="D115" s="230"/>
      <c r="E115" s="230"/>
      <c r="F115" s="231"/>
      <c r="G115" s="221"/>
      <c r="H115" s="221"/>
      <c r="I115" s="232"/>
      <c r="J115" s="232"/>
    </row>
    <row r="116" spans="1:10">
      <c r="A116" s="166"/>
      <c r="B116" s="220"/>
      <c r="C116" s="221"/>
      <c r="D116" s="230"/>
      <c r="E116" s="230"/>
      <c r="F116" s="231"/>
      <c r="G116" s="221"/>
      <c r="H116" s="221"/>
      <c r="I116" s="232"/>
      <c r="J116" s="232"/>
    </row>
    <row r="117" spans="1:10">
      <c r="A117" s="166"/>
      <c r="B117" s="220"/>
      <c r="C117" s="221"/>
      <c r="D117" s="230"/>
      <c r="E117" s="230"/>
      <c r="F117" s="231"/>
      <c r="G117" s="221"/>
      <c r="H117" s="221"/>
      <c r="I117" s="232"/>
      <c r="J117" s="232"/>
    </row>
    <row r="118" spans="1:10">
      <c r="A118" s="166"/>
      <c r="B118" s="220"/>
      <c r="C118" s="221"/>
      <c r="D118" s="230"/>
      <c r="E118" s="230"/>
      <c r="F118" s="231"/>
      <c r="G118" s="221"/>
      <c r="H118" s="221"/>
      <c r="I118" s="232"/>
      <c r="J118" s="232"/>
    </row>
    <row r="119" spans="1:10">
      <c r="A119" s="166"/>
      <c r="B119" s="220"/>
      <c r="C119" s="221"/>
      <c r="D119" s="230"/>
      <c r="E119" s="230"/>
      <c r="F119" s="231"/>
      <c r="G119" s="221"/>
      <c r="H119" s="221"/>
      <c r="I119" s="232"/>
      <c r="J119" s="232"/>
    </row>
    <row r="120" spans="1:10">
      <c r="A120" s="166"/>
      <c r="B120" s="220"/>
      <c r="C120" s="221"/>
      <c r="D120" s="230"/>
      <c r="E120" s="230"/>
      <c r="F120" s="231"/>
      <c r="G120" s="221"/>
      <c r="H120" s="221"/>
      <c r="I120" s="232"/>
      <c r="J120" s="232"/>
    </row>
    <row r="121" spans="1:10">
      <c r="A121" s="166"/>
      <c r="B121" s="220"/>
      <c r="C121" s="221"/>
      <c r="D121" s="230"/>
      <c r="E121" s="230"/>
      <c r="F121" s="231"/>
      <c r="G121" s="221"/>
      <c r="H121" s="221"/>
      <c r="I121" s="232"/>
      <c r="J121" s="232"/>
    </row>
    <row r="122" spans="1:10">
      <c r="A122" s="166"/>
      <c r="B122" s="220"/>
      <c r="C122" s="221"/>
      <c r="D122" s="230"/>
      <c r="E122" s="230"/>
      <c r="F122" s="231"/>
      <c r="G122" s="221"/>
      <c r="H122" s="221"/>
      <c r="I122" s="232"/>
      <c r="J122" s="232"/>
    </row>
    <row r="123" spans="1:10">
      <c r="A123" s="166"/>
      <c r="B123" s="220"/>
      <c r="C123" s="221"/>
      <c r="D123" s="230"/>
      <c r="E123" s="230"/>
      <c r="F123" s="231"/>
      <c r="G123" s="221"/>
      <c r="H123" s="221"/>
      <c r="I123" s="232"/>
      <c r="J123" s="232"/>
    </row>
    <row r="124" spans="1:10">
      <c r="A124" s="166"/>
      <c r="B124" s="220"/>
      <c r="C124" s="221"/>
      <c r="D124" s="230"/>
      <c r="E124" s="230"/>
      <c r="F124" s="231"/>
      <c r="G124" s="221"/>
      <c r="H124" s="221"/>
      <c r="I124" s="232"/>
      <c r="J124" s="232"/>
    </row>
    <row r="125" spans="1:10">
      <c r="A125" s="166"/>
      <c r="B125" s="220"/>
      <c r="C125" s="221"/>
      <c r="D125" s="230"/>
      <c r="E125" s="230"/>
      <c r="F125" s="231"/>
      <c r="G125" s="221"/>
      <c r="H125" s="221"/>
      <c r="I125" s="232"/>
      <c r="J125" s="232"/>
    </row>
    <row r="126" spans="1:10">
      <c r="A126" s="166"/>
      <c r="B126" s="220"/>
      <c r="C126" s="221"/>
      <c r="D126" s="230"/>
      <c r="E126" s="230"/>
      <c r="F126" s="231"/>
      <c r="G126" s="221"/>
      <c r="H126" s="221"/>
      <c r="I126" s="232"/>
      <c r="J126" s="232"/>
    </row>
    <row r="127" spans="1:10">
      <c r="A127" s="166"/>
      <c r="B127" s="220"/>
      <c r="C127" s="221"/>
      <c r="D127" s="230"/>
      <c r="E127" s="230"/>
      <c r="F127" s="231"/>
      <c r="G127" s="221"/>
      <c r="H127" s="221"/>
      <c r="I127" s="232"/>
      <c r="J127" s="232"/>
    </row>
    <row r="128" spans="1:10">
      <c r="A128" s="166"/>
      <c r="B128" s="220"/>
      <c r="C128" s="221"/>
      <c r="D128" s="230"/>
      <c r="E128" s="230"/>
      <c r="F128" s="231"/>
      <c r="G128" s="221"/>
      <c r="H128" s="221"/>
      <c r="I128" s="232"/>
      <c r="J128" s="232"/>
    </row>
    <row r="129" spans="1:10">
      <c r="A129" s="166"/>
      <c r="B129" s="220"/>
      <c r="C129" s="221"/>
      <c r="D129" s="230"/>
      <c r="E129" s="230"/>
      <c r="F129" s="231"/>
      <c r="G129" s="221"/>
      <c r="H129" s="221"/>
      <c r="I129" s="232"/>
      <c r="J129" s="232"/>
    </row>
    <row r="130" spans="1:10">
      <c r="A130" s="166"/>
      <c r="B130" s="220"/>
      <c r="C130" s="221"/>
      <c r="D130" s="230"/>
      <c r="E130" s="230"/>
      <c r="F130" s="231"/>
      <c r="G130" s="221"/>
      <c r="H130" s="221"/>
      <c r="I130" s="232"/>
      <c r="J130" s="232"/>
    </row>
    <row r="131" spans="1:10">
      <c r="A131" s="166"/>
      <c r="B131" s="220"/>
      <c r="C131" s="221"/>
      <c r="D131" s="230"/>
      <c r="E131" s="230"/>
      <c r="F131" s="231"/>
      <c r="G131" s="221"/>
      <c r="H131" s="221"/>
      <c r="I131" s="232"/>
      <c r="J131" s="232"/>
    </row>
    <row r="132" spans="1:10">
      <c r="A132" s="166"/>
      <c r="B132" s="220"/>
      <c r="C132" s="221"/>
      <c r="D132" s="230"/>
      <c r="E132" s="230"/>
      <c r="F132" s="231"/>
      <c r="G132" s="221"/>
      <c r="H132" s="221"/>
      <c r="I132" s="232"/>
      <c r="J132" s="232"/>
    </row>
    <row r="133" spans="1:10">
      <c r="A133" s="166"/>
      <c r="B133" s="220"/>
      <c r="C133" s="221"/>
      <c r="D133" s="230"/>
      <c r="E133" s="230"/>
      <c r="F133" s="231"/>
      <c r="G133" s="221"/>
      <c r="H133" s="221"/>
      <c r="I133" s="232"/>
      <c r="J133" s="232"/>
    </row>
    <row r="134" spans="1:10">
      <c r="A134" s="166"/>
      <c r="B134" s="220"/>
      <c r="C134" s="221"/>
      <c r="D134" s="230"/>
      <c r="E134" s="230"/>
      <c r="F134" s="231"/>
      <c r="G134" s="221"/>
      <c r="H134" s="221"/>
      <c r="I134" s="232"/>
      <c r="J134" s="232"/>
    </row>
    <row r="135" spans="1:10">
      <c r="A135" s="166"/>
      <c r="B135" s="220"/>
      <c r="C135" s="221"/>
      <c r="D135" s="230"/>
      <c r="E135" s="230"/>
      <c r="F135" s="231"/>
      <c r="G135" s="221"/>
      <c r="H135" s="221"/>
      <c r="I135" s="232"/>
      <c r="J135" s="232"/>
    </row>
    <row r="136" spans="1:10">
      <c r="A136" s="166"/>
      <c r="B136" s="220"/>
      <c r="C136" s="221"/>
      <c r="D136" s="230"/>
      <c r="E136" s="230"/>
      <c r="F136" s="231"/>
      <c r="G136" s="221"/>
      <c r="H136" s="221"/>
      <c r="I136" s="232"/>
      <c r="J136" s="232"/>
    </row>
    <row r="137" spans="1:10">
      <c r="A137" s="166"/>
      <c r="B137" s="220"/>
      <c r="C137" s="221"/>
      <c r="D137" s="230"/>
      <c r="E137" s="230"/>
      <c r="F137" s="231"/>
      <c r="G137" s="221"/>
      <c r="H137" s="221"/>
      <c r="I137" s="232"/>
      <c r="J137" s="232"/>
    </row>
    <row r="138" spans="1:10">
      <c r="A138" s="166"/>
      <c r="B138" s="220"/>
      <c r="C138" s="221"/>
      <c r="D138" s="230"/>
      <c r="E138" s="230"/>
      <c r="F138" s="231"/>
      <c r="G138" s="221"/>
      <c r="H138" s="221"/>
      <c r="I138" s="232"/>
      <c r="J138" s="232"/>
    </row>
    <row r="139" spans="1:10">
      <c r="A139" s="166"/>
      <c r="B139" s="220"/>
      <c r="C139" s="221"/>
      <c r="D139" s="230"/>
      <c r="E139" s="230"/>
      <c r="F139" s="231"/>
      <c r="G139" s="221"/>
      <c r="H139" s="221"/>
      <c r="I139" s="232"/>
      <c r="J139" s="232"/>
    </row>
    <row r="140" spans="1:10">
      <c r="A140" s="166"/>
      <c r="B140" s="220"/>
      <c r="C140" s="221"/>
      <c r="D140" s="230"/>
      <c r="E140" s="230"/>
      <c r="F140" s="231"/>
      <c r="G140" s="221"/>
      <c r="H140" s="221"/>
      <c r="I140" s="232"/>
      <c r="J140" s="232"/>
    </row>
    <row r="141" spans="1:10">
      <c r="A141" s="166"/>
      <c r="B141" s="220"/>
      <c r="C141" s="221"/>
      <c r="D141" s="230"/>
      <c r="E141" s="230"/>
      <c r="F141" s="231"/>
      <c r="G141" s="221"/>
      <c r="H141" s="221"/>
      <c r="I141" s="232"/>
      <c r="J141" s="232"/>
    </row>
    <row r="142" spans="1:10">
      <c r="A142" s="166"/>
      <c r="B142" s="220"/>
      <c r="C142" s="221"/>
      <c r="D142" s="230"/>
      <c r="E142" s="230"/>
      <c r="F142" s="231"/>
      <c r="G142" s="221"/>
      <c r="H142" s="221"/>
      <c r="I142" s="232"/>
      <c r="J142" s="232"/>
    </row>
    <row r="143" spans="1:10">
      <c r="A143" s="166"/>
      <c r="B143" s="220"/>
      <c r="C143" s="221"/>
      <c r="D143" s="230"/>
      <c r="E143" s="230"/>
      <c r="F143" s="231"/>
      <c r="G143" s="221"/>
      <c r="H143" s="221"/>
      <c r="I143" s="232"/>
      <c r="J143" s="232"/>
    </row>
    <row r="144" spans="1:10">
      <c r="A144" s="166"/>
      <c r="B144" s="220"/>
      <c r="C144" s="221"/>
      <c r="D144" s="230"/>
      <c r="E144" s="230"/>
      <c r="F144" s="231"/>
      <c r="G144" s="221"/>
      <c r="H144" s="221"/>
      <c r="I144" s="232"/>
      <c r="J144" s="232"/>
    </row>
    <row r="145" spans="1:10">
      <c r="A145" s="166"/>
      <c r="B145" s="220"/>
      <c r="C145" s="221"/>
      <c r="D145" s="230"/>
      <c r="E145" s="230"/>
      <c r="F145" s="231"/>
      <c r="G145" s="221"/>
      <c r="H145" s="221"/>
      <c r="I145" s="232"/>
      <c r="J145" s="232"/>
    </row>
    <row r="146" spans="1:10">
      <c r="A146" s="166"/>
      <c r="B146" s="220"/>
      <c r="C146" s="221"/>
      <c r="D146" s="230"/>
      <c r="E146" s="230"/>
      <c r="F146" s="231"/>
      <c r="G146" s="221"/>
      <c r="H146" s="221"/>
      <c r="I146" s="232"/>
      <c r="J146" s="232"/>
    </row>
    <row r="147" spans="1:10">
      <c r="A147" s="166"/>
      <c r="B147" s="220"/>
      <c r="C147" s="221"/>
      <c r="D147" s="230"/>
      <c r="E147" s="230"/>
      <c r="F147" s="231"/>
      <c r="G147" s="221"/>
      <c r="H147" s="221"/>
      <c r="I147" s="232"/>
      <c r="J147" s="232"/>
    </row>
    <row r="148" spans="1:10">
      <c r="A148" s="166"/>
      <c r="B148" s="220"/>
      <c r="C148" s="221"/>
      <c r="D148" s="230"/>
      <c r="E148" s="230"/>
      <c r="F148" s="231"/>
      <c r="G148" s="221"/>
      <c r="H148" s="221"/>
      <c r="I148" s="232"/>
      <c r="J148" s="232"/>
    </row>
    <row r="149" spans="1:10">
      <c r="A149" s="166"/>
      <c r="B149" s="220"/>
      <c r="C149" s="221"/>
      <c r="D149" s="230"/>
      <c r="E149" s="230"/>
      <c r="F149" s="231"/>
      <c r="G149" s="221"/>
      <c r="H149" s="221"/>
      <c r="I149" s="232"/>
      <c r="J149" s="232"/>
    </row>
    <row r="150" spans="1:10">
      <c r="A150" s="166"/>
      <c r="B150" s="220"/>
      <c r="C150" s="221"/>
      <c r="D150" s="230"/>
      <c r="E150" s="230"/>
      <c r="F150" s="231"/>
      <c r="G150" s="221"/>
      <c r="H150" s="221"/>
      <c r="I150" s="232"/>
      <c r="J150" s="232"/>
    </row>
    <row r="151" spans="1:10">
      <c r="A151" s="166"/>
      <c r="B151" s="220"/>
      <c r="C151" s="221"/>
      <c r="D151" s="230"/>
      <c r="E151" s="230"/>
      <c r="F151" s="231"/>
      <c r="G151" s="221"/>
      <c r="H151" s="221"/>
      <c r="I151" s="232"/>
      <c r="J151" s="232"/>
    </row>
    <row r="152" spans="1:10">
      <c r="A152" s="166"/>
      <c r="B152" s="220"/>
      <c r="C152" s="221"/>
      <c r="D152" s="230"/>
      <c r="E152" s="230"/>
      <c r="F152" s="231"/>
      <c r="G152" s="221"/>
      <c r="H152" s="221"/>
      <c r="I152" s="232"/>
      <c r="J152" s="232"/>
    </row>
    <row r="153" spans="1:10">
      <c r="A153" s="166"/>
      <c r="B153" s="220"/>
      <c r="C153" s="221"/>
      <c r="D153" s="230"/>
      <c r="E153" s="230"/>
      <c r="F153" s="231"/>
      <c r="G153" s="221"/>
      <c r="H153" s="221"/>
      <c r="I153" s="232"/>
      <c r="J153" s="232"/>
    </row>
    <row r="154" spans="1:10">
      <c r="A154" s="166"/>
      <c r="B154" s="220"/>
      <c r="C154" s="221"/>
      <c r="D154" s="230"/>
      <c r="E154" s="230"/>
      <c r="F154" s="231"/>
      <c r="G154" s="221"/>
      <c r="H154" s="221"/>
      <c r="I154" s="232"/>
      <c r="J154" s="232"/>
    </row>
    <row r="155" spans="1:10">
      <c r="A155" s="166"/>
      <c r="B155" s="220"/>
      <c r="C155" s="221"/>
      <c r="D155" s="230"/>
      <c r="E155" s="230"/>
      <c r="F155" s="231"/>
      <c r="G155" s="221"/>
      <c r="H155" s="221"/>
      <c r="I155" s="232"/>
      <c r="J155" s="232"/>
    </row>
    <row r="156" spans="1:10">
      <c r="A156" s="166"/>
      <c r="B156" s="220"/>
      <c r="C156" s="221"/>
      <c r="D156" s="230"/>
      <c r="E156" s="230"/>
      <c r="F156" s="231"/>
      <c r="G156" s="221"/>
      <c r="H156" s="221"/>
      <c r="I156" s="232"/>
      <c r="J156" s="232"/>
    </row>
    <row r="157" spans="1:10">
      <c r="A157" s="166"/>
      <c r="B157" s="220"/>
      <c r="C157" s="221"/>
      <c r="D157" s="230"/>
      <c r="E157" s="230"/>
      <c r="F157" s="231"/>
      <c r="G157" s="221"/>
      <c r="H157" s="221"/>
      <c r="I157" s="232"/>
      <c r="J157" s="232"/>
    </row>
    <row r="158" spans="1:10">
      <c r="A158" s="166"/>
      <c r="B158" s="220"/>
      <c r="C158" s="221"/>
      <c r="D158" s="230"/>
      <c r="E158" s="230"/>
      <c r="F158" s="231"/>
      <c r="G158" s="221"/>
      <c r="H158" s="221"/>
      <c r="I158" s="232"/>
      <c r="J158" s="232"/>
    </row>
    <row r="159" spans="1:10">
      <c r="A159" s="166"/>
      <c r="B159" s="220"/>
      <c r="C159" s="221"/>
      <c r="D159" s="230"/>
      <c r="E159" s="230"/>
      <c r="F159" s="231"/>
      <c r="G159" s="221"/>
      <c r="H159" s="221"/>
      <c r="I159" s="232"/>
      <c r="J159" s="232"/>
    </row>
    <row r="160" spans="1:10">
      <c r="A160" s="166"/>
      <c r="B160" s="220"/>
      <c r="C160" s="221"/>
      <c r="D160" s="230"/>
      <c r="E160" s="230"/>
      <c r="F160" s="231"/>
      <c r="G160" s="221"/>
      <c r="H160" s="221"/>
      <c r="I160" s="232"/>
      <c r="J160" s="232"/>
    </row>
    <row r="161" spans="1:10">
      <c r="A161" s="166"/>
      <c r="B161" s="220"/>
      <c r="C161" s="221"/>
      <c r="D161" s="230"/>
      <c r="E161" s="230"/>
      <c r="F161" s="231"/>
      <c r="G161" s="221"/>
      <c r="H161" s="221"/>
      <c r="I161" s="232"/>
      <c r="J161" s="232"/>
    </row>
    <row r="162" spans="1:10">
      <c r="A162" s="166"/>
      <c r="B162" s="220"/>
      <c r="C162" s="221"/>
      <c r="D162" s="230"/>
      <c r="E162" s="230"/>
      <c r="F162" s="231"/>
      <c r="G162" s="221"/>
      <c r="H162" s="221"/>
      <c r="I162" s="232"/>
      <c r="J162" s="232"/>
    </row>
    <row r="163" spans="1:10">
      <c r="A163" s="166"/>
      <c r="B163" s="220"/>
      <c r="C163" s="221"/>
      <c r="D163" s="230"/>
      <c r="E163" s="230"/>
      <c r="F163" s="231"/>
      <c r="G163" s="221"/>
      <c r="H163" s="221"/>
      <c r="I163" s="232"/>
      <c r="J163" s="232"/>
    </row>
    <row r="164" spans="1:10">
      <c r="A164" s="166"/>
      <c r="B164" s="220"/>
      <c r="C164" s="221"/>
      <c r="D164" s="230"/>
      <c r="E164" s="230"/>
      <c r="F164" s="231"/>
      <c r="G164" s="221"/>
      <c r="H164" s="221"/>
      <c r="I164" s="232"/>
      <c r="J164" s="232"/>
    </row>
    <row r="165" spans="1:10">
      <c r="A165" s="166"/>
      <c r="B165" s="220"/>
      <c r="C165" s="221"/>
      <c r="D165" s="230"/>
      <c r="E165" s="230"/>
      <c r="F165" s="231"/>
      <c r="G165" s="221"/>
      <c r="H165" s="221"/>
      <c r="I165" s="232"/>
      <c r="J165" s="232"/>
    </row>
    <row r="166" spans="1:10">
      <c r="A166" s="166"/>
      <c r="B166" s="220"/>
      <c r="C166" s="221"/>
      <c r="D166" s="230"/>
      <c r="E166" s="230"/>
      <c r="F166" s="231"/>
      <c r="G166" s="221"/>
      <c r="H166" s="221"/>
      <c r="I166" s="232"/>
      <c r="J166" s="232"/>
    </row>
    <row r="167" spans="1:10">
      <c r="A167" s="166"/>
      <c r="B167" s="220"/>
      <c r="C167" s="221"/>
      <c r="D167" s="230"/>
      <c r="E167" s="230"/>
      <c r="F167" s="231"/>
      <c r="G167" s="221"/>
      <c r="H167" s="221"/>
      <c r="I167" s="232"/>
      <c r="J167" s="232"/>
    </row>
    <row r="168" spans="1:10">
      <c r="A168" s="166"/>
      <c r="B168" s="220"/>
      <c r="C168" s="221"/>
      <c r="D168" s="230"/>
      <c r="E168" s="230"/>
      <c r="F168" s="231"/>
      <c r="G168" s="221"/>
      <c r="H168" s="221"/>
      <c r="I168" s="232"/>
      <c r="J168" s="232"/>
    </row>
    <row r="169" spans="1:10">
      <c r="A169" s="166"/>
      <c r="B169" s="220"/>
      <c r="C169" s="221"/>
      <c r="D169" s="230"/>
      <c r="E169" s="230"/>
      <c r="F169" s="231"/>
      <c r="G169" s="221"/>
      <c r="H169" s="221"/>
      <c r="I169" s="232"/>
      <c r="J169" s="232"/>
    </row>
    <row r="170" spans="1:10">
      <c r="A170" s="166"/>
      <c r="B170" s="220"/>
      <c r="C170" s="221"/>
      <c r="D170" s="230"/>
      <c r="E170" s="230"/>
      <c r="F170" s="231"/>
      <c r="G170" s="221"/>
      <c r="H170" s="221"/>
      <c r="I170" s="232"/>
      <c r="J170" s="232"/>
    </row>
    <row r="171" spans="1:10">
      <c r="A171" s="166"/>
      <c r="B171" s="220"/>
      <c r="C171" s="221"/>
      <c r="D171" s="230"/>
      <c r="E171" s="230"/>
      <c r="F171" s="231"/>
      <c r="G171" s="221"/>
      <c r="H171" s="221"/>
      <c r="I171" s="232"/>
      <c r="J171" s="232"/>
    </row>
    <row r="172" spans="1:10">
      <c r="A172" s="166"/>
      <c r="B172" s="220"/>
      <c r="C172" s="221"/>
      <c r="D172" s="230"/>
      <c r="E172" s="230"/>
      <c r="F172" s="231"/>
      <c r="G172" s="221"/>
      <c r="H172" s="221"/>
      <c r="I172" s="232"/>
      <c r="J172" s="232"/>
    </row>
    <row r="173" spans="1:10">
      <c r="A173" s="166"/>
      <c r="B173" s="220"/>
      <c r="C173" s="221"/>
      <c r="D173" s="230"/>
      <c r="E173" s="230"/>
      <c r="F173" s="231"/>
      <c r="G173" s="221"/>
      <c r="H173" s="221"/>
      <c r="I173" s="232"/>
      <c r="J173" s="232"/>
    </row>
    <row r="174" spans="1:10">
      <c r="A174" s="166"/>
      <c r="B174" s="220"/>
      <c r="C174" s="221"/>
      <c r="D174" s="230"/>
      <c r="E174" s="230"/>
      <c r="F174" s="231"/>
      <c r="G174" s="221"/>
      <c r="H174" s="221"/>
      <c r="I174" s="232"/>
      <c r="J174" s="232"/>
    </row>
    <row r="175" spans="1:10">
      <c r="A175" s="166"/>
      <c r="B175" s="220"/>
      <c r="C175" s="221"/>
      <c r="D175" s="230"/>
      <c r="E175" s="230"/>
      <c r="F175" s="231"/>
      <c r="G175" s="221"/>
      <c r="H175" s="221"/>
      <c r="I175" s="232"/>
      <c r="J175" s="232"/>
    </row>
    <row r="176" spans="1:10">
      <c r="A176" s="166"/>
      <c r="B176" s="220"/>
      <c r="C176" s="221"/>
      <c r="D176" s="230"/>
      <c r="E176" s="230"/>
      <c r="F176" s="231"/>
      <c r="G176" s="221"/>
      <c r="H176" s="221"/>
      <c r="I176" s="232"/>
      <c r="J176" s="232"/>
    </row>
    <row r="177" spans="1:10">
      <c r="A177" s="166"/>
      <c r="B177" s="220"/>
      <c r="C177" s="221"/>
      <c r="D177" s="230"/>
      <c r="E177" s="230"/>
      <c r="F177" s="231"/>
      <c r="G177" s="221"/>
      <c r="H177" s="221"/>
      <c r="I177" s="232"/>
      <c r="J177" s="232"/>
    </row>
    <row r="178" spans="1:10">
      <c r="A178" s="166"/>
      <c r="B178" s="220"/>
      <c r="C178" s="221"/>
      <c r="D178" s="230"/>
      <c r="E178" s="230"/>
      <c r="F178" s="231"/>
      <c r="G178" s="221"/>
      <c r="H178" s="221"/>
      <c r="I178" s="232"/>
      <c r="J178" s="232"/>
    </row>
    <row r="179" spans="1:10">
      <c r="A179" s="166"/>
      <c r="B179" s="220"/>
      <c r="C179" s="221"/>
      <c r="D179" s="230"/>
      <c r="E179" s="230"/>
      <c r="F179" s="231"/>
      <c r="G179" s="221"/>
      <c r="H179" s="221"/>
      <c r="I179" s="232"/>
      <c r="J179" s="232"/>
    </row>
    <row r="180" spans="1:10">
      <c r="A180" s="166"/>
      <c r="B180" s="220"/>
      <c r="C180" s="221"/>
      <c r="D180" s="230"/>
      <c r="E180" s="230"/>
      <c r="F180" s="231"/>
      <c r="G180" s="221"/>
      <c r="H180" s="221"/>
      <c r="I180" s="232"/>
      <c r="J180" s="232"/>
    </row>
    <row r="181" spans="1:10">
      <c r="A181" s="166"/>
      <c r="B181" s="220"/>
      <c r="C181" s="221"/>
      <c r="D181" s="230"/>
      <c r="E181" s="230"/>
      <c r="F181" s="231"/>
      <c r="G181" s="221"/>
      <c r="H181" s="221"/>
      <c r="I181" s="232"/>
      <c r="J181" s="232"/>
    </row>
    <row r="182" spans="1:10">
      <c r="A182" s="166"/>
      <c r="B182" s="220"/>
      <c r="C182" s="221"/>
      <c r="D182" s="230"/>
      <c r="E182" s="230"/>
      <c r="F182" s="231"/>
      <c r="G182" s="221"/>
      <c r="H182" s="221"/>
      <c r="I182" s="232"/>
      <c r="J182" s="232"/>
    </row>
    <row r="183" spans="1:10">
      <c r="A183" s="166"/>
      <c r="B183" s="220"/>
      <c r="C183" s="221"/>
      <c r="D183" s="230"/>
      <c r="E183" s="230"/>
      <c r="F183" s="231"/>
      <c r="G183" s="221"/>
      <c r="H183" s="221"/>
      <c r="I183" s="232"/>
      <c r="J183" s="232"/>
    </row>
    <row r="184" spans="1:10">
      <c r="A184" s="166"/>
      <c r="B184" s="220"/>
      <c r="C184" s="221"/>
      <c r="D184" s="230"/>
      <c r="E184" s="230"/>
      <c r="F184" s="231"/>
      <c r="G184" s="221"/>
      <c r="H184" s="221"/>
      <c r="I184" s="232"/>
      <c r="J184" s="232"/>
    </row>
    <row r="185" spans="1:10">
      <c r="A185" s="166"/>
      <c r="B185" s="220"/>
      <c r="C185" s="221"/>
      <c r="D185" s="230"/>
      <c r="E185" s="230"/>
      <c r="F185" s="231"/>
      <c r="G185" s="221"/>
      <c r="H185" s="221"/>
      <c r="I185" s="232"/>
      <c r="J185" s="232"/>
    </row>
    <row r="186" spans="1:10">
      <c r="A186" s="166"/>
      <c r="B186" s="220"/>
      <c r="C186" s="221"/>
      <c r="D186" s="230"/>
      <c r="E186" s="230"/>
      <c r="F186" s="231"/>
      <c r="G186" s="221"/>
      <c r="H186" s="221"/>
      <c r="I186" s="232"/>
      <c r="J186" s="232"/>
    </row>
    <row r="187" spans="1:10">
      <c r="A187" s="166"/>
      <c r="B187" s="220"/>
      <c r="C187" s="221"/>
      <c r="D187" s="230"/>
      <c r="E187" s="230"/>
      <c r="F187" s="231"/>
      <c r="G187" s="221"/>
      <c r="H187" s="221"/>
      <c r="I187" s="232"/>
      <c r="J187" s="232"/>
    </row>
    <row r="188" spans="1:10">
      <c r="A188" s="166"/>
      <c r="B188" s="220"/>
      <c r="C188" s="221"/>
      <c r="D188" s="230"/>
      <c r="E188" s="230"/>
      <c r="F188" s="231"/>
      <c r="G188" s="221"/>
      <c r="H188" s="221"/>
      <c r="I188" s="232"/>
      <c r="J188" s="232"/>
    </row>
    <row r="189" spans="1:10">
      <c r="A189" s="166"/>
      <c r="B189" s="220"/>
      <c r="C189" s="221"/>
      <c r="D189" s="230"/>
      <c r="E189" s="230"/>
      <c r="F189" s="231"/>
      <c r="G189" s="221"/>
      <c r="H189" s="221"/>
      <c r="I189" s="232"/>
      <c r="J189" s="232"/>
    </row>
    <row r="190" spans="1:10">
      <c r="A190" s="166"/>
      <c r="B190" s="220"/>
      <c r="C190" s="221"/>
      <c r="D190" s="230"/>
      <c r="E190" s="230"/>
      <c r="F190" s="231"/>
      <c r="G190" s="221"/>
      <c r="H190" s="221"/>
      <c r="I190" s="232"/>
      <c r="J190" s="232"/>
    </row>
    <row r="191" spans="1:10">
      <c r="A191" s="166"/>
      <c r="B191" s="220"/>
      <c r="C191" s="221"/>
      <c r="D191" s="230"/>
      <c r="E191" s="230"/>
      <c r="F191" s="231"/>
      <c r="G191" s="221"/>
      <c r="H191" s="221"/>
      <c r="I191" s="232"/>
      <c r="J191" s="232"/>
    </row>
    <row r="192" spans="1:10">
      <c r="A192" s="166"/>
      <c r="B192" s="220"/>
      <c r="C192" s="221"/>
      <c r="D192" s="230"/>
      <c r="E192" s="230"/>
      <c r="F192" s="231"/>
      <c r="G192" s="221"/>
      <c r="H192" s="221"/>
      <c r="I192" s="232"/>
      <c r="J192" s="232"/>
    </row>
    <row r="193" spans="1:10">
      <c r="A193" s="166"/>
      <c r="B193" s="220"/>
      <c r="C193" s="221"/>
      <c r="D193" s="230"/>
      <c r="E193" s="230"/>
      <c r="F193" s="231"/>
      <c r="G193" s="221"/>
      <c r="H193" s="221"/>
      <c r="I193" s="232"/>
      <c r="J193" s="232"/>
    </row>
    <row r="194" spans="1:10">
      <c r="A194" s="166"/>
      <c r="B194" s="220"/>
      <c r="C194" s="221"/>
      <c r="D194" s="230"/>
      <c r="E194" s="230"/>
      <c r="F194" s="231"/>
      <c r="G194" s="221"/>
      <c r="H194" s="221"/>
      <c r="I194" s="232"/>
      <c r="J194" s="232"/>
    </row>
    <row r="195" spans="1:10">
      <c r="A195" s="166"/>
      <c r="B195" s="220"/>
      <c r="C195" s="221"/>
      <c r="D195" s="230"/>
      <c r="E195" s="230"/>
      <c r="F195" s="231"/>
      <c r="G195" s="221"/>
      <c r="H195" s="221"/>
      <c r="I195" s="232"/>
      <c r="J195" s="232"/>
    </row>
    <row r="196" spans="1:10">
      <c r="A196" s="166"/>
      <c r="B196" s="220"/>
      <c r="C196" s="221"/>
      <c r="D196" s="230"/>
      <c r="E196" s="230"/>
      <c r="F196" s="231"/>
      <c r="G196" s="221"/>
      <c r="H196" s="221"/>
      <c r="I196" s="232"/>
      <c r="J196" s="232"/>
    </row>
    <row r="197" spans="1:10">
      <c r="A197" s="166"/>
      <c r="B197" s="220"/>
      <c r="C197" s="221"/>
      <c r="D197" s="230"/>
      <c r="E197" s="230"/>
      <c r="F197" s="231"/>
      <c r="G197" s="221"/>
      <c r="H197" s="221"/>
      <c r="I197" s="232"/>
      <c r="J197" s="232"/>
    </row>
    <row r="198" spans="1:10">
      <c r="A198" s="166"/>
      <c r="B198" s="220"/>
      <c r="C198" s="221"/>
      <c r="D198" s="230"/>
      <c r="E198" s="230"/>
      <c r="F198" s="231"/>
      <c r="G198" s="221"/>
      <c r="H198" s="221"/>
      <c r="I198" s="232"/>
      <c r="J198" s="232"/>
    </row>
    <row r="199" spans="1:10">
      <c r="A199" s="166"/>
      <c r="B199" s="220"/>
      <c r="C199" s="221"/>
      <c r="D199" s="230"/>
      <c r="E199" s="230"/>
      <c r="F199" s="231"/>
      <c r="G199" s="221"/>
      <c r="H199" s="221"/>
      <c r="I199" s="232"/>
      <c r="J199" s="232"/>
    </row>
    <row r="200" spans="1:10">
      <c r="A200" s="166"/>
      <c r="B200" s="220"/>
      <c r="C200" s="221"/>
      <c r="D200" s="230"/>
      <c r="E200" s="230"/>
      <c r="F200" s="231"/>
      <c r="G200" s="221"/>
      <c r="H200" s="221"/>
      <c r="I200" s="232"/>
      <c r="J200" s="232"/>
    </row>
    <row r="201" spans="1:10">
      <c r="A201" s="166"/>
      <c r="B201" s="220"/>
      <c r="C201" s="221"/>
      <c r="D201" s="230"/>
      <c r="E201" s="230"/>
      <c r="F201" s="231"/>
      <c r="G201" s="221"/>
      <c r="H201" s="221"/>
      <c r="I201" s="232"/>
      <c r="J201" s="232"/>
    </row>
    <row r="202" spans="1:10">
      <c r="A202" s="166"/>
      <c r="B202" s="220"/>
      <c r="C202" s="221"/>
      <c r="D202" s="230"/>
      <c r="E202" s="230"/>
      <c r="F202" s="231"/>
      <c r="G202" s="221"/>
      <c r="H202" s="221"/>
      <c r="I202" s="232"/>
      <c r="J202" s="232"/>
    </row>
    <row r="203" spans="1:10">
      <c r="A203" s="166"/>
      <c r="B203" s="220"/>
      <c r="C203" s="221"/>
      <c r="D203" s="230"/>
      <c r="E203" s="230"/>
      <c r="F203" s="231"/>
      <c r="G203" s="221"/>
      <c r="H203" s="221"/>
      <c r="I203" s="232"/>
      <c r="J203" s="232"/>
    </row>
    <row r="204" spans="1:10">
      <c r="A204" s="166"/>
      <c r="B204" s="220"/>
      <c r="C204" s="221"/>
      <c r="D204" s="230"/>
      <c r="E204" s="230"/>
      <c r="F204" s="231"/>
      <c r="G204" s="221"/>
      <c r="H204" s="221"/>
      <c r="I204" s="232"/>
      <c r="J204" s="232"/>
    </row>
    <row r="205" spans="1:10">
      <c r="A205" s="166"/>
      <c r="B205" s="220"/>
      <c r="C205" s="221"/>
      <c r="D205" s="230"/>
      <c r="E205" s="230"/>
      <c r="F205" s="231"/>
      <c r="G205" s="221"/>
      <c r="H205" s="221"/>
      <c r="I205" s="232"/>
      <c r="J205" s="232"/>
    </row>
    <row r="206" spans="1:10">
      <c r="A206" s="166"/>
      <c r="B206" s="220"/>
      <c r="C206" s="221"/>
      <c r="D206" s="230"/>
      <c r="E206" s="230"/>
      <c r="F206" s="231"/>
      <c r="G206" s="221"/>
      <c r="H206" s="221"/>
      <c r="I206" s="232"/>
      <c r="J206" s="232"/>
    </row>
    <row r="207" spans="1:10">
      <c r="A207" s="166"/>
      <c r="B207" s="220"/>
      <c r="C207" s="221"/>
      <c r="D207" s="230"/>
      <c r="E207" s="230"/>
      <c r="F207" s="231"/>
      <c r="G207" s="221"/>
      <c r="H207" s="221"/>
      <c r="I207" s="232"/>
      <c r="J207" s="232"/>
    </row>
    <row r="208" spans="1:10">
      <c r="A208" s="166"/>
      <c r="B208" s="220"/>
      <c r="C208" s="221"/>
      <c r="D208" s="230"/>
      <c r="E208" s="230"/>
      <c r="F208" s="231"/>
      <c r="G208" s="221"/>
      <c r="H208" s="221"/>
      <c r="I208" s="232"/>
      <c r="J208" s="232"/>
    </row>
    <row r="209" spans="1:10">
      <c r="A209" s="166"/>
      <c r="B209" s="220"/>
      <c r="C209" s="221"/>
      <c r="D209" s="230"/>
      <c r="E209" s="230"/>
      <c r="F209" s="231"/>
      <c r="G209" s="221"/>
      <c r="H209" s="221"/>
      <c r="I209" s="232"/>
      <c r="J209" s="232"/>
    </row>
    <row r="210" spans="1:10">
      <c r="A210" s="166"/>
      <c r="B210" s="220"/>
      <c r="C210" s="221"/>
      <c r="D210" s="230"/>
      <c r="E210" s="230"/>
      <c r="F210" s="231"/>
      <c r="G210" s="221"/>
      <c r="H210" s="221"/>
      <c r="I210" s="232"/>
      <c r="J210" s="232"/>
    </row>
    <row r="211" spans="1:10">
      <c r="A211" s="166"/>
      <c r="B211" s="220"/>
      <c r="C211" s="221"/>
      <c r="D211" s="230"/>
      <c r="E211" s="230"/>
      <c r="F211" s="231"/>
      <c r="G211" s="221"/>
      <c r="H211" s="221"/>
      <c r="I211" s="232"/>
      <c r="J211" s="232"/>
    </row>
    <row r="212" spans="1:10">
      <c r="A212" s="166"/>
      <c r="B212" s="220"/>
      <c r="C212" s="221"/>
      <c r="D212" s="230"/>
      <c r="E212" s="230"/>
      <c r="F212" s="231"/>
      <c r="G212" s="221"/>
      <c r="H212" s="221"/>
      <c r="I212" s="232"/>
      <c r="J212" s="232"/>
    </row>
    <row r="213" spans="1:10">
      <c r="A213" s="166"/>
      <c r="B213" s="220"/>
      <c r="C213" s="221"/>
      <c r="D213" s="230"/>
      <c r="E213" s="230"/>
      <c r="F213" s="231"/>
      <c r="G213" s="221"/>
      <c r="H213" s="221"/>
      <c r="I213" s="232"/>
      <c r="J213" s="232"/>
    </row>
    <row r="214" spans="1:10">
      <c r="A214" s="166"/>
      <c r="B214" s="220"/>
      <c r="C214" s="221"/>
      <c r="D214" s="230"/>
      <c r="E214" s="230"/>
      <c r="F214" s="231"/>
      <c r="G214" s="221"/>
      <c r="H214" s="221"/>
      <c r="I214" s="232"/>
      <c r="J214" s="232"/>
    </row>
    <row r="215" spans="1:10">
      <c r="A215" s="166"/>
      <c r="B215" s="220"/>
      <c r="C215" s="221"/>
      <c r="D215" s="230"/>
      <c r="E215" s="230"/>
      <c r="F215" s="231"/>
      <c r="G215" s="221"/>
      <c r="H215" s="221"/>
      <c r="I215" s="232"/>
      <c r="J215" s="232"/>
    </row>
    <row r="216" spans="1:10">
      <c r="A216" s="166"/>
      <c r="B216" s="220"/>
      <c r="C216" s="221"/>
      <c r="D216" s="230"/>
      <c r="E216" s="230"/>
      <c r="F216" s="231"/>
      <c r="G216" s="221"/>
      <c r="H216" s="221"/>
      <c r="I216" s="232"/>
      <c r="J216" s="232"/>
    </row>
    <row r="217" spans="1:10">
      <c r="A217" s="166"/>
      <c r="B217" s="220"/>
      <c r="C217" s="221"/>
      <c r="D217" s="230"/>
      <c r="E217" s="230"/>
      <c r="F217" s="231"/>
      <c r="G217" s="221"/>
      <c r="H217" s="221"/>
      <c r="I217" s="232"/>
      <c r="J217" s="232"/>
    </row>
    <row r="218" spans="1:10">
      <c r="A218" s="166"/>
      <c r="B218" s="220"/>
      <c r="C218" s="221"/>
      <c r="D218" s="230"/>
      <c r="E218" s="230"/>
      <c r="F218" s="231"/>
      <c r="G218" s="221"/>
      <c r="H218" s="221"/>
      <c r="I218" s="232"/>
      <c r="J218" s="232"/>
    </row>
    <row r="219" spans="1:10">
      <c r="A219" s="166"/>
      <c r="B219" s="220"/>
      <c r="C219" s="221"/>
      <c r="D219" s="230"/>
      <c r="E219" s="230"/>
      <c r="F219" s="231"/>
      <c r="G219" s="221"/>
      <c r="H219" s="221"/>
      <c r="I219" s="232"/>
      <c r="J219" s="232"/>
    </row>
    <row r="220" spans="1:10">
      <c r="A220" s="166"/>
      <c r="B220" s="220"/>
      <c r="C220" s="221"/>
      <c r="D220" s="230"/>
      <c r="E220" s="230"/>
      <c r="F220" s="231"/>
      <c r="G220" s="221"/>
      <c r="H220" s="221"/>
      <c r="I220" s="232"/>
      <c r="J220" s="232"/>
    </row>
    <row r="221" spans="1:10">
      <c r="A221" s="166"/>
      <c r="B221" s="220"/>
      <c r="C221" s="221"/>
      <c r="D221" s="230"/>
      <c r="E221" s="230"/>
      <c r="F221" s="231"/>
      <c r="G221" s="221"/>
      <c r="H221" s="221"/>
      <c r="I221" s="232"/>
      <c r="J221" s="232"/>
    </row>
    <row r="222" spans="1:10">
      <c r="A222" s="166"/>
      <c r="B222" s="220"/>
      <c r="C222" s="221"/>
      <c r="D222" s="230"/>
      <c r="E222" s="230"/>
      <c r="F222" s="231"/>
      <c r="G222" s="221"/>
      <c r="H222" s="221"/>
      <c r="I222" s="232"/>
      <c r="J222" s="232"/>
    </row>
    <row r="223" spans="1:10">
      <c r="A223" s="166"/>
      <c r="B223" s="220"/>
      <c r="C223" s="221"/>
      <c r="D223" s="230"/>
      <c r="E223" s="230"/>
      <c r="F223" s="231"/>
      <c r="G223" s="221"/>
      <c r="H223" s="221"/>
      <c r="I223" s="232"/>
      <c r="J223" s="232"/>
    </row>
    <row r="224" spans="1:10">
      <c r="A224" s="166"/>
      <c r="B224" s="220"/>
      <c r="C224" s="221"/>
      <c r="D224" s="230"/>
      <c r="E224" s="230"/>
      <c r="F224" s="231"/>
      <c r="G224" s="221"/>
      <c r="H224" s="221"/>
      <c r="I224" s="232"/>
      <c r="J224" s="232"/>
    </row>
    <row r="225" spans="1:10">
      <c r="A225" s="166"/>
      <c r="B225" s="220"/>
      <c r="C225" s="221"/>
      <c r="D225" s="230"/>
      <c r="E225" s="230"/>
      <c r="F225" s="231"/>
      <c r="G225" s="221"/>
      <c r="H225" s="221"/>
      <c r="I225" s="232"/>
      <c r="J225" s="232"/>
    </row>
    <row r="226" spans="1:10">
      <c r="A226" s="166"/>
      <c r="B226" s="220"/>
      <c r="C226" s="221"/>
      <c r="D226" s="230"/>
      <c r="E226" s="230"/>
      <c r="F226" s="231"/>
      <c r="G226" s="221"/>
      <c r="H226" s="221"/>
      <c r="I226" s="232"/>
      <c r="J226" s="232"/>
    </row>
    <row r="227" spans="1:10">
      <c r="A227" s="166"/>
      <c r="B227" s="220"/>
      <c r="C227" s="221"/>
      <c r="D227" s="230"/>
      <c r="E227" s="230"/>
      <c r="F227" s="231"/>
      <c r="G227" s="221"/>
      <c r="H227" s="221"/>
      <c r="I227" s="232"/>
      <c r="J227" s="232"/>
    </row>
    <row r="228" spans="1:10">
      <c r="A228" s="166"/>
      <c r="B228" s="220"/>
      <c r="C228" s="221"/>
      <c r="D228" s="230"/>
      <c r="E228" s="230"/>
      <c r="F228" s="231"/>
      <c r="G228" s="221"/>
      <c r="H228" s="221"/>
      <c r="I228" s="232"/>
      <c r="J228" s="232"/>
    </row>
    <row r="229" spans="1:10">
      <c r="A229" s="166"/>
      <c r="B229" s="220"/>
      <c r="C229" s="221"/>
      <c r="D229" s="230"/>
      <c r="E229" s="230"/>
      <c r="F229" s="231"/>
      <c r="G229" s="221"/>
      <c r="H229" s="221"/>
      <c r="I229" s="232"/>
      <c r="J229" s="232"/>
    </row>
    <row r="230" spans="1:10">
      <c r="A230" s="166"/>
      <c r="B230" s="220"/>
      <c r="C230" s="221"/>
      <c r="D230" s="230"/>
      <c r="E230" s="230"/>
      <c r="F230" s="231"/>
      <c r="G230" s="221"/>
      <c r="H230" s="221"/>
      <c r="I230" s="232"/>
      <c r="J230" s="232"/>
    </row>
    <row r="231" spans="1:10">
      <c r="A231" s="166"/>
      <c r="B231" s="220"/>
      <c r="C231" s="221"/>
      <c r="D231" s="230"/>
      <c r="E231" s="230"/>
      <c r="F231" s="231"/>
      <c r="G231" s="221"/>
      <c r="H231" s="221"/>
      <c r="I231" s="232"/>
      <c r="J231" s="232"/>
    </row>
    <row r="232" spans="1:10">
      <c r="A232" s="166"/>
      <c r="B232" s="220"/>
      <c r="C232" s="221"/>
      <c r="D232" s="230"/>
      <c r="E232" s="230"/>
      <c r="F232" s="231"/>
      <c r="G232" s="221"/>
      <c r="H232" s="221"/>
      <c r="I232" s="232"/>
      <c r="J232" s="232"/>
    </row>
    <row r="233" spans="1:10">
      <c r="A233" s="166"/>
      <c r="B233" s="220"/>
      <c r="C233" s="221"/>
      <c r="D233" s="230"/>
      <c r="E233" s="230"/>
      <c r="F233" s="231"/>
      <c r="G233" s="221"/>
      <c r="H233" s="221"/>
      <c r="I233" s="232"/>
      <c r="J233" s="232"/>
    </row>
    <row r="234" spans="1:10">
      <c r="A234" s="166"/>
      <c r="B234" s="220"/>
      <c r="C234" s="221"/>
      <c r="D234" s="230"/>
      <c r="E234" s="230"/>
      <c r="F234" s="231"/>
      <c r="G234" s="221"/>
      <c r="H234" s="221"/>
      <c r="I234" s="232"/>
      <c r="J234" s="232"/>
    </row>
    <row r="235" spans="1:10">
      <c r="A235" s="166"/>
      <c r="B235" s="220"/>
      <c r="C235" s="221"/>
      <c r="D235" s="230"/>
      <c r="E235" s="230"/>
      <c r="F235" s="231"/>
      <c r="G235" s="221"/>
      <c r="H235" s="221"/>
      <c r="I235" s="232"/>
      <c r="J235" s="232"/>
    </row>
    <row r="236" spans="1:10">
      <c r="A236" s="166"/>
      <c r="B236" s="220"/>
      <c r="C236" s="221"/>
      <c r="D236" s="230"/>
      <c r="E236" s="230"/>
      <c r="F236" s="231"/>
      <c r="G236" s="221"/>
      <c r="H236" s="221"/>
      <c r="I236" s="232"/>
      <c r="J236" s="232"/>
    </row>
    <row r="237" spans="1:10">
      <c r="A237" s="166"/>
      <c r="B237" s="220"/>
      <c r="C237" s="221"/>
      <c r="D237" s="230"/>
      <c r="E237" s="230"/>
      <c r="F237" s="231"/>
      <c r="G237" s="221"/>
      <c r="H237" s="221"/>
      <c r="I237" s="232"/>
      <c r="J237" s="232"/>
    </row>
    <row r="238" spans="1:10">
      <c r="A238" s="166"/>
      <c r="B238" s="220"/>
      <c r="C238" s="221"/>
      <c r="D238" s="230"/>
      <c r="E238" s="230"/>
      <c r="F238" s="231"/>
      <c r="G238" s="221"/>
      <c r="H238" s="221"/>
      <c r="I238" s="232"/>
      <c r="J238" s="232"/>
    </row>
    <row r="239" spans="1:10">
      <c r="A239" s="166"/>
      <c r="B239" s="220"/>
      <c r="C239" s="221"/>
      <c r="D239" s="230"/>
      <c r="E239" s="230"/>
      <c r="F239" s="231"/>
      <c r="G239" s="221"/>
      <c r="H239" s="221"/>
      <c r="I239" s="232"/>
      <c r="J239" s="232"/>
    </row>
    <row r="240" spans="1:10">
      <c r="A240" s="166"/>
      <c r="B240" s="220"/>
      <c r="C240" s="221"/>
      <c r="D240" s="230"/>
      <c r="E240" s="230"/>
      <c r="F240" s="231"/>
      <c r="G240" s="221"/>
      <c r="H240" s="221"/>
      <c r="I240" s="232"/>
      <c r="J240" s="232"/>
    </row>
    <row r="241" spans="1:10">
      <c r="A241" s="166"/>
      <c r="B241" s="220"/>
      <c r="C241" s="221"/>
      <c r="D241" s="230"/>
      <c r="E241" s="230"/>
      <c r="F241" s="231"/>
      <c r="G241" s="221"/>
      <c r="H241" s="221"/>
      <c r="I241" s="232"/>
      <c r="J241" s="232"/>
    </row>
    <row r="242" spans="1:10">
      <c r="A242" s="166"/>
      <c r="B242" s="220"/>
      <c r="C242" s="221"/>
      <c r="D242" s="230"/>
      <c r="E242" s="230"/>
      <c r="F242" s="231"/>
      <c r="G242" s="221"/>
      <c r="H242" s="221"/>
      <c r="I242" s="232"/>
      <c r="J242" s="232"/>
    </row>
    <row r="243" spans="1:10">
      <c r="A243" s="166"/>
      <c r="B243" s="220"/>
      <c r="C243" s="221"/>
      <c r="D243" s="230"/>
      <c r="E243" s="230"/>
      <c r="F243" s="231"/>
      <c r="G243" s="221"/>
      <c r="H243" s="221"/>
      <c r="I243" s="232"/>
      <c r="J243" s="232"/>
    </row>
    <row r="244" spans="1:10">
      <c r="A244" s="166"/>
      <c r="B244" s="220"/>
      <c r="C244" s="221"/>
      <c r="D244" s="230"/>
      <c r="E244" s="230"/>
      <c r="F244" s="231"/>
      <c r="G244" s="221"/>
      <c r="H244" s="221"/>
      <c r="I244" s="232"/>
      <c r="J244" s="232"/>
    </row>
    <row r="245" spans="1:10">
      <c r="A245" s="166"/>
      <c r="B245" s="220"/>
      <c r="C245" s="221"/>
      <c r="D245" s="230"/>
      <c r="E245" s="230"/>
      <c r="F245" s="231"/>
      <c r="G245" s="221"/>
      <c r="H245" s="221"/>
      <c r="I245" s="232"/>
      <c r="J245" s="232"/>
    </row>
    <row r="246" spans="1:10">
      <c r="A246" s="166"/>
      <c r="B246" s="220"/>
      <c r="C246" s="221"/>
      <c r="D246" s="230"/>
      <c r="E246" s="230"/>
      <c r="F246" s="231"/>
      <c r="G246" s="221"/>
      <c r="H246" s="221"/>
      <c r="I246" s="232"/>
      <c r="J246" s="232"/>
    </row>
    <row r="247" spans="1:10">
      <c r="A247" s="166"/>
      <c r="B247" s="220"/>
      <c r="C247" s="221"/>
      <c r="D247" s="230"/>
      <c r="E247" s="230"/>
      <c r="F247" s="231"/>
      <c r="G247" s="221"/>
      <c r="H247" s="221"/>
      <c r="I247" s="232"/>
      <c r="J247" s="232"/>
    </row>
    <row r="248" spans="1:10">
      <c r="A248" s="166"/>
      <c r="B248" s="220"/>
      <c r="C248" s="221"/>
      <c r="D248" s="230"/>
      <c r="E248" s="230"/>
      <c r="F248" s="231"/>
      <c r="G248" s="221"/>
      <c r="H248" s="221"/>
      <c r="I248" s="232"/>
      <c r="J248" s="232"/>
    </row>
    <row r="249" spans="1:10">
      <c r="A249" s="166"/>
      <c r="B249" s="220"/>
      <c r="C249" s="221"/>
      <c r="D249" s="230"/>
      <c r="E249" s="230"/>
      <c r="F249" s="231"/>
      <c r="G249" s="221"/>
      <c r="H249" s="221"/>
      <c r="I249" s="232"/>
      <c r="J249" s="232"/>
    </row>
    <row r="250" spans="1:10">
      <c r="A250" s="166"/>
      <c r="B250" s="220"/>
      <c r="C250" s="221"/>
      <c r="D250" s="230"/>
      <c r="E250" s="230"/>
      <c r="F250" s="231"/>
      <c r="G250" s="221"/>
      <c r="H250" s="221"/>
      <c r="I250" s="232"/>
      <c r="J250" s="232"/>
    </row>
    <row r="251" spans="1:10">
      <c r="A251" s="166"/>
      <c r="B251" s="220"/>
      <c r="C251" s="221"/>
      <c r="D251" s="230"/>
      <c r="E251" s="230"/>
      <c r="F251" s="231"/>
      <c r="G251" s="221"/>
      <c r="H251" s="221"/>
      <c r="I251" s="232"/>
      <c r="J251" s="232"/>
    </row>
    <row r="252" spans="1:10">
      <c r="A252" s="166"/>
      <c r="B252" s="220"/>
      <c r="C252" s="221"/>
      <c r="D252" s="230"/>
      <c r="E252" s="230"/>
      <c r="F252" s="231"/>
      <c r="G252" s="221"/>
      <c r="H252" s="221"/>
      <c r="I252" s="232"/>
      <c r="J252" s="232"/>
    </row>
    <row r="253" spans="1:10">
      <c r="A253" s="166"/>
      <c r="B253" s="220"/>
      <c r="C253" s="221"/>
      <c r="D253" s="230"/>
      <c r="E253" s="230"/>
      <c r="F253" s="231"/>
      <c r="G253" s="221"/>
      <c r="H253" s="221"/>
      <c r="I253" s="232"/>
      <c r="J253" s="232"/>
    </row>
    <row r="254" spans="1:10">
      <c r="A254" s="166"/>
      <c r="B254" s="220"/>
      <c r="C254" s="221"/>
      <c r="D254" s="230"/>
      <c r="E254" s="230"/>
      <c r="F254" s="231"/>
      <c r="G254" s="221"/>
      <c r="H254" s="221"/>
      <c r="I254" s="232"/>
      <c r="J254" s="232"/>
    </row>
    <row r="255" spans="1:10">
      <c r="A255" s="166"/>
      <c r="B255" s="220"/>
      <c r="C255" s="221"/>
      <c r="D255" s="230"/>
      <c r="E255" s="230"/>
      <c r="F255" s="231"/>
      <c r="G255" s="221"/>
      <c r="H255" s="221"/>
      <c r="I255" s="232"/>
      <c r="J255" s="232"/>
    </row>
    <row r="256" spans="1:10">
      <c r="A256" s="166"/>
      <c r="B256" s="220"/>
      <c r="C256" s="221"/>
      <c r="D256" s="230"/>
      <c r="E256" s="230"/>
      <c r="F256" s="231"/>
      <c r="G256" s="221"/>
      <c r="H256" s="221"/>
      <c r="I256" s="232"/>
      <c r="J256" s="232"/>
    </row>
    <row r="257" spans="1:10">
      <c r="A257" s="166"/>
      <c r="B257" s="220"/>
      <c r="C257" s="221"/>
      <c r="D257" s="230"/>
      <c r="E257" s="230"/>
      <c r="F257" s="231"/>
      <c r="G257" s="221"/>
      <c r="H257" s="221"/>
      <c r="I257" s="232"/>
      <c r="J257" s="232"/>
    </row>
    <row r="258" spans="1:10">
      <c r="A258" s="166"/>
      <c r="B258" s="220"/>
      <c r="C258" s="221"/>
      <c r="D258" s="230"/>
      <c r="E258" s="230"/>
      <c r="F258" s="231"/>
      <c r="G258" s="221"/>
      <c r="H258" s="221"/>
      <c r="I258" s="232"/>
      <c r="J258" s="232"/>
    </row>
    <row r="259" spans="1:10">
      <c r="A259" s="166"/>
      <c r="B259" s="220"/>
      <c r="C259" s="221"/>
      <c r="D259" s="230"/>
      <c r="E259" s="230"/>
      <c r="F259" s="231"/>
      <c r="G259" s="221"/>
      <c r="H259" s="221"/>
      <c r="I259" s="232"/>
      <c r="J259" s="232"/>
    </row>
    <row r="260" spans="1:10">
      <c r="A260" s="166"/>
      <c r="B260" s="220"/>
      <c r="C260" s="221"/>
      <c r="D260" s="230"/>
      <c r="E260" s="230"/>
      <c r="F260" s="231"/>
      <c r="G260" s="221"/>
      <c r="H260" s="221"/>
      <c r="I260" s="232"/>
      <c r="J260" s="232"/>
    </row>
    <row r="261" spans="1:10">
      <c r="A261" s="166"/>
      <c r="B261" s="220"/>
      <c r="C261" s="221"/>
      <c r="D261" s="230"/>
      <c r="E261" s="230"/>
      <c r="F261" s="231"/>
      <c r="G261" s="221"/>
      <c r="H261" s="221"/>
      <c r="I261" s="232"/>
      <c r="J261" s="232"/>
    </row>
    <row r="262" spans="1:10">
      <c r="A262" s="166"/>
      <c r="B262" s="220"/>
      <c r="C262" s="221"/>
      <c r="D262" s="230"/>
      <c r="E262" s="230"/>
      <c r="F262" s="231"/>
      <c r="G262" s="221"/>
      <c r="H262" s="221"/>
      <c r="I262" s="232"/>
      <c r="J262" s="232"/>
    </row>
    <row r="263" spans="1:10">
      <c r="A263" s="166"/>
      <c r="B263" s="220"/>
      <c r="C263" s="221"/>
      <c r="D263" s="230"/>
      <c r="E263" s="230"/>
      <c r="F263" s="231"/>
      <c r="G263" s="221"/>
      <c r="H263" s="221"/>
      <c r="I263" s="232"/>
      <c r="J263" s="232"/>
    </row>
    <row r="264" spans="1:10">
      <c r="A264" s="166"/>
      <c r="B264" s="220"/>
      <c r="C264" s="221"/>
      <c r="D264" s="230"/>
      <c r="E264" s="230"/>
      <c r="F264" s="231"/>
      <c r="G264" s="221"/>
      <c r="H264" s="221"/>
      <c r="I264" s="232"/>
      <c r="J264" s="232"/>
    </row>
    <row r="265" spans="1:10">
      <c r="A265" s="166"/>
      <c r="B265" s="220"/>
      <c r="C265" s="221"/>
      <c r="D265" s="230"/>
      <c r="E265" s="230"/>
      <c r="F265" s="231"/>
      <c r="G265" s="221"/>
      <c r="H265" s="221"/>
      <c r="I265" s="232"/>
      <c r="J265" s="232"/>
    </row>
    <row r="266" spans="1:10">
      <c r="A266" s="166"/>
      <c r="B266" s="220"/>
      <c r="C266" s="221"/>
      <c r="D266" s="230"/>
      <c r="E266" s="230"/>
      <c r="F266" s="231"/>
      <c r="G266" s="221"/>
      <c r="H266" s="221"/>
      <c r="I266" s="232"/>
      <c r="J266" s="232"/>
    </row>
    <row r="267" spans="1:10">
      <c r="A267" s="166"/>
      <c r="B267" s="220"/>
      <c r="C267" s="221"/>
      <c r="D267" s="230"/>
      <c r="E267" s="230"/>
      <c r="F267" s="231"/>
      <c r="G267" s="221"/>
      <c r="H267" s="221"/>
      <c r="I267" s="232"/>
      <c r="J267" s="232"/>
    </row>
    <row r="268" spans="1:10">
      <c r="A268" s="166"/>
      <c r="B268" s="220"/>
      <c r="C268" s="221"/>
      <c r="D268" s="230"/>
      <c r="E268" s="230"/>
      <c r="F268" s="231"/>
      <c r="G268" s="221"/>
      <c r="H268" s="221"/>
      <c r="I268" s="232"/>
      <c r="J268" s="232"/>
    </row>
    <row r="269" spans="1:10">
      <c r="A269" s="166"/>
      <c r="B269" s="220"/>
      <c r="C269" s="221"/>
      <c r="D269" s="230"/>
      <c r="E269" s="230"/>
      <c r="F269" s="231"/>
      <c r="G269" s="221"/>
      <c r="H269" s="221"/>
      <c r="I269" s="232"/>
      <c r="J269" s="232"/>
    </row>
    <row r="270" spans="1:10">
      <c r="A270" s="166"/>
      <c r="B270" s="220"/>
      <c r="C270" s="221"/>
      <c r="D270" s="230"/>
      <c r="E270" s="230"/>
      <c r="F270" s="231"/>
      <c r="G270" s="221"/>
      <c r="H270" s="221"/>
      <c r="I270" s="232"/>
      <c r="J270" s="232"/>
    </row>
    <row r="271" spans="1:10">
      <c r="A271" s="166"/>
      <c r="B271" s="220"/>
      <c r="C271" s="221"/>
      <c r="D271" s="230"/>
      <c r="E271" s="230"/>
      <c r="F271" s="231"/>
      <c r="G271" s="221"/>
      <c r="H271" s="221"/>
      <c r="I271" s="232"/>
      <c r="J271" s="232"/>
    </row>
    <row r="272" spans="1:10">
      <c r="A272" s="166"/>
      <c r="B272" s="220"/>
      <c r="C272" s="221"/>
      <c r="D272" s="230"/>
      <c r="E272" s="230"/>
      <c r="F272" s="231"/>
      <c r="G272" s="221"/>
      <c r="H272" s="221"/>
      <c r="I272" s="232"/>
      <c r="J272" s="232"/>
    </row>
    <row r="273" spans="1:10">
      <c r="A273" s="166"/>
      <c r="B273" s="220"/>
      <c r="C273" s="221"/>
      <c r="D273" s="230"/>
      <c r="E273" s="230"/>
      <c r="F273" s="231"/>
      <c r="G273" s="221"/>
      <c r="H273" s="221"/>
      <c r="I273" s="232"/>
      <c r="J273" s="232"/>
    </row>
    <row r="274" spans="1:10">
      <c r="A274" s="166"/>
      <c r="B274" s="220"/>
      <c r="C274" s="221"/>
      <c r="D274" s="230"/>
      <c r="E274" s="230"/>
      <c r="F274" s="231"/>
      <c r="G274" s="221"/>
      <c r="H274" s="221"/>
      <c r="I274" s="232"/>
      <c r="J274" s="232"/>
    </row>
    <row r="275" spans="1:10">
      <c r="A275" s="166"/>
      <c r="B275" s="220"/>
      <c r="C275" s="221"/>
      <c r="D275" s="230"/>
      <c r="E275" s="230"/>
      <c r="F275" s="231"/>
      <c r="G275" s="221"/>
      <c r="H275" s="221"/>
      <c r="I275" s="232"/>
      <c r="J275" s="232"/>
    </row>
    <row r="276" spans="1:10">
      <c r="A276" s="166"/>
      <c r="B276" s="220"/>
      <c r="C276" s="221"/>
      <c r="D276" s="230"/>
      <c r="E276" s="230"/>
      <c r="F276" s="231"/>
      <c r="G276" s="221"/>
      <c r="H276" s="221"/>
      <c r="I276" s="232"/>
      <c r="J276" s="232"/>
    </row>
    <row r="277" spans="1:10">
      <c r="A277" s="166"/>
      <c r="B277" s="220"/>
      <c r="C277" s="221"/>
      <c r="D277" s="230"/>
      <c r="E277" s="230"/>
      <c r="F277" s="231"/>
      <c r="G277" s="221"/>
      <c r="H277" s="221"/>
      <c r="I277" s="232"/>
      <c r="J277" s="232"/>
    </row>
    <row r="278" spans="1:10">
      <c r="A278" s="166"/>
      <c r="B278" s="220"/>
      <c r="C278" s="221"/>
      <c r="D278" s="230"/>
      <c r="E278" s="230"/>
      <c r="F278" s="231"/>
      <c r="G278" s="221"/>
      <c r="H278" s="221"/>
      <c r="I278" s="232"/>
      <c r="J278" s="232"/>
    </row>
    <row r="279" spans="1:10">
      <c r="A279" s="166"/>
      <c r="B279" s="220"/>
      <c r="C279" s="221"/>
      <c r="D279" s="230"/>
      <c r="E279" s="230"/>
      <c r="F279" s="231"/>
      <c r="G279" s="221"/>
      <c r="H279" s="221"/>
      <c r="I279" s="232"/>
      <c r="J279" s="232"/>
    </row>
    <row r="280" spans="1:10">
      <c r="A280" s="166"/>
      <c r="B280" s="220"/>
      <c r="C280" s="221"/>
      <c r="D280" s="230"/>
      <c r="E280" s="230"/>
      <c r="F280" s="231"/>
      <c r="G280" s="221"/>
      <c r="H280" s="221"/>
      <c r="I280" s="232"/>
      <c r="J280" s="232"/>
    </row>
    <row r="281" spans="1:10">
      <c r="A281" s="166"/>
      <c r="B281" s="220"/>
      <c r="C281" s="221"/>
      <c r="D281" s="230"/>
      <c r="E281" s="230"/>
      <c r="F281" s="231"/>
      <c r="G281" s="221"/>
      <c r="H281" s="221"/>
      <c r="I281" s="232"/>
      <c r="J281" s="232"/>
    </row>
    <row r="282" spans="1:10">
      <c r="A282" s="166"/>
      <c r="B282" s="220"/>
      <c r="C282" s="221"/>
      <c r="D282" s="230"/>
      <c r="E282" s="230"/>
      <c r="F282" s="231"/>
      <c r="G282" s="221"/>
      <c r="H282" s="221"/>
      <c r="I282" s="232"/>
      <c r="J282" s="232"/>
    </row>
    <row r="283" spans="1:10">
      <c r="A283" s="166"/>
      <c r="B283" s="220"/>
      <c r="C283" s="221"/>
      <c r="D283" s="230"/>
      <c r="E283" s="230"/>
      <c r="F283" s="231"/>
      <c r="G283" s="221"/>
      <c r="H283" s="221"/>
      <c r="I283" s="232"/>
      <c r="J283" s="232"/>
    </row>
    <row r="284" spans="1:10">
      <c r="A284" s="166"/>
      <c r="B284" s="220"/>
      <c r="C284" s="221"/>
      <c r="D284" s="230"/>
      <c r="E284" s="230"/>
      <c r="F284" s="231"/>
      <c r="G284" s="221"/>
      <c r="H284" s="221"/>
      <c r="I284" s="232"/>
      <c r="J284" s="232"/>
    </row>
    <row r="285" spans="1:10">
      <c r="A285" s="166"/>
      <c r="B285" s="220"/>
      <c r="C285" s="221"/>
      <c r="D285" s="230"/>
      <c r="E285" s="230"/>
      <c r="F285" s="231"/>
      <c r="G285" s="221"/>
      <c r="H285" s="221"/>
      <c r="I285" s="232"/>
      <c r="J285" s="232"/>
    </row>
    <row r="286" spans="1:10">
      <c r="A286" s="166"/>
      <c r="B286" s="220"/>
      <c r="C286" s="221"/>
      <c r="D286" s="230"/>
      <c r="E286" s="230"/>
      <c r="F286" s="231"/>
      <c r="G286" s="221"/>
      <c r="H286" s="221"/>
      <c r="I286" s="232"/>
      <c r="J286" s="232"/>
    </row>
    <row r="287" spans="1:10">
      <c r="A287" s="166"/>
      <c r="B287" s="220"/>
      <c r="C287" s="221"/>
      <c r="D287" s="230"/>
      <c r="E287" s="230"/>
      <c r="F287" s="231"/>
      <c r="G287" s="221"/>
      <c r="H287" s="221"/>
      <c r="I287" s="232"/>
      <c r="J287" s="232"/>
    </row>
    <row r="288" spans="1:10">
      <c r="A288" s="166"/>
      <c r="B288" s="220"/>
      <c r="C288" s="221"/>
      <c r="D288" s="230"/>
      <c r="E288" s="230"/>
      <c r="F288" s="231"/>
      <c r="G288" s="221"/>
      <c r="H288" s="221"/>
      <c r="I288" s="232"/>
      <c r="J288" s="232"/>
    </row>
    <row r="289" spans="1:10">
      <c r="A289" s="166"/>
      <c r="B289" s="220"/>
      <c r="C289" s="221"/>
      <c r="D289" s="230"/>
      <c r="E289" s="230"/>
      <c r="F289" s="231"/>
      <c r="G289" s="221"/>
      <c r="H289" s="221"/>
      <c r="I289" s="232"/>
      <c r="J289" s="232"/>
    </row>
    <row r="290" spans="1:10">
      <c r="A290" s="166"/>
      <c r="B290" s="220"/>
      <c r="C290" s="221"/>
      <c r="D290" s="230"/>
      <c r="E290" s="230"/>
      <c r="F290" s="231"/>
      <c r="G290" s="221"/>
      <c r="H290" s="221"/>
      <c r="I290" s="232"/>
      <c r="J290" s="232"/>
    </row>
    <row r="291" spans="1:10">
      <c r="A291" s="166"/>
      <c r="B291" s="220"/>
      <c r="C291" s="221"/>
      <c r="D291" s="230"/>
      <c r="E291" s="230"/>
      <c r="F291" s="231"/>
      <c r="G291" s="221"/>
      <c r="H291" s="221"/>
      <c r="I291" s="232"/>
      <c r="J291" s="232"/>
    </row>
    <row r="292" spans="1:10">
      <c r="A292" s="166"/>
      <c r="B292" s="220"/>
      <c r="C292" s="221"/>
      <c r="D292" s="230"/>
      <c r="E292" s="230"/>
      <c r="F292" s="231"/>
      <c r="G292" s="221"/>
      <c r="H292" s="221"/>
      <c r="I292" s="232"/>
      <c r="J292" s="232"/>
    </row>
    <row r="293" spans="1:10">
      <c r="A293" s="166"/>
      <c r="B293" s="220"/>
      <c r="C293" s="221"/>
      <c r="D293" s="230"/>
      <c r="E293" s="230"/>
      <c r="F293" s="231"/>
      <c r="G293" s="221"/>
      <c r="H293" s="221"/>
      <c r="I293" s="232"/>
      <c r="J293" s="232"/>
    </row>
    <row r="294" spans="1:10">
      <c r="A294" s="166"/>
      <c r="B294" s="220"/>
      <c r="C294" s="221"/>
      <c r="D294" s="230"/>
      <c r="E294" s="230"/>
      <c r="F294" s="231"/>
      <c r="G294" s="221"/>
      <c r="H294" s="221"/>
      <c r="I294" s="232"/>
      <c r="J294" s="232"/>
    </row>
    <row r="295" spans="1:10">
      <c r="A295" s="166"/>
      <c r="B295" s="220"/>
      <c r="C295" s="221"/>
      <c r="D295" s="230"/>
      <c r="E295" s="230"/>
      <c r="F295" s="231"/>
      <c r="G295" s="221"/>
      <c r="H295" s="221"/>
      <c r="I295" s="232"/>
      <c r="J295" s="232"/>
    </row>
    <row r="296" spans="1:10">
      <c r="A296" s="166"/>
      <c r="B296" s="220"/>
      <c r="C296" s="221"/>
      <c r="D296" s="230"/>
      <c r="E296" s="230"/>
      <c r="F296" s="231"/>
      <c r="G296" s="221"/>
      <c r="H296" s="221"/>
      <c r="I296" s="232"/>
      <c r="J296" s="232"/>
    </row>
    <row r="297" spans="1:10">
      <c r="A297" s="166"/>
      <c r="B297" s="220"/>
      <c r="C297" s="221"/>
      <c r="D297" s="230"/>
      <c r="E297" s="230"/>
      <c r="F297" s="231"/>
      <c r="G297" s="221"/>
      <c r="H297" s="221"/>
      <c r="I297" s="232"/>
      <c r="J297" s="232"/>
    </row>
    <row r="298" spans="1:10">
      <c r="A298" s="166"/>
      <c r="B298" s="220"/>
      <c r="C298" s="221"/>
      <c r="D298" s="230"/>
      <c r="E298" s="230"/>
      <c r="F298" s="231"/>
      <c r="G298" s="221"/>
      <c r="H298" s="221"/>
      <c r="I298" s="232"/>
      <c r="J298" s="232"/>
    </row>
    <row r="299" spans="1:10">
      <c r="A299" s="166"/>
      <c r="B299" s="220"/>
      <c r="C299" s="221"/>
      <c r="D299" s="230"/>
      <c r="E299" s="230"/>
      <c r="F299" s="231"/>
      <c r="G299" s="221"/>
      <c r="H299" s="221"/>
      <c r="I299" s="232"/>
      <c r="J299" s="232"/>
    </row>
    <row r="300" spans="1:10">
      <c r="A300" s="166"/>
      <c r="B300" s="220"/>
      <c r="C300" s="221"/>
      <c r="D300" s="230"/>
      <c r="E300" s="230"/>
      <c r="F300" s="231"/>
      <c r="G300" s="221"/>
      <c r="H300" s="221"/>
      <c r="I300" s="232"/>
      <c r="J300" s="232"/>
    </row>
    <row r="301" spans="1:10">
      <c r="A301" s="166"/>
      <c r="B301" s="220"/>
      <c r="C301" s="221"/>
      <c r="D301" s="230"/>
      <c r="E301" s="230"/>
      <c r="F301" s="231"/>
      <c r="G301" s="221"/>
      <c r="H301" s="221"/>
      <c r="I301" s="232"/>
      <c r="J301" s="232"/>
    </row>
    <row r="302" spans="1:10">
      <c r="A302" s="166"/>
      <c r="B302" s="220"/>
      <c r="C302" s="221"/>
      <c r="D302" s="230"/>
      <c r="E302" s="230"/>
      <c r="F302" s="231"/>
      <c r="G302" s="221"/>
      <c r="H302" s="221"/>
      <c r="I302" s="232"/>
      <c r="J302" s="232"/>
    </row>
    <row r="303" spans="1:10">
      <c r="A303" s="166"/>
      <c r="B303" s="220"/>
      <c r="C303" s="221"/>
      <c r="D303" s="230"/>
      <c r="E303" s="230"/>
      <c r="F303" s="231"/>
      <c r="G303" s="221"/>
      <c r="H303" s="221"/>
      <c r="I303" s="232"/>
      <c r="J303" s="232"/>
    </row>
    <row r="304" spans="1:10">
      <c r="A304" s="166"/>
      <c r="B304" s="220"/>
      <c r="C304" s="221"/>
      <c r="D304" s="230"/>
      <c r="E304" s="230"/>
      <c r="F304" s="231"/>
      <c r="G304" s="221"/>
      <c r="H304" s="221"/>
      <c r="I304" s="232"/>
      <c r="J304" s="232"/>
    </row>
    <row r="305" spans="1:10">
      <c r="A305" s="166"/>
      <c r="B305" s="220"/>
      <c r="C305" s="221"/>
      <c r="D305" s="230"/>
      <c r="E305" s="230"/>
      <c r="F305" s="231"/>
      <c r="G305" s="221"/>
      <c r="H305" s="221"/>
      <c r="I305" s="232"/>
      <c r="J305" s="232"/>
    </row>
    <row r="306" spans="1:10">
      <c r="A306" s="166"/>
      <c r="B306" s="220"/>
      <c r="C306" s="221"/>
      <c r="D306" s="230"/>
      <c r="E306" s="230"/>
      <c r="F306" s="231"/>
      <c r="G306" s="221"/>
      <c r="H306" s="221"/>
      <c r="I306" s="232"/>
      <c r="J306" s="232"/>
    </row>
    <row r="307" spans="1:10">
      <c r="A307" s="166"/>
      <c r="B307" s="220"/>
      <c r="C307" s="221"/>
      <c r="D307" s="230"/>
      <c r="E307" s="230"/>
      <c r="F307" s="231"/>
      <c r="G307" s="221"/>
      <c r="H307" s="221"/>
      <c r="I307" s="232"/>
      <c r="J307" s="232"/>
    </row>
    <row r="308" spans="1:10">
      <c r="A308" s="166"/>
      <c r="B308" s="220"/>
      <c r="C308" s="221"/>
      <c r="D308" s="230"/>
      <c r="E308" s="230"/>
      <c r="F308" s="231"/>
      <c r="G308" s="221"/>
      <c r="H308" s="221"/>
      <c r="I308" s="232"/>
      <c r="J308" s="232"/>
    </row>
    <row r="309" spans="1:10">
      <c r="A309" s="166"/>
      <c r="B309" s="220"/>
      <c r="C309" s="221"/>
      <c r="D309" s="230"/>
      <c r="E309" s="230"/>
      <c r="F309" s="231"/>
      <c r="G309" s="221"/>
      <c r="H309" s="221"/>
      <c r="I309" s="232"/>
      <c r="J309" s="232"/>
    </row>
    <row r="310" spans="1:10">
      <c r="A310" s="166"/>
      <c r="B310" s="220"/>
      <c r="C310" s="221"/>
      <c r="D310" s="230"/>
      <c r="E310" s="230"/>
      <c r="F310" s="231"/>
      <c r="G310" s="221"/>
      <c r="H310" s="221"/>
      <c r="I310" s="232"/>
      <c r="J310" s="232"/>
    </row>
    <row r="311" spans="1:10">
      <c r="A311" s="166"/>
      <c r="B311" s="220"/>
      <c r="C311" s="221"/>
      <c r="D311" s="230"/>
      <c r="E311" s="230"/>
      <c r="F311" s="231"/>
      <c r="G311" s="221"/>
      <c r="H311" s="221"/>
      <c r="I311" s="232"/>
      <c r="J311" s="232"/>
    </row>
    <row r="312" spans="1:10">
      <c r="A312" s="166"/>
      <c r="B312" s="220"/>
      <c r="C312" s="221"/>
      <c r="D312" s="230"/>
      <c r="E312" s="230"/>
      <c r="F312" s="231"/>
      <c r="G312" s="221"/>
      <c r="H312" s="221"/>
      <c r="I312" s="232"/>
      <c r="J312" s="232"/>
    </row>
    <row r="313" spans="1:10">
      <c r="A313" s="166"/>
      <c r="B313" s="220"/>
      <c r="C313" s="221"/>
      <c r="D313" s="230"/>
      <c r="E313" s="230"/>
      <c r="F313" s="231"/>
      <c r="G313" s="221"/>
      <c r="H313" s="221"/>
      <c r="I313" s="232"/>
      <c r="J313" s="232"/>
    </row>
    <row r="314" spans="1:10">
      <c r="A314" s="166"/>
      <c r="B314" s="220"/>
      <c r="C314" s="221"/>
      <c r="D314" s="230"/>
      <c r="E314" s="230"/>
      <c r="F314" s="231"/>
      <c r="G314" s="221"/>
      <c r="H314" s="221"/>
      <c r="I314" s="232"/>
      <c r="J314" s="232"/>
    </row>
    <row r="315" spans="1:10">
      <c r="A315" s="166"/>
      <c r="B315" s="220"/>
      <c r="C315" s="221"/>
      <c r="D315" s="230"/>
      <c r="E315" s="230"/>
      <c r="F315" s="231"/>
      <c r="G315" s="221"/>
      <c r="H315" s="221"/>
      <c r="I315" s="232"/>
      <c r="J315" s="232"/>
    </row>
    <row r="316" spans="1:10">
      <c r="A316" s="166"/>
      <c r="B316" s="220"/>
      <c r="C316" s="221"/>
      <c r="D316" s="230"/>
      <c r="E316" s="230"/>
      <c r="F316" s="231"/>
      <c r="G316" s="221"/>
      <c r="H316" s="221"/>
      <c r="I316" s="232"/>
      <c r="J316" s="232"/>
    </row>
    <row r="317" spans="1:10">
      <c r="A317" s="166"/>
      <c r="B317" s="220"/>
      <c r="C317" s="221"/>
      <c r="D317" s="230"/>
      <c r="E317" s="230"/>
      <c r="F317" s="231"/>
      <c r="G317" s="221"/>
      <c r="H317" s="221"/>
      <c r="I317" s="232"/>
      <c r="J317" s="232"/>
    </row>
    <row r="318" spans="1:10">
      <c r="A318" s="166"/>
      <c r="B318" s="220"/>
      <c r="C318" s="221"/>
      <c r="D318" s="230"/>
      <c r="E318" s="230"/>
      <c r="F318" s="231"/>
      <c r="G318" s="221"/>
      <c r="H318" s="221"/>
      <c r="I318" s="232"/>
      <c r="J318" s="232"/>
    </row>
    <row r="319" spans="1:10">
      <c r="A319" s="166"/>
      <c r="B319" s="220"/>
      <c r="C319" s="221"/>
      <c r="D319" s="230"/>
      <c r="E319" s="230"/>
      <c r="F319" s="231"/>
      <c r="G319" s="221"/>
      <c r="H319" s="221"/>
      <c r="I319" s="232"/>
      <c r="J319" s="232"/>
    </row>
    <row r="320" spans="1:10">
      <c r="A320" s="166"/>
      <c r="B320" s="220"/>
      <c r="C320" s="221"/>
      <c r="D320" s="230"/>
      <c r="E320" s="230"/>
      <c r="F320" s="231"/>
      <c r="G320" s="221"/>
      <c r="H320" s="221"/>
      <c r="I320" s="232"/>
      <c r="J320" s="232"/>
    </row>
    <row r="321" spans="1:10">
      <c r="A321" s="166"/>
      <c r="B321" s="220"/>
      <c r="C321" s="221"/>
      <c r="D321" s="230"/>
      <c r="E321" s="230"/>
      <c r="F321" s="231"/>
      <c r="G321" s="221"/>
      <c r="H321" s="221"/>
      <c r="I321" s="232"/>
      <c r="J321" s="232"/>
    </row>
    <row r="322" spans="1:10">
      <c r="A322" s="166"/>
      <c r="B322" s="220"/>
      <c r="C322" s="221"/>
      <c r="D322" s="230"/>
      <c r="E322" s="230"/>
      <c r="F322" s="231"/>
      <c r="G322" s="221"/>
      <c r="H322" s="221"/>
      <c r="I322" s="232"/>
      <c r="J322" s="232"/>
    </row>
    <row r="323" spans="1:10">
      <c r="A323" s="166"/>
      <c r="B323" s="220"/>
      <c r="C323" s="221"/>
      <c r="D323" s="230"/>
      <c r="E323" s="230"/>
      <c r="F323" s="231"/>
      <c r="G323" s="221"/>
      <c r="H323" s="221"/>
      <c r="I323" s="232"/>
      <c r="J323" s="232"/>
    </row>
    <row r="324" spans="1:10">
      <c r="A324" s="166"/>
      <c r="B324" s="220"/>
      <c r="C324" s="221"/>
      <c r="D324" s="230"/>
      <c r="E324" s="230"/>
      <c r="F324" s="231"/>
      <c r="G324" s="221"/>
      <c r="H324" s="221"/>
      <c r="I324" s="232"/>
      <c r="J324" s="232"/>
    </row>
    <row r="325" spans="1:10">
      <c r="A325" s="166"/>
      <c r="B325" s="220"/>
      <c r="C325" s="221"/>
      <c r="D325" s="230"/>
      <c r="E325" s="230"/>
      <c r="F325" s="231"/>
      <c r="G325" s="221"/>
      <c r="H325" s="221"/>
      <c r="I325" s="232"/>
      <c r="J325" s="232"/>
    </row>
    <row r="326" spans="1:10">
      <c r="A326" s="166"/>
      <c r="B326" s="220"/>
      <c r="C326" s="221"/>
      <c r="D326" s="230"/>
      <c r="E326" s="230"/>
      <c r="F326" s="231"/>
      <c r="G326" s="221"/>
      <c r="H326" s="221"/>
      <c r="I326" s="232"/>
      <c r="J326" s="232"/>
    </row>
    <row r="327" spans="1:10">
      <c r="A327" s="166"/>
      <c r="B327" s="220"/>
      <c r="C327" s="221"/>
      <c r="D327" s="230"/>
      <c r="E327" s="230"/>
      <c r="F327" s="231"/>
      <c r="G327" s="221"/>
      <c r="H327" s="221"/>
      <c r="I327" s="232"/>
      <c r="J327" s="232"/>
    </row>
    <row r="328" spans="1:10">
      <c r="A328" s="166"/>
      <c r="B328" s="220"/>
      <c r="C328" s="221"/>
      <c r="D328" s="230"/>
      <c r="E328" s="230"/>
      <c r="F328" s="231"/>
      <c r="G328" s="221"/>
      <c r="H328" s="221"/>
      <c r="I328" s="232"/>
      <c r="J328" s="232"/>
    </row>
    <row r="329" spans="1:10">
      <c r="A329" s="166"/>
      <c r="B329" s="220"/>
      <c r="C329" s="221"/>
      <c r="D329" s="230"/>
      <c r="E329" s="230"/>
      <c r="F329" s="231"/>
      <c r="G329" s="221"/>
      <c r="H329" s="221"/>
      <c r="I329" s="232"/>
      <c r="J329" s="232"/>
    </row>
    <row r="330" spans="1:10">
      <c r="A330" s="166"/>
      <c r="B330" s="220"/>
      <c r="C330" s="221"/>
      <c r="D330" s="230"/>
      <c r="E330" s="230"/>
      <c r="F330" s="231"/>
      <c r="G330" s="221"/>
      <c r="H330" s="221"/>
      <c r="I330" s="232"/>
      <c r="J330" s="232"/>
    </row>
    <row r="331" spans="1:10">
      <c r="A331" s="166"/>
      <c r="B331" s="220"/>
      <c r="C331" s="221"/>
      <c r="D331" s="230"/>
      <c r="E331" s="230"/>
      <c r="F331" s="231"/>
      <c r="G331" s="221"/>
      <c r="H331" s="221"/>
      <c r="I331" s="232"/>
      <c r="J331" s="232"/>
    </row>
    <row r="332" spans="1:10">
      <c r="A332" s="166"/>
      <c r="B332" s="220"/>
      <c r="C332" s="221"/>
      <c r="D332" s="230"/>
      <c r="E332" s="230"/>
      <c r="F332" s="231"/>
      <c r="G332" s="221"/>
      <c r="H332" s="221"/>
      <c r="I332" s="232"/>
      <c r="J332" s="232"/>
    </row>
    <row r="333" spans="1:10">
      <c r="A333" s="166"/>
      <c r="B333" s="220"/>
      <c r="C333" s="221"/>
      <c r="D333" s="230"/>
      <c r="E333" s="230"/>
      <c r="F333" s="231"/>
      <c r="G333" s="221"/>
      <c r="H333" s="221"/>
      <c r="I333" s="232"/>
      <c r="J333" s="232"/>
    </row>
    <row r="334" spans="1:10">
      <c r="A334" s="166"/>
      <c r="B334" s="220"/>
      <c r="C334" s="221"/>
      <c r="D334" s="230"/>
      <c r="E334" s="230"/>
      <c r="F334" s="231"/>
      <c r="G334" s="221"/>
      <c r="H334" s="221"/>
      <c r="I334" s="232"/>
      <c r="J334" s="232"/>
    </row>
    <row r="335" spans="1:10">
      <c r="A335" s="166"/>
      <c r="B335" s="220"/>
      <c r="C335" s="221"/>
      <c r="D335" s="230"/>
      <c r="E335" s="230"/>
      <c r="F335" s="231"/>
      <c r="G335" s="221"/>
      <c r="H335" s="221"/>
      <c r="I335" s="232"/>
      <c r="J335" s="232"/>
    </row>
    <row r="336" spans="1:10">
      <c r="A336" s="166"/>
      <c r="B336" s="220"/>
      <c r="C336" s="221"/>
      <c r="D336" s="230"/>
      <c r="E336" s="230"/>
      <c r="F336" s="231"/>
      <c r="G336" s="221"/>
      <c r="H336" s="221"/>
      <c r="I336" s="232"/>
      <c r="J336" s="232"/>
    </row>
    <row r="337" spans="1:10">
      <c r="A337" s="166"/>
      <c r="B337" s="220"/>
      <c r="C337" s="221"/>
      <c r="D337" s="230"/>
      <c r="E337" s="230"/>
      <c r="F337" s="231"/>
      <c r="G337" s="221"/>
      <c r="H337" s="221"/>
      <c r="I337" s="232"/>
      <c r="J337" s="232"/>
    </row>
    <row r="338" spans="1:10">
      <c r="A338" s="166"/>
      <c r="B338" s="220"/>
      <c r="C338" s="221"/>
      <c r="D338" s="230"/>
      <c r="E338" s="230"/>
      <c r="F338" s="231"/>
      <c r="G338" s="221"/>
      <c r="H338" s="221"/>
      <c r="I338" s="232"/>
      <c r="J338" s="232"/>
    </row>
    <row r="339" spans="1:10">
      <c r="A339" s="166"/>
      <c r="B339" s="220"/>
      <c r="C339" s="221"/>
      <c r="D339" s="230"/>
      <c r="E339" s="230"/>
      <c r="F339" s="231"/>
      <c r="G339" s="221"/>
      <c r="H339" s="221"/>
      <c r="I339" s="232"/>
      <c r="J339" s="232"/>
    </row>
    <row r="340" spans="1:10">
      <c r="A340" s="166"/>
      <c r="B340" s="220"/>
      <c r="C340" s="221"/>
      <c r="D340" s="230"/>
      <c r="E340" s="230"/>
      <c r="F340" s="231"/>
      <c r="G340" s="221"/>
      <c r="H340" s="221"/>
      <c r="I340" s="232"/>
      <c r="J340" s="232"/>
    </row>
    <row r="341" spans="1:10">
      <c r="A341" s="166"/>
      <c r="B341" s="220"/>
      <c r="C341" s="221"/>
      <c r="D341" s="230"/>
      <c r="E341" s="230"/>
      <c r="F341" s="231"/>
      <c r="G341" s="221"/>
      <c r="H341" s="221"/>
      <c r="I341" s="232"/>
      <c r="J341" s="232"/>
    </row>
    <row r="342" spans="1:10">
      <c r="A342" s="166"/>
      <c r="B342" s="220"/>
      <c r="C342" s="221"/>
      <c r="D342" s="230"/>
      <c r="E342" s="230"/>
      <c r="F342" s="231"/>
      <c r="G342" s="221"/>
      <c r="H342" s="221"/>
      <c r="I342" s="232"/>
      <c r="J342" s="232"/>
    </row>
    <row r="343" spans="1:10">
      <c r="A343" s="166"/>
      <c r="B343" s="220"/>
      <c r="C343" s="221"/>
      <c r="D343" s="230"/>
      <c r="E343" s="230"/>
      <c r="F343" s="231"/>
      <c r="G343" s="221"/>
      <c r="H343" s="221"/>
      <c r="I343" s="232"/>
      <c r="J343" s="232"/>
    </row>
    <row r="344" spans="1:10">
      <c r="A344" s="166"/>
      <c r="B344" s="220"/>
      <c r="C344" s="221"/>
      <c r="D344" s="230"/>
      <c r="E344" s="230"/>
      <c r="F344" s="231"/>
      <c r="G344" s="221"/>
      <c r="H344" s="221"/>
      <c r="I344" s="232"/>
      <c r="J344" s="232"/>
    </row>
    <row r="345" spans="1:10">
      <c r="A345" s="166"/>
      <c r="B345" s="220"/>
      <c r="C345" s="221"/>
      <c r="D345" s="230"/>
      <c r="E345" s="230"/>
      <c r="F345" s="231"/>
      <c r="G345" s="221"/>
      <c r="H345" s="221"/>
      <c r="I345" s="232"/>
      <c r="J345" s="232"/>
    </row>
    <row r="346" spans="1:10">
      <c r="A346" s="166"/>
      <c r="B346" s="220"/>
      <c r="C346" s="221"/>
      <c r="D346" s="230"/>
      <c r="E346" s="230"/>
      <c r="F346" s="231"/>
      <c r="G346" s="221"/>
      <c r="H346" s="221"/>
      <c r="I346" s="232"/>
      <c r="J346" s="232"/>
    </row>
    <row r="347" spans="1:10">
      <c r="A347" s="166"/>
      <c r="B347" s="220"/>
      <c r="C347" s="221"/>
      <c r="D347" s="230"/>
      <c r="E347" s="230"/>
      <c r="F347" s="231"/>
      <c r="G347" s="221"/>
      <c r="H347" s="221"/>
      <c r="I347" s="232"/>
      <c r="J347" s="232"/>
    </row>
    <row r="348" spans="1:10">
      <c r="A348" s="166"/>
      <c r="B348" s="220"/>
      <c r="C348" s="221"/>
      <c r="D348" s="230"/>
      <c r="E348" s="230"/>
      <c r="F348" s="231"/>
      <c r="G348" s="221"/>
      <c r="H348" s="221"/>
      <c r="I348" s="232"/>
      <c r="J348" s="232"/>
    </row>
    <row r="349" spans="1:10">
      <c r="A349" s="166"/>
      <c r="B349" s="220"/>
      <c r="C349" s="221"/>
      <c r="D349" s="230"/>
      <c r="E349" s="230"/>
      <c r="F349" s="231"/>
      <c r="G349" s="221"/>
      <c r="H349" s="221"/>
      <c r="I349" s="232"/>
      <c r="J349" s="232"/>
    </row>
    <row r="350" spans="1:10">
      <c r="A350" s="166"/>
      <c r="B350" s="220"/>
      <c r="C350" s="221"/>
      <c r="D350" s="230"/>
      <c r="E350" s="230"/>
      <c r="F350" s="231"/>
      <c r="G350" s="221"/>
      <c r="H350" s="221"/>
      <c r="I350" s="232"/>
      <c r="J350" s="232"/>
    </row>
    <row r="351" spans="1:10">
      <c r="A351" s="166"/>
      <c r="B351" s="220"/>
      <c r="C351" s="221"/>
      <c r="D351" s="230"/>
      <c r="E351" s="230"/>
      <c r="F351" s="231"/>
      <c r="G351" s="221"/>
      <c r="H351" s="221"/>
      <c r="I351" s="232"/>
      <c r="J351" s="232"/>
    </row>
    <row r="352" spans="1:10">
      <c r="A352" s="166"/>
      <c r="B352" s="220"/>
      <c r="C352" s="221"/>
      <c r="D352" s="230"/>
      <c r="E352" s="230"/>
      <c r="F352" s="231"/>
      <c r="G352" s="221"/>
      <c r="H352" s="221"/>
      <c r="I352" s="232"/>
      <c r="J352" s="232"/>
    </row>
    <row r="353" spans="1:10">
      <c r="A353" s="166"/>
      <c r="B353" s="220"/>
      <c r="C353" s="221"/>
      <c r="D353" s="230"/>
      <c r="E353" s="230"/>
      <c r="F353" s="231"/>
      <c r="G353" s="221"/>
      <c r="H353" s="221"/>
      <c r="I353" s="232"/>
      <c r="J353" s="232"/>
    </row>
    <row r="354" spans="1:10">
      <c r="A354" s="166"/>
      <c r="B354" s="220"/>
      <c r="C354" s="221"/>
      <c r="D354" s="230"/>
      <c r="E354" s="230"/>
      <c r="F354" s="231"/>
      <c r="G354" s="221"/>
      <c r="H354" s="221"/>
      <c r="I354" s="232"/>
      <c r="J354" s="232"/>
    </row>
    <row r="355" spans="1:10">
      <c r="A355" s="166"/>
      <c r="B355" s="220"/>
      <c r="C355" s="221"/>
      <c r="D355" s="230"/>
      <c r="E355" s="230"/>
      <c r="F355" s="231"/>
      <c r="G355" s="221"/>
      <c r="H355" s="221"/>
      <c r="I355" s="232"/>
      <c r="J355" s="232"/>
    </row>
    <row r="356" spans="1:10">
      <c r="A356" s="166"/>
      <c r="B356" s="220"/>
      <c r="C356" s="221"/>
      <c r="D356" s="230"/>
      <c r="E356" s="230"/>
      <c r="F356" s="231"/>
      <c r="G356" s="221"/>
      <c r="H356" s="221"/>
      <c r="I356" s="232"/>
      <c r="J356" s="232"/>
    </row>
    <row r="357" spans="1:10">
      <c r="A357" s="166"/>
      <c r="B357" s="220"/>
      <c r="C357" s="221"/>
      <c r="D357" s="230"/>
      <c r="E357" s="230"/>
      <c r="F357" s="231"/>
      <c r="G357" s="221"/>
      <c r="H357" s="221"/>
      <c r="I357" s="232"/>
      <c r="J357" s="232"/>
    </row>
    <row r="358" spans="1:10">
      <c r="A358" s="166"/>
      <c r="B358" s="220"/>
      <c r="C358" s="221"/>
      <c r="D358" s="230"/>
      <c r="E358" s="230"/>
      <c r="F358" s="231"/>
      <c r="G358" s="221"/>
      <c r="H358" s="221"/>
      <c r="I358" s="232"/>
      <c r="J358" s="232"/>
    </row>
    <row r="359" spans="1:10">
      <c r="A359" s="166"/>
      <c r="B359" s="220"/>
      <c r="C359" s="221"/>
      <c r="D359" s="230"/>
      <c r="E359" s="230"/>
      <c r="F359" s="231"/>
      <c r="G359" s="221"/>
      <c r="H359" s="221"/>
      <c r="I359" s="232"/>
      <c r="J359" s="232"/>
    </row>
    <row r="360" spans="1:10">
      <c r="A360" s="166"/>
      <c r="B360" s="220"/>
      <c r="C360" s="221"/>
      <c r="D360" s="230"/>
      <c r="E360" s="230"/>
      <c r="F360" s="231"/>
      <c r="G360" s="221"/>
      <c r="H360" s="221"/>
      <c r="I360" s="232"/>
      <c r="J360" s="232"/>
    </row>
    <row r="361" spans="1:10">
      <c r="A361" s="166"/>
      <c r="B361" s="220"/>
      <c r="C361" s="221"/>
      <c r="D361" s="230"/>
      <c r="E361" s="230"/>
      <c r="F361" s="231"/>
      <c r="G361" s="221"/>
      <c r="H361" s="221"/>
      <c r="I361" s="232"/>
      <c r="J361" s="232"/>
    </row>
    <row r="362" spans="1:10">
      <c r="A362" s="166"/>
      <c r="B362" s="220"/>
      <c r="C362" s="221"/>
      <c r="D362" s="230"/>
      <c r="E362" s="230"/>
      <c r="F362" s="231"/>
      <c r="G362" s="221"/>
      <c r="H362" s="221"/>
      <c r="I362" s="232"/>
      <c r="J362" s="232"/>
    </row>
    <row r="363" spans="1:10">
      <c r="A363" s="166"/>
      <c r="B363" s="220"/>
      <c r="C363" s="221"/>
      <c r="D363" s="230"/>
      <c r="E363" s="230"/>
      <c r="F363" s="231"/>
      <c r="G363" s="221"/>
      <c r="H363" s="221"/>
      <c r="I363" s="232"/>
      <c r="J363" s="232"/>
    </row>
    <row r="364" spans="1:10">
      <c r="A364" s="166"/>
      <c r="B364" s="220"/>
      <c r="C364" s="221"/>
      <c r="D364" s="230"/>
      <c r="E364" s="230"/>
      <c r="F364" s="231"/>
      <c r="G364" s="221"/>
      <c r="H364" s="221"/>
      <c r="I364" s="232"/>
      <c r="J364" s="232"/>
    </row>
    <row r="365" spans="1:10">
      <c r="A365" s="166"/>
      <c r="B365" s="220"/>
      <c r="C365" s="221"/>
      <c r="D365" s="230"/>
      <c r="E365" s="230"/>
      <c r="F365" s="231"/>
      <c r="G365" s="221"/>
      <c r="H365" s="221"/>
      <c r="I365" s="232"/>
      <c r="J365" s="232"/>
    </row>
    <row r="366" spans="1:10">
      <c r="A366" s="166"/>
      <c r="B366" s="220"/>
      <c r="C366" s="221"/>
      <c r="D366" s="230"/>
      <c r="E366" s="230"/>
      <c r="F366" s="231"/>
      <c r="G366" s="221"/>
      <c r="H366" s="221"/>
      <c r="I366" s="232"/>
      <c r="J366" s="232"/>
    </row>
    <row r="367" spans="1:10">
      <c r="A367" s="166"/>
      <c r="B367" s="220"/>
      <c r="C367" s="221"/>
      <c r="D367" s="230"/>
      <c r="E367" s="230"/>
      <c r="F367" s="231"/>
      <c r="G367" s="221"/>
      <c r="H367" s="221"/>
      <c r="I367" s="232"/>
      <c r="J367" s="232"/>
    </row>
    <row r="368" spans="1:10">
      <c r="A368" s="166"/>
      <c r="B368" s="220"/>
      <c r="C368" s="221"/>
      <c r="D368" s="230"/>
      <c r="E368" s="230"/>
      <c r="F368" s="231"/>
      <c r="G368" s="221"/>
      <c r="H368" s="221"/>
      <c r="I368" s="232"/>
      <c r="J368" s="232"/>
    </row>
    <row r="369" spans="1:10">
      <c r="A369" s="166"/>
      <c r="B369" s="220"/>
      <c r="C369" s="221"/>
      <c r="D369" s="230"/>
      <c r="E369" s="230"/>
      <c r="F369" s="231"/>
      <c r="G369" s="221"/>
      <c r="H369" s="221"/>
      <c r="I369" s="232"/>
      <c r="J369" s="232"/>
    </row>
    <row r="370" spans="1:10">
      <c r="A370" s="166"/>
      <c r="B370" s="220"/>
      <c r="C370" s="221"/>
      <c r="D370" s="230"/>
      <c r="E370" s="230"/>
      <c r="F370" s="231"/>
      <c r="G370" s="221"/>
      <c r="H370" s="221"/>
      <c r="I370" s="232"/>
      <c r="J370" s="232"/>
    </row>
    <row r="371" spans="1:10">
      <c r="A371" s="166"/>
      <c r="B371" s="220"/>
      <c r="C371" s="221"/>
      <c r="D371" s="230"/>
      <c r="E371" s="230"/>
      <c r="F371" s="231"/>
      <c r="G371" s="221"/>
      <c r="H371" s="221"/>
      <c r="I371" s="232"/>
      <c r="J371" s="232"/>
    </row>
    <row r="372" spans="1:10">
      <c r="A372" s="166"/>
      <c r="B372" s="220"/>
      <c r="C372" s="221"/>
      <c r="D372" s="230"/>
      <c r="E372" s="230"/>
      <c r="F372" s="231"/>
      <c r="G372" s="221"/>
      <c r="H372" s="221"/>
      <c r="I372" s="232"/>
      <c r="J372" s="232"/>
    </row>
    <row r="373" spans="1:10">
      <c r="A373" s="166"/>
      <c r="B373" s="220"/>
      <c r="C373" s="221"/>
      <c r="D373" s="230"/>
      <c r="E373" s="230"/>
      <c r="F373" s="231"/>
      <c r="G373" s="221"/>
      <c r="H373" s="221"/>
      <c r="I373" s="232"/>
      <c r="J373" s="232"/>
    </row>
    <row r="374" spans="1:10">
      <c r="A374" s="166"/>
      <c r="B374" s="220"/>
      <c r="C374" s="221"/>
      <c r="D374" s="230"/>
      <c r="E374" s="230"/>
      <c r="F374" s="231"/>
      <c r="G374" s="221"/>
      <c r="H374" s="221"/>
      <c r="I374" s="232"/>
      <c r="J374" s="232"/>
    </row>
    <row r="375" spans="1:10">
      <c r="A375" s="166"/>
      <c r="B375" s="220"/>
      <c r="C375" s="221"/>
      <c r="D375" s="230"/>
      <c r="E375" s="230"/>
      <c r="F375" s="231"/>
      <c r="G375" s="221"/>
      <c r="H375" s="221"/>
      <c r="I375" s="232"/>
      <c r="J375" s="232"/>
    </row>
    <row r="376" spans="1:10">
      <c r="A376" s="166"/>
      <c r="B376" s="220"/>
      <c r="C376" s="221"/>
      <c r="D376" s="230"/>
      <c r="E376" s="230"/>
      <c r="F376" s="231"/>
      <c r="G376" s="221"/>
      <c r="H376" s="221"/>
      <c r="I376" s="232"/>
      <c r="J376" s="232"/>
    </row>
    <row r="377" spans="1:10">
      <c r="A377" s="166"/>
      <c r="B377" s="220"/>
      <c r="C377" s="221"/>
      <c r="D377" s="230"/>
      <c r="E377" s="230"/>
      <c r="F377" s="231"/>
      <c r="G377" s="221"/>
      <c r="H377" s="221"/>
      <c r="I377" s="232"/>
      <c r="J377" s="232"/>
    </row>
    <row r="378" spans="1:10">
      <c r="A378" s="166"/>
      <c r="B378" s="220"/>
      <c r="C378" s="221"/>
      <c r="D378" s="230"/>
      <c r="E378" s="230"/>
      <c r="F378" s="231"/>
      <c r="G378" s="221"/>
      <c r="H378" s="221"/>
      <c r="I378" s="232"/>
      <c r="J378" s="232"/>
    </row>
    <row r="379" spans="1:10">
      <c r="A379" s="166"/>
      <c r="B379" s="220"/>
      <c r="C379" s="221"/>
      <c r="D379" s="230"/>
      <c r="E379" s="230"/>
      <c r="F379" s="231"/>
      <c r="G379" s="221"/>
      <c r="H379" s="221"/>
      <c r="I379" s="232"/>
      <c r="J379" s="232"/>
    </row>
    <row r="380" spans="1:10">
      <c r="A380" s="166"/>
      <c r="B380" s="220"/>
      <c r="C380" s="221"/>
      <c r="D380" s="230"/>
      <c r="E380" s="230"/>
      <c r="F380" s="231"/>
      <c r="G380" s="221"/>
      <c r="H380" s="221"/>
      <c r="I380" s="232"/>
      <c r="J380" s="232"/>
    </row>
    <row r="381" spans="1:10">
      <c r="A381" s="166"/>
      <c r="B381" s="220"/>
      <c r="C381" s="221"/>
      <c r="D381" s="230"/>
      <c r="E381" s="230"/>
      <c r="F381" s="231"/>
      <c r="G381" s="221"/>
      <c r="H381" s="221"/>
      <c r="I381" s="232"/>
      <c r="J381" s="232"/>
    </row>
    <row r="382" spans="1:10">
      <c r="A382" s="166"/>
      <c r="B382" s="220"/>
      <c r="C382" s="221"/>
      <c r="D382" s="230"/>
      <c r="E382" s="230"/>
      <c r="F382" s="231"/>
      <c r="G382" s="221"/>
      <c r="H382" s="221"/>
      <c r="I382" s="232"/>
      <c r="J382" s="232"/>
    </row>
    <row r="383" spans="1:10">
      <c r="A383" s="166"/>
      <c r="B383" s="220"/>
      <c r="C383" s="221"/>
      <c r="D383" s="230"/>
      <c r="E383" s="230"/>
      <c r="F383" s="231"/>
      <c r="G383" s="221"/>
      <c r="H383" s="221"/>
      <c r="I383" s="232"/>
      <c r="J383" s="232"/>
    </row>
    <row r="384" spans="1:10">
      <c r="A384" s="166"/>
      <c r="B384" s="220"/>
      <c r="C384" s="221"/>
      <c r="D384" s="230"/>
      <c r="E384" s="230"/>
      <c r="F384" s="231"/>
      <c r="G384" s="221"/>
      <c r="H384" s="221"/>
      <c r="I384" s="232"/>
      <c r="J384" s="232"/>
    </row>
    <row r="385" spans="1:10">
      <c r="A385" s="166"/>
      <c r="B385" s="220"/>
      <c r="C385" s="221"/>
      <c r="D385" s="230"/>
      <c r="E385" s="230"/>
      <c r="F385" s="231"/>
      <c r="G385" s="221"/>
      <c r="H385" s="221"/>
      <c r="I385" s="232"/>
      <c r="J385" s="232"/>
    </row>
    <row r="386" spans="1:10">
      <c r="A386" s="166"/>
      <c r="B386" s="220"/>
      <c r="C386" s="221"/>
      <c r="D386" s="230"/>
      <c r="E386" s="230"/>
      <c r="F386" s="231"/>
      <c r="G386" s="221"/>
      <c r="H386" s="221"/>
      <c r="I386" s="232"/>
      <c r="J386" s="232"/>
    </row>
    <row r="387" spans="1:10">
      <c r="A387" s="166"/>
      <c r="B387" s="220"/>
      <c r="C387" s="221"/>
      <c r="D387" s="230"/>
      <c r="E387" s="230"/>
      <c r="F387" s="231"/>
      <c r="G387" s="221"/>
      <c r="H387" s="221"/>
      <c r="I387" s="232"/>
      <c r="J387" s="232"/>
    </row>
    <row r="388" spans="1:10">
      <c r="A388" s="166"/>
      <c r="B388" s="220"/>
      <c r="C388" s="221"/>
      <c r="D388" s="230"/>
      <c r="E388" s="230"/>
      <c r="F388" s="231"/>
      <c r="G388" s="221"/>
      <c r="H388" s="221"/>
      <c r="I388" s="232"/>
      <c r="J388" s="232"/>
    </row>
    <row r="389" spans="1:10">
      <c r="A389" s="166"/>
      <c r="B389" s="220"/>
      <c r="C389" s="221"/>
      <c r="D389" s="230"/>
      <c r="E389" s="230"/>
      <c r="F389" s="231"/>
      <c r="G389" s="221"/>
      <c r="H389" s="221"/>
      <c r="I389" s="232"/>
      <c r="J389" s="232"/>
    </row>
    <row r="390" spans="1:10">
      <c r="A390" s="166"/>
      <c r="B390" s="220"/>
      <c r="C390" s="221"/>
      <c r="D390" s="230"/>
      <c r="E390" s="230"/>
      <c r="F390" s="231"/>
      <c r="G390" s="221"/>
      <c r="H390" s="221"/>
      <c r="I390" s="232"/>
      <c r="J390" s="232"/>
    </row>
    <row r="391" spans="1:10">
      <c r="A391" s="166"/>
      <c r="B391" s="220"/>
      <c r="C391" s="221"/>
      <c r="D391" s="230"/>
      <c r="E391" s="230"/>
      <c r="F391" s="231"/>
      <c r="G391" s="221"/>
      <c r="H391" s="221"/>
      <c r="I391" s="232"/>
      <c r="J391" s="232"/>
    </row>
    <row r="392" spans="1:10">
      <c r="A392" s="166"/>
      <c r="B392" s="220"/>
      <c r="C392" s="221"/>
      <c r="D392" s="230"/>
      <c r="E392" s="230"/>
      <c r="F392" s="231"/>
      <c r="G392" s="221"/>
      <c r="H392" s="221"/>
      <c r="I392" s="232"/>
      <c r="J392" s="232"/>
    </row>
    <row r="393" spans="1:10">
      <c r="A393" s="166"/>
      <c r="B393" s="220"/>
      <c r="C393" s="221"/>
      <c r="D393" s="230"/>
      <c r="E393" s="230"/>
      <c r="F393" s="231"/>
      <c r="G393" s="221"/>
      <c r="H393" s="221"/>
      <c r="I393" s="232"/>
      <c r="J393" s="232"/>
    </row>
    <row r="394" spans="1:10">
      <c r="A394" s="166"/>
      <c r="B394" s="220"/>
      <c r="C394" s="221"/>
      <c r="D394" s="230"/>
      <c r="E394" s="230"/>
      <c r="F394" s="231"/>
      <c r="G394" s="221"/>
      <c r="H394" s="221"/>
      <c r="I394" s="232"/>
      <c r="J394" s="232"/>
    </row>
    <row r="395" spans="1:10">
      <c r="A395" s="166"/>
      <c r="B395" s="220"/>
      <c r="C395" s="221"/>
      <c r="D395" s="230"/>
      <c r="E395" s="230"/>
      <c r="F395" s="231"/>
      <c r="G395" s="221"/>
      <c r="H395" s="221"/>
      <c r="I395" s="232"/>
      <c r="J395" s="232"/>
    </row>
    <row r="396" spans="1:10">
      <c r="A396" s="166"/>
      <c r="B396" s="220"/>
      <c r="C396" s="221"/>
      <c r="D396" s="230"/>
      <c r="E396" s="230"/>
      <c r="F396" s="231"/>
      <c r="G396" s="221"/>
      <c r="H396" s="221"/>
      <c r="I396" s="232"/>
      <c r="J396" s="232"/>
    </row>
    <row r="397" spans="1:10">
      <c r="A397" s="166"/>
      <c r="B397" s="220"/>
      <c r="C397" s="221"/>
      <c r="D397" s="230"/>
      <c r="E397" s="230"/>
      <c r="F397" s="231"/>
      <c r="G397" s="221"/>
      <c r="H397" s="221"/>
      <c r="I397" s="232"/>
      <c r="J397" s="232"/>
    </row>
    <row r="398" spans="1:10">
      <c r="A398" s="166"/>
      <c r="B398" s="220"/>
      <c r="C398" s="221"/>
      <c r="D398" s="230"/>
      <c r="E398" s="230"/>
      <c r="F398" s="231"/>
      <c r="G398" s="221"/>
      <c r="H398" s="221"/>
      <c r="I398" s="232"/>
      <c r="J398" s="232"/>
    </row>
    <row r="399" spans="1:10">
      <c r="A399" s="166"/>
      <c r="B399" s="220"/>
      <c r="C399" s="221"/>
      <c r="D399" s="230"/>
      <c r="E399" s="230"/>
      <c r="F399" s="231"/>
      <c r="G399" s="221"/>
      <c r="H399" s="221"/>
      <c r="I399" s="232"/>
      <c r="J399" s="232"/>
    </row>
    <row r="400" spans="1:10">
      <c r="A400" s="166"/>
      <c r="B400" s="220"/>
      <c r="C400" s="221"/>
      <c r="D400" s="230"/>
      <c r="E400" s="230"/>
      <c r="F400" s="231"/>
      <c r="G400" s="221"/>
      <c r="H400" s="221"/>
      <c r="I400" s="232"/>
      <c r="J400" s="232"/>
    </row>
    <row r="401" spans="1:10">
      <c r="A401" s="166"/>
      <c r="B401" s="220"/>
      <c r="C401" s="221"/>
      <c r="D401" s="230"/>
      <c r="E401" s="230"/>
      <c r="F401" s="231"/>
      <c r="G401" s="221"/>
      <c r="H401" s="221"/>
      <c r="I401" s="232"/>
      <c r="J401" s="232"/>
    </row>
    <row r="402" spans="1:10">
      <c r="A402" s="166"/>
      <c r="B402" s="220"/>
      <c r="C402" s="221"/>
      <c r="D402" s="230"/>
      <c r="E402" s="230"/>
      <c r="F402" s="231"/>
      <c r="G402" s="221"/>
      <c r="H402" s="221"/>
      <c r="I402" s="232"/>
      <c r="J402" s="232"/>
    </row>
    <row r="403" spans="1:10">
      <c r="A403" s="166"/>
      <c r="B403" s="220"/>
      <c r="C403" s="221"/>
      <c r="D403" s="230"/>
      <c r="E403" s="230"/>
      <c r="F403" s="231"/>
      <c r="G403" s="221"/>
      <c r="H403" s="221"/>
      <c r="I403" s="232"/>
      <c r="J403" s="232"/>
    </row>
    <row r="404" spans="1:10">
      <c r="A404" s="166"/>
      <c r="B404" s="220"/>
      <c r="C404" s="221"/>
      <c r="D404" s="230"/>
      <c r="E404" s="230"/>
      <c r="F404" s="231"/>
      <c r="G404" s="221"/>
      <c r="H404" s="221"/>
      <c r="I404" s="232"/>
      <c r="J404" s="232"/>
    </row>
    <row r="405" spans="1:10">
      <c r="A405" s="166"/>
      <c r="B405" s="220"/>
      <c r="C405" s="221"/>
      <c r="D405" s="230"/>
      <c r="E405" s="230"/>
      <c r="F405" s="231"/>
      <c r="G405" s="221"/>
      <c r="H405" s="221"/>
      <c r="I405" s="232"/>
      <c r="J405" s="232"/>
    </row>
    <row r="406" spans="1:10">
      <c r="A406" s="166"/>
      <c r="B406" s="220"/>
      <c r="C406" s="221"/>
      <c r="D406" s="230"/>
      <c r="E406" s="230"/>
      <c r="F406" s="231"/>
      <c r="G406" s="221"/>
      <c r="H406" s="221"/>
      <c r="I406" s="232"/>
      <c r="J406" s="232"/>
    </row>
    <row r="407" spans="1:10">
      <c r="A407" s="166"/>
      <c r="B407" s="220"/>
      <c r="C407" s="221"/>
      <c r="D407" s="230"/>
      <c r="E407" s="230"/>
      <c r="F407" s="231"/>
      <c r="G407" s="221"/>
      <c r="H407" s="221"/>
      <c r="I407" s="232"/>
      <c r="J407" s="232"/>
    </row>
    <row r="408" spans="1:10">
      <c r="A408" s="166"/>
      <c r="B408" s="220"/>
      <c r="C408" s="221"/>
      <c r="D408" s="230"/>
      <c r="E408" s="230"/>
      <c r="F408" s="231"/>
      <c r="G408" s="221"/>
      <c r="H408" s="221"/>
      <c r="I408" s="232"/>
      <c r="J408" s="232"/>
    </row>
    <row r="409" spans="1:10">
      <c r="A409" s="166"/>
      <c r="B409" s="220"/>
      <c r="C409" s="221"/>
      <c r="D409" s="230"/>
      <c r="E409" s="230"/>
      <c r="F409" s="231"/>
      <c r="G409" s="221"/>
      <c r="H409" s="221"/>
      <c r="I409" s="232"/>
      <c r="J409" s="232"/>
    </row>
    <row r="410" spans="1:10">
      <c r="A410" s="166"/>
      <c r="B410" s="220"/>
      <c r="C410" s="221"/>
      <c r="D410" s="230"/>
      <c r="E410" s="230"/>
      <c r="F410" s="231"/>
      <c r="G410" s="221"/>
      <c r="H410" s="221"/>
      <c r="I410" s="232"/>
      <c r="J410" s="232"/>
    </row>
    <row r="411" spans="1:10">
      <c r="A411" s="166"/>
      <c r="B411" s="220"/>
      <c r="C411" s="221"/>
      <c r="D411" s="230"/>
      <c r="E411" s="230"/>
      <c r="F411" s="231"/>
      <c r="G411" s="221"/>
      <c r="H411" s="221"/>
      <c r="I411" s="232"/>
      <c r="J411" s="232"/>
    </row>
    <row r="412" spans="1:10">
      <c r="A412" s="166"/>
      <c r="B412" s="220"/>
      <c r="C412" s="221"/>
      <c r="D412" s="230"/>
      <c r="E412" s="230"/>
      <c r="F412" s="231"/>
      <c r="G412" s="221"/>
      <c r="H412" s="221"/>
      <c r="I412" s="232"/>
      <c r="J412" s="232"/>
    </row>
    <row r="413" spans="1:10">
      <c r="A413" s="166"/>
      <c r="B413" s="220"/>
      <c r="C413" s="221"/>
      <c r="D413" s="230"/>
      <c r="E413" s="230"/>
      <c r="F413" s="231"/>
      <c r="G413" s="221"/>
      <c r="H413" s="221"/>
      <c r="I413" s="232"/>
      <c r="J413" s="232"/>
    </row>
    <row r="414" spans="1:10">
      <c r="A414" s="166"/>
      <c r="B414" s="220"/>
      <c r="C414" s="221"/>
      <c r="D414" s="230"/>
      <c r="E414" s="230"/>
      <c r="F414" s="231"/>
      <c r="G414" s="221"/>
      <c r="H414" s="221"/>
      <c r="I414" s="232"/>
      <c r="J414" s="232"/>
    </row>
    <row r="415" spans="1:10">
      <c r="A415" s="166"/>
      <c r="B415" s="220"/>
      <c r="C415" s="221"/>
      <c r="D415" s="230"/>
      <c r="E415" s="230"/>
      <c r="F415" s="231"/>
      <c r="G415" s="221"/>
      <c r="H415" s="221"/>
      <c r="I415" s="232"/>
      <c r="J415" s="232"/>
    </row>
    <row r="416" spans="1:10">
      <c r="A416" s="166"/>
      <c r="B416" s="220"/>
      <c r="C416" s="221"/>
      <c r="D416" s="230"/>
      <c r="E416" s="230"/>
      <c r="F416" s="231"/>
      <c r="G416" s="221"/>
      <c r="H416" s="221"/>
      <c r="I416" s="232"/>
      <c r="J416" s="232"/>
    </row>
    <row r="417" spans="1:10">
      <c r="A417" s="166"/>
      <c r="B417" s="220"/>
      <c r="C417" s="221"/>
      <c r="D417" s="230"/>
      <c r="E417" s="230"/>
      <c r="F417" s="231"/>
      <c r="G417" s="221"/>
      <c r="H417" s="221"/>
      <c r="I417" s="232"/>
      <c r="J417" s="232"/>
    </row>
    <row r="418" spans="1:10">
      <c r="A418" s="166"/>
      <c r="B418" s="220"/>
      <c r="C418" s="221"/>
      <c r="D418" s="230"/>
      <c r="E418" s="230"/>
      <c r="F418" s="231"/>
      <c r="G418" s="221"/>
      <c r="H418" s="221"/>
      <c r="I418" s="232"/>
      <c r="J418" s="232"/>
    </row>
    <row r="419" spans="1:10">
      <c r="A419" s="166"/>
      <c r="B419" s="220"/>
      <c r="C419" s="221"/>
      <c r="D419" s="230"/>
      <c r="E419" s="230"/>
      <c r="F419" s="231"/>
      <c r="G419" s="221"/>
      <c r="H419" s="221"/>
      <c r="I419" s="232"/>
      <c r="J419" s="232"/>
    </row>
    <row r="420" spans="1:10">
      <c r="A420" s="166"/>
      <c r="B420" s="220"/>
      <c r="C420" s="221"/>
      <c r="D420" s="230"/>
      <c r="E420" s="230"/>
      <c r="F420" s="231"/>
      <c r="G420" s="221"/>
      <c r="H420" s="221"/>
      <c r="I420" s="232"/>
      <c r="J420" s="232"/>
    </row>
    <row r="421" spans="1:10">
      <c r="A421" s="166"/>
      <c r="B421" s="220"/>
      <c r="C421" s="221"/>
      <c r="D421" s="230"/>
      <c r="E421" s="230"/>
      <c r="F421" s="231"/>
      <c r="G421" s="221"/>
      <c r="H421" s="221"/>
      <c r="I421" s="232"/>
      <c r="J421" s="232"/>
    </row>
    <row r="422" spans="1:10">
      <c r="A422" s="166"/>
      <c r="B422" s="220"/>
      <c r="C422" s="221"/>
      <c r="D422" s="230"/>
      <c r="E422" s="230"/>
      <c r="F422" s="231"/>
      <c r="G422" s="221"/>
      <c r="H422" s="221"/>
      <c r="I422" s="232"/>
      <c r="J422" s="232"/>
    </row>
    <row r="423" spans="1:10">
      <c r="A423" s="166"/>
      <c r="B423" s="220"/>
      <c r="C423" s="221"/>
      <c r="D423" s="230"/>
      <c r="E423" s="230"/>
      <c r="F423" s="231"/>
      <c r="G423" s="221"/>
      <c r="H423" s="221"/>
      <c r="I423" s="232"/>
      <c r="J423" s="232"/>
    </row>
    <row r="424" spans="1:10">
      <c r="A424" s="166"/>
      <c r="B424" s="220"/>
      <c r="C424" s="221"/>
      <c r="D424" s="230"/>
      <c r="E424" s="230"/>
      <c r="F424" s="231"/>
      <c r="G424" s="221"/>
      <c r="H424" s="221"/>
      <c r="I424" s="232"/>
      <c r="J424" s="232"/>
    </row>
    <row r="425" spans="1:10">
      <c r="A425" s="166"/>
      <c r="B425" s="220"/>
      <c r="C425" s="221"/>
      <c r="D425" s="230"/>
      <c r="E425" s="230"/>
      <c r="F425" s="231"/>
      <c r="G425" s="221"/>
      <c r="H425" s="221"/>
      <c r="I425" s="232"/>
      <c r="J425" s="232"/>
    </row>
    <row r="426" spans="1:10">
      <c r="A426" s="166"/>
      <c r="B426" s="220"/>
      <c r="C426" s="221"/>
      <c r="D426" s="230"/>
      <c r="E426" s="230"/>
      <c r="F426" s="231"/>
      <c r="G426" s="221"/>
      <c r="H426" s="221"/>
      <c r="I426" s="232"/>
      <c r="J426" s="232"/>
    </row>
    <row r="427" spans="1:10">
      <c r="A427" s="166"/>
      <c r="B427" s="220"/>
      <c r="C427" s="221"/>
      <c r="D427" s="230"/>
      <c r="E427" s="230"/>
      <c r="F427" s="231"/>
      <c r="G427" s="221"/>
      <c r="H427" s="221"/>
      <c r="I427" s="232"/>
      <c r="J427" s="232"/>
    </row>
    <row r="428" spans="1:10">
      <c r="A428" s="166"/>
      <c r="B428" s="220"/>
      <c r="C428" s="221"/>
      <c r="D428" s="230"/>
      <c r="E428" s="230"/>
      <c r="F428" s="231"/>
      <c r="G428" s="221"/>
      <c r="H428" s="221"/>
      <c r="I428" s="232"/>
      <c r="J428" s="232"/>
    </row>
    <row r="429" spans="1:10">
      <c r="A429" s="166"/>
      <c r="B429" s="220"/>
      <c r="C429" s="221"/>
      <c r="D429" s="230"/>
      <c r="E429" s="230"/>
      <c r="F429" s="231"/>
      <c r="G429" s="221"/>
      <c r="H429" s="221"/>
      <c r="I429" s="232"/>
      <c r="J429" s="232"/>
    </row>
    <row r="430" spans="1:10">
      <c r="A430" s="166"/>
      <c r="B430" s="220"/>
      <c r="C430" s="221"/>
      <c r="D430" s="230"/>
      <c r="E430" s="230"/>
      <c r="F430" s="231"/>
      <c r="G430" s="221"/>
      <c r="H430" s="221"/>
      <c r="I430" s="232"/>
      <c r="J430" s="232"/>
    </row>
    <row r="431" spans="1:10">
      <c r="A431" s="166"/>
      <c r="B431" s="220"/>
      <c r="C431" s="221"/>
      <c r="D431" s="230"/>
      <c r="E431" s="230"/>
      <c r="F431" s="231"/>
      <c r="G431" s="221"/>
      <c r="H431" s="221"/>
      <c r="I431" s="232"/>
      <c r="J431" s="232"/>
    </row>
    <row r="432" spans="1:10">
      <c r="A432" s="166"/>
      <c r="B432" s="220"/>
      <c r="C432" s="221"/>
      <c r="D432" s="230"/>
      <c r="E432" s="230"/>
      <c r="F432" s="231"/>
      <c r="G432" s="221"/>
      <c r="H432" s="221"/>
      <c r="I432" s="232"/>
      <c r="J432" s="232"/>
    </row>
    <row r="433" spans="1:10">
      <c r="A433" s="166"/>
      <c r="B433" s="220"/>
      <c r="C433" s="221"/>
      <c r="D433" s="230"/>
      <c r="E433" s="230"/>
      <c r="F433" s="231"/>
      <c r="G433" s="221"/>
      <c r="H433" s="221"/>
      <c r="I433" s="232"/>
      <c r="J433" s="232"/>
    </row>
    <row r="434" spans="1:10">
      <c r="A434" s="166"/>
      <c r="B434" s="220"/>
      <c r="C434" s="221"/>
      <c r="D434" s="230"/>
      <c r="E434" s="230"/>
      <c r="F434" s="231"/>
      <c r="G434" s="221"/>
      <c r="H434" s="221"/>
      <c r="I434" s="232"/>
      <c r="J434" s="232"/>
    </row>
    <row r="435" spans="1:10">
      <c r="A435" s="166"/>
      <c r="B435" s="220"/>
      <c r="C435" s="221"/>
      <c r="D435" s="230"/>
      <c r="E435" s="230"/>
      <c r="F435" s="231"/>
      <c r="G435" s="221"/>
      <c r="H435" s="221"/>
      <c r="I435" s="232"/>
      <c r="J435" s="232"/>
    </row>
    <row r="436" spans="1:10">
      <c r="A436" s="166"/>
      <c r="B436" s="220"/>
      <c r="C436" s="221"/>
      <c r="D436" s="230"/>
      <c r="E436" s="230"/>
      <c r="F436" s="231"/>
      <c r="G436" s="221"/>
      <c r="H436" s="221"/>
      <c r="I436" s="232"/>
      <c r="J436" s="232"/>
    </row>
    <row r="437" spans="1:10">
      <c r="A437" s="166"/>
      <c r="B437" s="220"/>
      <c r="C437" s="221"/>
      <c r="D437" s="230"/>
      <c r="E437" s="230"/>
      <c r="F437" s="231"/>
      <c r="G437" s="221"/>
      <c r="H437" s="221"/>
      <c r="I437" s="232"/>
      <c r="J437" s="232"/>
    </row>
    <row r="438" spans="1:10">
      <c r="A438" s="166"/>
      <c r="B438" s="220"/>
      <c r="C438" s="221"/>
      <c r="D438" s="230"/>
      <c r="E438" s="230"/>
      <c r="F438" s="231"/>
      <c r="G438" s="221"/>
      <c r="H438" s="221"/>
      <c r="I438" s="232"/>
      <c r="J438" s="232"/>
    </row>
    <row r="439" spans="1:10">
      <c r="A439" s="166"/>
      <c r="B439" s="220"/>
      <c r="C439" s="221"/>
      <c r="D439" s="230"/>
      <c r="E439" s="230"/>
      <c r="F439" s="231"/>
      <c r="G439" s="221"/>
      <c r="H439" s="221"/>
      <c r="I439" s="232"/>
      <c r="J439" s="232"/>
    </row>
    <row r="440" spans="1:10">
      <c r="A440" s="166"/>
      <c r="B440" s="220"/>
      <c r="C440" s="221"/>
      <c r="D440" s="230"/>
      <c r="E440" s="230"/>
      <c r="F440" s="231"/>
      <c r="G440" s="221"/>
      <c r="H440" s="221"/>
      <c r="I440" s="232"/>
      <c r="J440" s="232"/>
    </row>
    <row r="441" spans="1:10">
      <c r="A441" s="166"/>
      <c r="B441" s="220"/>
      <c r="C441" s="221"/>
      <c r="D441" s="230"/>
      <c r="E441" s="230"/>
      <c r="F441" s="231"/>
      <c r="G441" s="221"/>
      <c r="H441" s="221"/>
      <c r="I441" s="232"/>
      <c r="J441" s="232"/>
    </row>
    <row r="442" spans="1:10">
      <c r="A442" s="166"/>
      <c r="B442" s="220"/>
      <c r="C442" s="221"/>
      <c r="D442" s="230"/>
      <c r="E442" s="230"/>
      <c r="F442" s="231"/>
      <c r="G442" s="221"/>
      <c r="H442" s="221"/>
      <c r="I442" s="232"/>
      <c r="J442" s="232"/>
    </row>
    <row r="443" spans="1:10">
      <c r="A443" s="166"/>
      <c r="B443" s="220"/>
      <c r="C443" s="221"/>
      <c r="D443" s="230"/>
      <c r="E443" s="230"/>
      <c r="F443" s="231"/>
      <c r="G443" s="221"/>
      <c r="H443" s="221"/>
      <c r="I443" s="232"/>
      <c r="J443" s="232"/>
    </row>
    <row r="444" spans="1:10">
      <c r="A444" s="166"/>
      <c r="B444" s="220"/>
      <c r="C444" s="221"/>
      <c r="D444" s="230"/>
      <c r="E444" s="230"/>
      <c r="F444" s="231"/>
      <c r="G444" s="221"/>
      <c r="H444" s="221"/>
      <c r="I444" s="232"/>
      <c r="J444" s="232"/>
    </row>
    <row r="445" spans="1:10">
      <c r="A445" s="166"/>
      <c r="B445" s="220"/>
      <c r="C445" s="221"/>
      <c r="D445" s="230"/>
      <c r="E445" s="230"/>
      <c r="F445" s="231"/>
      <c r="G445" s="221"/>
      <c r="H445" s="221"/>
      <c r="I445" s="232"/>
      <c r="J445" s="232"/>
    </row>
    <row r="446" spans="1:10">
      <c r="A446" s="166"/>
      <c r="B446" s="220"/>
      <c r="C446" s="221"/>
      <c r="D446" s="230"/>
      <c r="E446" s="230"/>
      <c r="F446" s="231"/>
      <c r="G446" s="221"/>
      <c r="H446" s="221"/>
      <c r="I446" s="232"/>
      <c r="J446" s="232"/>
    </row>
    <row r="447" spans="1:10">
      <c r="A447" s="166"/>
      <c r="B447" s="220"/>
      <c r="C447" s="221"/>
      <c r="D447" s="230"/>
      <c r="E447" s="230"/>
      <c r="F447" s="231"/>
      <c r="G447" s="221"/>
      <c r="H447" s="221"/>
      <c r="I447" s="232"/>
      <c r="J447" s="232"/>
    </row>
    <row r="448" spans="1:10">
      <c r="A448" s="166"/>
      <c r="B448" s="220"/>
      <c r="C448" s="221"/>
      <c r="D448" s="230"/>
      <c r="E448" s="230"/>
      <c r="F448" s="231"/>
      <c r="G448" s="221"/>
      <c r="H448" s="221"/>
      <c r="I448" s="232"/>
      <c r="J448" s="232"/>
    </row>
    <row r="449" spans="1:10">
      <c r="A449" s="166"/>
      <c r="B449" s="220"/>
      <c r="C449" s="221"/>
      <c r="D449" s="230"/>
      <c r="E449" s="230"/>
      <c r="F449" s="231"/>
      <c r="G449" s="221"/>
      <c r="H449" s="221"/>
      <c r="I449" s="232"/>
      <c r="J449" s="232"/>
    </row>
    <row r="450" spans="1:10">
      <c r="A450" s="166"/>
      <c r="B450" s="220"/>
      <c r="C450" s="221"/>
      <c r="D450" s="230"/>
      <c r="E450" s="230"/>
      <c r="F450" s="231"/>
      <c r="G450" s="221"/>
      <c r="H450" s="221"/>
      <c r="I450" s="232"/>
      <c r="J450" s="232"/>
    </row>
    <row r="451" spans="1:10">
      <c r="A451" s="166"/>
      <c r="B451" s="220"/>
      <c r="C451" s="221"/>
      <c r="D451" s="230"/>
      <c r="E451" s="230"/>
      <c r="F451" s="231"/>
      <c r="G451" s="221"/>
      <c r="H451" s="221"/>
      <c r="I451" s="232"/>
      <c r="J451" s="232"/>
    </row>
    <row r="452" spans="1:10">
      <c r="A452" s="166"/>
      <c r="B452" s="220"/>
      <c r="C452" s="221"/>
      <c r="D452" s="230"/>
      <c r="E452" s="230"/>
      <c r="F452" s="231"/>
      <c r="G452" s="221"/>
      <c r="H452" s="221"/>
      <c r="I452" s="232"/>
      <c r="J452" s="232"/>
    </row>
    <row r="453" spans="1:10">
      <c r="A453" s="166"/>
      <c r="B453" s="220"/>
      <c r="C453" s="221"/>
      <c r="D453" s="230"/>
      <c r="E453" s="230"/>
      <c r="F453" s="231"/>
      <c r="G453" s="221"/>
      <c r="H453" s="221"/>
      <c r="I453" s="232"/>
      <c r="J453" s="232"/>
    </row>
    <row r="454" spans="1:10">
      <c r="A454" s="166"/>
      <c r="B454" s="220"/>
      <c r="C454" s="221"/>
      <c r="D454" s="230"/>
      <c r="E454" s="230"/>
      <c r="F454" s="231"/>
      <c r="G454" s="221"/>
      <c r="H454" s="221"/>
      <c r="I454" s="232"/>
      <c r="J454" s="232"/>
    </row>
    <row r="455" spans="1:10">
      <c r="A455" s="166"/>
      <c r="B455" s="220"/>
      <c r="C455" s="221"/>
      <c r="D455" s="230"/>
      <c r="E455" s="230"/>
      <c r="F455" s="231"/>
      <c r="G455" s="221"/>
      <c r="H455" s="221"/>
      <c r="I455" s="232"/>
      <c r="J455" s="232"/>
    </row>
    <row r="456" spans="1:10">
      <c r="A456" s="166"/>
      <c r="B456" s="220"/>
      <c r="C456" s="221"/>
      <c r="D456" s="230"/>
      <c r="E456" s="230"/>
      <c r="F456" s="231"/>
      <c r="G456" s="221"/>
      <c r="H456" s="221"/>
      <c r="I456" s="232"/>
      <c r="J456" s="232"/>
    </row>
    <row r="457" spans="1:10">
      <c r="A457" s="166"/>
      <c r="B457" s="220"/>
      <c r="C457" s="221"/>
      <c r="D457" s="230"/>
      <c r="E457" s="230"/>
      <c r="F457" s="231"/>
      <c r="G457" s="221"/>
      <c r="H457" s="221"/>
      <c r="I457" s="232"/>
      <c r="J457" s="232"/>
    </row>
    <row r="458" spans="1:10">
      <c r="A458" s="166"/>
      <c r="B458" s="220"/>
      <c r="C458" s="221"/>
      <c r="D458" s="230"/>
      <c r="E458" s="230"/>
      <c r="F458" s="231"/>
      <c r="G458" s="221"/>
      <c r="H458" s="221"/>
      <c r="I458" s="232"/>
      <c r="J458" s="232"/>
    </row>
    <row r="459" spans="1:10">
      <c r="A459" s="166"/>
      <c r="B459" s="220"/>
      <c r="C459" s="221"/>
      <c r="D459" s="230"/>
      <c r="E459" s="230"/>
      <c r="F459" s="231"/>
      <c r="G459" s="221"/>
      <c r="H459" s="221"/>
      <c r="I459" s="232"/>
      <c r="J459" s="232"/>
    </row>
    <row r="460" spans="1:10">
      <c r="A460" s="166"/>
      <c r="B460" s="220"/>
      <c r="C460" s="221"/>
      <c r="D460" s="230"/>
      <c r="E460" s="230"/>
      <c r="F460" s="231"/>
      <c r="G460" s="221"/>
      <c r="H460" s="221"/>
      <c r="I460" s="232"/>
      <c r="J460" s="232"/>
    </row>
    <row r="461" spans="1:10">
      <c r="A461" s="166"/>
      <c r="B461" s="220"/>
      <c r="C461" s="221"/>
      <c r="D461" s="230"/>
      <c r="E461" s="230"/>
      <c r="F461" s="231"/>
      <c r="G461" s="221"/>
      <c r="H461" s="221"/>
      <c r="I461" s="232"/>
      <c r="J461" s="232"/>
    </row>
    <row r="462" spans="1:10">
      <c r="A462" s="166"/>
      <c r="B462" s="220"/>
      <c r="C462" s="221"/>
      <c r="D462" s="230"/>
      <c r="E462" s="230"/>
      <c r="F462" s="231"/>
      <c r="G462" s="221"/>
      <c r="H462" s="221"/>
      <c r="I462" s="232"/>
      <c r="J462" s="232"/>
    </row>
    <row r="463" spans="1:10">
      <c r="A463" s="166"/>
      <c r="B463" s="220"/>
      <c r="C463" s="221"/>
      <c r="D463" s="230"/>
      <c r="E463" s="230"/>
      <c r="F463" s="231"/>
      <c r="G463" s="221"/>
      <c r="H463" s="221"/>
      <c r="I463" s="232"/>
      <c r="J463" s="232"/>
    </row>
    <row r="464" spans="1:10">
      <c r="A464" s="166"/>
      <c r="B464" s="220"/>
      <c r="C464" s="221"/>
      <c r="D464" s="230"/>
      <c r="E464" s="230"/>
      <c r="F464" s="231"/>
      <c r="G464" s="221"/>
      <c r="H464" s="221"/>
      <c r="I464" s="232"/>
      <c r="J464" s="232"/>
    </row>
    <row r="465" spans="1:10">
      <c r="A465" s="166"/>
      <c r="B465" s="220"/>
      <c r="C465" s="221"/>
      <c r="D465" s="230"/>
      <c r="E465" s="230"/>
      <c r="F465" s="231"/>
      <c r="G465" s="221"/>
      <c r="H465" s="221"/>
      <c r="I465" s="232"/>
      <c r="J465" s="232"/>
    </row>
    <row r="466" spans="1:10">
      <c r="A466" s="166"/>
      <c r="B466" s="220"/>
      <c r="C466" s="221"/>
      <c r="D466" s="230"/>
      <c r="E466" s="230"/>
      <c r="F466" s="231"/>
      <c r="G466" s="221"/>
      <c r="H466" s="221"/>
      <c r="I466" s="232"/>
      <c r="J466" s="232"/>
    </row>
    <row r="467" spans="1:10">
      <c r="A467" s="166"/>
      <c r="B467" s="220"/>
      <c r="C467" s="221"/>
      <c r="D467" s="230"/>
      <c r="E467" s="230"/>
      <c r="F467" s="231"/>
      <c r="G467" s="221"/>
      <c r="H467" s="221"/>
      <c r="I467" s="232"/>
      <c r="J467" s="232"/>
    </row>
    <row r="468" spans="1:10">
      <c r="A468" s="166"/>
      <c r="B468" s="220"/>
      <c r="C468" s="221"/>
      <c r="D468" s="230"/>
      <c r="E468" s="230"/>
      <c r="F468" s="231"/>
      <c r="G468" s="221"/>
      <c r="H468" s="221"/>
      <c r="I468" s="232"/>
      <c r="J468" s="232"/>
    </row>
    <row r="469" spans="1:10">
      <c r="A469" s="166"/>
      <c r="B469" s="220"/>
      <c r="C469" s="221"/>
      <c r="D469" s="230"/>
      <c r="E469" s="230"/>
      <c r="F469" s="231"/>
      <c r="G469" s="221"/>
      <c r="H469" s="221"/>
      <c r="I469" s="232"/>
      <c r="J469" s="232"/>
    </row>
    <row r="470" spans="1:10">
      <c r="A470" s="166"/>
      <c r="B470" s="220"/>
      <c r="C470" s="221"/>
      <c r="D470" s="230"/>
      <c r="E470" s="230"/>
      <c r="F470" s="231"/>
      <c r="G470" s="221"/>
      <c r="H470" s="221"/>
      <c r="I470" s="232"/>
      <c r="J470" s="232"/>
    </row>
    <row r="471" spans="1:10">
      <c r="A471" s="166"/>
      <c r="B471" s="220"/>
      <c r="C471" s="221"/>
      <c r="D471" s="230"/>
      <c r="E471" s="230"/>
      <c r="F471" s="231"/>
      <c r="G471" s="221"/>
      <c r="H471" s="221"/>
      <c r="I471" s="232"/>
      <c r="J471" s="232"/>
    </row>
    <row r="472" spans="1:10">
      <c r="A472" s="166"/>
      <c r="B472" s="220"/>
      <c r="C472" s="221"/>
      <c r="D472" s="230"/>
      <c r="E472" s="230"/>
      <c r="F472" s="231"/>
      <c r="G472" s="221"/>
      <c r="H472" s="221"/>
      <c r="I472" s="232"/>
      <c r="J472" s="232"/>
    </row>
    <row r="473" spans="1:10">
      <c r="A473" s="166"/>
      <c r="B473" s="220"/>
      <c r="C473" s="221"/>
      <c r="D473" s="230"/>
      <c r="E473" s="230"/>
      <c r="F473" s="231"/>
      <c r="G473" s="221"/>
      <c r="H473" s="221"/>
      <c r="I473" s="232"/>
      <c r="J473" s="232"/>
    </row>
    <row r="474" spans="1:10">
      <c r="A474" s="166"/>
      <c r="B474" s="220"/>
      <c r="C474" s="221"/>
      <c r="D474" s="230"/>
      <c r="E474" s="230"/>
      <c r="F474" s="231"/>
      <c r="G474" s="221"/>
      <c r="H474" s="221"/>
      <c r="I474" s="232"/>
      <c r="J474" s="232"/>
    </row>
    <row r="475" spans="1:10">
      <c r="A475" s="166"/>
      <c r="B475" s="220"/>
      <c r="C475" s="221"/>
      <c r="D475" s="230"/>
      <c r="E475" s="230"/>
      <c r="F475" s="231"/>
      <c r="G475" s="221"/>
      <c r="H475" s="221"/>
      <c r="I475" s="232"/>
      <c r="J475" s="232"/>
    </row>
    <row r="476" spans="1:10">
      <c r="A476" s="166"/>
      <c r="B476" s="220"/>
      <c r="C476" s="221"/>
      <c r="D476" s="230"/>
      <c r="E476" s="230"/>
      <c r="F476" s="231"/>
      <c r="G476" s="221"/>
      <c r="H476" s="221"/>
      <c r="I476" s="232"/>
      <c r="J476" s="232"/>
    </row>
    <row r="477" spans="1:10">
      <c r="A477" s="166"/>
      <c r="B477" s="220"/>
      <c r="C477" s="221"/>
      <c r="D477" s="230"/>
      <c r="E477" s="230"/>
      <c r="F477" s="231"/>
      <c r="G477" s="221"/>
      <c r="H477" s="221"/>
      <c r="I477" s="232"/>
      <c r="J477" s="232"/>
    </row>
    <row r="478" spans="1:10">
      <c r="A478" s="166"/>
      <c r="B478" s="220"/>
      <c r="C478" s="221"/>
      <c r="D478" s="230"/>
      <c r="E478" s="230"/>
      <c r="F478" s="231"/>
      <c r="G478" s="221"/>
      <c r="H478" s="221"/>
      <c r="I478" s="232"/>
      <c r="J478" s="232"/>
    </row>
    <row r="479" spans="1:10">
      <c r="A479" s="166"/>
      <c r="B479" s="220"/>
      <c r="C479" s="221"/>
      <c r="D479" s="230"/>
      <c r="E479" s="230"/>
      <c r="F479" s="231"/>
      <c r="G479" s="221"/>
      <c r="H479" s="221"/>
      <c r="I479" s="232"/>
      <c r="J479" s="232"/>
    </row>
    <row r="480" spans="1:10">
      <c r="A480" s="166"/>
      <c r="B480" s="220"/>
      <c r="C480" s="221"/>
      <c r="D480" s="230"/>
      <c r="E480" s="230"/>
      <c r="F480" s="231"/>
      <c r="G480" s="221"/>
      <c r="H480" s="221"/>
      <c r="I480" s="232"/>
      <c r="J480" s="232"/>
    </row>
    <row r="481" spans="1:10">
      <c r="A481" s="166"/>
      <c r="B481" s="220"/>
      <c r="C481" s="221"/>
      <c r="D481" s="230"/>
      <c r="E481" s="230"/>
      <c r="F481" s="231"/>
      <c r="G481" s="221"/>
      <c r="H481" s="221"/>
      <c r="I481" s="232"/>
      <c r="J481" s="232"/>
    </row>
    <row r="482" spans="1:10">
      <c r="A482" s="166"/>
      <c r="B482" s="220"/>
      <c r="C482" s="221"/>
      <c r="D482" s="230"/>
      <c r="E482" s="230"/>
      <c r="F482" s="231"/>
      <c r="G482" s="221"/>
      <c r="H482" s="221"/>
      <c r="I482" s="232"/>
      <c r="J482" s="232"/>
    </row>
    <row r="483" spans="1:10">
      <c r="A483" s="166"/>
      <c r="B483" s="220"/>
      <c r="C483" s="221"/>
      <c r="D483" s="230"/>
      <c r="E483" s="230"/>
      <c r="F483" s="231"/>
      <c r="G483" s="221"/>
      <c r="H483" s="221"/>
      <c r="I483" s="232"/>
      <c r="J483" s="232"/>
    </row>
    <row r="484" spans="1:10">
      <c r="A484" s="166"/>
      <c r="B484" s="220"/>
      <c r="C484" s="221"/>
      <c r="D484" s="230"/>
      <c r="E484" s="230"/>
      <c r="F484" s="231"/>
      <c r="G484" s="221"/>
      <c r="H484" s="221"/>
      <c r="I484" s="232"/>
      <c r="J484" s="232"/>
    </row>
    <row r="485" spans="1:10">
      <c r="A485" s="166"/>
      <c r="B485" s="220"/>
      <c r="C485" s="221"/>
      <c r="D485" s="230"/>
      <c r="E485" s="230"/>
      <c r="F485" s="231"/>
      <c r="G485" s="221"/>
      <c r="H485" s="221"/>
      <c r="I485" s="232"/>
      <c r="J485" s="232"/>
    </row>
    <row r="486" spans="1:10">
      <c r="A486" s="166"/>
      <c r="B486" s="220"/>
      <c r="C486" s="221"/>
      <c r="D486" s="230"/>
      <c r="E486" s="230"/>
      <c r="F486" s="231"/>
      <c r="G486" s="221"/>
      <c r="H486" s="221"/>
      <c r="I486" s="232"/>
      <c r="J486" s="232"/>
    </row>
    <row r="487" spans="1:10">
      <c r="A487" s="166"/>
      <c r="B487" s="220"/>
      <c r="C487" s="221"/>
      <c r="D487" s="230"/>
      <c r="E487" s="230"/>
      <c r="F487" s="231"/>
      <c r="G487" s="221"/>
      <c r="H487" s="221"/>
      <c r="I487" s="232"/>
      <c r="J487" s="232"/>
    </row>
    <row r="488" spans="1:10">
      <c r="A488" s="166"/>
      <c r="B488" s="220"/>
      <c r="C488" s="221"/>
      <c r="D488" s="230"/>
      <c r="E488" s="230"/>
      <c r="F488" s="231"/>
      <c r="G488" s="221"/>
      <c r="H488" s="221"/>
      <c r="I488" s="232"/>
      <c r="J488" s="232"/>
    </row>
    <row r="489" spans="1:10">
      <c r="A489" s="166"/>
      <c r="B489" s="220"/>
      <c r="C489" s="221"/>
      <c r="D489" s="230"/>
      <c r="E489" s="230"/>
      <c r="F489" s="231"/>
      <c r="G489" s="221"/>
      <c r="H489" s="221"/>
      <c r="I489" s="232"/>
      <c r="J489" s="232"/>
    </row>
    <row r="490" spans="1:10">
      <c r="A490" s="166"/>
      <c r="B490" s="220"/>
      <c r="C490" s="221"/>
      <c r="D490" s="230"/>
      <c r="E490" s="230"/>
      <c r="F490" s="231"/>
      <c r="G490" s="221"/>
      <c r="H490" s="221"/>
      <c r="I490" s="232"/>
      <c r="J490" s="232"/>
    </row>
    <row r="491" spans="1:10">
      <c r="A491" s="166"/>
      <c r="B491" s="220"/>
      <c r="C491" s="221"/>
      <c r="D491" s="230"/>
      <c r="E491" s="230"/>
      <c r="F491" s="231"/>
      <c r="G491" s="221"/>
      <c r="H491" s="221"/>
      <c r="I491" s="232"/>
      <c r="J491" s="232"/>
    </row>
    <row r="492" spans="1:10">
      <c r="A492" s="166"/>
      <c r="B492" s="220"/>
      <c r="C492" s="221"/>
      <c r="D492" s="230"/>
      <c r="E492" s="230"/>
      <c r="F492" s="231"/>
      <c r="G492" s="221"/>
      <c r="H492" s="221"/>
      <c r="I492" s="232"/>
      <c r="J492" s="232"/>
    </row>
    <row r="493" spans="1:10">
      <c r="A493" s="166"/>
      <c r="B493" s="220"/>
      <c r="C493" s="221"/>
      <c r="D493" s="230"/>
      <c r="E493" s="230"/>
      <c r="F493" s="231"/>
      <c r="G493" s="221"/>
      <c r="H493" s="221"/>
      <c r="I493" s="232"/>
      <c r="J493" s="232"/>
    </row>
    <row r="494" spans="1:10">
      <c r="A494" s="166"/>
      <c r="B494" s="220"/>
      <c r="C494" s="221"/>
      <c r="D494" s="230"/>
      <c r="E494" s="230"/>
      <c r="F494" s="231"/>
      <c r="G494" s="221"/>
      <c r="H494" s="221"/>
      <c r="I494" s="232"/>
      <c r="J494" s="232"/>
    </row>
    <row r="495" spans="1:10">
      <c r="A495" s="166"/>
      <c r="B495" s="220"/>
      <c r="C495" s="221"/>
      <c r="D495" s="230"/>
      <c r="E495" s="230"/>
      <c r="F495" s="231"/>
      <c r="G495" s="221"/>
      <c r="H495" s="221"/>
      <c r="I495" s="232"/>
      <c r="J495" s="232"/>
    </row>
    <row r="496" spans="1:10">
      <c r="A496" s="166"/>
      <c r="B496" s="220"/>
      <c r="C496" s="221"/>
      <c r="D496" s="230"/>
      <c r="E496" s="230"/>
      <c r="F496" s="231"/>
      <c r="G496" s="221"/>
      <c r="H496" s="221"/>
      <c r="I496" s="232"/>
      <c r="J496" s="232"/>
    </row>
    <row r="497" spans="1:10">
      <c r="A497" s="166"/>
      <c r="B497" s="220"/>
      <c r="C497" s="221"/>
      <c r="D497" s="230"/>
      <c r="E497" s="230"/>
      <c r="F497" s="231"/>
      <c r="G497" s="221"/>
      <c r="H497" s="221"/>
      <c r="I497" s="232"/>
      <c r="J497" s="232"/>
    </row>
    <row r="498" spans="1:10">
      <c r="A498" s="166"/>
      <c r="B498" s="220"/>
      <c r="C498" s="221"/>
      <c r="D498" s="230"/>
      <c r="E498" s="230"/>
      <c r="F498" s="231"/>
      <c r="G498" s="221"/>
      <c r="H498" s="221"/>
      <c r="I498" s="232"/>
      <c r="J498" s="232"/>
    </row>
    <row r="499" spans="1:10">
      <c r="A499" s="166"/>
      <c r="B499" s="220"/>
      <c r="C499" s="221"/>
      <c r="D499" s="230"/>
      <c r="E499" s="230"/>
      <c r="F499" s="231"/>
      <c r="G499" s="221"/>
      <c r="H499" s="221"/>
      <c r="I499" s="232"/>
      <c r="J499" s="232"/>
    </row>
    <row r="500" spans="1:10">
      <c r="A500" s="166"/>
      <c r="B500" s="220"/>
      <c r="C500" s="221"/>
      <c r="D500" s="231"/>
      <c r="E500" s="233"/>
      <c r="F500" s="231"/>
      <c r="G500" s="221"/>
      <c r="H500" s="221"/>
      <c r="I500" s="232"/>
      <c r="J500" s="232"/>
    </row>
  </sheetData>
  <sheetProtection algorithmName="SHA-512" hashValue="6+GM5Y3XgnjGwTU780lJViiovxcBNwRff2cUHE2cI83XI4ZbMUdx1Z59pInzde7wmbXrTurQHw0+m9BZScWffw==" saltValue="JSQS8bJhTJVxKezpSNiD/w==" spinCount="100000" sheet="1" sort="0" autoFilter="0"/>
  <dataValidations count="4">
    <dataValidation type="decimal" operator="greaterThanOrEqual" allowBlank="1" showInputMessage="1" showErrorMessage="1" sqref="D24:D500" xr:uid="{00000000-0002-0000-0300-000000000000}">
      <formula1>0</formula1>
    </dataValidation>
    <dataValidation type="list" allowBlank="1" showInputMessage="1" showErrorMessage="1" sqref="C24:C500" xr:uid="{00000000-0002-0000-0300-000001000000}">
      <formula1>EmissionLimits</formula1>
    </dataValidation>
    <dataValidation type="list" allowBlank="1" showInputMessage="1" showErrorMessage="1" sqref="G24:G500" xr:uid="{00000000-0002-0000-0300-000002000000}">
      <formula1>DeviationCauses</formula1>
    </dataValidation>
    <dataValidation type="list" allowBlank="1" showInputMessage="1" showErrorMessage="1" sqref="B24:B500" xr:uid="{00000000-0002-0000-0300-000003000000}">
      <formula1>CompanyRecord</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B1:S100"/>
  <sheetViews>
    <sheetView showGridLines="0" topLeftCell="B7" workbookViewId="0">
      <selection activeCell="B23" sqref="A15:XFD23"/>
    </sheetView>
  </sheetViews>
  <sheetFormatPr defaultColWidth="0" defaultRowHeight="15" zeroHeight="1"/>
  <cols>
    <col min="1" max="1" width="9.140625" style="167" hidden="1" customWidth="1"/>
    <col min="2" max="2" width="15.7109375" style="167" customWidth="1"/>
    <col min="3" max="3" width="19.7109375" style="167" bestFit="1" customWidth="1"/>
    <col min="4" max="4" width="55.5703125" style="167" customWidth="1"/>
    <col min="5" max="5" width="21" style="168" customWidth="1"/>
    <col min="6" max="12" width="23.42578125" style="167" hidden="1" customWidth="1"/>
    <col min="13" max="14" width="15.5703125" style="167" hidden="1" customWidth="1"/>
    <col min="15" max="15" width="29.28515625" style="167" hidden="1" customWidth="1"/>
    <col min="16" max="16" width="15.5703125" style="167" hidden="1" customWidth="1"/>
    <col min="17" max="19" width="33.7109375" style="167" hidden="1" customWidth="1"/>
    <col min="20" max="16384" width="9.140625" style="167" hidden="1"/>
  </cols>
  <sheetData>
    <row r="1" spans="2:10" s="8" customFormat="1" ht="24.75" hidden="1" customHeight="1">
      <c r="B1" s="31" t="s">
        <v>128</v>
      </c>
      <c r="C1" s="31"/>
      <c r="D1" s="31"/>
      <c r="E1" s="31"/>
    </row>
    <row r="2" spans="2:10" s="8" customFormat="1" ht="12.75" hidden="1">
      <c r="B2" s="11" t="s">
        <v>109</v>
      </c>
      <c r="C2" s="32" t="str">
        <f>+Welcome!B2</f>
        <v>63.7131(g) Semiannual Compliance Report (Spreadsheet Template)</v>
      </c>
      <c r="D2" s="32"/>
      <c r="E2" s="12"/>
    </row>
    <row r="3" spans="2:10" s="8" customFormat="1" ht="12.75" hidden="1">
      <c r="B3" s="13" t="s">
        <v>111</v>
      </c>
      <c r="C3" s="33" t="str">
        <f>+Welcome!B3</f>
        <v>63.7131(g)</v>
      </c>
      <c r="D3" s="33"/>
      <c r="E3" s="14"/>
    </row>
    <row r="4" spans="2:10" s="8" customFormat="1" ht="12.75" hidden="1">
      <c r="B4" s="13" t="s">
        <v>113</v>
      </c>
      <c r="C4" s="34" t="str">
        <f>+Welcome!B4</f>
        <v>ICR Draft</v>
      </c>
      <c r="D4" s="34"/>
      <c r="E4" s="15"/>
    </row>
    <row r="5" spans="2:10" s="8" customFormat="1" ht="12.75" hidden="1">
      <c r="B5" s="13" t="s">
        <v>115</v>
      </c>
      <c r="C5" s="17">
        <f>+Welcome!B5</f>
        <v>44832</v>
      </c>
      <c r="D5" s="17"/>
      <c r="E5" s="35"/>
    </row>
    <row r="6" spans="2:10" customFormat="1" hidden="1">
      <c r="B6" s="36" t="str">
        <f>Welcome!B6</f>
        <v>OMB No.: 2060-0544 Form 5900-604 For further Paperwork Reduction Act information see: 
https://www.epa.gov/electronic-reporting-air-emissions/paperwork-reduction-act-pra-cedri-and-ert</v>
      </c>
    </row>
    <row r="7" spans="2:10" customFormat="1">
      <c r="B7" s="20" t="s">
        <v>118</v>
      </c>
      <c r="C7" s="75"/>
      <c r="D7" s="37"/>
      <c r="E7" s="37"/>
      <c r="F7" s="38"/>
      <c r="G7" s="38"/>
      <c r="H7" s="38"/>
      <c r="I7" s="38"/>
      <c r="J7" s="38"/>
    </row>
    <row r="8" spans="2:10" customFormat="1" ht="20.100000000000001" customHeight="1">
      <c r="B8" s="39" t="s">
        <v>174</v>
      </c>
      <c r="C8" s="40"/>
      <c r="D8" s="40"/>
      <c r="E8" s="40"/>
      <c r="F8" s="39"/>
      <c r="G8" s="39"/>
      <c r="H8" s="39"/>
      <c r="I8" s="39"/>
      <c r="J8" s="39"/>
    </row>
    <row r="9" spans="2:10" customFormat="1" ht="17.25" hidden="1" customHeight="1">
      <c r="B9" s="67"/>
      <c r="C9" s="67"/>
      <c r="D9" s="67"/>
      <c r="E9" s="67"/>
      <c r="F9" s="39"/>
      <c r="G9" s="39"/>
      <c r="H9" s="39"/>
      <c r="I9" s="39"/>
      <c r="J9" s="39"/>
    </row>
    <row r="10" spans="2:10" customFormat="1" hidden="1">
      <c r="E10" s="62"/>
      <c r="F10" s="41"/>
      <c r="G10" s="41"/>
      <c r="H10" s="41"/>
      <c r="I10" s="41"/>
      <c r="J10" s="41"/>
    </row>
    <row r="11" spans="2:10" customFormat="1" hidden="1">
      <c r="B11" s="41"/>
      <c r="C11" s="69"/>
      <c r="D11" s="69"/>
      <c r="E11" s="70"/>
    </row>
    <row r="12" spans="2:10" s="50" customFormat="1" ht="60.75" thickBot="1">
      <c r="B12" s="218" t="s">
        <v>175</v>
      </c>
      <c r="C12" s="219" t="s">
        <v>207</v>
      </c>
      <c r="D12" s="219" t="s">
        <v>208</v>
      </c>
      <c r="E12" s="219" t="s">
        <v>209</v>
      </c>
    </row>
    <row r="13" spans="2:10" customFormat="1">
      <c r="B13" s="155" t="s">
        <v>147</v>
      </c>
      <c r="C13" s="82" t="s">
        <v>210</v>
      </c>
      <c r="D13" s="106" t="s">
        <v>211</v>
      </c>
      <c r="E13" s="106" t="s">
        <v>212</v>
      </c>
    </row>
    <row r="14" spans="2:10" customFormat="1">
      <c r="B14" s="156" t="s">
        <v>161</v>
      </c>
      <c r="C14" s="83" t="s">
        <v>213</v>
      </c>
      <c r="D14" s="109" t="s">
        <v>214</v>
      </c>
      <c r="E14" s="109" t="s">
        <v>215</v>
      </c>
    </row>
    <row r="15" spans="2:10" customFormat="1" hidden="1">
      <c r="B15" s="156" t="s">
        <v>205</v>
      </c>
      <c r="C15" s="83" t="s">
        <v>205</v>
      </c>
      <c r="D15" s="109" t="s">
        <v>205</v>
      </c>
      <c r="E15" s="109" t="s">
        <v>205</v>
      </c>
    </row>
    <row r="16" spans="2:10" customFormat="1" hidden="1">
      <c r="B16" s="156" t="s">
        <v>205</v>
      </c>
      <c r="C16" s="83" t="s">
        <v>205</v>
      </c>
      <c r="D16" s="109" t="s">
        <v>205</v>
      </c>
      <c r="E16" s="109" t="s">
        <v>205</v>
      </c>
    </row>
    <row r="17" spans="2:5" customFormat="1" hidden="1">
      <c r="B17" s="156" t="s">
        <v>205</v>
      </c>
      <c r="C17" s="83" t="s">
        <v>205</v>
      </c>
      <c r="D17" s="109" t="s">
        <v>205</v>
      </c>
      <c r="E17" s="109" t="s">
        <v>205</v>
      </c>
    </row>
    <row r="18" spans="2:5" customFormat="1" hidden="1">
      <c r="B18" s="156" t="s">
        <v>205</v>
      </c>
      <c r="C18" s="83" t="s">
        <v>205</v>
      </c>
      <c r="D18" s="109" t="s">
        <v>205</v>
      </c>
      <c r="E18" s="109" t="s">
        <v>205</v>
      </c>
    </row>
    <row r="19" spans="2:5" customFormat="1" hidden="1">
      <c r="B19" s="156" t="s">
        <v>205</v>
      </c>
      <c r="C19" s="83" t="s">
        <v>205</v>
      </c>
      <c r="D19" s="109" t="s">
        <v>205</v>
      </c>
      <c r="E19" s="109" t="s">
        <v>205</v>
      </c>
    </row>
    <row r="20" spans="2:5" customFormat="1" hidden="1">
      <c r="B20" s="156" t="s">
        <v>205</v>
      </c>
      <c r="C20" s="83" t="s">
        <v>205</v>
      </c>
      <c r="D20" s="109" t="s">
        <v>205</v>
      </c>
      <c r="E20" s="109" t="s">
        <v>205</v>
      </c>
    </row>
    <row r="21" spans="2:5" customFormat="1" hidden="1">
      <c r="B21" s="156" t="s">
        <v>205</v>
      </c>
      <c r="C21" s="83" t="s">
        <v>205</v>
      </c>
      <c r="D21" s="109" t="s">
        <v>205</v>
      </c>
      <c r="E21" s="109" t="s">
        <v>205</v>
      </c>
    </row>
    <row r="22" spans="2:5" customFormat="1" hidden="1">
      <c r="B22" s="156" t="s">
        <v>205</v>
      </c>
      <c r="C22" s="83" t="s">
        <v>205</v>
      </c>
      <c r="D22" s="109" t="s">
        <v>205</v>
      </c>
      <c r="E22" s="109" t="s">
        <v>205</v>
      </c>
    </row>
    <row r="23" spans="2:5" customFormat="1" hidden="1">
      <c r="B23" s="156" t="s">
        <v>205</v>
      </c>
      <c r="C23" s="83" t="s">
        <v>205</v>
      </c>
      <c r="D23" s="109" t="s">
        <v>205</v>
      </c>
      <c r="E23" s="109" t="s">
        <v>205</v>
      </c>
    </row>
    <row r="24" spans="2:5" customFormat="1">
      <c r="B24" s="228"/>
      <c r="C24" s="222"/>
      <c r="D24" s="221"/>
      <c r="E24" s="229"/>
    </row>
    <row r="25" spans="2:5" customFormat="1">
      <c r="B25" s="228"/>
      <c r="C25" s="222"/>
      <c r="D25" s="221"/>
      <c r="E25" s="229"/>
    </row>
    <row r="26" spans="2:5" customFormat="1">
      <c r="B26" s="228"/>
      <c r="C26" s="222"/>
      <c r="D26" s="221"/>
      <c r="E26" s="229"/>
    </row>
    <row r="27" spans="2:5" customFormat="1">
      <c r="B27" s="228"/>
      <c r="C27" s="222"/>
      <c r="D27" s="221"/>
      <c r="E27" s="229"/>
    </row>
    <row r="28" spans="2:5" customFormat="1">
      <c r="B28" s="228"/>
      <c r="C28" s="222"/>
      <c r="D28" s="221"/>
      <c r="E28" s="229"/>
    </row>
    <row r="29" spans="2:5" customFormat="1">
      <c r="B29" s="228"/>
      <c r="C29" s="222"/>
      <c r="D29" s="221"/>
      <c r="E29" s="229"/>
    </row>
    <row r="30" spans="2:5" customFormat="1">
      <c r="B30" s="228"/>
      <c r="C30" s="222"/>
      <c r="D30" s="221"/>
      <c r="E30" s="229"/>
    </row>
    <row r="31" spans="2:5" customFormat="1">
      <c r="B31" s="228"/>
      <c r="C31" s="222"/>
      <c r="D31" s="221"/>
      <c r="E31" s="229"/>
    </row>
    <row r="32" spans="2:5" customFormat="1">
      <c r="B32" s="228"/>
      <c r="C32" s="222"/>
      <c r="D32" s="221"/>
      <c r="E32" s="229"/>
    </row>
    <row r="33" spans="2:5" customFormat="1">
      <c r="B33" s="228"/>
      <c r="C33" s="222"/>
      <c r="D33" s="221"/>
      <c r="E33" s="229"/>
    </row>
    <row r="34" spans="2:5" customFormat="1">
      <c r="B34" s="228"/>
      <c r="C34" s="222"/>
      <c r="D34" s="221"/>
      <c r="E34" s="229"/>
    </row>
    <row r="35" spans="2:5" customFormat="1">
      <c r="B35" s="228"/>
      <c r="C35" s="222"/>
      <c r="D35" s="221"/>
      <c r="E35" s="229"/>
    </row>
    <row r="36" spans="2:5" customFormat="1">
      <c r="B36" s="228"/>
      <c r="C36" s="222"/>
      <c r="D36" s="221"/>
      <c r="E36" s="229"/>
    </row>
    <row r="37" spans="2:5" customFormat="1">
      <c r="B37" s="228"/>
      <c r="C37" s="222"/>
      <c r="D37" s="221"/>
      <c r="E37" s="229"/>
    </row>
    <row r="38" spans="2:5" customFormat="1">
      <c r="B38" s="228"/>
      <c r="C38" s="222"/>
      <c r="D38" s="221"/>
      <c r="E38" s="229"/>
    </row>
    <row r="39" spans="2:5" customFormat="1">
      <c r="B39" s="228"/>
      <c r="C39" s="222"/>
      <c r="D39" s="221"/>
      <c r="E39" s="229"/>
    </row>
    <row r="40" spans="2:5" customFormat="1">
      <c r="B40" s="228"/>
      <c r="C40" s="222"/>
      <c r="D40" s="221"/>
      <c r="E40" s="229"/>
    </row>
    <row r="41" spans="2:5" customFormat="1">
      <c r="B41" s="228"/>
      <c r="C41" s="222"/>
      <c r="D41" s="221"/>
      <c r="E41" s="229"/>
    </row>
    <row r="42" spans="2:5" customFormat="1">
      <c r="B42" s="228"/>
      <c r="C42" s="222"/>
      <c r="D42" s="221"/>
      <c r="E42" s="229"/>
    </row>
    <row r="43" spans="2:5" customFormat="1">
      <c r="B43" s="228"/>
      <c r="C43" s="222"/>
      <c r="D43" s="221"/>
      <c r="E43" s="229"/>
    </row>
    <row r="44" spans="2:5" customFormat="1">
      <c r="B44" s="228"/>
      <c r="C44" s="222"/>
      <c r="D44" s="221"/>
      <c r="E44" s="229"/>
    </row>
    <row r="45" spans="2:5" customFormat="1">
      <c r="B45" s="228"/>
      <c r="C45" s="222"/>
      <c r="D45" s="221"/>
      <c r="E45" s="229"/>
    </row>
    <row r="46" spans="2:5" customFormat="1">
      <c r="B46" s="228"/>
      <c r="C46" s="222"/>
      <c r="D46" s="221"/>
      <c r="E46" s="229"/>
    </row>
    <row r="47" spans="2:5" customFormat="1">
      <c r="B47" s="228"/>
      <c r="C47" s="222"/>
      <c r="D47" s="221"/>
      <c r="E47" s="229"/>
    </row>
    <row r="48" spans="2:5" customFormat="1">
      <c r="B48" s="228"/>
      <c r="C48" s="222"/>
      <c r="D48" s="221"/>
      <c r="E48" s="229"/>
    </row>
    <row r="49" spans="2:5" customFormat="1">
      <c r="B49" s="228"/>
      <c r="C49" s="222"/>
      <c r="D49" s="221"/>
      <c r="E49" s="229"/>
    </row>
    <row r="50" spans="2:5" customFormat="1">
      <c r="B50" s="228"/>
      <c r="C50" s="222"/>
      <c r="D50" s="221"/>
      <c r="E50" s="229"/>
    </row>
    <row r="51" spans="2:5" customFormat="1">
      <c r="B51" s="228"/>
      <c r="C51" s="222"/>
      <c r="D51" s="221"/>
      <c r="E51" s="229"/>
    </row>
    <row r="52" spans="2:5" customFormat="1">
      <c r="B52" s="228"/>
      <c r="C52" s="222"/>
      <c r="D52" s="221"/>
      <c r="E52" s="229"/>
    </row>
    <row r="53" spans="2:5" customFormat="1">
      <c r="B53" s="228"/>
      <c r="C53" s="222"/>
      <c r="D53" s="221"/>
      <c r="E53" s="229"/>
    </row>
    <row r="54" spans="2:5" customFormat="1">
      <c r="B54" s="228"/>
      <c r="C54" s="222"/>
      <c r="D54" s="221"/>
      <c r="E54" s="229"/>
    </row>
    <row r="55" spans="2:5" customFormat="1">
      <c r="B55" s="228"/>
      <c r="C55" s="222"/>
      <c r="D55" s="221"/>
      <c r="E55" s="229"/>
    </row>
    <row r="56" spans="2:5" customFormat="1">
      <c r="B56" s="228"/>
      <c r="C56" s="222"/>
      <c r="D56" s="221"/>
      <c r="E56" s="229"/>
    </row>
    <row r="57" spans="2:5" customFormat="1">
      <c r="B57" s="228"/>
      <c r="C57" s="222"/>
      <c r="D57" s="221"/>
      <c r="E57" s="229"/>
    </row>
    <row r="58" spans="2:5" customFormat="1">
      <c r="B58" s="228"/>
      <c r="C58" s="222"/>
      <c r="D58" s="221"/>
      <c r="E58" s="229"/>
    </row>
    <row r="59" spans="2:5" customFormat="1">
      <c r="B59" s="228"/>
      <c r="C59" s="222"/>
      <c r="D59" s="221"/>
      <c r="E59" s="229"/>
    </row>
    <row r="60" spans="2:5" customFormat="1">
      <c r="B60" s="228"/>
      <c r="C60" s="222"/>
      <c r="D60" s="221"/>
      <c r="E60" s="229"/>
    </row>
    <row r="61" spans="2:5" customFormat="1">
      <c r="B61" s="228"/>
      <c r="C61" s="222"/>
      <c r="D61" s="221"/>
      <c r="E61" s="229"/>
    </row>
    <row r="62" spans="2:5" customFormat="1">
      <c r="B62" s="228"/>
      <c r="C62" s="222"/>
      <c r="D62" s="221"/>
      <c r="E62" s="229"/>
    </row>
    <row r="63" spans="2:5" customFormat="1">
      <c r="B63" s="228"/>
      <c r="C63" s="222"/>
      <c r="D63" s="221"/>
      <c r="E63" s="229"/>
    </row>
    <row r="64" spans="2:5" customFormat="1">
      <c r="B64" s="228"/>
      <c r="C64" s="222"/>
      <c r="D64" s="221"/>
      <c r="E64" s="229"/>
    </row>
    <row r="65" spans="2:5" customFormat="1">
      <c r="B65" s="228"/>
      <c r="C65" s="222"/>
      <c r="D65" s="221"/>
      <c r="E65" s="229"/>
    </row>
    <row r="66" spans="2:5" customFormat="1">
      <c r="B66" s="228"/>
      <c r="C66" s="222"/>
      <c r="D66" s="221"/>
      <c r="E66" s="229"/>
    </row>
    <row r="67" spans="2:5" customFormat="1">
      <c r="B67" s="228"/>
      <c r="C67" s="222"/>
      <c r="D67" s="221"/>
      <c r="E67" s="229"/>
    </row>
    <row r="68" spans="2:5" customFormat="1">
      <c r="B68" s="228"/>
      <c r="C68" s="222"/>
      <c r="D68" s="221"/>
      <c r="E68" s="229"/>
    </row>
    <row r="69" spans="2:5" customFormat="1">
      <c r="B69" s="228"/>
      <c r="C69" s="222"/>
      <c r="D69" s="221"/>
      <c r="E69" s="229"/>
    </row>
    <row r="70" spans="2:5" customFormat="1">
      <c r="B70" s="228"/>
      <c r="C70" s="222"/>
      <c r="D70" s="221"/>
      <c r="E70" s="229"/>
    </row>
    <row r="71" spans="2:5" customFormat="1">
      <c r="B71" s="228"/>
      <c r="C71" s="222"/>
      <c r="D71" s="221"/>
      <c r="E71" s="229"/>
    </row>
    <row r="72" spans="2:5" customFormat="1">
      <c r="B72" s="228"/>
      <c r="C72" s="222"/>
      <c r="D72" s="221"/>
      <c r="E72" s="229"/>
    </row>
    <row r="73" spans="2:5" customFormat="1">
      <c r="B73" s="228"/>
      <c r="C73" s="222"/>
      <c r="D73" s="221"/>
      <c r="E73" s="229"/>
    </row>
    <row r="74" spans="2:5" customFormat="1">
      <c r="B74" s="228"/>
      <c r="C74" s="222"/>
      <c r="D74" s="221"/>
      <c r="E74" s="229"/>
    </row>
    <row r="75" spans="2:5" customFormat="1">
      <c r="B75" s="228"/>
      <c r="C75" s="222"/>
      <c r="D75" s="221"/>
      <c r="E75" s="229"/>
    </row>
    <row r="76" spans="2:5" customFormat="1">
      <c r="B76" s="228"/>
      <c r="C76" s="222"/>
      <c r="D76" s="221"/>
      <c r="E76" s="229"/>
    </row>
    <row r="77" spans="2:5" customFormat="1">
      <c r="B77" s="228"/>
      <c r="C77" s="222"/>
      <c r="D77" s="221"/>
      <c r="E77" s="229"/>
    </row>
    <row r="78" spans="2:5" customFormat="1">
      <c r="B78" s="228"/>
      <c r="C78" s="222"/>
      <c r="D78" s="221"/>
      <c r="E78" s="229"/>
    </row>
    <row r="79" spans="2:5" customFormat="1">
      <c r="B79" s="228"/>
      <c r="C79" s="222"/>
      <c r="D79" s="221"/>
      <c r="E79" s="229"/>
    </row>
    <row r="80" spans="2:5" customFormat="1">
      <c r="B80" s="228"/>
      <c r="C80" s="222"/>
      <c r="D80" s="221"/>
      <c r="E80" s="229"/>
    </row>
    <row r="81" spans="2:5" customFormat="1">
      <c r="B81" s="228"/>
      <c r="C81" s="222"/>
      <c r="D81" s="221"/>
      <c r="E81" s="229"/>
    </row>
    <row r="82" spans="2:5" customFormat="1">
      <c r="B82" s="228"/>
      <c r="C82" s="222"/>
      <c r="D82" s="221"/>
      <c r="E82" s="229"/>
    </row>
    <row r="83" spans="2:5" customFormat="1">
      <c r="B83" s="228"/>
      <c r="C83" s="222"/>
      <c r="D83" s="221"/>
      <c r="E83" s="229"/>
    </row>
    <row r="84" spans="2:5" customFormat="1">
      <c r="B84" s="228"/>
      <c r="C84" s="222"/>
      <c r="D84" s="221"/>
      <c r="E84" s="229"/>
    </row>
    <row r="85" spans="2:5" customFormat="1">
      <c r="B85" s="228"/>
      <c r="C85" s="222"/>
      <c r="D85" s="221"/>
      <c r="E85" s="229"/>
    </row>
    <row r="86" spans="2:5" customFormat="1">
      <c r="B86" s="228"/>
      <c r="C86" s="222"/>
      <c r="D86" s="221"/>
      <c r="E86" s="229"/>
    </row>
    <row r="87" spans="2:5" customFormat="1">
      <c r="B87" s="228"/>
      <c r="C87" s="222"/>
      <c r="D87" s="221"/>
      <c r="E87" s="229"/>
    </row>
    <row r="88" spans="2:5" customFormat="1">
      <c r="B88" s="228"/>
      <c r="C88" s="222"/>
      <c r="D88" s="221"/>
      <c r="E88" s="229"/>
    </row>
    <row r="89" spans="2:5" customFormat="1">
      <c r="B89" s="228"/>
      <c r="C89" s="222"/>
      <c r="D89" s="221"/>
      <c r="E89" s="229"/>
    </row>
    <row r="90" spans="2:5" customFormat="1">
      <c r="B90" s="228"/>
      <c r="C90" s="222"/>
      <c r="D90" s="221"/>
      <c r="E90" s="229"/>
    </row>
    <row r="91" spans="2:5" customFormat="1">
      <c r="B91" s="228"/>
      <c r="C91" s="222"/>
      <c r="D91" s="221"/>
      <c r="E91" s="229"/>
    </row>
    <row r="92" spans="2:5" customFormat="1">
      <c r="B92" s="228"/>
      <c r="C92" s="222"/>
      <c r="D92" s="221"/>
      <c r="E92" s="229"/>
    </row>
    <row r="93" spans="2:5" customFormat="1">
      <c r="B93" s="228"/>
      <c r="C93" s="222"/>
      <c r="D93" s="221"/>
      <c r="E93" s="229"/>
    </row>
    <row r="94" spans="2:5" customFormat="1">
      <c r="B94" s="228"/>
      <c r="C94" s="222"/>
      <c r="D94" s="221"/>
      <c r="E94" s="229"/>
    </row>
    <row r="95" spans="2:5" customFormat="1">
      <c r="B95" s="228"/>
      <c r="C95" s="222"/>
      <c r="D95" s="221"/>
      <c r="E95" s="229"/>
    </row>
    <row r="96" spans="2:5" customFormat="1">
      <c r="B96" s="228"/>
      <c r="C96" s="222"/>
      <c r="D96" s="221"/>
      <c r="E96" s="229"/>
    </row>
    <row r="97" spans="2:5" customFormat="1">
      <c r="B97" s="228"/>
      <c r="C97" s="222"/>
      <c r="D97" s="221"/>
      <c r="E97" s="229"/>
    </row>
    <row r="98" spans="2:5" customFormat="1">
      <c r="B98" s="228"/>
      <c r="C98" s="222"/>
      <c r="D98" s="221"/>
      <c r="E98" s="229"/>
    </row>
    <row r="99" spans="2:5" customFormat="1">
      <c r="B99" s="228"/>
      <c r="C99" s="222"/>
      <c r="D99" s="221"/>
      <c r="E99" s="229"/>
    </row>
    <row r="100" spans="2:5" customFormat="1">
      <c r="B100" s="228"/>
      <c r="C100" s="222"/>
      <c r="D100" s="221"/>
      <c r="E100" s="229"/>
    </row>
  </sheetData>
  <sheetProtection algorithmName="SHA-512" hashValue="eh8FoLSCrQ4uJwrIO/nAAUXm/Ln7ZmtyaoQGFN1gmlFxvMKR0Jj+SHvSroMxTFXxGLmvE65TfDTQb8wNk5n0UA==" saltValue="Kz7oTpGTCDS9ABktJCPR6Q==" spinCount="100000" sheet="1" sort="0" autoFilter="0"/>
  <dataValidations count="2">
    <dataValidation type="date" operator="greaterThan" allowBlank="1" showInputMessage="1" showErrorMessage="1" sqref="E24:E100" xr:uid="{00000000-0002-0000-0400-000000000000}">
      <formula1>42005</formula1>
    </dataValidation>
    <dataValidation type="list" allowBlank="1" showInputMessage="1" showErrorMessage="1" sqref="B24:B100" xr:uid="{00000000-0002-0000-0400-000001000000}">
      <formula1>CompanyRecord</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sheetPr>
  <dimension ref="B1:AA1108"/>
  <sheetViews>
    <sheetView showGridLines="0" topLeftCell="B7" workbookViewId="0">
      <selection activeCell="H13" sqref="H13"/>
    </sheetView>
  </sheetViews>
  <sheetFormatPr defaultColWidth="0" defaultRowHeight="15" zeroHeight="1"/>
  <cols>
    <col min="1" max="1" width="9.140625" hidden="1" customWidth="1"/>
    <col min="2" max="2" width="15.7109375" customWidth="1"/>
    <col min="3" max="3" width="19.7109375" bestFit="1" customWidth="1"/>
    <col min="4" max="4" width="54.85546875" bestFit="1" customWidth="1"/>
    <col min="5" max="5" width="19.5703125" customWidth="1"/>
    <col min="6" max="6" width="18.7109375" style="74" customWidth="1"/>
    <col min="7" max="7" width="18.42578125" style="80" customWidth="1"/>
    <col min="8" max="8" width="19.140625" style="80" bestFit="1" customWidth="1"/>
    <col min="9" max="10" width="23.5703125" style="80" hidden="1" customWidth="1"/>
    <col min="11" max="11" width="49.28515625" style="80" hidden="1" customWidth="1"/>
    <col min="12" max="12" width="32.140625" hidden="1" customWidth="1"/>
    <col min="13" max="13" width="38.5703125" hidden="1" customWidth="1"/>
    <col min="14" max="20" width="23.42578125" hidden="1" customWidth="1"/>
    <col min="21" max="22" width="15.5703125" hidden="1" customWidth="1"/>
    <col min="23" max="23" width="29.28515625" hidden="1" customWidth="1"/>
    <col min="24" max="24" width="15.5703125" hidden="1" customWidth="1"/>
    <col min="25" max="25" width="33.7109375" hidden="1" customWidth="1"/>
    <col min="26" max="26" width="15.5703125" hidden="1" customWidth="1"/>
    <col min="27" max="27" width="33.7109375" hidden="1" customWidth="1"/>
    <col min="28" max="16384" width="9.140625" hidden="1"/>
  </cols>
  <sheetData>
    <row r="1" spans="2:18" s="8" customFormat="1" ht="25.5" hidden="1">
      <c r="B1" s="31" t="s">
        <v>128</v>
      </c>
      <c r="C1" s="31"/>
      <c r="D1" s="31"/>
      <c r="E1" s="31"/>
      <c r="F1" s="31"/>
      <c r="G1" s="31"/>
      <c r="H1" s="31"/>
      <c r="I1" s="31"/>
      <c r="J1" s="31"/>
      <c r="K1" s="31"/>
      <c r="L1" s="57"/>
      <c r="M1" s="57"/>
    </row>
    <row r="2" spans="2:18" s="8" customFormat="1" ht="12.75" hidden="1">
      <c r="B2" s="11" t="s">
        <v>109</v>
      </c>
      <c r="C2" s="32" t="str">
        <f>+Welcome!B2</f>
        <v>63.7131(g) Semiannual Compliance Report (Spreadsheet Template)</v>
      </c>
      <c r="D2" s="32"/>
      <c r="E2" s="12"/>
      <c r="F2" s="12"/>
      <c r="G2" s="12"/>
      <c r="H2" s="12"/>
      <c r="I2" s="12"/>
      <c r="J2" s="12"/>
      <c r="K2" s="12"/>
      <c r="L2" s="32"/>
      <c r="M2" s="32"/>
    </row>
    <row r="3" spans="2:18" s="8" customFormat="1" ht="12.75" hidden="1">
      <c r="B3" s="13" t="s">
        <v>111</v>
      </c>
      <c r="C3" s="33" t="str">
        <f>+Welcome!B3</f>
        <v>63.7131(g)</v>
      </c>
      <c r="D3" s="33"/>
      <c r="E3" s="14"/>
      <c r="F3" s="14"/>
      <c r="G3" s="14"/>
      <c r="H3" s="14"/>
      <c r="I3" s="14"/>
      <c r="J3" s="14"/>
      <c r="K3" s="14"/>
      <c r="L3" s="33"/>
      <c r="M3" s="33"/>
    </row>
    <row r="4" spans="2:18" s="8" customFormat="1" ht="12.75" hidden="1">
      <c r="B4" s="13" t="s">
        <v>113</v>
      </c>
      <c r="C4" s="34" t="str">
        <f>+Welcome!B4</f>
        <v>ICR Draft</v>
      </c>
      <c r="D4" s="34"/>
      <c r="E4" s="15"/>
      <c r="F4" s="15"/>
      <c r="G4" s="15"/>
      <c r="H4" s="15"/>
      <c r="I4" s="15"/>
      <c r="J4" s="15"/>
      <c r="K4" s="15"/>
      <c r="L4" s="34"/>
      <c r="M4" s="34"/>
    </row>
    <row r="5" spans="2:18" s="8" customFormat="1" ht="12.75" hidden="1">
      <c r="B5" s="13" t="s">
        <v>115</v>
      </c>
      <c r="C5" s="17">
        <f>+Welcome!B5</f>
        <v>44832</v>
      </c>
      <c r="D5" s="17"/>
      <c r="E5" s="35"/>
      <c r="F5" s="35"/>
      <c r="G5" s="35"/>
      <c r="H5" s="35"/>
      <c r="I5" s="35"/>
      <c r="J5" s="35"/>
      <c r="K5" s="35"/>
      <c r="L5" s="17"/>
      <c r="M5" s="17"/>
    </row>
    <row r="6" spans="2:18" hidden="1">
      <c r="B6" s="36" t="str">
        <f>Welcome!B6</f>
        <v>OMB No.: 2060-0544 Form 5900-604 For further Paperwork Reduction Act information see: 
https://www.epa.gov/electronic-reporting-air-emissions/paperwork-reduction-act-pra-cedri-and-ert</v>
      </c>
      <c r="F6"/>
      <c r="G6"/>
      <c r="H6"/>
      <c r="I6"/>
      <c r="J6"/>
      <c r="K6"/>
    </row>
    <row r="7" spans="2:18">
      <c r="B7" s="20" t="s">
        <v>118</v>
      </c>
      <c r="D7" s="75"/>
      <c r="E7" s="37"/>
      <c r="F7" s="37"/>
      <c r="G7" s="77"/>
      <c r="H7" s="77"/>
      <c r="I7" s="77"/>
      <c r="J7" s="77"/>
      <c r="K7" s="77"/>
      <c r="L7" s="77"/>
      <c r="M7" s="38"/>
      <c r="N7" s="38"/>
      <c r="O7" s="38"/>
      <c r="P7" s="38"/>
      <c r="Q7" s="38"/>
      <c r="R7" s="38"/>
    </row>
    <row r="8" spans="2:18">
      <c r="B8" s="38" t="s">
        <v>129</v>
      </c>
      <c r="C8" s="40"/>
      <c r="D8" s="40"/>
      <c r="F8" s="40"/>
      <c r="G8" s="40"/>
      <c r="H8" s="40"/>
      <c r="I8" s="40"/>
      <c r="J8" s="40"/>
      <c r="K8" s="40"/>
      <c r="L8" s="40"/>
      <c r="M8" s="40"/>
      <c r="N8" s="39"/>
      <c r="O8" s="39"/>
      <c r="P8" s="39"/>
      <c r="Q8" s="39"/>
      <c r="R8" s="39"/>
    </row>
    <row r="9" spans="2:18" hidden="1">
      <c r="B9" s="67"/>
      <c r="C9" s="67"/>
      <c r="D9" s="67"/>
      <c r="E9" s="67"/>
      <c r="F9" s="67"/>
      <c r="G9" s="67"/>
      <c r="H9" s="67"/>
      <c r="I9" s="67"/>
      <c r="J9" s="67"/>
      <c r="K9" s="67"/>
      <c r="L9" s="67"/>
      <c r="M9" s="67"/>
      <c r="N9" s="39"/>
      <c r="O9" s="39"/>
      <c r="P9" s="39"/>
      <c r="Q9" s="39"/>
      <c r="R9" s="39"/>
    </row>
    <row r="10" spans="2:18" hidden="1">
      <c r="E10" s="62"/>
      <c r="F10" s="62"/>
      <c r="G10" s="62"/>
      <c r="H10" s="62"/>
      <c r="I10" s="62"/>
      <c r="J10" s="62"/>
      <c r="K10" s="62"/>
      <c r="L10" s="62"/>
      <c r="M10" s="62"/>
      <c r="N10" s="41"/>
      <c r="O10" s="41"/>
      <c r="P10" s="41"/>
      <c r="Q10" s="41"/>
      <c r="R10" s="41"/>
    </row>
    <row r="11" spans="2:18" hidden="1">
      <c r="B11" s="41"/>
      <c r="C11" s="69"/>
      <c r="D11" s="69"/>
      <c r="E11" s="78"/>
      <c r="F11" s="78"/>
      <c r="G11" s="78"/>
      <c r="H11" s="78"/>
      <c r="I11" s="78"/>
      <c r="J11" s="78"/>
      <c r="K11" s="78"/>
      <c r="L11" s="79"/>
      <c r="M11" s="79"/>
    </row>
    <row r="12" spans="2:18" s="50" customFormat="1" ht="75.75" thickBot="1">
      <c r="B12" s="234" t="s">
        <v>175</v>
      </c>
      <c r="C12" s="235" t="s">
        <v>216</v>
      </c>
      <c r="D12" s="235" t="s">
        <v>217</v>
      </c>
      <c r="E12" s="235" t="s">
        <v>218</v>
      </c>
      <c r="F12" s="235" t="s">
        <v>219</v>
      </c>
      <c r="G12" s="235" t="s">
        <v>220</v>
      </c>
      <c r="H12" s="235" t="s">
        <v>221</v>
      </c>
    </row>
    <row r="13" spans="2:18">
      <c r="B13" s="155" t="s">
        <v>147</v>
      </c>
      <c r="C13" s="82" t="s">
        <v>210</v>
      </c>
      <c r="D13" s="106" t="s">
        <v>211</v>
      </c>
      <c r="E13" s="106" t="s">
        <v>222</v>
      </c>
      <c r="F13" s="106" t="s">
        <v>223</v>
      </c>
      <c r="G13" s="106" t="s">
        <v>224</v>
      </c>
      <c r="H13" s="106" t="s">
        <v>225</v>
      </c>
      <c r="I13"/>
      <c r="J13"/>
      <c r="K13"/>
    </row>
    <row r="14" spans="2:18">
      <c r="B14" s="156" t="s">
        <v>161</v>
      </c>
      <c r="C14" s="83" t="s">
        <v>213</v>
      </c>
      <c r="D14" s="109" t="s">
        <v>214</v>
      </c>
      <c r="E14" s="109" t="s">
        <v>226</v>
      </c>
      <c r="F14" s="109" t="s">
        <v>227</v>
      </c>
      <c r="G14" s="109" t="s">
        <v>228</v>
      </c>
      <c r="H14" s="109" t="s">
        <v>227</v>
      </c>
      <c r="I14"/>
      <c r="J14"/>
      <c r="K14"/>
    </row>
    <row r="15" spans="2:18" hidden="1">
      <c r="B15" s="156" t="s">
        <v>205</v>
      </c>
      <c r="C15" s="83" t="s">
        <v>205</v>
      </c>
      <c r="D15" s="109" t="s">
        <v>205</v>
      </c>
      <c r="E15" s="109" t="s">
        <v>205</v>
      </c>
      <c r="F15" s="109" t="s">
        <v>205</v>
      </c>
      <c r="G15" s="109" t="s">
        <v>205</v>
      </c>
      <c r="H15" s="109" t="s">
        <v>205</v>
      </c>
      <c r="I15"/>
      <c r="J15"/>
      <c r="K15"/>
    </row>
    <row r="16" spans="2:18" hidden="1">
      <c r="B16" s="156" t="s">
        <v>205</v>
      </c>
      <c r="C16" s="83" t="s">
        <v>205</v>
      </c>
      <c r="D16" s="109" t="s">
        <v>205</v>
      </c>
      <c r="E16" s="109" t="s">
        <v>205</v>
      </c>
      <c r="F16" s="109" t="s">
        <v>205</v>
      </c>
      <c r="G16" s="109" t="s">
        <v>205</v>
      </c>
      <c r="H16" s="109" t="s">
        <v>205</v>
      </c>
      <c r="I16"/>
      <c r="J16"/>
      <c r="K16"/>
    </row>
    <row r="17" spans="2:11" hidden="1">
      <c r="B17" s="156" t="s">
        <v>205</v>
      </c>
      <c r="C17" s="83" t="s">
        <v>205</v>
      </c>
      <c r="D17" s="109" t="s">
        <v>205</v>
      </c>
      <c r="E17" s="109" t="s">
        <v>205</v>
      </c>
      <c r="F17" s="109" t="s">
        <v>205</v>
      </c>
      <c r="G17" s="109" t="s">
        <v>205</v>
      </c>
      <c r="H17" s="109" t="s">
        <v>205</v>
      </c>
      <c r="I17"/>
      <c r="J17"/>
      <c r="K17"/>
    </row>
    <row r="18" spans="2:11" hidden="1">
      <c r="B18" s="156" t="s">
        <v>205</v>
      </c>
      <c r="C18" s="83" t="s">
        <v>205</v>
      </c>
      <c r="D18" s="109" t="s">
        <v>205</v>
      </c>
      <c r="E18" s="109" t="s">
        <v>205</v>
      </c>
      <c r="F18" s="109" t="s">
        <v>205</v>
      </c>
      <c r="G18" s="109" t="s">
        <v>205</v>
      </c>
      <c r="H18" s="109" t="s">
        <v>205</v>
      </c>
      <c r="I18"/>
      <c r="J18"/>
      <c r="K18"/>
    </row>
    <row r="19" spans="2:11" hidden="1">
      <c r="B19" s="156" t="s">
        <v>205</v>
      </c>
      <c r="C19" s="83" t="s">
        <v>205</v>
      </c>
      <c r="D19" s="109" t="s">
        <v>205</v>
      </c>
      <c r="E19" s="109" t="s">
        <v>205</v>
      </c>
      <c r="F19" s="109" t="s">
        <v>205</v>
      </c>
      <c r="G19" s="109" t="s">
        <v>205</v>
      </c>
      <c r="H19" s="109" t="s">
        <v>205</v>
      </c>
      <c r="I19"/>
      <c r="J19"/>
      <c r="K19"/>
    </row>
    <row r="20" spans="2:11" hidden="1">
      <c r="B20" s="156" t="s">
        <v>205</v>
      </c>
      <c r="C20" s="83" t="s">
        <v>205</v>
      </c>
      <c r="D20" s="109" t="s">
        <v>205</v>
      </c>
      <c r="E20" s="109" t="s">
        <v>205</v>
      </c>
      <c r="F20" s="109" t="s">
        <v>205</v>
      </c>
      <c r="G20" s="109" t="s">
        <v>205</v>
      </c>
      <c r="H20" s="109" t="s">
        <v>205</v>
      </c>
      <c r="I20"/>
      <c r="J20"/>
      <c r="K20"/>
    </row>
    <row r="21" spans="2:11" hidden="1">
      <c r="B21" s="156" t="s">
        <v>205</v>
      </c>
      <c r="C21" s="83" t="s">
        <v>205</v>
      </c>
      <c r="D21" s="109" t="s">
        <v>205</v>
      </c>
      <c r="E21" s="109" t="s">
        <v>205</v>
      </c>
      <c r="F21" s="109" t="s">
        <v>205</v>
      </c>
      <c r="G21" s="109" t="s">
        <v>205</v>
      </c>
      <c r="H21" s="109" t="s">
        <v>205</v>
      </c>
      <c r="I21"/>
      <c r="J21"/>
      <c r="K21"/>
    </row>
    <row r="22" spans="2:11" hidden="1">
      <c r="B22" s="156" t="s">
        <v>205</v>
      </c>
      <c r="C22" s="83" t="s">
        <v>205</v>
      </c>
      <c r="D22" s="109" t="s">
        <v>205</v>
      </c>
      <c r="E22" s="109" t="s">
        <v>205</v>
      </c>
      <c r="F22" s="109" t="s">
        <v>205</v>
      </c>
      <c r="G22" s="109" t="s">
        <v>205</v>
      </c>
      <c r="H22" s="109" t="s">
        <v>205</v>
      </c>
      <c r="I22"/>
      <c r="J22"/>
      <c r="K22"/>
    </row>
    <row r="23" spans="2:11" hidden="1">
      <c r="B23" s="156" t="s">
        <v>205</v>
      </c>
      <c r="C23" s="83" t="s">
        <v>205</v>
      </c>
      <c r="D23" s="109" t="s">
        <v>205</v>
      </c>
      <c r="E23" s="109" t="s">
        <v>205</v>
      </c>
      <c r="F23" s="109" t="s">
        <v>205</v>
      </c>
      <c r="G23" s="109" t="s">
        <v>205</v>
      </c>
      <c r="H23" s="109" t="s">
        <v>205</v>
      </c>
      <c r="I23"/>
      <c r="J23"/>
      <c r="K23"/>
    </row>
    <row r="24" spans="2:11">
      <c r="B24" s="161"/>
      <c r="C24" s="162"/>
      <c r="D24" s="162"/>
      <c r="E24" s="158"/>
      <c r="F24" s="163"/>
      <c r="G24" s="170"/>
      <c r="H24" s="163"/>
      <c r="I24"/>
      <c r="J24"/>
      <c r="K24"/>
    </row>
    <row r="25" spans="2:11">
      <c r="B25" s="161"/>
      <c r="C25" s="162"/>
      <c r="D25" s="162"/>
      <c r="E25" s="158"/>
      <c r="F25" s="163"/>
      <c r="G25" s="170"/>
      <c r="H25" s="163"/>
      <c r="I25"/>
      <c r="J25"/>
      <c r="K25"/>
    </row>
    <row r="26" spans="2:11">
      <c r="B26" s="161"/>
      <c r="C26" s="162"/>
      <c r="D26" s="162"/>
      <c r="E26" s="158"/>
      <c r="F26" s="163"/>
      <c r="G26" s="170"/>
      <c r="H26" s="163"/>
      <c r="I26"/>
      <c r="J26"/>
      <c r="K26"/>
    </row>
    <row r="27" spans="2:11">
      <c r="B27" s="161"/>
      <c r="C27" s="162"/>
      <c r="D27" s="162"/>
      <c r="E27" s="158"/>
      <c r="F27" s="163"/>
      <c r="G27" s="170"/>
      <c r="H27" s="163"/>
      <c r="I27"/>
      <c r="J27"/>
      <c r="K27"/>
    </row>
    <row r="28" spans="2:11">
      <c r="B28" s="161"/>
      <c r="C28" s="162"/>
      <c r="D28" s="162"/>
      <c r="E28" s="158"/>
      <c r="F28" s="163"/>
      <c r="G28" s="170"/>
      <c r="H28" s="163"/>
      <c r="I28"/>
      <c r="J28"/>
      <c r="K28"/>
    </row>
    <row r="29" spans="2:11">
      <c r="B29" s="161"/>
      <c r="C29" s="162"/>
      <c r="D29" s="162"/>
      <c r="E29" s="158"/>
      <c r="F29" s="163"/>
      <c r="G29" s="170"/>
      <c r="H29" s="163"/>
      <c r="I29"/>
      <c r="J29"/>
      <c r="K29"/>
    </row>
    <row r="30" spans="2:11">
      <c r="B30" s="161"/>
      <c r="C30" s="162"/>
      <c r="D30" s="162"/>
      <c r="E30" s="158"/>
      <c r="F30" s="163"/>
      <c r="G30" s="170"/>
      <c r="H30" s="163"/>
      <c r="I30"/>
      <c r="J30"/>
      <c r="K30"/>
    </row>
    <row r="31" spans="2:11">
      <c r="B31" s="161"/>
      <c r="C31" s="162"/>
      <c r="D31" s="162"/>
      <c r="E31" s="158"/>
      <c r="F31" s="163"/>
      <c r="G31" s="170"/>
      <c r="H31" s="163"/>
      <c r="I31"/>
      <c r="J31"/>
      <c r="K31"/>
    </row>
    <row r="32" spans="2:11">
      <c r="B32" s="161"/>
      <c r="C32" s="162"/>
      <c r="D32" s="162"/>
      <c r="E32" s="158"/>
      <c r="F32" s="163"/>
      <c r="G32" s="170"/>
      <c r="H32" s="163"/>
      <c r="I32"/>
      <c r="J32"/>
      <c r="K32"/>
    </row>
    <row r="33" spans="2:11">
      <c r="B33" s="161"/>
      <c r="C33" s="162"/>
      <c r="D33" s="162"/>
      <c r="E33" s="158"/>
      <c r="F33" s="163"/>
      <c r="G33" s="170"/>
      <c r="H33" s="163"/>
      <c r="I33"/>
      <c r="J33"/>
      <c r="K33"/>
    </row>
    <row r="34" spans="2:11">
      <c r="B34" s="161"/>
      <c r="C34" s="162"/>
      <c r="D34" s="162"/>
      <c r="E34" s="158"/>
      <c r="F34" s="163"/>
      <c r="G34" s="170"/>
      <c r="H34" s="163"/>
      <c r="I34"/>
      <c r="J34"/>
      <c r="K34"/>
    </row>
    <row r="35" spans="2:11">
      <c r="B35" s="161"/>
      <c r="C35" s="162"/>
      <c r="D35" s="162"/>
      <c r="E35" s="158"/>
      <c r="F35" s="163"/>
      <c r="G35" s="170"/>
      <c r="H35" s="163"/>
      <c r="I35"/>
      <c r="J35"/>
      <c r="K35"/>
    </row>
    <row r="36" spans="2:11">
      <c r="B36" s="161"/>
      <c r="C36" s="162"/>
      <c r="D36" s="162"/>
      <c r="E36" s="158"/>
      <c r="F36" s="163"/>
      <c r="G36" s="170"/>
      <c r="H36" s="163"/>
      <c r="I36"/>
      <c r="J36"/>
      <c r="K36"/>
    </row>
    <row r="37" spans="2:11">
      <c r="B37" s="161"/>
      <c r="C37" s="162"/>
      <c r="D37" s="162"/>
      <c r="E37" s="158"/>
      <c r="F37" s="163"/>
      <c r="G37" s="170"/>
      <c r="H37" s="163"/>
      <c r="I37"/>
      <c r="J37"/>
      <c r="K37"/>
    </row>
    <row r="38" spans="2:11">
      <c r="B38" s="161"/>
      <c r="C38" s="162"/>
      <c r="D38" s="162"/>
      <c r="E38" s="158"/>
      <c r="F38" s="163"/>
      <c r="G38" s="170"/>
      <c r="H38" s="163"/>
      <c r="I38"/>
      <c r="J38"/>
      <c r="K38"/>
    </row>
    <row r="39" spans="2:11">
      <c r="B39" s="161"/>
      <c r="C39" s="162"/>
      <c r="D39" s="162"/>
      <c r="E39" s="158"/>
      <c r="F39" s="163"/>
      <c r="G39" s="170"/>
      <c r="H39" s="163"/>
      <c r="I39"/>
      <c r="J39"/>
      <c r="K39"/>
    </row>
    <row r="40" spans="2:11">
      <c r="B40" s="161"/>
      <c r="C40" s="162"/>
      <c r="D40" s="162"/>
      <c r="E40" s="158"/>
      <c r="F40" s="163"/>
      <c r="G40" s="170"/>
      <c r="H40" s="163"/>
      <c r="I40"/>
      <c r="J40"/>
      <c r="K40"/>
    </row>
    <row r="41" spans="2:11">
      <c r="B41" s="161"/>
      <c r="C41" s="162"/>
      <c r="D41" s="162"/>
      <c r="E41" s="158"/>
      <c r="F41" s="163"/>
      <c r="G41" s="170"/>
      <c r="H41" s="163"/>
      <c r="I41"/>
      <c r="J41"/>
      <c r="K41"/>
    </row>
    <row r="42" spans="2:11">
      <c r="B42" s="161"/>
      <c r="C42" s="162"/>
      <c r="D42" s="162"/>
      <c r="E42" s="158"/>
      <c r="F42" s="163"/>
      <c r="G42" s="170"/>
      <c r="H42" s="163"/>
      <c r="I42"/>
      <c r="J42"/>
      <c r="K42"/>
    </row>
    <row r="43" spans="2:11">
      <c r="B43" s="161"/>
      <c r="C43" s="162"/>
      <c r="D43" s="162"/>
      <c r="E43" s="158"/>
      <c r="F43" s="163"/>
      <c r="G43" s="170"/>
      <c r="H43" s="163"/>
      <c r="I43"/>
      <c r="J43"/>
      <c r="K43"/>
    </row>
    <row r="44" spans="2:11">
      <c r="B44" s="161"/>
      <c r="C44" s="162"/>
      <c r="D44" s="162"/>
      <c r="E44" s="158"/>
      <c r="F44" s="163"/>
      <c r="G44" s="170"/>
      <c r="H44" s="163"/>
      <c r="I44"/>
      <c r="J44"/>
      <c r="K44"/>
    </row>
    <row r="45" spans="2:11">
      <c r="B45" s="161"/>
      <c r="C45" s="162"/>
      <c r="D45" s="162"/>
      <c r="E45" s="158"/>
      <c r="F45" s="163"/>
      <c r="G45" s="170"/>
      <c r="H45" s="163"/>
      <c r="I45"/>
      <c r="J45"/>
      <c r="K45"/>
    </row>
    <row r="46" spans="2:11">
      <c r="B46" s="161"/>
      <c r="C46" s="162"/>
      <c r="D46" s="162"/>
      <c r="E46" s="158"/>
      <c r="F46" s="163"/>
      <c r="G46" s="170"/>
      <c r="H46" s="163"/>
      <c r="I46"/>
      <c r="J46"/>
      <c r="K46"/>
    </row>
    <row r="47" spans="2:11">
      <c r="B47" s="161"/>
      <c r="C47" s="162"/>
      <c r="D47" s="162"/>
      <c r="E47" s="158"/>
      <c r="F47" s="163"/>
      <c r="G47" s="170"/>
      <c r="H47" s="163"/>
      <c r="I47"/>
      <c r="J47"/>
      <c r="K47"/>
    </row>
    <row r="48" spans="2:11">
      <c r="B48" s="161"/>
      <c r="C48" s="162"/>
      <c r="D48" s="162"/>
      <c r="E48" s="158"/>
      <c r="F48" s="163"/>
      <c r="G48" s="170"/>
      <c r="H48" s="163"/>
      <c r="I48"/>
      <c r="J48"/>
      <c r="K48"/>
    </row>
    <row r="49" spans="2:11">
      <c r="B49" s="161"/>
      <c r="C49" s="162"/>
      <c r="D49" s="162"/>
      <c r="E49" s="158"/>
      <c r="F49" s="163"/>
      <c r="G49" s="170"/>
      <c r="H49" s="163"/>
      <c r="I49"/>
      <c r="J49"/>
      <c r="K49"/>
    </row>
    <row r="50" spans="2:11">
      <c r="B50" s="161"/>
      <c r="C50" s="162"/>
      <c r="D50" s="162"/>
      <c r="E50" s="158"/>
      <c r="F50" s="163"/>
      <c r="G50" s="170"/>
      <c r="H50" s="163"/>
      <c r="I50"/>
      <c r="J50"/>
      <c r="K50"/>
    </row>
    <row r="51" spans="2:11">
      <c r="B51" s="161"/>
      <c r="C51" s="162"/>
      <c r="D51" s="162"/>
      <c r="E51" s="158"/>
      <c r="F51" s="163"/>
      <c r="G51" s="170"/>
      <c r="H51" s="163"/>
      <c r="I51"/>
      <c r="J51"/>
      <c r="K51"/>
    </row>
    <row r="52" spans="2:11">
      <c r="B52" s="161"/>
      <c r="C52" s="162"/>
      <c r="D52" s="162"/>
      <c r="E52" s="158"/>
      <c r="F52" s="163"/>
      <c r="G52" s="170"/>
      <c r="H52" s="163"/>
      <c r="I52"/>
      <c r="J52"/>
      <c r="K52"/>
    </row>
    <row r="53" spans="2:11">
      <c r="B53" s="161"/>
      <c r="C53" s="162"/>
      <c r="D53" s="162"/>
      <c r="E53" s="158"/>
      <c r="F53" s="163"/>
      <c r="G53" s="170"/>
      <c r="H53" s="163"/>
      <c r="I53"/>
      <c r="J53"/>
      <c r="K53"/>
    </row>
    <row r="54" spans="2:11">
      <c r="B54" s="161"/>
      <c r="C54" s="162"/>
      <c r="D54" s="162"/>
      <c r="E54" s="158"/>
      <c r="F54" s="163"/>
      <c r="G54" s="170"/>
      <c r="H54" s="163"/>
      <c r="I54"/>
      <c r="J54"/>
      <c r="K54"/>
    </row>
    <row r="55" spans="2:11">
      <c r="B55" s="161"/>
      <c r="C55" s="162"/>
      <c r="D55" s="162"/>
      <c r="E55" s="158"/>
      <c r="F55" s="163"/>
      <c r="G55" s="170"/>
      <c r="H55" s="163"/>
      <c r="I55"/>
      <c r="J55"/>
      <c r="K55"/>
    </row>
    <row r="56" spans="2:11">
      <c r="B56" s="161"/>
      <c r="C56" s="162"/>
      <c r="D56" s="162"/>
      <c r="E56" s="158"/>
      <c r="F56" s="163"/>
      <c r="G56" s="170"/>
      <c r="H56" s="163"/>
      <c r="I56"/>
      <c r="J56"/>
      <c r="K56"/>
    </row>
    <row r="57" spans="2:11">
      <c r="B57" s="161"/>
      <c r="C57" s="162"/>
      <c r="D57" s="162"/>
      <c r="E57" s="158"/>
      <c r="F57" s="163"/>
      <c r="G57" s="170"/>
      <c r="H57" s="163"/>
      <c r="I57"/>
      <c r="J57"/>
      <c r="K57"/>
    </row>
    <row r="58" spans="2:11">
      <c r="B58" s="161"/>
      <c r="C58" s="162"/>
      <c r="D58" s="162"/>
      <c r="E58" s="158"/>
      <c r="F58" s="163"/>
      <c r="G58" s="170"/>
      <c r="H58" s="163"/>
      <c r="I58"/>
      <c r="J58"/>
      <c r="K58"/>
    </row>
    <row r="59" spans="2:11">
      <c r="B59" s="161"/>
      <c r="C59" s="162"/>
      <c r="D59" s="162"/>
      <c r="E59" s="158"/>
      <c r="F59" s="163"/>
      <c r="G59" s="170"/>
      <c r="H59" s="163"/>
      <c r="I59"/>
      <c r="J59"/>
      <c r="K59"/>
    </row>
    <row r="60" spans="2:11">
      <c r="B60" s="161"/>
      <c r="C60" s="162"/>
      <c r="D60" s="162"/>
      <c r="E60" s="158"/>
      <c r="F60" s="163"/>
      <c r="G60" s="170"/>
      <c r="H60" s="163"/>
      <c r="I60"/>
      <c r="J60"/>
      <c r="K60"/>
    </row>
    <row r="61" spans="2:11">
      <c r="B61" s="161"/>
      <c r="C61" s="162"/>
      <c r="D61" s="162"/>
      <c r="E61" s="158"/>
      <c r="F61" s="163"/>
      <c r="G61" s="170"/>
      <c r="H61" s="163"/>
      <c r="I61"/>
      <c r="J61"/>
      <c r="K61"/>
    </row>
    <row r="62" spans="2:11">
      <c r="B62" s="161"/>
      <c r="C62" s="162"/>
      <c r="D62" s="162"/>
      <c r="E62" s="158"/>
      <c r="F62" s="163"/>
      <c r="G62" s="170"/>
      <c r="H62" s="163"/>
      <c r="I62"/>
      <c r="J62"/>
      <c r="K62"/>
    </row>
    <row r="63" spans="2:11">
      <c r="B63" s="161"/>
      <c r="C63" s="162"/>
      <c r="D63" s="162"/>
      <c r="E63" s="158"/>
      <c r="F63" s="163"/>
      <c r="G63" s="170"/>
      <c r="H63" s="163"/>
      <c r="I63"/>
      <c r="J63"/>
      <c r="K63"/>
    </row>
    <row r="64" spans="2:11">
      <c r="B64" s="161"/>
      <c r="C64" s="162"/>
      <c r="D64" s="162"/>
      <c r="E64" s="158"/>
      <c r="F64" s="163"/>
      <c r="G64" s="170"/>
      <c r="H64" s="163"/>
      <c r="I64"/>
      <c r="J64"/>
      <c r="K64"/>
    </row>
    <row r="65" spans="2:11">
      <c r="B65" s="161"/>
      <c r="C65" s="162"/>
      <c r="D65" s="162"/>
      <c r="E65" s="158"/>
      <c r="F65" s="163"/>
      <c r="G65" s="170"/>
      <c r="H65" s="163"/>
      <c r="I65"/>
      <c r="J65"/>
      <c r="K65"/>
    </row>
    <row r="66" spans="2:11">
      <c r="B66" s="161"/>
      <c r="C66" s="162"/>
      <c r="D66" s="162"/>
      <c r="E66" s="158"/>
      <c r="F66" s="163"/>
      <c r="G66" s="170"/>
      <c r="H66" s="163"/>
      <c r="I66"/>
      <c r="J66"/>
      <c r="K66"/>
    </row>
    <row r="67" spans="2:11">
      <c r="B67" s="161"/>
      <c r="C67" s="162"/>
      <c r="D67" s="162"/>
      <c r="E67" s="158"/>
      <c r="F67" s="163"/>
      <c r="G67" s="170"/>
      <c r="H67" s="163"/>
      <c r="I67"/>
      <c r="J67"/>
      <c r="K67"/>
    </row>
    <row r="68" spans="2:11">
      <c r="B68" s="161"/>
      <c r="C68" s="162"/>
      <c r="D68" s="162"/>
      <c r="E68" s="158"/>
      <c r="F68" s="163"/>
      <c r="G68" s="170"/>
      <c r="H68" s="163"/>
      <c r="I68"/>
      <c r="J68"/>
      <c r="K68"/>
    </row>
    <row r="69" spans="2:11">
      <c r="B69" s="161"/>
      <c r="C69" s="162"/>
      <c r="D69" s="162"/>
      <c r="E69" s="158"/>
      <c r="F69" s="163"/>
      <c r="G69" s="170"/>
      <c r="H69" s="163"/>
      <c r="I69"/>
      <c r="J69"/>
      <c r="K69"/>
    </row>
    <row r="70" spans="2:11">
      <c r="B70" s="161"/>
      <c r="C70" s="162"/>
      <c r="D70" s="162"/>
      <c r="E70" s="158"/>
      <c r="F70" s="163"/>
      <c r="G70" s="170"/>
      <c r="H70" s="163"/>
      <c r="I70"/>
      <c r="J70"/>
      <c r="K70"/>
    </row>
    <row r="71" spans="2:11">
      <c r="B71" s="161"/>
      <c r="C71" s="162"/>
      <c r="D71" s="162"/>
      <c r="E71" s="158"/>
      <c r="F71" s="163"/>
      <c r="G71" s="170"/>
      <c r="H71" s="163"/>
      <c r="I71"/>
      <c r="J71"/>
      <c r="K71"/>
    </row>
    <row r="72" spans="2:11">
      <c r="B72" s="161"/>
      <c r="C72" s="162"/>
      <c r="D72" s="162"/>
      <c r="E72" s="158"/>
      <c r="F72" s="163"/>
      <c r="G72" s="170"/>
      <c r="H72" s="163"/>
      <c r="I72"/>
      <c r="J72"/>
      <c r="K72"/>
    </row>
    <row r="73" spans="2:11">
      <c r="B73" s="161"/>
      <c r="C73" s="162"/>
      <c r="D73" s="162"/>
      <c r="E73" s="158"/>
      <c r="F73" s="163"/>
      <c r="G73" s="170"/>
      <c r="H73" s="163"/>
      <c r="I73"/>
      <c r="J73"/>
      <c r="K73"/>
    </row>
    <row r="74" spans="2:11">
      <c r="B74" s="161"/>
      <c r="C74" s="162"/>
      <c r="D74" s="162"/>
      <c r="E74" s="158"/>
      <c r="F74" s="163"/>
      <c r="G74" s="170"/>
      <c r="H74" s="163"/>
      <c r="I74"/>
      <c r="J74"/>
      <c r="K74"/>
    </row>
    <row r="75" spans="2:11">
      <c r="B75" s="161"/>
      <c r="C75" s="162"/>
      <c r="D75" s="162"/>
      <c r="E75" s="158"/>
      <c r="F75" s="163"/>
      <c r="G75" s="170"/>
      <c r="H75" s="163"/>
      <c r="I75"/>
      <c r="J75"/>
      <c r="K75"/>
    </row>
    <row r="76" spans="2:11">
      <c r="B76" s="161"/>
      <c r="C76" s="162"/>
      <c r="D76" s="162"/>
      <c r="E76" s="158"/>
      <c r="F76" s="163"/>
      <c r="G76" s="170"/>
      <c r="H76" s="163"/>
      <c r="I76"/>
      <c r="J76"/>
      <c r="K76"/>
    </row>
    <row r="77" spans="2:11">
      <c r="B77" s="161"/>
      <c r="C77" s="162"/>
      <c r="D77" s="162"/>
      <c r="E77" s="158"/>
      <c r="F77" s="163"/>
      <c r="G77" s="170"/>
      <c r="H77" s="163"/>
      <c r="I77"/>
      <c r="J77"/>
      <c r="K77"/>
    </row>
    <row r="78" spans="2:11">
      <c r="B78" s="161"/>
      <c r="C78" s="162"/>
      <c r="D78" s="162"/>
      <c r="E78" s="158"/>
      <c r="F78" s="163"/>
      <c r="G78" s="170"/>
      <c r="H78" s="163"/>
      <c r="I78"/>
      <c r="J78"/>
      <c r="K78"/>
    </row>
    <row r="79" spans="2:11">
      <c r="B79" s="161"/>
      <c r="C79" s="162"/>
      <c r="D79" s="162"/>
      <c r="E79" s="158"/>
      <c r="F79" s="163"/>
      <c r="G79" s="170"/>
      <c r="H79" s="163"/>
      <c r="I79"/>
      <c r="J79"/>
      <c r="K79"/>
    </row>
    <row r="80" spans="2:11">
      <c r="B80" s="161"/>
      <c r="C80" s="162"/>
      <c r="D80" s="162"/>
      <c r="E80" s="158"/>
      <c r="F80" s="163"/>
      <c r="G80" s="170"/>
      <c r="H80" s="163"/>
      <c r="I80"/>
      <c r="J80"/>
      <c r="K80"/>
    </row>
    <row r="81" spans="2:11">
      <c r="B81" s="161"/>
      <c r="C81" s="162"/>
      <c r="D81" s="162"/>
      <c r="E81" s="158"/>
      <c r="F81" s="163"/>
      <c r="G81" s="170"/>
      <c r="H81" s="163"/>
      <c r="I81"/>
      <c r="J81"/>
      <c r="K81"/>
    </row>
    <row r="82" spans="2:11">
      <c r="B82" s="161"/>
      <c r="C82" s="162"/>
      <c r="D82" s="162"/>
      <c r="E82" s="158"/>
      <c r="F82" s="163"/>
      <c r="G82" s="170"/>
      <c r="H82" s="163"/>
      <c r="I82"/>
      <c r="J82"/>
      <c r="K82"/>
    </row>
    <row r="83" spans="2:11">
      <c r="B83" s="161"/>
      <c r="C83" s="162"/>
      <c r="D83" s="162"/>
      <c r="E83" s="158"/>
      <c r="F83" s="163"/>
      <c r="G83" s="170"/>
      <c r="H83" s="163"/>
      <c r="I83"/>
      <c r="J83"/>
      <c r="K83"/>
    </row>
    <row r="84" spans="2:11">
      <c r="B84" s="161"/>
      <c r="C84" s="162"/>
      <c r="D84" s="162"/>
      <c r="E84" s="158"/>
      <c r="F84" s="163"/>
      <c r="G84" s="170"/>
      <c r="H84" s="163"/>
      <c r="I84"/>
      <c r="J84"/>
      <c r="K84"/>
    </row>
    <row r="85" spans="2:11">
      <c r="B85" s="161"/>
      <c r="C85" s="162"/>
      <c r="D85" s="162"/>
      <c r="E85" s="158"/>
      <c r="F85" s="163"/>
      <c r="G85" s="170"/>
      <c r="H85" s="163"/>
      <c r="I85"/>
      <c r="J85"/>
      <c r="K85"/>
    </row>
    <row r="86" spans="2:11">
      <c r="B86" s="161"/>
      <c r="C86" s="162"/>
      <c r="D86" s="162"/>
      <c r="E86" s="158"/>
      <c r="F86" s="163"/>
      <c r="G86" s="170"/>
      <c r="H86" s="163"/>
      <c r="I86"/>
      <c r="J86"/>
      <c r="K86"/>
    </row>
    <row r="87" spans="2:11">
      <c r="B87" s="161"/>
      <c r="C87" s="162"/>
      <c r="D87" s="162"/>
      <c r="E87" s="158"/>
      <c r="F87" s="163"/>
      <c r="G87" s="170"/>
      <c r="H87" s="163"/>
      <c r="I87"/>
      <c r="J87"/>
      <c r="K87"/>
    </row>
    <row r="88" spans="2:11">
      <c r="B88" s="161"/>
      <c r="C88" s="162"/>
      <c r="D88" s="162"/>
      <c r="E88" s="158"/>
      <c r="F88" s="163"/>
      <c r="G88" s="170"/>
      <c r="H88" s="163"/>
      <c r="I88"/>
      <c r="J88"/>
      <c r="K88"/>
    </row>
    <row r="89" spans="2:11">
      <c r="B89" s="161"/>
      <c r="C89" s="162"/>
      <c r="D89" s="162"/>
      <c r="E89" s="158"/>
      <c r="F89" s="163"/>
      <c r="G89" s="170"/>
      <c r="H89" s="163"/>
      <c r="I89"/>
      <c r="J89"/>
      <c r="K89"/>
    </row>
    <row r="90" spans="2:11">
      <c r="B90" s="161"/>
      <c r="C90" s="162"/>
      <c r="D90" s="162"/>
      <c r="E90" s="158"/>
      <c r="F90" s="163"/>
      <c r="G90" s="170"/>
      <c r="H90" s="163"/>
      <c r="I90"/>
      <c r="J90"/>
      <c r="K90"/>
    </row>
    <row r="91" spans="2:11">
      <c r="B91" s="161"/>
      <c r="C91" s="162"/>
      <c r="D91" s="162"/>
      <c r="E91" s="158"/>
      <c r="F91" s="163"/>
      <c r="G91" s="170"/>
      <c r="H91" s="163"/>
      <c r="I91"/>
      <c r="J91"/>
      <c r="K91"/>
    </row>
    <row r="92" spans="2:11">
      <c r="B92" s="161"/>
      <c r="C92" s="162"/>
      <c r="D92" s="162"/>
      <c r="E92" s="158"/>
      <c r="F92" s="163"/>
      <c r="G92" s="170"/>
      <c r="H92" s="163"/>
      <c r="I92"/>
      <c r="J92"/>
      <c r="K92"/>
    </row>
    <row r="93" spans="2:11">
      <c r="B93" s="161"/>
      <c r="C93" s="162"/>
      <c r="D93" s="162"/>
      <c r="E93" s="158"/>
      <c r="F93" s="163"/>
      <c r="G93" s="170"/>
      <c r="H93" s="163"/>
      <c r="I93"/>
      <c r="J93"/>
      <c r="K93"/>
    </row>
    <row r="94" spans="2:11">
      <c r="B94" s="161"/>
      <c r="C94" s="162"/>
      <c r="D94" s="162"/>
      <c r="E94" s="158"/>
      <c r="F94" s="163"/>
      <c r="G94" s="170"/>
      <c r="H94" s="163"/>
      <c r="I94"/>
      <c r="J94"/>
      <c r="K94"/>
    </row>
    <row r="95" spans="2:11">
      <c r="B95" s="161"/>
      <c r="C95" s="162"/>
      <c r="D95" s="162"/>
      <c r="E95" s="158"/>
      <c r="F95" s="163"/>
      <c r="G95" s="170"/>
      <c r="H95" s="163"/>
      <c r="I95"/>
      <c r="J95"/>
      <c r="K95"/>
    </row>
    <row r="96" spans="2:11">
      <c r="B96" s="161"/>
      <c r="C96" s="162"/>
      <c r="D96" s="162"/>
      <c r="E96" s="158"/>
      <c r="F96" s="163"/>
      <c r="G96" s="170"/>
      <c r="H96" s="163"/>
      <c r="I96"/>
      <c r="J96"/>
      <c r="K96"/>
    </row>
    <row r="97" spans="2:11">
      <c r="B97" s="161"/>
      <c r="C97" s="162"/>
      <c r="D97" s="162"/>
      <c r="E97" s="158"/>
      <c r="F97" s="163"/>
      <c r="G97" s="170"/>
      <c r="H97" s="163"/>
      <c r="I97"/>
      <c r="J97"/>
      <c r="K97"/>
    </row>
    <row r="98" spans="2:11">
      <c r="B98" s="161"/>
      <c r="C98" s="162"/>
      <c r="D98" s="162"/>
      <c r="E98" s="158"/>
      <c r="F98" s="163"/>
      <c r="G98" s="170"/>
      <c r="H98" s="163"/>
      <c r="I98"/>
      <c r="J98"/>
      <c r="K98"/>
    </row>
    <row r="99" spans="2:11">
      <c r="B99" s="161"/>
      <c r="C99" s="162"/>
      <c r="D99" s="162"/>
      <c r="E99" s="158"/>
      <c r="F99" s="163"/>
      <c r="G99" s="170"/>
      <c r="H99" s="163"/>
      <c r="I99"/>
      <c r="J99"/>
      <c r="K99"/>
    </row>
    <row r="100" spans="2:11">
      <c r="B100" s="161"/>
      <c r="C100" s="162"/>
      <c r="D100" s="162"/>
      <c r="E100" s="158"/>
      <c r="F100" s="163"/>
      <c r="G100" s="170"/>
      <c r="H100" s="163"/>
      <c r="I100"/>
      <c r="J100"/>
      <c r="K100"/>
    </row>
    <row r="101" spans="2:11">
      <c r="B101" s="161"/>
      <c r="C101" s="162"/>
      <c r="D101" s="162"/>
      <c r="E101" s="158"/>
      <c r="F101" s="163"/>
      <c r="G101" s="170"/>
      <c r="H101" s="163"/>
      <c r="I101"/>
      <c r="J101"/>
      <c r="K101"/>
    </row>
    <row r="102" spans="2:11">
      <c r="B102" s="161"/>
      <c r="C102" s="162"/>
      <c r="D102" s="162"/>
      <c r="E102" s="158"/>
      <c r="F102" s="163"/>
      <c r="G102" s="170"/>
      <c r="H102" s="163"/>
      <c r="I102"/>
      <c r="J102"/>
      <c r="K102"/>
    </row>
    <row r="103" spans="2:11">
      <c r="B103" s="161"/>
      <c r="C103" s="162"/>
      <c r="D103" s="162"/>
      <c r="E103" s="158"/>
      <c r="F103" s="163"/>
      <c r="G103" s="170"/>
      <c r="H103" s="163"/>
      <c r="I103"/>
      <c r="J103"/>
      <c r="K103"/>
    </row>
    <row r="104" spans="2:11">
      <c r="B104" s="161"/>
      <c r="C104" s="162"/>
      <c r="D104" s="162"/>
      <c r="E104" s="158"/>
      <c r="F104" s="163"/>
      <c r="G104" s="170"/>
      <c r="H104" s="163"/>
      <c r="I104"/>
      <c r="J104"/>
      <c r="K104"/>
    </row>
    <row r="105" spans="2:11">
      <c r="B105" s="161"/>
      <c r="C105" s="162"/>
      <c r="D105" s="162"/>
      <c r="E105" s="158"/>
      <c r="F105" s="163"/>
      <c r="G105" s="170"/>
      <c r="H105" s="163"/>
      <c r="I105"/>
      <c r="J105"/>
      <c r="K105"/>
    </row>
    <row r="106" spans="2:11">
      <c r="B106" s="161"/>
      <c r="C106" s="162"/>
      <c r="D106" s="162"/>
      <c r="E106" s="158"/>
      <c r="F106" s="163"/>
      <c r="G106" s="170"/>
      <c r="H106" s="163"/>
      <c r="I106"/>
      <c r="J106"/>
      <c r="K106"/>
    </row>
    <row r="107" spans="2:11">
      <c r="B107" s="161"/>
      <c r="C107" s="162"/>
      <c r="D107" s="162"/>
      <c r="E107" s="158"/>
      <c r="F107" s="163"/>
      <c r="G107" s="170"/>
      <c r="H107" s="163"/>
      <c r="I107"/>
      <c r="J107"/>
      <c r="K107"/>
    </row>
    <row r="108" spans="2:11">
      <c r="B108" s="161"/>
      <c r="C108" s="162"/>
      <c r="D108" s="162"/>
      <c r="E108" s="158"/>
      <c r="F108" s="163"/>
      <c r="G108" s="170"/>
      <c r="H108" s="163"/>
      <c r="I108"/>
      <c r="J108"/>
      <c r="K108"/>
    </row>
    <row r="109" spans="2:11">
      <c r="B109" s="161"/>
      <c r="C109" s="162"/>
      <c r="D109" s="162"/>
      <c r="E109" s="158"/>
      <c r="F109" s="163"/>
      <c r="G109" s="170"/>
      <c r="H109" s="163"/>
      <c r="I109"/>
      <c r="J109"/>
      <c r="K109"/>
    </row>
    <row r="110" spans="2:11">
      <c r="B110" s="161"/>
      <c r="C110" s="162"/>
      <c r="D110" s="162"/>
      <c r="E110" s="158"/>
      <c r="F110" s="163"/>
      <c r="G110" s="170"/>
      <c r="H110" s="163"/>
      <c r="I110"/>
      <c r="J110"/>
      <c r="K110"/>
    </row>
    <row r="111" spans="2:11">
      <c r="B111" s="161"/>
      <c r="C111" s="162"/>
      <c r="D111" s="162"/>
      <c r="E111" s="158"/>
      <c r="F111" s="163"/>
      <c r="G111" s="170"/>
      <c r="H111" s="163"/>
      <c r="I111"/>
      <c r="J111"/>
      <c r="K111"/>
    </row>
    <row r="112" spans="2:11">
      <c r="B112" s="161"/>
      <c r="C112" s="162"/>
      <c r="D112" s="162"/>
      <c r="E112" s="158"/>
      <c r="F112" s="163"/>
      <c r="G112" s="170"/>
      <c r="H112" s="163"/>
      <c r="I112"/>
      <c r="J112"/>
      <c r="K112"/>
    </row>
    <row r="113" spans="2:11">
      <c r="B113" s="161"/>
      <c r="C113" s="162"/>
      <c r="D113" s="162"/>
      <c r="E113" s="158"/>
      <c r="F113" s="163"/>
      <c r="G113" s="170"/>
      <c r="H113" s="163"/>
      <c r="I113"/>
      <c r="J113"/>
      <c r="K113"/>
    </row>
    <row r="114" spans="2:11">
      <c r="B114" s="161"/>
      <c r="C114" s="162"/>
      <c r="D114" s="162"/>
      <c r="E114" s="158"/>
      <c r="F114" s="163"/>
      <c r="G114" s="170"/>
      <c r="H114" s="163"/>
      <c r="I114"/>
      <c r="J114"/>
      <c r="K114"/>
    </row>
    <row r="115" spans="2:11">
      <c r="B115" s="161"/>
      <c r="C115" s="162"/>
      <c r="D115" s="162"/>
      <c r="E115" s="158"/>
      <c r="F115" s="163"/>
      <c r="G115" s="170"/>
      <c r="H115" s="163"/>
      <c r="I115"/>
      <c r="J115"/>
      <c r="K115"/>
    </row>
    <row r="116" spans="2:11">
      <c r="B116" s="161"/>
      <c r="C116" s="162"/>
      <c r="D116" s="162"/>
      <c r="E116" s="158"/>
      <c r="F116" s="163"/>
      <c r="G116" s="170"/>
      <c r="H116" s="163"/>
      <c r="I116"/>
      <c r="J116"/>
      <c r="K116"/>
    </row>
    <row r="117" spans="2:11">
      <c r="B117" s="161"/>
      <c r="C117" s="162"/>
      <c r="D117" s="162"/>
      <c r="E117" s="158"/>
      <c r="F117" s="163"/>
      <c r="G117" s="170"/>
      <c r="H117" s="163"/>
      <c r="I117"/>
      <c r="J117"/>
      <c r="K117"/>
    </row>
    <row r="118" spans="2:11">
      <c r="B118" s="161"/>
      <c r="C118" s="162"/>
      <c r="D118" s="162"/>
      <c r="E118" s="158"/>
      <c r="F118" s="163"/>
      <c r="G118" s="170"/>
      <c r="H118" s="163"/>
      <c r="I118"/>
      <c r="J118"/>
      <c r="K118"/>
    </row>
    <row r="119" spans="2:11">
      <c r="B119" s="161"/>
      <c r="C119" s="162"/>
      <c r="D119" s="162"/>
      <c r="E119" s="158"/>
      <c r="F119" s="163"/>
      <c r="G119" s="170"/>
      <c r="H119" s="163"/>
      <c r="I119"/>
      <c r="J119"/>
      <c r="K119"/>
    </row>
    <row r="120" spans="2:11">
      <c r="B120" s="161"/>
      <c r="C120" s="162"/>
      <c r="D120" s="162"/>
      <c r="E120" s="158"/>
      <c r="F120" s="163"/>
      <c r="G120" s="170"/>
      <c r="H120" s="163"/>
      <c r="I120"/>
      <c r="J120"/>
      <c r="K120"/>
    </row>
    <row r="121" spans="2:11">
      <c r="B121" s="161"/>
      <c r="C121" s="162"/>
      <c r="D121" s="162"/>
      <c r="E121" s="158"/>
      <c r="F121" s="163"/>
      <c r="G121" s="170"/>
      <c r="H121" s="163"/>
      <c r="I121"/>
      <c r="J121"/>
      <c r="K121"/>
    </row>
    <row r="122" spans="2:11">
      <c r="B122" s="161"/>
      <c r="C122" s="162"/>
      <c r="D122" s="162"/>
      <c r="E122" s="158"/>
      <c r="F122" s="163"/>
      <c r="G122" s="170"/>
      <c r="H122" s="163"/>
      <c r="I122"/>
      <c r="J122"/>
      <c r="K122"/>
    </row>
    <row r="123" spans="2:11">
      <c r="B123" s="161"/>
      <c r="C123" s="162"/>
      <c r="D123" s="162"/>
      <c r="E123" s="158"/>
      <c r="F123" s="163"/>
      <c r="G123" s="170"/>
      <c r="H123" s="163"/>
      <c r="I123"/>
      <c r="J123"/>
      <c r="K123"/>
    </row>
    <row r="124" spans="2:11">
      <c r="B124" s="161"/>
      <c r="C124" s="162"/>
      <c r="D124" s="162"/>
      <c r="E124" s="158"/>
      <c r="F124" s="163"/>
      <c r="G124" s="170"/>
      <c r="H124" s="163"/>
      <c r="I124"/>
      <c r="J124"/>
      <c r="K124"/>
    </row>
    <row r="125" spans="2:11">
      <c r="B125" s="161"/>
      <c r="C125" s="162"/>
      <c r="D125" s="162"/>
      <c r="E125" s="158"/>
      <c r="F125" s="163"/>
      <c r="G125" s="170"/>
      <c r="H125" s="163"/>
      <c r="I125"/>
      <c r="J125"/>
      <c r="K125"/>
    </row>
    <row r="126" spans="2:11">
      <c r="B126" s="161"/>
      <c r="C126" s="162"/>
      <c r="D126" s="162"/>
      <c r="E126" s="158"/>
      <c r="F126" s="163"/>
      <c r="G126" s="170"/>
      <c r="H126" s="163"/>
      <c r="I126"/>
      <c r="J126"/>
      <c r="K126"/>
    </row>
    <row r="127" spans="2:11">
      <c r="B127" s="161"/>
      <c r="C127" s="162"/>
      <c r="D127" s="162"/>
      <c r="E127" s="158"/>
      <c r="F127" s="163"/>
      <c r="G127" s="170"/>
      <c r="H127" s="163"/>
      <c r="I127"/>
      <c r="J127"/>
      <c r="K127"/>
    </row>
    <row r="128" spans="2:11">
      <c r="B128" s="161"/>
      <c r="C128" s="162"/>
      <c r="D128" s="162"/>
      <c r="E128" s="158"/>
      <c r="F128" s="163"/>
      <c r="G128" s="170"/>
      <c r="H128" s="163"/>
      <c r="I128"/>
      <c r="J128"/>
      <c r="K128"/>
    </row>
    <row r="129" spans="2:11">
      <c r="B129" s="161"/>
      <c r="C129" s="162"/>
      <c r="D129" s="162"/>
      <c r="E129" s="158"/>
      <c r="F129" s="163"/>
      <c r="G129" s="170"/>
      <c r="H129" s="163"/>
      <c r="I129"/>
      <c r="J129"/>
      <c r="K129"/>
    </row>
    <row r="130" spans="2:11">
      <c r="B130" s="161"/>
      <c r="C130" s="162"/>
      <c r="D130" s="162"/>
      <c r="E130" s="158"/>
      <c r="F130" s="163"/>
      <c r="G130" s="170"/>
      <c r="H130" s="163"/>
      <c r="I130"/>
      <c r="J130"/>
      <c r="K130"/>
    </row>
    <row r="131" spans="2:11">
      <c r="B131" s="161"/>
      <c r="C131" s="162"/>
      <c r="D131" s="162"/>
      <c r="E131" s="158"/>
      <c r="F131" s="163"/>
      <c r="G131" s="170"/>
      <c r="H131" s="163"/>
      <c r="I131"/>
      <c r="J131"/>
      <c r="K131"/>
    </row>
    <row r="132" spans="2:11">
      <c r="B132" s="161"/>
      <c r="C132" s="162"/>
      <c r="D132" s="162"/>
      <c r="E132" s="158"/>
      <c r="F132" s="163"/>
      <c r="G132" s="170"/>
      <c r="H132" s="163"/>
      <c r="I132"/>
      <c r="J132"/>
      <c r="K132"/>
    </row>
    <row r="133" spans="2:11">
      <c r="B133" s="161"/>
      <c r="C133" s="162"/>
      <c r="D133" s="162"/>
      <c r="E133" s="158"/>
      <c r="F133" s="163"/>
      <c r="G133" s="170"/>
      <c r="H133" s="163"/>
      <c r="I133"/>
      <c r="J133"/>
      <c r="K133"/>
    </row>
    <row r="134" spans="2:11">
      <c r="B134" s="161"/>
      <c r="C134" s="162"/>
      <c r="D134" s="162"/>
      <c r="E134" s="158"/>
      <c r="F134" s="163"/>
      <c r="G134" s="170"/>
      <c r="H134" s="163"/>
      <c r="I134"/>
      <c r="J134"/>
      <c r="K134"/>
    </row>
    <row r="135" spans="2:11">
      <c r="B135" s="161"/>
      <c r="C135" s="162"/>
      <c r="D135" s="162"/>
      <c r="E135" s="158"/>
      <c r="F135" s="163"/>
      <c r="G135" s="170"/>
      <c r="H135" s="163"/>
      <c r="I135"/>
      <c r="J135"/>
      <c r="K135"/>
    </row>
    <row r="136" spans="2:11">
      <c r="B136" s="161"/>
      <c r="C136" s="162"/>
      <c r="D136" s="162"/>
      <c r="E136" s="158"/>
      <c r="F136" s="163"/>
      <c r="G136" s="170"/>
      <c r="H136" s="163"/>
      <c r="I136"/>
      <c r="J136"/>
      <c r="K136"/>
    </row>
    <row r="137" spans="2:11">
      <c r="B137" s="161"/>
      <c r="C137" s="162"/>
      <c r="D137" s="162"/>
      <c r="E137" s="158"/>
      <c r="F137" s="163"/>
      <c r="G137" s="170"/>
      <c r="H137" s="163"/>
      <c r="I137"/>
      <c r="J137"/>
      <c r="K137"/>
    </row>
    <row r="138" spans="2:11">
      <c r="B138" s="161"/>
      <c r="C138" s="162"/>
      <c r="D138" s="162"/>
      <c r="E138" s="158"/>
      <c r="F138" s="163"/>
      <c r="G138" s="170"/>
      <c r="H138" s="163"/>
      <c r="I138"/>
      <c r="J138"/>
      <c r="K138"/>
    </row>
    <row r="139" spans="2:11">
      <c r="B139" s="161"/>
      <c r="C139" s="162"/>
      <c r="D139" s="162"/>
      <c r="E139" s="158"/>
      <c r="F139" s="163"/>
      <c r="G139" s="170"/>
      <c r="H139" s="163"/>
      <c r="I139"/>
      <c r="J139"/>
      <c r="K139"/>
    </row>
    <row r="140" spans="2:11">
      <c r="B140" s="161"/>
      <c r="C140" s="162"/>
      <c r="D140" s="162"/>
      <c r="E140" s="158"/>
      <c r="F140" s="163"/>
      <c r="G140" s="170"/>
      <c r="H140" s="163"/>
      <c r="I140"/>
      <c r="J140"/>
      <c r="K140"/>
    </row>
    <row r="141" spans="2:11">
      <c r="B141" s="161"/>
      <c r="C141" s="162"/>
      <c r="D141" s="162"/>
      <c r="E141" s="158"/>
      <c r="F141" s="163"/>
      <c r="G141" s="170"/>
      <c r="H141" s="163"/>
      <c r="I141"/>
      <c r="J141"/>
      <c r="K141"/>
    </row>
    <row r="142" spans="2:11">
      <c r="B142" s="161"/>
      <c r="C142" s="162"/>
      <c r="D142" s="162"/>
      <c r="E142" s="158"/>
      <c r="F142" s="163"/>
      <c r="G142" s="170"/>
      <c r="H142" s="163"/>
      <c r="I142"/>
      <c r="J142"/>
      <c r="K142"/>
    </row>
    <row r="143" spans="2:11">
      <c r="B143" s="161"/>
      <c r="C143" s="162"/>
      <c r="D143" s="162"/>
      <c r="E143" s="158"/>
      <c r="F143" s="163"/>
      <c r="G143" s="170"/>
      <c r="H143" s="163"/>
      <c r="I143"/>
      <c r="J143"/>
      <c r="K143"/>
    </row>
    <row r="144" spans="2:11">
      <c r="B144" s="161"/>
      <c r="C144" s="162"/>
      <c r="D144" s="162"/>
      <c r="E144" s="158"/>
      <c r="F144" s="163"/>
      <c r="G144" s="170"/>
      <c r="H144" s="163"/>
      <c r="I144"/>
      <c r="J144"/>
      <c r="K144"/>
    </row>
    <row r="145" spans="2:11">
      <c r="B145" s="161"/>
      <c r="C145" s="162"/>
      <c r="D145" s="162"/>
      <c r="E145" s="158"/>
      <c r="F145" s="163"/>
      <c r="G145" s="170"/>
      <c r="H145" s="163"/>
      <c r="I145"/>
      <c r="J145"/>
      <c r="K145"/>
    </row>
    <row r="146" spans="2:11">
      <c r="B146" s="161"/>
      <c r="C146" s="162"/>
      <c r="D146" s="162"/>
      <c r="E146" s="158"/>
      <c r="F146" s="163"/>
      <c r="G146" s="170"/>
      <c r="H146" s="163"/>
      <c r="I146"/>
      <c r="J146"/>
      <c r="K146"/>
    </row>
    <row r="147" spans="2:11">
      <c r="B147" s="161"/>
      <c r="C147" s="162"/>
      <c r="D147" s="162"/>
      <c r="E147" s="158"/>
      <c r="F147" s="163"/>
      <c r="G147" s="170"/>
      <c r="H147" s="163"/>
      <c r="I147"/>
      <c r="J147"/>
      <c r="K147"/>
    </row>
    <row r="148" spans="2:11">
      <c r="B148" s="161"/>
      <c r="C148" s="162"/>
      <c r="D148" s="162"/>
      <c r="E148" s="158"/>
      <c r="F148" s="163"/>
      <c r="G148" s="170"/>
      <c r="H148" s="163"/>
      <c r="I148"/>
      <c r="J148"/>
      <c r="K148"/>
    </row>
    <row r="149" spans="2:11">
      <c r="B149" s="161"/>
      <c r="C149" s="162"/>
      <c r="D149" s="162"/>
      <c r="E149" s="158"/>
      <c r="F149" s="163"/>
      <c r="G149" s="170"/>
      <c r="H149" s="163"/>
      <c r="I149"/>
      <c r="J149"/>
      <c r="K149"/>
    </row>
    <row r="150" spans="2:11">
      <c r="B150" s="161"/>
      <c r="C150" s="162"/>
      <c r="D150" s="162"/>
      <c r="E150" s="158"/>
      <c r="F150" s="163"/>
      <c r="G150" s="170"/>
      <c r="H150" s="163"/>
      <c r="I150"/>
      <c r="J150"/>
      <c r="K150"/>
    </row>
    <row r="151" spans="2:11">
      <c r="B151" s="161"/>
      <c r="C151" s="162"/>
      <c r="D151" s="162"/>
      <c r="E151" s="158"/>
      <c r="F151" s="163"/>
      <c r="G151" s="170"/>
      <c r="H151" s="163"/>
      <c r="I151"/>
      <c r="J151"/>
      <c r="K151"/>
    </row>
    <row r="152" spans="2:11">
      <c r="B152" s="161"/>
      <c r="C152" s="162"/>
      <c r="D152" s="162"/>
      <c r="E152" s="158"/>
      <c r="F152" s="163"/>
      <c r="G152" s="170"/>
      <c r="H152" s="163"/>
      <c r="I152"/>
      <c r="J152"/>
      <c r="K152"/>
    </row>
    <row r="153" spans="2:11">
      <c r="B153" s="161"/>
      <c r="C153" s="162"/>
      <c r="D153" s="162"/>
      <c r="E153" s="158"/>
      <c r="F153" s="163"/>
      <c r="G153" s="170"/>
      <c r="H153" s="163"/>
      <c r="I153"/>
      <c r="J153"/>
      <c r="K153"/>
    </row>
    <row r="154" spans="2:11">
      <c r="B154" s="161"/>
      <c r="C154" s="162"/>
      <c r="D154" s="162"/>
      <c r="E154" s="158"/>
      <c r="F154" s="163"/>
      <c r="G154" s="170"/>
      <c r="H154" s="163"/>
      <c r="I154"/>
      <c r="J154"/>
      <c r="K154"/>
    </row>
    <row r="155" spans="2:11">
      <c r="B155" s="161"/>
      <c r="C155" s="162"/>
      <c r="D155" s="162"/>
      <c r="E155" s="158"/>
      <c r="F155" s="163"/>
      <c r="G155" s="170"/>
      <c r="H155" s="163"/>
      <c r="I155"/>
      <c r="J155"/>
      <c r="K155"/>
    </row>
    <row r="156" spans="2:11">
      <c r="B156" s="161"/>
      <c r="C156" s="162"/>
      <c r="D156" s="162"/>
      <c r="E156" s="158"/>
      <c r="F156" s="163"/>
      <c r="G156" s="170"/>
      <c r="H156" s="163"/>
      <c r="I156"/>
      <c r="J156"/>
      <c r="K156"/>
    </row>
    <row r="157" spans="2:11">
      <c r="B157" s="161"/>
      <c r="C157" s="162"/>
      <c r="D157" s="162"/>
      <c r="E157" s="158"/>
      <c r="F157" s="163"/>
      <c r="G157" s="170"/>
      <c r="H157" s="163"/>
      <c r="I157"/>
      <c r="J157"/>
      <c r="K157"/>
    </row>
    <row r="158" spans="2:11">
      <c r="B158" s="161"/>
      <c r="C158" s="162"/>
      <c r="D158" s="162"/>
      <c r="E158" s="158"/>
      <c r="F158" s="163"/>
      <c r="G158" s="170"/>
      <c r="H158" s="163"/>
      <c r="I158"/>
      <c r="J158"/>
      <c r="K158"/>
    </row>
    <row r="159" spans="2:11">
      <c r="B159" s="161"/>
      <c r="C159" s="162"/>
      <c r="D159" s="162"/>
      <c r="E159" s="158"/>
      <c r="F159" s="163"/>
      <c r="G159" s="170"/>
      <c r="H159" s="163"/>
      <c r="I159"/>
      <c r="J159"/>
      <c r="K159"/>
    </row>
    <row r="160" spans="2:11">
      <c r="B160" s="161"/>
      <c r="C160" s="162"/>
      <c r="D160" s="162"/>
      <c r="E160" s="158"/>
      <c r="F160" s="163"/>
      <c r="G160" s="170"/>
      <c r="H160" s="163"/>
      <c r="I160"/>
      <c r="J160"/>
      <c r="K160"/>
    </row>
    <row r="161" spans="2:11">
      <c r="B161" s="161"/>
      <c r="C161" s="162"/>
      <c r="D161" s="162"/>
      <c r="E161" s="158"/>
      <c r="F161" s="163"/>
      <c r="G161" s="170"/>
      <c r="H161" s="163"/>
      <c r="I161"/>
      <c r="J161"/>
      <c r="K161"/>
    </row>
    <row r="162" spans="2:11">
      <c r="B162" s="161"/>
      <c r="C162" s="162"/>
      <c r="D162" s="162"/>
      <c r="E162" s="158"/>
      <c r="F162" s="163"/>
      <c r="G162" s="170"/>
      <c r="H162" s="163"/>
      <c r="I162"/>
      <c r="J162"/>
      <c r="K162"/>
    </row>
    <row r="163" spans="2:11">
      <c r="B163" s="161"/>
      <c r="C163" s="162"/>
      <c r="D163" s="162"/>
      <c r="E163" s="158"/>
      <c r="F163" s="163"/>
      <c r="G163" s="170"/>
      <c r="H163" s="163"/>
      <c r="I163"/>
      <c r="J163"/>
      <c r="K163"/>
    </row>
    <row r="164" spans="2:11">
      <c r="B164" s="161"/>
      <c r="C164" s="162"/>
      <c r="D164" s="162"/>
      <c r="E164" s="158"/>
      <c r="F164" s="163"/>
      <c r="G164" s="170"/>
      <c r="H164" s="163"/>
      <c r="I164"/>
      <c r="J164"/>
      <c r="K164"/>
    </row>
    <row r="165" spans="2:11">
      <c r="B165" s="161"/>
      <c r="C165" s="162"/>
      <c r="D165" s="162"/>
      <c r="E165" s="158"/>
      <c r="F165" s="163"/>
      <c r="G165" s="170"/>
      <c r="H165" s="163"/>
      <c r="I165"/>
      <c r="J165"/>
      <c r="K165"/>
    </row>
    <row r="166" spans="2:11">
      <c r="B166" s="161"/>
      <c r="C166" s="162"/>
      <c r="D166" s="162"/>
      <c r="E166" s="158"/>
      <c r="F166" s="163"/>
      <c r="G166" s="170"/>
      <c r="H166" s="163"/>
      <c r="I166"/>
      <c r="J166"/>
      <c r="K166"/>
    </row>
    <row r="167" spans="2:11">
      <c r="B167" s="161"/>
      <c r="C167" s="162"/>
      <c r="D167" s="162"/>
      <c r="E167" s="158"/>
      <c r="F167" s="163"/>
      <c r="G167" s="170"/>
      <c r="H167" s="163"/>
      <c r="I167"/>
      <c r="J167"/>
      <c r="K167"/>
    </row>
    <row r="168" spans="2:11">
      <c r="B168" s="161"/>
      <c r="C168" s="162"/>
      <c r="D168" s="162"/>
      <c r="E168" s="158"/>
      <c r="F168" s="163"/>
      <c r="G168" s="170"/>
      <c r="H168" s="163"/>
      <c r="I168"/>
      <c r="J168"/>
      <c r="K168"/>
    </row>
    <row r="169" spans="2:11">
      <c r="B169" s="161"/>
      <c r="C169" s="162"/>
      <c r="D169" s="162"/>
      <c r="E169" s="158"/>
      <c r="F169" s="163"/>
      <c r="G169" s="170"/>
      <c r="H169" s="163"/>
      <c r="I169"/>
      <c r="J169"/>
      <c r="K169"/>
    </row>
    <row r="170" spans="2:11">
      <c r="B170" s="161"/>
      <c r="C170" s="162"/>
      <c r="D170" s="162"/>
      <c r="E170" s="158"/>
      <c r="F170" s="163"/>
      <c r="G170" s="170"/>
      <c r="H170" s="163"/>
      <c r="I170"/>
      <c r="J170"/>
      <c r="K170"/>
    </row>
    <row r="171" spans="2:11">
      <c r="B171" s="161"/>
      <c r="C171" s="162"/>
      <c r="D171" s="162"/>
      <c r="E171" s="158"/>
      <c r="F171" s="163"/>
      <c r="G171" s="170"/>
      <c r="H171" s="163"/>
      <c r="I171"/>
      <c r="J171"/>
      <c r="K171"/>
    </row>
    <row r="172" spans="2:11">
      <c r="B172" s="161"/>
      <c r="C172" s="162"/>
      <c r="D172" s="162"/>
      <c r="E172" s="158"/>
      <c r="F172" s="163"/>
      <c r="G172" s="170"/>
      <c r="H172" s="163"/>
      <c r="I172"/>
      <c r="J172"/>
      <c r="K172"/>
    </row>
    <row r="173" spans="2:11">
      <c r="B173" s="161"/>
      <c r="C173" s="162"/>
      <c r="D173" s="162"/>
      <c r="E173" s="158"/>
      <c r="F173" s="163"/>
      <c r="G173" s="170"/>
      <c r="H173" s="163"/>
      <c r="I173"/>
      <c r="J173"/>
      <c r="K173"/>
    </row>
    <row r="174" spans="2:11">
      <c r="B174" s="161"/>
      <c r="C174" s="162"/>
      <c r="D174" s="162"/>
      <c r="E174" s="158"/>
      <c r="F174" s="163"/>
      <c r="G174" s="170"/>
      <c r="H174" s="163"/>
      <c r="I174"/>
      <c r="J174"/>
      <c r="K174"/>
    </row>
    <row r="175" spans="2:11">
      <c r="B175" s="161"/>
      <c r="C175" s="162"/>
      <c r="D175" s="162"/>
      <c r="E175" s="158"/>
      <c r="F175" s="163"/>
      <c r="G175" s="170"/>
      <c r="H175" s="163"/>
      <c r="I175"/>
      <c r="J175"/>
      <c r="K175"/>
    </row>
    <row r="176" spans="2:11">
      <c r="B176" s="161"/>
      <c r="C176" s="162"/>
      <c r="D176" s="162"/>
      <c r="E176" s="158"/>
      <c r="F176" s="163"/>
      <c r="G176" s="170"/>
      <c r="H176" s="163"/>
      <c r="I176"/>
      <c r="J176"/>
      <c r="K176"/>
    </row>
    <row r="177" spans="2:11">
      <c r="B177" s="161"/>
      <c r="C177" s="162"/>
      <c r="D177" s="162"/>
      <c r="E177" s="158"/>
      <c r="F177" s="163"/>
      <c r="G177" s="170"/>
      <c r="H177" s="163"/>
      <c r="I177"/>
      <c r="J177"/>
      <c r="K177"/>
    </row>
    <row r="178" spans="2:11">
      <c r="B178" s="161"/>
      <c r="C178" s="162"/>
      <c r="D178" s="162"/>
      <c r="E178" s="158"/>
      <c r="F178" s="163"/>
      <c r="G178" s="170"/>
      <c r="H178" s="163"/>
      <c r="I178"/>
      <c r="J178"/>
      <c r="K178"/>
    </row>
    <row r="179" spans="2:11">
      <c r="B179" s="161"/>
      <c r="C179" s="162"/>
      <c r="D179" s="162"/>
      <c r="E179" s="158"/>
      <c r="F179" s="163"/>
      <c r="G179" s="170"/>
      <c r="H179" s="163"/>
      <c r="I179"/>
      <c r="J179"/>
      <c r="K179"/>
    </row>
    <row r="180" spans="2:11">
      <c r="B180" s="161"/>
      <c r="C180" s="162"/>
      <c r="D180" s="162"/>
      <c r="E180" s="158"/>
      <c r="F180" s="163"/>
      <c r="G180" s="170"/>
      <c r="H180" s="163"/>
      <c r="I180"/>
      <c r="J180"/>
      <c r="K180"/>
    </row>
    <row r="181" spans="2:11">
      <c r="B181" s="161"/>
      <c r="C181" s="162"/>
      <c r="D181" s="162"/>
      <c r="E181" s="158"/>
      <c r="F181" s="163"/>
      <c r="G181" s="170"/>
      <c r="H181" s="163"/>
      <c r="I181"/>
      <c r="J181"/>
      <c r="K181"/>
    </row>
    <row r="182" spans="2:11">
      <c r="B182" s="161"/>
      <c r="C182" s="162"/>
      <c r="D182" s="162"/>
      <c r="E182" s="158"/>
      <c r="F182" s="163"/>
      <c r="G182" s="170"/>
      <c r="H182" s="163"/>
      <c r="I182"/>
      <c r="J182"/>
      <c r="K182"/>
    </row>
    <row r="183" spans="2:11">
      <c r="B183" s="161"/>
      <c r="C183" s="162"/>
      <c r="D183" s="162"/>
      <c r="E183" s="158"/>
      <c r="F183" s="163"/>
      <c r="G183" s="170"/>
      <c r="H183" s="163"/>
      <c r="I183"/>
      <c r="J183"/>
      <c r="K183"/>
    </row>
    <row r="184" spans="2:11">
      <c r="B184" s="161"/>
      <c r="C184" s="162"/>
      <c r="D184" s="162"/>
      <c r="E184" s="158"/>
      <c r="F184" s="163"/>
      <c r="G184" s="170"/>
      <c r="H184" s="163"/>
      <c r="I184"/>
      <c r="J184"/>
      <c r="K184"/>
    </row>
    <row r="185" spans="2:11">
      <c r="B185" s="161"/>
      <c r="C185" s="162"/>
      <c r="D185" s="162"/>
      <c r="E185" s="158"/>
      <c r="F185" s="163"/>
      <c r="G185" s="170"/>
      <c r="H185" s="163"/>
      <c r="I185"/>
      <c r="J185"/>
      <c r="K185"/>
    </row>
    <row r="186" spans="2:11">
      <c r="B186" s="161"/>
      <c r="C186" s="162"/>
      <c r="D186" s="162"/>
      <c r="E186" s="158"/>
      <c r="F186" s="163"/>
      <c r="G186" s="170"/>
      <c r="H186" s="163"/>
      <c r="I186"/>
      <c r="J186"/>
      <c r="K186"/>
    </row>
    <row r="187" spans="2:11">
      <c r="B187" s="161"/>
      <c r="C187" s="162"/>
      <c r="D187" s="162"/>
      <c r="E187" s="158"/>
      <c r="F187" s="163"/>
      <c r="G187" s="170"/>
      <c r="H187" s="163"/>
      <c r="I187"/>
      <c r="J187"/>
      <c r="K187"/>
    </row>
    <row r="188" spans="2:11">
      <c r="B188" s="161"/>
      <c r="C188" s="162"/>
      <c r="D188" s="162"/>
      <c r="E188" s="158"/>
      <c r="F188" s="163"/>
      <c r="G188" s="170"/>
      <c r="H188" s="163"/>
      <c r="I188"/>
      <c r="J188"/>
      <c r="K188"/>
    </row>
    <row r="189" spans="2:11">
      <c r="B189" s="161"/>
      <c r="C189" s="162"/>
      <c r="D189" s="162"/>
      <c r="E189" s="158"/>
      <c r="F189" s="163"/>
      <c r="G189" s="170"/>
      <c r="H189" s="163"/>
      <c r="I189"/>
      <c r="J189"/>
      <c r="K189"/>
    </row>
    <row r="190" spans="2:11">
      <c r="B190" s="161"/>
      <c r="C190" s="162"/>
      <c r="D190" s="162"/>
      <c r="E190" s="158"/>
      <c r="F190" s="163"/>
      <c r="G190" s="170"/>
      <c r="H190" s="163"/>
      <c r="I190"/>
      <c r="J190"/>
      <c r="K190"/>
    </row>
    <row r="191" spans="2:11">
      <c r="B191" s="161"/>
      <c r="C191" s="162"/>
      <c r="D191" s="162"/>
      <c r="E191" s="158"/>
      <c r="F191" s="163"/>
      <c r="G191" s="170"/>
      <c r="H191" s="163"/>
      <c r="I191"/>
      <c r="J191"/>
      <c r="K191"/>
    </row>
    <row r="192" spans="2:11">
      <c r="B192" s="161"/>
      <c r="C192" s="162"/>
      <c r="D192" s="162"/>
      <c r="E192" s="158"/>
      <c r="F192" s="163"/>
      <c r="G192" s="170"/>
      <c r="H192" s="163"/>
      <c r="I192"/>
      <c r="J192"/>
      <c r="K192"/>
    </row>
    <row r="193" spans="2:11">
      <c r="B193" s="161"/>
      <c r="C193" s="162"/>
      <c r="D193" s="162"/>
      <c r="E193" s="158"/>
      <c r="F193" s="163"/>
      <c r="G193" s="170"/>
      <c r="H193" s="163"/>
      <c r="I193"/>
      <c r="J193"/>
      <c r="K193"/>
    </row>
    <row r="194" spans="2:11">
      <c r="B194" s="161"/>
      <c r="C194" s="162"/>
      <c r="D194" s="162"/>
      <c r="E194" s="158"/>
      <c r="F194" s="163"/>
      <c r="G194" s="170"/>
      <c r="H194" s="163"/>
      <c r="I194"/>
      <c r="J194"/>
      <c r="K194"/>
    </row>
    <row r="195" spans="2:11">
      <c r="B195" s="161"/>
      <c r="C195" s="162"/>
      <c r="D195" s="162"/>
      <c r="E195" s="158"/>
      <c r="F195" s="163"/>
      <c r="G195" s="170"/>
      <c r="H195" s="163"/>
      <c r="I195"/>
      <c r="J195"/>
      <c r="K195"/>
    </row>
    <row r="196" spans="2:11">
      <c r="B196" s="161"/>
      <c r="C196" s="162"/>
      <c r="D196" s="162"/>
      <c r="E196" s="158"/>
      <c r="F196" s="163"/>
      <c r="G196" s="170"/>
      <c r="H196" s="163"/>
      <c r="I196"/>
      <c r="J196"/>
      <c r="K196"/>
    </row>
    <row r="197" spans="2:11">
      <c r="B197" s="161"/>
      <c r="C197" s="162"/>
      <c r="D197" s="162"/>
      <c r="E197" s="158"/>
      <c r="F197" s="163"/>
      <c r="G197" s="170"/>
      <c r="H197" s="163"/>
      <c r="I197"/>
      <c r="J197"/>
      <c r="K197"/>
    </row>
    <row r="198" spans="2:11">
      <c r="B198" s="161"/>
      <c r="C198" s="162"/>
      <c r="D198" s="162"/>
      <c r="E198" s="158"/>
      <c r="F198" s="163"/>
      <c r="G198" s="170"/>
      <c r="H198" s="163"/>
      <c r="I198"/>
      <c r="J198"/>
      <c r="K198"/>
    </row>
    <row r="199" spans="2:11">
      <c r="B199" s="161"/>
      <c r="C199" s="162"/>
      <c r="D199" s="162"/>
      <c r="E199" s="158"/>
      <c r="F199" s="163"/>
      <c r="G199" s="170"/>
      <c r="H199" s="163"/>
      <c r="I199"/>
      <c r="J199"/>
      <c r="K199"/>
    </row>
    <row r="200" spans="2:11">
      <c r="B200" s="161"/>
      <c r="C200" s="162"/>
      <c r="D200" s="162"/>
      <c r="E200" s="158"/>
      <c r="F200" s="163"/>
      <c r="G200" s="170"/>
      <c r="H200" s="163"/>
      <c r="I200"/>
      <c r="J200"/>
      <c r="K200"/>
    </row>
    <row r="201" spans="2:11">
      <c r="B201" s="161"/>
      <c r="C201" s="162"/>
      <c r="D201" s="162"/>
      <c r="E201" s="158"/>
      <c r="F201" s="163"/>
      <c r="G201" s="170"/>
      <c r="H201" s="163"/>
      <c r="I201"/>
      <c r="J201"/>
      <c r="K201"/>
    </row>
    <row r="202" spans="2:11">
      <c r="B202" s="161"/>
      <c r="C202" s="162"/>
      <c r="D202" s="162"/>
      <c r="E202" s="158"/>
      <c r="F202" s="163"/>
      <c r="G202" s="170"/>
      <c r="H202" s="163"/>
      <c r="I202"/>
      <c r="J202"/>
      <c r="K202"/>
    </row>
    <row r="203" spans="2:11">
      <c r="B203" s="161"/>
      <c r="C203" s="162"/>
      <c r="D203" s="162"/>
      <c r="E203" s="158"/>
      <c r="F203" s="163"/>
      <c r="G203" s="170"/>
      <c r="H203" s="163"/>
      <c r="I203"/>
      <c r="J203"/>
      <c r="K203"/>
    </row>
    <row r="204" spans="2:11">
      <c r="B204" s="161"/>
      <c r="C204" s="162"/>
      <c r="D204" s="162"/>
      <c r="E204" s="158"/>
      <c r="F204" s="163"/>
      <c r="G204" s="170"/>
      <c r="H204" s="163"/>
      <c r="I204"/>
      <c r="J204"/>
      <c r="K204"/>
    </row>
    <row r="205" spans="2:11">
      <c r="B205" s="161"/>
      <c r="C205" s="162"/>
      <c r="D205" s="162"/>
      <c r="E205" s="158"/>
      <c r="F205" s="163"/>
      <c r="G205" s="170"/>
      <c r="H205" s="163"/>
      <c r="I205"/>
      <c r="J205"/>
      <c r="K205"/>
    </row>
    <row r="206" spans="2:11">
      <c r="B206" s="161"/>
      <c r="C206" s="162"/>
      <c r="D206" s="162"/>
      <c r="E206" s="158"/>
      <c r="F206" s="163"/>
      <c r="G206" s="170"/>
      <c r="H206" s="163"/>
      <c r="I206"/>
      <c r="J206"/>
      <c r="K206"/>
    </row>
    <row r="207" spans="2:11">
      <c r="B207" s="161"/>
      <c r="C207" s="162"/>
      <c r="D207" s="162"/>
      <c r="E207" s="158"/>
      <c r="F207" s="163"/>
      <c r="G207" s="170"/>
      <c r="H207" s="163"/>
      <c r="I207"/>
      <c r="J207"/>
      <c r="K207"/>
    </row>
    <row r="208" spans="2:11">
      <c r="B208" s="161"/>
      <c r="C208" s="162"/>
      <c r="D208" s="162"/>
      <c r="E208" s="158"/>
      <c r="F208" s="163"/>
      <c r="G208" s="170"/>
      <c r="H208" s="163"/>
      <c r="I208"/>
      <c r="J208"/>
      <c r="K208"/>
    </row>
    <row r="209" spans="2:11">
      <c r="B209" s="161"/>
      <c r="C209" s="162"/>
      <c r="D209" s="162"/>
      <c r="E209" s="158"/>
      <c r="F209" s="163"/>
      <c r="G209" s="170"/>
      <c r="H209" s="163"/>
      <c r="I209"/>
      <c r="J209"/>
      <c r="K209"/>
    </row>
    <row r="210" spans="2:11">
      <c r="B210" s="161"/>
      <c r="C210" s="162"/>
      <c r="D210" s="162"/>
      <c r="E210" s="158"/>
      <c r="F210" s="163"/>
      <c r="G210" s="170"/>
      <c r="H210" s="163"/>
      <c r="I210"/>
      <c r="J210"/>
      <c r="K210"/>
    </row>
    <row r="211" spans="2:11">
      <c r="B211" s="161"/>
      <c r="C211" s="162"/>
      <c r="D211" s="162"/>
      <c r="E211" s="158"/>
      <c r="F211" s="163"/>
      <c r="G211" s="170"/>
      <c r="H211" s="163"/>
      <c r="I211"/>
      <c r="J211"/>
      <c r="K211"/>
    </row>
    <row r="212" spans="2:11">
      <c r="B212" s="161"/>
      <c r="C212" s="162"/>
      <c r="D212" s="162"/>
      <c r="E212" s="158"/>
      <c r="F212" s="163"/>
      <c r="G212" s="170"/>
      <c r="H212" s="163"/>
      <c r="I212"/>
      <c r="J212"/>
      <c r="K212"/>
    </row>
    <row r="213" spans="2:11">
      <c r="B213" s="161"/>
      <c r="C213" s="162"/>
      <c r="D213" s="162"/>
      <c r="E213" s="158"/>
      <c r="F213" s="163"/>
      <c r="G213" s="170"/>
      <c r="H213" s="163"/>
      <c r="I213"/>
      <c r="J213"/>
      <c r="K213"/>
    </row>
    <row r="214" spans="2:11">
      <c r="B214" s="161"/>
      <c r="C214" s="162"/>
      <c r="D214" s="162"/>
      <c r="E214" s="158"/>
      <c r="F214" s="163"/>
      <c r="G214" s="170"/>
      <c r="H214" s="163"/>
      <c r="I214"/>
      <c r="J214"/>
      <c r="K214"/>
    </row>
    <row r="215" spans="2:11">
      <c r="B215" s="161"/>
      <c r="C215" s="162"/>
      <c r="D215" s="162"/>
      <c r="E215" s="158"/>
      <c r="F215" s="163"/>
      <c r="G215" s="170"/>
      <c r="H215" s="163"/>
      <c r="I215"/>
      <c r="J215"/>
      <c r="K215"/>
    </row>
    <row r="216" spans="2:11">
      <c r="B216" s="161"/>
      <c r="C216" s="162"/>
      <c r="D216" s="162"/>
      <c r="E216" s="158"/>
      <c r="F216" s="163"/>
      <c r="G216" s="170"/>
      <c r="H216" s="163"/>
      <c r="I216"/>
      <c r="J216"/>
      <c r="K216"/>
    </row>
    <row r="217" spans="2:11">
      <c r="B217" s="161"/>
      <c r="C217" s="162"/>
      <c r="D217" s="162"/>
      <c r="E217" s="158"/>
      <c r="F217" s="163"/>
      <c r="G217" s="170"/>
      <c r="H217" s="163"/>
      <c r="I217"/>
      <c r="J217"/>
      <c r="K217"/>
    </row>
    <row r="218" spans="2:11">
      <c r="B218" s="161"/>
      <c r="C218" s="162"/>
      <c r="D218" s="162"/>
      <c r="E218" s="158"/>
      <c r="F218" s="163"/>
      <c r="G218" s="170"/>
      <c r="H218" s="163"/>
      <c r="I218"/>
      <c r="J218"/>
      <c r="K218"/>
    </row>
    <row r="219" spans="2:11">
      <c r="B219" s="161"/>
      <c r="C219" s="162"/>
      <c r="D219" s="162"/>
      <c r="E219" s="158"/>
      <c r="F219" s="163"/>
      <c r="G219" s="170"/>
      <c r="H219" s="163"/>
      <c r="I219"/>
      <c r="J219"/>
      <c r="K219"/>
    </row>
    <row r="220" spans="2:11">
      <c r="B220" s="161"/>
      <c r="C220" s="162"/>
      <c r="D220" s="162"/>
      <c r="E220" s="158"/>
      <c r="F220" s="163"/>
      <c r="G220" s="170"/>
      <c r="H220" s="163"/>
      <c r="I220"/>
      <c r="J220"/>
      <c r="K220"/>
    </row>
    <row r="221" spans="2:11">
      <c r="B221" s="161"/>
      <c r="C221" s="162"/>
      <c r="D221" s="162"/>
      <c r="E221" s="158"/>
      <c r="F221" s="163"/>
      <c r="G221" s="170"/>
      <c r="H221" s="163"/>
      <c r="I221"/>
      <c r="J221"/>
      <c r="K221"/>
    </row>
    <row r="222" spans="2:11">
      <c r="B222" s="161"/>
      <c r="C222" s="162"/>
      <c r="D222" s="162"/>
      <c r="E222" s="158"/>
      <c r="F222" s="163"/>
      <c r="G222" s="170"/>
      <c r="H222" s="163"/>
      <c r="I222"/>
      <c r="J222"/>
      <c r="K222"/>
    </row>
    <row r="223" spans="2:11">
      <c r="B223" s="161"/>
      <c r="C223" s="162"/>
      <c r="D223" s="162"/>
      <c r="E223" s="158"/>
      <c r="F223" s="163"/>
      <c r="G223" s="170"/>
      <c r="H223" s="163"/>
      <c r="I223"/>
      <c r="J223"/>
      <c r="K223"/>
    </row>
    <row r="224" spans="2:11">
      <c r="B224" s="161"/>
      <c r="C224" s="162"/>
      <c r="D224" s="162"/>
      <c r="E224" s="158"/>
      <c r="F224" s="163"/>
      <c r="G224" s="170"/>
      <c r="H224" s="163"/>
      <c r="I224"/>
      <c r="J224"/>
      <c r="K224"/>
    </row>
    <row r="225" spans="2:11">
      <c r="B225" s="161"/>
      <c r="C225" s="162"/>
      <c r="D225" s="162"/>
      <c r="E225" s="158"/>
      <c r="F225" s="163"/>
      <c r="G225" s="170"/>
      <c r="H225" s="163"/>
      <c r="I225"/>
      <c r="J225"/>
      <c r="K225"/>
    </row>
    <row r="226" spans="2:11">
      <c r="B226" s="161"/>
      <c r="C226" s="162"/>
      <c r="D226" s="162"/>
      <c r="E226" s="158"/>
      <c r="F226" s="163"/>
      <c r="G226" s="170"/>
      <c r="H226" s="163"/>
      <c r="I226"/>
      <c r="J226"/>
      <c r="K226"/>
    </row>
    <row r="227" spans="2:11">
      <c r="B227" s="161"/>
      <c r="C227" s="162"/>
      <c r="D227" s="162"/>
      <c r="E227" s="158"/>
      <c r="F227" s="163"/>
      <c r="G227" s="170"/>
      <c r="H227" s="163"/>
      <c r="I227"/>
      <c r="J227"/>
      <c r="K227"/>
    </row>
    <row r="228" spans="2:11">
      <c r="B228" s="161"/>
      <c r="C228" s="162"/>
      <c r="D228" s="162"/>
      <c r="E228" s="158"/>
      <c r="F228" s="163"/>
      <c r="G228" s="170"/>
      <c r="H228" s="163"/>
      <c r="I228"/>
      <c r="J228"/>
      <c r="K228"/>
    </row>
    <row r="229" spans="2:11">
      <c r="B229" s="161"/>
      <c r="C229" s="162"/>
      <c r="D229" s="162"/>
      <c r="E229" s="158"/>
      <c r="F229" s="163"/>
      <c r="G229" s="170"/>
      <c r="H229" s="163"/>
      <c r="I229"/>
      <c r="J229"/>
      <c r="K229"/>
    </row>
    <row r="230" spans="2:11">
      <c r="B230" s="161"/>
      <c r="C230" s="162"/>
      <c r="D230" s="162"/>
      <c r="E230" s="158"/>
      <c r="F230" s="163"/>
      <c r="G230" s="170"/>
      <c r="H230" s="163"/>
      <c r="I230"/>
      <c r="J230"/>
      <c r="K230"/>
    </row>
    <row r="231" spans="2:11">
      <c r="B231" s="161"/>
      <c r="C231" s="162"/>
      <c r="D231" s="162"/>
      <c r="E231" s="158"/>
      <c r="F231" s="163"/>
      <c r="G231" s="170"/>
      <c r="H231" s="163"/>
      <c r="I231"/>
      <c r="J231"/>
      <c r="K231"/>
    </row>
    <row r="232" spans="2:11">
      <c r="B232" s="161"/>
      <c r="C232" s="162"/>
      <c r="D232" s="162"/>
      <c r="E232" s="158"/>
      <c r="F232" s="163"/>
      <c r="G232" s="170"/>
      <c r="H232" s="163"/>
      <c r="I232"/>
      <c r="J232"/>
      <c r="K232"/>
    </row>
    <row r="233" spans="2:11">
      <c r="B233" s="161"/>
      <c r="C233" s="162"/>
      <c r="D233" s="162"/>
      <c r="E233" s="158"/>
      <c r="F233" s="163"/>
      <c r="G233" s="170"/>
      <c r="H233" s="163"/>
      <c r="I233"/>
      <c r="J233"/>
      <c r="K233"/>
    </row>
    <row r="234" spans="2:11">
      <c r="B234" s="161"/>
      <c r="C234" s="162"/>
      <c r="D234" s="162"/>
      <c r="E234" s="158"/>
      <c r="F234" s="163"/>
      <c r="G234" s="170"/>
      <c r="H234" s="163"/>
      <c r="I234"/>
      <c r="J234"/>
      <c r="K234"/>
    </row>
    <row r="235" spans="2:11">
      <c r="B235" s="161"/>
      <c r="C235" s="162"/>
      <c r="D235" s="162"/>
      <c r="E235" s="158"/>
      <c r="F235" s="163"/>
      <c r="G235" s="170"/>
      <c r="H235" s="163"/>
      <c r="I235"/>
      <c r="J235"/>
      <c r="K235"/>
    </row>
    <row r="236" spans="2:11">
      <c r="B236" s="161"/>
      <c r="C236" s="162"/>
      <c r="D236" s="162"/>
      <c r="E236" s="158"/>
      <c r="F236" s="163"/>
      <c r="G236" s="170"/>
      <c r="H236" s="163"/>
      <c r="I236"/>
      <c r="J236"/>
      <c r="K236"/>
    </row>
    <row r="237" spans="2:11">
      <c r="B237" s="161"/>
      <c r="C237" s="162"/>
      <c r="D237" s="162"/>
      <c r="E237" s="158"/>
      <c r="F237" s="163"/>
      <c r="G237" s="170"/>
      <c r="H237" s="163"/>
      <c r="I237"/>
      <c r="J237"/>
      <c r="K237"/>
    </row>
    <row r="238" spans="2:11">
      <c r="B238" s="161"/>
      <c r="C238" s="162"/>
      <c r="D238" s="162"/>
      <c r="E238" s="158"/>
      <c r="F238" s="163"/>
      <c r="G238" s="170"/>
      <c r="H238" s="163"/>
      <c r="I238"/>
      <c r="J238"/>
      <c r="K238"/>
    </row>
    <row r="239" spans="2:11">
      <c r="B239" s="161"/>
      <c r="C239" s="162"/>
      <c r="D239" s="162"/>
      <c r="E239" s="158"/>
      <c r="F239" s="163"/>
      <c r="G239" s="170"/>
      <c r="H239" s="163"/>
      <c r="I239"/>
      <c r="J239"/>
      <c r="K239"/>
    </row>
    <row r="240" spans="2:11">
      <c r="B240" s="161"/>
      <c r="C240" s="162"/>
      <c r="D240" s="162"/>
      <c r="E240" s="158"/>
      <c r="F240" s="163"/>
      <c r="G240" s="170"/>
      <c r="H240" s="163"/>
      <c r="I240"/>
      <c r="J240"/>
      <c r="K240"/>
    </row>
    <row r="241" spans="2:11">
      <c r="B241" s="161"/>
      <c r="C241" s="162"/>
      <c r="D241" s="162"/>
      <c r="E241" s="158"/>
      <c r="F241" s="163"/>
      <c r="G241" s="170"/>
      <c r="H241" s="163"/>
      <c r="I241"/>
      <c r="J241"/>
      <c r="K241"/>
    </row>
    <row r="242" spans="2:11">
      <c r="B242" s="161"/>
      <c r="C242" s="162"/>
      <c r="D242" s="162"/>
      <c r="E242" s="158"/>
      <c r="F242" s="163"/>
      <c r="G242" s="170"/>
      <c r="H242" s="163"/>
      <c r="I242"/>
      <c r="J242"/>
      <c r="K242"/>
    </row>
    <row r="243" spans="2:11">
      <c r="B243" s="161"/>
      <c r="C243" s="162"/>
      <c r="D243" s="162"/>
      <c r="E243" s="158"/>
      <c r="F243" s="163"/>
      <c r="G243" s="170"/>
      <c r="H243" s="163"/>
      <c r="I243"/>
      <c r="J243"/>
      <c r="K243"/>
    </row>
    <row r="244" spans="2:11">
      <c r="B244" s="161"/>
      <c r="C244" s="162"/>
      <c r="D244" s="162"/>
      <c r="E244" s="158"/>
      <c r="F244" s="163"/>
      <c r="G244" s="170"/>
      <c r="H244" s="163"/>
      <c r="I244"/>
      <c r="J244"/>
      <c r="K244"/>
    </row>
    <row r="245" spans="2:11">
      <c r="B245" s="161"/>
      <c r="C245" s="162"/>
      <c r="D245" s="162"/>
      <c r="E245" s="158"/>
      <c r="F245" s="163"/>
      <c r="G245" s="170"/>
      <c r="H245" s="163"/>
      <c r="I245"/>
      <c r="J245"/>
      <c r="K245"/>
    </row>
    <row r="246" spans="2:11">
      <c r="B246" s="161"/>
      <c r="C246" s="162"/>
      <c r="D246" s="162"/>
      <c r="E246" s="158"/>
      <c r="F246" s="163"/>
      <c r="G246" s="170"/>
      <c r="H246" s="163"/>
      <c r="I246"/>
      <c r="J246"/>
      <c r="K246"/>
    </row>
    <row r="247" spans="2:11">
      <c r="B247" s="161"/>
      <c r="C247" s="162"/>
      <c r="D247" s="162"/>
      <c r="E247" s="158"/>
      <c r="F247" s="163"/>
      <c r="G247" s="170"/>
      <c r="H247" s="163"/>
      <c r="I247"/>
      <c r="J247"/>
      <c r="K247"/>
    </row>
    <row r="248" spans="2:11">
      <c r="B248" s="161"/>
      <c r="C248" s="162"/>
      <c r="D248" s="162"/>
      <c r="E248" s="158"/>
      <c r="F248" s="163"/>
      <c r="G248" s="170"/>
      <c r="H248" s="163"/>
      <c r="I248"/>
      <c r="J248"/>
      <c r="K248"/>
    </row>
    <row r="249" spans="2:11">
      <c r="B249" s="161"/>
      <c r="C249" s="162"/>
      <c r="D249" s="162"/>
      <c r="E249" s="158"/>
      <c r="F249" s="163"/>
      <c r="G249" s="170"/>
      <c r="H249" s="163"/>
      <c r="I249"/>
      <c r="J249"/>
      <c r="K249"/>
    </row>
    <row r="250" spans="2:11">
      <c r="B250" s="161"/>
      <c r="C250" s="162"/>
      <c r="D250" s="162"/>
      <c r="E250" s="158"/>
      <c r="F250" s="163"/>
      <c r="G250" s="170"/>
      <c r="H250" s="163"/>
      <c r="I250"/>
      <c r="J250"/>
      <c r="K250"/>
    </row>
    <row r="251" spans="2:11">
      <c r="B251" s="161"/>
      <c r="C251" s="162"/>
      <c r="D251" s="162"/>
      <c r="E251" s="158"/>
      <c r="F251" s="163"/>
      <c r="G251" s="170"/>
      <c r="H251" s="163"/>
      <c r="I251"/>
      <c r="J251"/>
      <c r="K251"/>
    </row>
    <row r="252" spans="2:11">
      <c r="B252" s="161"/>
      <c r="C252" s="162"/>
      <c r="D252" s="162"/>
      <c r="E252" s="158"/>
      <c r="F252" s="163"/>
      <c r="G252" s="170"/>
      <c r="H252" s="163"/>
      <c r="I252"/>
      <c r="J252"/>
      <c r="K252"/>
    </row>
    <row r="253" spans="2:11">
      <c r="B253" s="161"/>
      <c r="C253" s="162"/>
      <c r="D253" s="162"/>
      <c r="E253" s="158"/>
      <c r="F253" s="163"/>
      <c r="G253" s="170"/>
      <c r="H253" s="163"/>
      <c r="I253"/>
      <c r="J253"/>
      <c r="K253"/>
    </row>
    <row r="254" spans="2:11">
      <c r="B254" s="161"/>
      <c r="C254" s="162"/>
      <c r="D254" s="162"/>
      <c r="E254" s="158"/>
      <c r="F254" s="163"/>
      <c r="G254" s="170"/>
      <c r="H254" s="163"/>
      <c r="I254"/>
      <c r="J254"/>
      <c r="K254"/>
    </row>
    <row r="255" spans="2:11">
      <c r="B255" s="161"/>
      <c r="C255" s="162"/>
      <c r="D255" s="162"/>
      <c r="E255" s="158"/>
      <c r="F255" s="163"/>
      <c r="G255" s="170"/>
      <c r="H255" s="163"/>
      <c r="I255"/>
      <c r="J255"/>
      <c r="K255"/>
    </row>
    <row r="256" spans="2:11">
      <c r="B256" s="161"/>
      <c r="C256" s="162"/>
      <c r="D256" s="162"/>
      <c r="E256" s="158"/>
      <c r="F256" s="163"/>
      <c r="G256" s="170"/>
      <c r="H256" s="163"/>
      <c r="I256"/>
      <c r="J256"/>
      <c r="K256"/>
    </row>
    <row r="257" spans="2:11">
      <c r="B257" s="161"/>
      <c r="C257" s="162"/>
      <c r="D257" s="162"/>
      <c r="E257" s="158"/>
      <c r="F257" s="163"/>
      <c r="G257" s="170"/>
      <c r="H257" s="163"/>
      <c r="I257"/>
      <c r="J257"/>
      <c r="K257"/>
    </row>
    <row r="258" spans="2:11">
      <c r="B258" s="161"/>
      <c r="C258" s="162"/>
      <c r="D258" s="162"/>
      <c r="E258" s="158"/>
      <c r="F258" s="163"/>
      <c r="G258" s="170"/>
      <c r="H258" s="163"/>
      <c r="I258"/>
      <c r="J258"/>
      <c r="K258"/>
    </row>
    <row r="259" spans="2:11">
      <c r="B259" s="161"/>
      <c r="C259" s="162"/>
      <c r="D259" s="162"/>
      <c r="E259" s="158"/>
      <c r="F259" s="163"/>
      <c r="G259" s="170"/>
      <c r="H259" s="163"/>
      <c r="I259"/>
      <c r="J259"/>
      <c r="K259"/>
    </row>
    <row r="260" spans="2:11">
      <c r="B260" s="161"/>
      <c r="C260" s="162"/>
      <c r="D260" s="162"/>
      <c r="E260" s="158"/>
      <c r="F260" s="163"/>
      <c r="G260" s="170"/>
      <c r="H260" s="163"/>
      <c r="I260"/>
      <c r="J260"/>
      <c r="K260"/>
    </row>
    <row r="261" spans="2:11">
      <c r="B261" s="161"/>
      <c r="C261" s="162"/>
      <c r="D261" s="162"/>
      <c r="E261" s="158"/>
      <c r="F261" s="163"/>
      <c r="G261" s="170"/>
      <c r="H261" s="163"/>
      <c r="I261"/>
      <c r="J261"/>
      <c r="K261"/>
    </row>
    <row r="262" spans="2:11">
      <c r="B262" s="161"/>
      <c r="C262" s="162"/>
      <c r="D262" s="162"/>
      <c r="E262" s="158"/>
      <c r="F262" s="163"/>
      <c r="G262" s="170"/>
      <c r="H262" s="163"/>
      <c r="I262"/>
      <c r="J262"/>
      <c r="K262"/>
    </row>
    <row r="263" spans="2:11">
      <c r="B263" s="161"/>
      <c r="C263" s="162"/>
      <c r="D263" s="162"/>
      <c r="E263" s="158"/>
      <c r="F263" s="163"/>
      <c r="G263" s="170"/>
      <c r="H263" s="163"/>
      <c r="I263"/>
      <c r="J263"/>
      <c r="K263"/>
    </row>
    <row r="264" spans="2:11">
      <c r="B264" s="161"/>
      <c r="C264" s="162"/>
      <c r="D264" s="162"/>
      <c r="E264" s="158"/>
      <c r="F264" s="163"/>
      <c r="G264" s="170"/>
      <c r="H264" s="163"/>
      <c r="I264"/>
      <c r="J264"/>
      <c r="K264"/>
    </row>
    <row r="265" spans="2:11">
      <c r="B265" s="161"/>
      <c r="C265" s="162"/>
      <c r="D265" s="162"/>
      <c r="E265" s="158"/>
      <c r="F265" s="163"/>
      <c r="G265" s="170"/>
      <c r="H265" s="163"/>
      <c r="I265"/>
      <c r="J265"/>
      <c r="K265"/>
    </row>
    <row r="266" spans="2:11">
      <c r="B266" s="161"/>
      <c r="C266" s="162"/>
      <c r="D266" s="162"/>
      <c r="E266" s="158"/>
      <c r="F266" s="163"/>
      <c r="G266" s="170"/>
      <c r="H266" s="163"/>
      <c r="I266"/>
      <c r="J266"/>
      <c r="K266"/>
    </row>
    <row r="267" spans="2:11">
      <c r="B267" s="161"/>
      <c r="C267" s="162"/>
      <c r="D267" s="162"/>
      <c r="E267" s="158"/>
      <c r="F267" s="163"/>
      <c r="G267" s="170"/>
      <c r="H267" s="163"/>
      <c r="I267"/>
      <c r="J267"/>
      <c r="K267"/>
    </row>
    <row r="268" spans="2:11">
      <c r="B268" s="161"/>
      <c r="C268" s="162"/>
      <c r="D268" s="162"/>
      <c r="E268" s="158"/>
      <c r="F268" s="163"/>
      <c r="G268" s="170"/>
      <c r="H268" s="163"/>
      <c r="I268"/>
      <c r="J268"/>
      <c r="K268"/>
    </row>
    <row r="269" spans="2:11">
      <c r="B269" s="161"/>
      <c r="C269" s="162"/>
      <c r="D269" s="162"/>
      <c r="E269" s="158"/>
      <c r="F269" s="163"/>
      <c r="G269" s="170"/>
      <c r="H269" s="163"/>
      <c r="I269"/>
      <c r="J269"/>
      <c r="K269"/>
    </row>
    <row r="270" spans="2:11">
      <c r="B270" s="161"/>
      <c r="C270" s="162"/>
      <c r="D270" s="162"/>
      <c r="E270" s="158"/>
      <c r="F270" s="163"/>
      <c r="G270" s="170"/>
      <c r="H270" s="163"/>
      <c r="I270"/>
      <c r="J270"/>
      <c r="K270"/>
    </row>
    <row r="271" spans="2:11">
      <c r="B271" s="161"/>
      <c r="C271" s="162"/>
      <c r="D271" s="162"/>
      <c r="E271" s="158"/>
      <c r="F271" s="163"/>
      <c r="G271" s="170"/>
      <c r="H271" s="163"/>
      <c r="I271"/>
      <c r="J271"/>
      <c r="K271"/>
    </row>
    <row r="272" spans="2:11">
      <c r="B272" s="161"/>
      <c r="C272" s="162"/>
      <c r="D272" s="162"/>
      <c r="E272" s="158"/>
      <c r="F272" s="163"/>
      <c r="G272" s="170"/>
      <c r="H272" s="163"/>
      <c r="I272"/>
      <c r="J272"/>
      <c r="K272"/>
    </row>
    <row r="273" spans="2:11">
      <c r="B273" s="161"/>
      <c r="C273" s="162"/>
      <c r="D273" s="162"/>
      <c r="E273" s="158"/>
      <c r="F273" s="163"/>
      <c r="G273" s="170"/>
      <c r="H273" s="163"/>
      <c r="I273"/>
      <c r="J273"/>
      <c r="K273"/>
    </row>
    <row r="274" spans="2:11">
      <c r="B274" s="161"/>
      <c r="C274" s="162"/>
      <c r="D274" s="162"/>
      <c r="E274" s="158"/>
      <c r="F274" s="163"/>
      <c r="G274" s="170"/>
      <c r="H274" s="163"/>
      <c r="I274"/>
      <c r="J274"/>
      <c r="K274"/>
    </row>
    <row r="275" spans="2:11">
      <c r="B275" s="161"/>
      <c r="C275" s="162"/>
      <c r="D275" s="162"/>
      <c r="E275" s="158"/>
      <c r="F275" s="163"/>
      <c r="G275" s="170"/>
      <c r="H275" s="163"/>
      <c r="I275"/>
      <c r="J275"/>
      <c r="K275"/>
    </row>
    <row r="276" spans="2:11">
      <c r="B276" s="161"/>
      <c r="C276" s="162"/>
      <c r="D276" s="162"/>
      <c r="E276" s="158"/>
      <c r="F276" s="163"/>
      <c r="G276" s="170"/>
      <c r="H276" s="163"/>
      <c r="I276"/>
      <c r="J276"/>
      <c r="K276"/>
    </row>
    <row r="277" spans="2:11">
      <c r="B277" s="161"/>
      <c r="C277" s="162"/>
      <c r="D277" s="162"/>
      <c r="E277" s="158"/>
      <c r="F277" s="163"/>
      <c r="G277" s="170"/>
      <c r="H277" s="163"/>
      <c r="I277"/>
      <c r="J277"/>
      <c r="K277"/>
    </row>
    <row r="278" spans="2:11">
      <c r="B278" s="161"/>
      <c r="C278" s="162"/>
      <c r="D278" s="162"/>
      <c r="E278" s="158"/>
      <c r="F278" s="163"/>
      <c r="G278" s="170"/>
      <c r="H278" s="163"/>
      <c r="I278"/>
      <c r="J278"/>
      <c r="K278"/>
    </row>
    <row r="279" spans="2:11">
      <c r="B279" s="161"/>
      <c r="C279" s="162"/>
      <c r="D279" s="162"/>
      <c r="E279" s="158"/>
      <c r="F279" s="163"/>
      <c r="G279" s="170"/>
      <c r="H279" s="163"/>
      <c r="I279"/>
      <c r="J279"/>
      <c r="K279"/>
    </row>
    <row r="280" spans="2:11">
      <c r="B280" s="161"/>
      <c r="C280" s="162"/>
      <c r="D280" s="162"/>
      <c r="E280" s="158"/>
      <c r="F280" s="163"/>
      <c r="G280" s="170"/>
      <c r="H280" s="163"/>
      <c r="I280"/>
      <c r="J280"/>
      <c r="K280"/>
    </row>
    <row r="281" spans="2:11">
      <c r="B281" s="161"/>
      <c r="C281" s="162"/>
      <c r="D281" s="162"/>
      <c r="E281" s="158"/>
      <c r="F281" s="163"/>
      <c r="G281" s="170"/>
      <c r="H281" s="163"/>
      <c r="I281"/>
      <c r="J281"/>
      <c r="K281"/>
    </row>
    <row r="282" spans="2:11">
      <c r="B282" s="161"/>
      <c r="C282" s="162"/>
      <c r="D282" s="162"/>
      <c r="E282" s="158"/>
      <c r="F282" s="163"/>
      <c r="G282" s="170"/>
      <c r="H282" s="163"/>
      <c r="I282"/>
      <c r="J282"/>
      <c r="K282"/>
    </row>
    <row r="283" spans="2:11">
      <c r="B283" s="161"/>
      <c r="C283" s="162"/>
      <c r="D283" s="162"/>
      <c r="E283" s="158"/>
      <c r="F283" s="163"/>
      <c r="G283" s="170"/>
      <c r="H283" s="163"/>
      <c r="I283"/>
      <c r="J283"/>
      <c r="K283"/>
    </row>
    <row r="284" spans="2:11">
      <c r="B284" s="161"/>
      <c r="C284" s="162"/>
      <c r="D284" s="162"/>
      <c r="E284" s="158"/>
      <c r="F284" s="163"/>
      <c r="G284" s="170"/>
      <c r="H284" s="163"/>
      <c r="I284"/>
      <c r="J284"/>
      <c r="K284"/>
    </row>
    <row r="285" spans="2:11">
      <c r="B285" s="161"/>
      <c r="C285" s="162"/>
      <c r="D285" s="162"/>
      <c r="E285" s="158"/>
      <c r="F285" s="163"/>
      <c r="G285" s="170"/>
      <c r="H285" s="163"/>
      <c r="I285"/>
      <c r="J285"/>
      <c r="K285"/>
    </row>
    <row r="286" spans="2:11">
      <c r="B286" s="161"/>
      <c r="C286" s="162"/>
      <c r="D286" s="162"/>
      <c r="E286" s="158"/>
      <c r="F286" s="163"/>
      <c r="G286" s="170"/>
      <c r="H286" s="163"/>
      <c r="I286"/>
      <c r="J286"/>
      <c r="K286"/>
    </row>
    <row r="287" spans="2:11">
      <c r="B287" s="161"/>
      <c r="C287" s="162"/>
      <c r="D287" s="162"/>
      <c r="E287" s="158"/>
      <c r="F287" s="163"/>
      <c r="G287" s="170"/>
      <c r="H287" s="163"/>
      <c r="I287"/>
      <c r="J287"/>
      <c r="K287"/>
    </row>
    <row r="288" spans="2:11">
      <c r="B288" s="161"/>
      <c r="C288" s="162"/>
      <c r="D288" s="162"/>
      <c r="E288" s="158"/>
      <c r="F288" s="163"/>
      <c r="G288" s="170"/>
      <c r="H288" s="163"/>
      <c r="I288"/>
      <c r="J288"/>
      <c r="K288"/>
    </row>
    <row r="289" spans="2:11">
      <c r="B289" s="161"/>
      <c r="C289" s="162"/>
      <c r="D289" s="162"/>
      <c r="E289" s="158"/>
      <c r="F289" s="163"/>
      <c r="G289" s="170"/>
      <c r="H289" s="163"/>
      <c r="I289"/>
      <c r="J289"/>
      <c r="K289"/>
    </row>
    <row r="290" spans="2:11">
      <c r="B290" s="161"/>
      <c r="C290" s="162"/>
      <c r="D290" s="162"/>
      <c r="E290" s="158"/>
      <c r="F290" s="163"/>
      <c r="G290" s="170"/>
      <c r="H290" s="163"/>
      <c r="I290"/>
      <c r="J290"/>
      <c r="K290"/>
    </row>
    <row r="291" spans="2:11">
      <c r="B291" s="161"/>
      <c r="C291" s="162"/>
      <c r="D291" s="162"/>
      <c r="E291" s="158"/>
      <c r="F291" s="163"/>
      <c r="G291" s="170"/>
      <c r="H291" s="163"/>
      <c r="I291"/>
      <c r="J291"/>
      <c r="K291"/>
    </row>
    <row r="292" spans="2:11">
      <c r="B292" s="161"/>
      <c r="C292" s="162"/>
      <c r="D292" s="162"/>
      <c r="E292" s="158"/>
      <c r="F292" s="163"/>
      <c r="G292" s="170"/>
      <c r="H292" s="163"/>
      <c r="I292"/>
      <c r="J292"/>
      <c r="K292"/>
    </row>
    <row r="293" spans="2:11">
      <c r="B293" s="161"/>
      <c r="C293" s="162"/>
      <c r="D293" s="162"/>
      <c r="E293" s="158"/>
      <c r="F293" s="163"/>
      <c r="G293" s="170"/>
      <c r="H293" s="163"/>
      <c r="I293"/>
      <c r="J293"/>
      <c r="K293"/>
    </row>
    <row r="294" spans="2:11">
      <c r="B294" s="161"/>
      <c r="C294" s="162"/>
      <c r="D294" s="162"/>
      <c r="E294" s="158"/>
      <c r="F294" s="163"/>
      <c r="G294" s="170"/>
      <c r="H294" s="163"/>
      <c r="I294"/>
      <c r="J294"/>
      <c r="K294"/>
    </row>
    <row r="295" spans="2:11">
      <c r="B295" s="161"/>
      <c r="C295" s="162"/>
      <c r="D295" s="162"/>
      <c r="E295" s="158"/>
      <c r="F295" s="163"/>
      <c r="G295" s="170"/>
      <c r="H295" s="163"/>
      <c r="I295"/>
      <c r="J295"/>
      <c r="K295"/>
    </row>
    <row r="296" spans="2:11">
      <c r="B296" s="161"/>
      <c r="C296" s="162"/>
      <c r="D296" s="162"/>
      <c r="E296" s="158"/>
      <c r="F296" s="163"/>
      <c r="G296" s="170"/>
      <c r="H296" s="163"/>
      <c r="I296"/>
      <c r="J296"/>
      <c r="K296"/>
    </row>
    <row r="297" spans="2:11">
      <c r="B297" s="161"/>
      <c r="C297" s="162"/>
      <c r="D297" s="162"/>
      <c r="E297" s="158"/>
      <c r="F297" s="163"/>
      <c r="G297" s="170"/>
      <c r="H297" s="163"/>
      <c r="I297"/>
      <c r="J297"/>
      <c r="K297"/>
    </row>
    <row r="298" spans="2:11">
      <c r="B298" s="161"/>
      <c r="C298" s="162"/>
      <c r="D298" s="162"/>
      <c r="E298" s="158"/>
      <c r="F298" s="163"/>
      <c r="G298" s="170"/>
      <c r="H298" s="163"/>
      <c r="I298"/>
      <c r="J298"/>
      <c r="K298"/>
    </row>
    <row r="299" spans="2:11">
      <c r="B299" s="161"/>
      <c r="C299" s="162"/>
      <c r="D299" s="162"/>
      <c r="E299" s="158"/>
      <c r="F299" s="163"/>
      <c r="G299" s="170"/>
      <c r="H299" s="163"/>
      <c r="I299"/>
      <c r="J299"/>
      <c r="K299"/>
    </row>
    <row r="300" spans="2:11">
      <c r="B300" s="161"/>
      <c r="C300" s="162"/>
      <c r="D300" s="162"/>
      <c r="E300" s="158"/>
      <c r="F300" s="163"/>
      <c r="G300" s="170"/>
      <c r="H300" s="163"/>
      <c r="I300"/>
      <c r="J300"/>
      <c r="K300"/>
    </row>
    <row r="301" spans="2:11">
      <c r="B301" s="161"/>
      <c r="C301" s="162"/>
      <c r="D301" s="162"/>
      <c r="E301" s="158"/>
      <c r="F301" s="163"/>
      <c r="G301" s="170"/>
      <c r="H301" s="163"/>
      <c r="I301"/>
      <c r="J301"/>
      <c r="K301"/>
    </row>
    <row r="302" spans="2:11">
      <c r="B302" s="161"/>
      <c r="C302" s="162"/>
      <c r="D302" s="162"/>
      <c r="E302" s="158"/>
      <c r="F302" s="163"/>
      <c r="G302" s="170"/>
      <c r="H302" s="163"/>
      <c r="I302"/>
      <c r="J302"/>
      <c r="K302"/>
    </row>
    <row r="303" spans="2:11">
      <c r="B303" s="161"/>
      <c r="C303" s="162"/>
      <c r="D303" s="162"/>
      <c r="E303" s="158"/>
      <c r="F303" s="163"/>
      <c r="G303" s="170"/>
      <c r="H303" s="163"/>
      <c r="I303"/>
      <c r="J303"/>
      <c r="K303"/>
    </row>
    <row r="304" spans="2:11">
      <c r="B304" s="161"/>
      <c r="C304" s="162"/>
      <c r="D304" s="162"/>
      <c r="E304" s="158"/>
      <c r="F304" s="163"/>
      <c r="G304" s="170"/>
      <c r="H304" s="163"/>
      <c r="I304"/>
      <c r="J304"/>
      <c r="K304"/>
    </row>
    <row r="305" spans="2:11">
      <c r="B305" s="161"/>
      <c r="C305" s="162"/>
      <c r="D305" s="162"/>
      <c r="E305" s="158"/>
      <c r="F305" s="163"/>
      <c r="G305" s="170"/>
      <c r="H305" s="163"/>
      <c r="I305"/>
      <c r="J305"/>
      <c r="K305"/>
    </row>
    <row r="306" spans="2:11">
      <c r="B306" s="161"/>
      <c r="C306" s="162"/>
      <c r="D306" s="162"/>
      <c r="E306" s="158"/>
      <c r="F306" s="163"/>
      <c r="G306" s="170"/>
      <c r="H306" s="163"/>
      <c r="I306"/>
      <c r="J306"/>
      <c r="K306"/>
    </row>
    <row r="307" spans="2:11">
      <c r="B307" s="161"/>
      <c r="C307" s="162"/>
      <c r="D307" s="162"/>
      <c r="E307" s="158"/>
      <c r="F307" s="163"/>
      <c r="G307" s="170"/>
      <c r="H307" s="163"/>
      <c r="I307"/>
      <c r="J307"/>
      <c r="K307"/>
    </row>
    <row r="308" spans="2:11">
      <c r="B308" s="161"/>
      <c r="C308" s="162"/>
      <c r="D308" s="162"/>
      <c r="E308" s="158"/>
      <c r="F308" s="163"/>
      <c r="G308" s="170"/>
      <c r="H308" s="163"/>
      <c r="I308"/>
      <c r="J308"/>
      <c r="K308"/>
    </row>
    <row r="309" spans="2:11">
      <c r="B309" s="161"/>
      <c r="C309" s="162"/>
      <c r="D309" s="162"/>
      <c r="E309" s="158"/>
      <c r="F309" s="163"/>
      <c r="G309" s="170"/>
      <c r="H309" s="163"/>
      <c r="I309"/>
      <c r="J309"/>
      <c r="K309"/>
    </row>
    <row r="310" spans="2:11">
      <c r="B310" s="161"/>
      <c r="C310" s="162"/>
      <c r="D310" s="162"/>
      <c r="E310" s="158"/>
      <c r="F310" s="163"/>
      <c r="G310" s="170"/>
      <c r="H310" s="163"/>
      <c r="I310"/>
      <c r="J310"/>
      <c r="K310"/>
    </row>
    <row r="311" spans="2:11">
      <c r="B311" s="161"/>
      <c r="C311" s="162"/>
      <c r="D311" s="162"/>
      <c r="E311" s="158"/>
      <c r="F311" s="163"/>
      <c r="G311" s="170"/>
      <c r="H311" s="163"/>
      <c r="I311"/>
      <c r="J311"/>
      <c r="K311"/>
    </row>
    <row r="312" spans="2:11">
      <c r="B312" s="161"/>
      <c r="C312" s="162"/>
      <c r="D312" s="162"/>
      <c r="E312" s="158"/>
      <c r="F312" s="163"/>
      <c r="G312" s="170"/>
      <c r="H312" s="163"/>
      <c r="I312"/>
      <c r="J312"/>
      <c r="K312"/>
    </row>
    <row r="313" spans="2:11">
      <c r="B313" s="161"/>
      <c r="C313" s="162"/>
      <c r="D313" s="162"/>
      <c r="E313" s="158"/>
      <c r="F313" s="163"/>
      <c r="G313" s="170"/>
      <c r="H313" s="163"/>
      <c r="I313"/>
      <c r="J313"/>
      <c r="K313"/>
    </row>
    <row r="314" spans="2:11">
      <c r="B314" s="161"/>
      <c r="C314" s="162"/>
      <c r="D314" s="162"/>
      <c r="E314" s="158"/>
      <c r="F314" s="163"/>
      <c r="G314" s="170"/>
      <c r="H314" s="163"/>
      <c r="I314"/>
      <c r="J314"/>
      <c r="K314"/>
    </row>
    <row r="315" spans="2:11">
      <c r="B315" s="161"/>
      <c r="C315" s="162"/>
      <c r="D315" s="162"/>
      <c r="E315" s="158"/>
      <c r="F315" s="163"/>
      <c r="G315" s="170"/>
      <c r="H315" s="163"/>
      <c r="I315"/>
      <c r="J315"/>
      <c r="K315"/>
    </row>
    <row r="316" spans="2:11">
      <c r="B316" s="161"/>
      <c r="C316" s="162"/>
      <c r="D316" s="162"/>
      <c r="E316" s="158"/>
      <c r="F316" s="163"/>
      <c r="G316" s="170"/>
      <c r="H316" s="163"/>
      <c r="I316"/>
      <c r="J316"/>
      <c r="K316"/>
    </row>
    <row r="317" spans="2:11">
      <c r="B317" s="161"/>
      <c r="C317" s="162"/>
      <c r="D317" s="162"/>
      <c r="E317" s="158"/>
      <c r="F317" s="163"/>
      <c r="G317" s="170"/>
      <c r="H317" s="163"/>
      <c r="I317"/>
      <c r="J317"/>
      <c r="K317"/>
    </row>
    <row r="318" spans="2:11">
      <c r="B318" s="161"/>
      <c r="C318" s="162"/>
      <c r="D318" s="162"/>
      <c r="E318" s="158"/>
      <c r="F318" s="163"/>
      <c r="G318" s="170"/>
      <c r="H318" s="163"/>
      <c r="I318"/>
      <c r="J318"/>
      <c r="K318"/>
    </row>
    <row r="319" spans="2:11">
      <c r="B319" s="161"/>
      <c r="C319" s="162"/>
      <c r="D319" s="162"/>
      <c r="E319" s="158"/>
      <c r="F319" s="163"/>
      <c r="G319" s="170"/>
      <c r="H319" s="163"/>
      <c r="I319"/>
      <c r="J319"/>
      <c r="K319"/>
    </row>
    <row r="320" spans="2:11">
      <c r="B320" s="161"/>
      <c r="C320" s="162"/>
      <c r="D320" s="162"/>
      <c r="E320" s="158"/>
      <c r="F320" s="163"/>
      <c r="G320" s="170"/>
      <c r="H320" s="163"/>
      <c r="I320"/>
      <c r="J320"/>
      <c r="K320"/>
    </row>
    <row r="321" spans="2:11">
      <c r="B321" s="161"/>
      <c r="C321" s="162"/>
      <c r="D321" s="162"/>
      <c r="E321" s="158"/>
      <c r="F321" s="163"/>
      <c r="G321" s="170"/>
      <c r="H321" s="163"/>
      <c r="I321"/>
      <c r="J321"/>
      <c r="K321"/>
    </row>
    <row r="322" spans="2:11">
      <c r="B322" s="161"/>
      <c r="C322" s="162"/>
      <c r="D322" s="162"/>
      <c r="E322" s="158"/>
      <c r="F322" s="163"/>
      <c r="G322" s="170"/>
      <c r="H322" s="163"/>
      <c r="I322"/>
      <c r="J322"/>
      <c r="K322"/>
    </row>
    <row r="323" spans="2:11">
      <c r="B323" s="161"/>
      <c r="C323" s="162"/>
      <c r="D323" s="162"/>
      <c r="E323" s="158"/>
      <c r="F323" s="163"/>
      <c r="G323" s="170"/>
      <c r="H323" s="163"/>
      <c r="I323"/>
      <c r="J323"/>
      <c r="K323"/>
    </row>
    <row r="324" spans="2:11">
      <c r="B324" s="161"/>
      <c r="C324" s="162"/>
      <c r="D324" s="162"/>
      <c r="E324" s="158"/>
      <c r="F324" s="163"/>
      <c r="G324" s="170"/>
      <c r="H324" s="163"/>
      <c r="I324"/>
      <c r="J324"/>
      <c r="K324"/>
    </row>
    <row r="325" spans="2:11">
      <c r="B325" s="161"/>
      <c r="C325" s="162"/>
      <c r="D325" s="162"/>
      <c r="E325" s="158"/>
      <c r="F325" s="163"/>
      <c r="G325" s="170"/>
      <c r="H325" s="163"/>
      <c r="I325"/>
      <c r="J325"/>
      <c r="K325"/>
    </row>
    <row r="326" spans="2:11">
      <c r="B326" s="161"/>
      <c r="C326" s="162"/>
      <c r="D326" s="162"/>
      <c r="E326" s="158"/>
      <c r="F326" s="163"/>
      <c r="G326" s="170"/>
      <c r="H326" s="163"/>
      <c r="I326"/>
      <c r="J326"/>
      <c r="K326"/>
    </row>
    <row r="327" spans="2:11">
      <c r="B327" s="161"/>
      <c r="C327" s="162"/>
      <c r="D327" s="162"/>
      <c r="E327" s="158"/>
      <c r="F327" s="163"/>
      <c r="G327" s="170"/>
      <c r="H327" s="163"/>
      <c r="I327"/>
      <c r="J327"/>
      <c r="K327"/>
    </row>
    <row r="328" spans="2:11">
      <c r="B328" s="161"/>
      <c r="C328" s="162"/>
      <c r="D328" s="162"/>
      <c r="E328" s="158"/>
      <c r="F328" s="163"/>
      <c r="G328" s="170"/>
      <c r="H328" s="163"/>
      <c r="I328"/>
      <c r="J328"/>
      <c r="K328"/>
    </row>
    <row r="329" spans="2:11">
      <c r="B329" s="161"/>
      <c r="C329" s="162"/>
      <c r="D329" s="162"/>
      <c r="E329" s="158"/>
      <c r="F329" s="163"/>
      <c r="G329" s="170"/>
      <c r="H329" s="163"/>
      <c r="I329"/>
      <c r="J329"/>
      <c r="K329"/>
    </row>
    <row r="330" spans="2:11">
      <c r="B330" s="161"/>
      <c r="C330" s="162"/>
      <c r="D330" s="162"/>
      <c r="E330" s="158"/>
      <c r="F330" s="163"/>
      <c r="G330" s="170"/>
      <c r="H330" s="163"/>
      <c r="I330"/>
      <c r="J330"/>
      <c r="K330"/>
    </row>
    <row r="331" spans="2:11">
      <c r="B331" s="161"/>
      <c r="C331" s="162"/>
      <c r="D331" s="162"/>
      <c r="E331" s="158"/>
      <c r="F331" s="163"/>
      <c r="G331" s="170"/>
      <c r="H331" s="163"/>
      <c r="I331"/>
      <c r="J331"/>
      <c r="K331"/>
    </row>
    <row r="332" spans="2:11">
      <c r="B332" s="161"/>
      <c r="C332" s="162"/>
      <c r="D332" s="162"/>
      <c r="E332" s="158"/>
      <c r="F332" s="163"/>
      <c r="G332" s="170"/>
      <c r="H332" s="163"/>
      <c r="I332"/>
      <c r="J332"/>
      <c r="K332"/>
    </row>
    <row r="333" spans="2:11">
      <c r="B333" s="161"/>
      <c r="C333" s="162"/>
      <c r="D333" s="162"/>
      <c r="E333" s="158"/>
      <c r="F333" s="163"/>
      <c r="G333" s="170"/>
      <c r="H333" s="163"/>
      <c r="I333"/>
      <c r="J333"/>
      <c r="K333"/>
    </row>
    <row r="334" spans="2:11">
      <c r="B334" s="161"/>
      <c r="C334" s="162"/>
      <c r="D334" s="162"/>
      <c r="E334" s="158"/>
      <c r="F334" s="163"/>
      <c r="G334" s="170"/>
      <c r="H334" s="163"/>
      <c r="I334"/>
      <c r="J334"/>
      <c r="K334"/>
    </row>
    <row r="335" spans="2:11">
      <c r="B335" s="161"/>
      <c r="C335" s="162"/>
      <c r="D335" s="162"/>
      <c r="E335" s="158"/>
      <c r="F335" s="163"/>
      <c r="G335" s="170"/>
      <c r="H335" s="163"/>
      <c r="I335"/>
      <c r="J335"/>
      <c r="K335"/>
    </row>
    <row r="336" spans="2:11">
      <c r="B336" s="161"/>
      <c r="C336" s="162"/>
      <c r="D336" s="162"/>
      <c r="E336" s="158"/>
      <c r="F336" s="163"/>
      <c r="G336" s="170"/>
      <c r="H336" s="163"/>
      <c r="I336"/>
      <c r="J336"/>
      <c r="K336"/>
    </row>
    <row r="337" spans="2:11">
      <c r="B337" s="161"/>
      <c r="C337" s="162"/>
      <c r="D337" s="162"/>
      <c r="E337" s="158"/>
      <c r="F337" s="163"/>
      <c r="G337" s="170"/>
      <c r="H337" s="163"/>
      <c r="I337"/>
      <c r="J337"/>
      <c r="K337"/>
    </row>
    <row r="338" spans="2:11">
      <c r="B338" s="161"/>
      <c r="C338" s="162"/>
      <c r="D338" s="162"/>
      <c r="E338" s="158"/>
      <c r="F338" s="163"/>
      <c r="G338" s="170"/>
      <c r="H338" s="163"/>
      <c r="I338"/>
      <c r="J338"/>
      <c r="K338"/>
    </row>
    <row r="339" spans="2:11">
      <c r="B339" s="161"/>
      <c r="C339" s="162"/>
      <c r="D339" s="162"/>
      <c r="E339" s="158"/>
      <c r="F339" s="163"/>
      <c r="G339" s="170"/>
      <c r="H339" s="163"/>
      <c r="I339"/>
      <c r="J339"/>
      <c r="K339"/>
    </row>
    <row r="340" spans="2:11">
      <c r="B340" s="161"/>
      <c r="C340" s="162"/>
      <c r="D340" s="162"/>
      <c r="E340" s="158"/>
      <c r="F340" s="163"/>
      <c r="G340" s="170"/>
      <c r="H340" s="163"/>
      <c r="I340"/>
      <c r="J340"/>
      <c r="K340"/>
    </row>
    <row r="341" spans="2:11">
      <c r="B341" s="161"/>
      <c r="C341" s="162"/>
      <c r="D341" s="162"/>
      <c r="E341" s="158"/>
      <c r="F341" s="163"/>
      <c r="G341" s="170"/>
      <c r="H341" s="163"/>
      <c r="I341"/>
      <c r="J341"/>
      <c r="K341"/>
    </row>
    <row r="342" spans="2:11">
      <c r="B342" s="161"/>
      <c r="C342" s="162"/>
      <c r="D342" s="162"/>
      <c r="E342" s="158"/>
      <c r="F342" s="163"/>
      <c r="G342" s="170"/>
      <c r="H342" s="163"/>
      <c r="I342"/>
      <c r="J342"/>
      <c r="K342"/>
    </row>
    <row r="343" spans="2:11">
      <c r="B343" s="161"/>
      <c r="C343" s="162"/>
      <c r="D343" s="162"/>
      <c r="E343" s="158"/>
      <c r="F343" s="163"/>
      <c r="G343" s="170"/>
      <c r="H343" s="163"/>
      <c r="I343"/>
      <c r="J343"/>
      <c r="K343"/>
    </row>
    <row r="344" spans="2:11">
      <c r="B344" s="161"/>
      <c r="C344" s="162"/>
      <c r="D344" s="162"/>
      <c r="E344" s="158"/>
      <c r="F344" s="163"/>
      <c r="G344" s="170"/>
      <c r="H344" s="163"/>
      <c r="I344"/>
      <c r="J344"/>
      <c r="K344"/>
    </row>
    <row r="345" spans="2:11">
      <c r="B345" s="161"/>
      <c r="C345" s="162"/>
      <c r="D345" s="162"/>
      <c r="E345" s="158"/>
      <c r="F345" s="163"/>
      <c r="G345" s="170"/>
      <c r="H345" s="163"/>
      <c r="I345"/>
      <c r="J345"/>
      <c r="K345"/>
    </row>
    <row r="346" spans="2:11">
      <c r="B346" s="161"/>
      <c r="C346" s="162"/>
      <c r="D346" s="162"/>
      <c r="E346" s="158"/>
      <c r="F346" s="163"/>
      <c r="G346" s="170"/>
      <c r="H346" s="163"/>
      <c r="I346"/>
      <c r="J346"/>
      <c r="K346"/>
    </row>
    <row r="347" spans="2:11">
      <c r="B347" s="161"/>
      <c r="C347" s="162"/>
      <c r="D347" s="162"/>
      <c r="E347" s="158"/>
      <c r="F347" s="163"/>
      <c r="G347" s="170"/>
      <c r="H347" s="163"/>
      <c r="I347"/>
      <c r="J347"/>
      <c r="K347"/>
    </row>
    <row r="348" spans="2:11">
      <c r="B348" s="161"/>
      <c r="C348" s="162"/>
      <c r="D348" s="162"/>
      <c r="E348" s="158"/>
      <c r="F348" s="163"/>
      <c r="G348" s="170"/>
      <c r="H348" s="163"/>
      <c r="I348"/>
      <c r="J348"/>
      <c r="K348"/>
    </row>
    <row r="349" spans="2:11">
      <c r="B349" s="161"/>
      <c r="C349" s="162"/>
      <c r="D349" s="162"/>
      <c r="E349" s="158"/>
      <c r="F349" s="163"/>
      <c r="G349" s="170"/>
      <c r="H349" s="163"/>
      <c r="I349"/>
      <c r="J349"/>
      <c r="K349"/>
    </row>
    <row r="350" spans="2:11">
      <c r="B350" s="161"/>
      <c r="C350" s="162"/>
      <c r="D350" s="162"/>
      <c r="E350" s="158"/>
      <c r="F350" s="163"/>
      <c r="G350" s="170"/>
      <c r="H350" s="163"/>
      <c r="I350"/>
      <c r="J350"/>
      <c r="K350"/>
    </row>
    <row r="351" spans="2:11">
      <c r="B351" s="161"/>
      <c r="C351" s="162"/>
      <c r="D351" s="162"/>
      <c r="E351" s="158"/>
      <c r="F351" s="163"/>
      <c r="G351" s="170"/>
      <c r="H351" s="163"/>
      <c r="I351"/>
      <c r="J351"/>
      <c r="K351"/>
    </row>
    <row r="352" spans="2:11">
      <c r="B352" s="161"/>
      <c r="C352" s="162"/>
      <c r="D352" s="162"/>
      <c r="E352" s="158"/>
      <c r="F352" s="163"/>
      <c r="G352" s="170"/>
      <c r="H352" s="163"/>
      <c r="I352"/>
      <c r="J352"/>
      <c r="K352"/>
    </row>
    <row r="353" spans="2:11">
      <c r="B353" s="161"/>
      <c r="C353" s="162"/>
      <c r="D353" s="162"/>
      <c r="E353" s="158"/>
      <c r="F353" s="163"/>
      <c r="G353" s="170"/>
      <c r="H353" s="163"/>
      <c r="I353"/>
      <c r="J353"/>
      <c r="K353"/>
    </row>
    <row r="354" spans="2:11">
      <c r="B354" s="161"/>
      <c r="C354" s="162"/>
      <c r="D354" s="162"/>
      <c r="E354" s="158"/>
      <c r="F354" s="163"/>
      <c r="G354" s="170"/>
      <c r="H354" s="163"/>
      <c r="I354"/>
      <c r="J354"/>
      <c r="K354"/>
    </row>
    <row r="355" spans="2:11">
      <c r="B355" s="161"/>
      <c r="C355" s="162"/>
      <c r="D355" s="162"/>
      <c r="E355" s="158"/>
      <c r="F355" s="163"/>
      <c r="G355" s="170"/>
      <c r="H355" s="163"/>
      <c r="I355"/>
      <c r="J355"/>
      <c r="K355"/>
    </row>
    <row r="356" spans="2:11">
      <c r="B356" s="161"/>
      <c r="C356" s="162"/>
      <c r="D356" s="162"/>
      <c r="E356" s="158"/>
      <c r="F356" s="163"/>
      <c r="G356" s="170"/>
      <c r="H356" s="163"/>
      <c r="I356"/>
      <c r="J356"/>
      <c r="K356"/>
    </row>
    <row r="357" spans="2:11">
      <c r="B357" s="161"/>
      <c r="C357" s="162"/>
      <c r="D357" s="162"/>
      <c r="E357" s="158"/>
      <c r="F357" s="163"/>
      <c r="G357" s="170"/>
      <c r="H357" s="163"/>
      <c r="I357"/>
      <c r="J357"/>
      <c r="K357"/>
    </row>
    <row r="358" spans="2:11">
      <c r="B358" s="161"/>
      <c r="C358" s="162"/>
      <c r="D358" s="162"/>
      <c r="E358" s="158"/>
      <c r="F358" s="163"/>
      <c r="G358" s="170"/>
      <c r="H358" s="163"/>
      <c r="I358"/>
      <c r="J358"/>
      <c r="K358"/>
    </row>
    <row r="359" spans="2:11">
      <c r="B359" s="161"/>
      <c r="C359" s="162"/>
      <c r="D359" s="162"/>
      <c r="E359" s="158"/>
      <c r="F359" s="163"/>
      <c r="G359" s="170"/>
      <c r="H359" s="163"/>
      <c r="I359"/>
      <c r="J359"/>
      <c r="K359"/>
    </row>
    <row r="360" spans="2:11">
      <c r="B360" s="161"/>
      <c r="C360" s="162"/>
      <c r="D360" s="162"/>
      <c r="E360" s="158"/>
      <c r="F360" s="163"/>
      <c r="G360" s="170"/>
      <c r="H360" s="163"/>
      <c r="I360"/>
      <c r="J360"/>
      <c r="K360"/>
    </row>
    <row r="361" spans="2:11">
      <c r="B361" s="161"/>
      <c r="C361" s="162"/>
      <c r="D361" s="162"/>
      <c r="E361" s="158"/>
      <c r="F361" s="163"/>
      <c r="G361" s="170"/>
      <c r="H361" s="163"/>
      <c r="I361"/>
      <c r="J361"/>
      <c r="K361"/>
    </row>
    <row r="362" spans="2:11">
      <c r="B362" s="161"/>
      <c r="C362" s="162"/>
      <c r="D362" s="162"/>
      <c r="E362" s="158"/>
      <c r="F362" s="163"/>
      <c r="G362" s="170"/>
      <c r="H362" s="163"/>
      <c r="I362"/>
      <c r="J362"/>
      <c r="K362"/>
    </row>
    <row r="363" spans="2:11">
      <c r="B363" s="161"/>
      <c r="C363" s="162"/>
      <c r="D363" s="162"/>
      <c r="E363" s="158"/>
      <c r="F363" s="163"/>
      <c r="G363" s="170"/>
      <c r="H363" s="163"/>
      <c r="I363"/>
      <c r="J363"/>
      <c r="K363"/>
    </row>
    <row r="364" spans="2:11">
      <c r="B364" s="161"/>
      <c r="C364" s="162"/>
      <c r="D364" s="162"/>
      <c r="E364" s="158"/>
      <c r="F364" s="163"/>
      <c r="G364" s="170"/>
      <c r="H364" s="163"/>
      <c r="I364"/>
      <c r="J364"/>
      <c r="K364"/>
    </row>
    <row r="365" spans="2:11">
      <c r="B365" s="161"/>
      <c r="C365" s="162"/>
      <c r="D365" s="162"/>
      <c r="E365" s="158"/>
      <c r="F365" s="163"/>
      <c r="G365" s="170"/>
      <c r="H365" s="163"/>
      <c r="I365"/>
      <c r="J365"/>
      <c r="K365"/>
    </row>
    <row r="366" spans="2:11">
      <c r="B366" s="161"/>
      <c r="C366" s="162"/>
      <c r="D366" s="162"/>
      <c r="E366" s="158"/>
      <c r="F366" s="163"/>
      <c r="G366" s="170"/>
      <c r="H366" s="163"/>
      <c r="I366"/>
      <c r="J366"/>
      <c r="K366"/>
    </row>
    <row r="367" spans="2:11">
      <c r="B367" s="161"/>
      <c r="C367" s="162"/>
      <c r="D367" s="162"/>
      <c r="E367" s="158"/>
      <c r="F367" s="163"/>
      <c r="G367" s="170"/>
      <c r="H367" s="163"/>
      <c r="I367"/>
      <c r="J367"/>
      <c r="K367"/>
    </row>
    <row r="368" spans="2:11">
      <c r="B368" s="161"/>
      <c r="C368" s="162"/>
      <c r="D368" s="162"/>
      <c r="E368" s="158"/>
      <c r="F368" s="163"/>
      <c r="G368" s="170"/>
      <c r="H368" s="163"/>
      <c r="I368"/>
      <c r="J368"/>
      <c r="K368"/>
    </row>
    <row r="369" spans="2:11">
      <c r="B369" s="161"/>
      <c r="C369" s="162"/>
      <c r="D369" s="162"/>
      <c r="E369" s="158"/>
      <c r="F369" s="163"/>
      <c r="G369" s="170"/>
      <c r="H369" s="163"/>
      <c r="I369"/>
      <c r="J369"/>
      <c r="K369"/>
    </row>
    <row r="370" spans="2:11">
      <c r="B370" s="161"/>
      <c r="C370" s="162"/>
      <c r="D370" s="162"/>
      <c r="E370" s="158"/>
      <c r="F370" s="163"/>
      <c r="G370" s="170"/>
      <c r="H370" s="163"/>
      <c r="I370"/>
      <c r="J370"/>
      <c r="K370"/>
    </row>
    <row r="371" spans="2:11">
      <c r="B371" s="161"/>
      <c r="C371" s="162"/>
      <c r="D371" s="162"/>
      <c r="E371" s="158"/>
      <c r="F371" s="163"/>
      <c r="G371" s="170"/>
      <c r="H371" s="163"/>
      <c r="I371"/>
      <c r="J371"/>
      <c r="K371"/>
    </row>
    <row r="372" spans="2:11">
      <c r="B372" s="161"/>
      <c r="C372" s="162"/>
      <c r="D372" s="162"/>
      <c r="E372" s="158"/>
      <c r="F372" s="163"/>
      <c r="G372" s="170"/>
      <c r="H372" s="163"/>
      <c r="I372"/>
      <c r="J372"/>
      <c r="K372"/>
    </row>
    <row r="373" spans="2:11">
      <c r="B373" s="161"/>
      <c r="C373" s="162"/>
      <c r="D373" s="162"/>
      <c r="E373" s="158"/>
      <c r="F373" s="163"/>
      <c r="G373" s="170"/>
      <c r="H373" s="163"/>
      <c r="I373"/>
      <c r="J373"/>
      <c r="K373"/>
    </row>
    <row r="374" spans="2:11">
      <c r="B374" s="161"/>
      <c r="C374" s="162"/>
      <c r="D374" s="162"/>
      <c r="E374" s="158"/>
      <c r="F374" s="163"/>
      <c r="G374" s="170"/>
      <c r="H374" s="163"/>
      <c r="I374"/>
      <c r="J374"/>
      <c r="K374"/>
    </row>
    <row r="375" spans="2:11">
      <c r="B375" s="161"/>
      <c r="C375" s="162"/>
      <c r="D375" s="162"/>
      <c r="E375" s="158"/>
      <c r="F375" s="163"/>
      <c r="G375" s="170"/>
      <c r="H375" s="163"/>
      <c r="I375"/>
      <c r="J375"/>
      <c r="K375"/>
    </row>
    <row r="376" spans="2:11">
      <c r="B376" s="161"/>
      <c r="C376" s="162"/>
      <c r="D376" s="162"/>
      <c r="E376" s="158"/>
      <c r="F376" s="163"/>
      <c r="G376" s="170"/>
      <c r="H376" s="163"/>
      <c r="I376"/>
      <c r="J376"/>
      <c r="K376"/>
    </row>
    <row r="377" spans="2:11">
      <c r="B377" s="161"/>
      <c r="C377" s="162"/>
      <c r="D377" s="162"/>
      <c r="E377" s="158"/>
      <c r="F377" s="163"/>
      <c r="G377" s="170"/>
      <c r="H377" s="163"/>
      <c r="I377"/>
      <c r="J377"/>
      <c r="K377"/>
    </row>
    <row r="378" spans="2:11">
      <c r="B378" s="161"/>
      <c r="C378" s="162"/>
      <c r="D378" s="162"/>
      <c r="E378" s="158"/>
      <c r="F378" s="163"/>
      <c r="G378" s="170"/>
      <c r="H378" s="163"/>
      <c r="I378"/>
      <c r="J378"/>
      <c r="K378"/>
    </row>
    <row r="379" spans="2:11">
      <c r="B379" s="161"/>
      <c r="C379" s="162"/>
      <c r="D379" s="162"/>
      <c r="E379" s="158"/>
      <c r="F379" s="163"/>
      <c r="G379" s="170"/>
      <c r="H379" s="163"/>
      <c r="I379"/>
      <c r="J379"/>
      <c r="K379"/>
    </row>
    <row r="380" spans="2:11">
      <c r="B380" s="161"/>
      <c r="C380" s="162"/>
      <c r="D380" s="162"/>
      <c r="E380" s="158"/>
      <c r="F380" s="163"/>
      <c r="G380" s="170"/>
      <c r="H380" s="163"/>
      <c r="I380"/>
      <c r="J380"/>
      <c r="K380"/>
    </row>
    <row r="381" spans="2:11">
      <c r="B381" s="161"/>
      <c r="C381" s="162"/>
      <c r="D381" s="162"/>
      <c r="E381" s="158"/>
      <c r="F381" s="163"/>
      <c r="G381" s="170"/>
      <c r="H381" s="163"/>
      <c r="I381"/>
      <c r="J381"/>
      <c r="K381"/>
    </row>
    <row r="382" spans="2:11">
      <c r="B382" s="161"/>
      <c r="C382" s="162"/>
      <c r="D382" s="162"/>
      <c r="E382" s="158"/>
      <c r="F382" s="163"/>
      <c r="G382" s="170"/>
      <c r="H382" s="163"/>
      <c r="I382"/>
      <c r="J382"/>
      <c r="K382"/>
    </row>
    <row r="383" spans="2:11">
      <c r="B383" s="161"/>
      <c r="C383" s="162"/>
      <c r="D383" s="162"/>
      <c r="E383" s="158"/>
      <c r="F383" s="163"/>
      <c r="G383" s="170"/>
      <c r="H383" s="163"/>
      <c r="I383"/>
      <c r="J383"/>
      <c r="K383"/>
    </row>
    <row r="384" spans="2:11">
      <c r="B384" s="161"/>
      <c r="C384" s="162"/>
      <c r="D384" s="162"/>
      <c r="E384" s="158"/>
      <c r="F384" s="163"/>
      <c r="G384" s="170"/>
      <c r="H384" s="163"/>
      <c r="I384"/>
      <c r="J384"/>
      <c r="K384"/>
    </row>
    <row r="385" spans="2:11">
      <c r="B385" s="161"/>
      <c r="C385" s="162"/>
      <c r="D385" s="162"/>
      <c r="E385" s="158"/>
      <c r="F385" s="163"/>
      <c r="G385" s="170"/>
      <c r="H385" s="163"/>
      <c r="I385"/>
      <c r="J385"/>
      <c r="K385"/>
    </row>
    <row r="386" spans="2:11">
      <c r="B386" s="161"/>
      <c r="C386" s="162"/>
      <c r="D386" s="162"/>
      <c r="E386" s="158"/>
      <c r="F386" s="163"/>
      <c r="G386" s="170"/>
      <c r="H386" s="163"/>
      <c r="I386"/>
      <c r="J386"/>
      <c r="K386"/>
    </row>
    <row r="387" spans="2:11">
      <c r="B387" s="161"/>
      <c r="C387" s="162"/>
      <c r="D387" s="162"/>
      <c r="E387" s="158"/>
      <c r="F387" s="163"/>
      <c r="G387" s="170"/>
      <c r="H387" s="163"/>
      <c r="I387"/>
      <c r="J387"/>
      <c r="K387"/>
    </row>
    <row r="388" spans="2:11">
      <c r="B388" s="161"/>
      <c r="C388" s="162"/>
      <c r="D388" s="162"/>
      <c r="E388" s="158"/>
      <c r="F388" s="163"/>
      <c r="G388" s="170"/>
      <c r="H388" s="163"/>
      <c r="I388"/>
      <c r="J388"/>
      <c r="K388"/>
    </row>
    <row r="389" spans="2:11">
      <c r="B389" s="161"/>
      <c r="C389" s="162"/>
      <c r="D389" s="162"/>
      <c r="E389" s="158"/>
      <c r="F389" s="163"/>
      <c r="G389" s="170"/>
      <c r="H389" s="163"/>
      <c r="I389"/>
      <c r="J389"/>
      <c r="K389"/>
    </row>
    <row r="390" spans="2:11">
      <c r="B390" s="161"/>
      <c r="C390" s="162"/>
      <c r="D390" s="162"/>
      <c r="E390" s="158"/>
      <c r="F390" s="163"/>
      <c r="G390" s="170"/>
      <c r="H390" s="163"/>
      <c r="I390"/>
      <c r="J390"/>
      <c r="K390"/>
    </row>
    <row r="391" spans="2:11">
      <c r="B391" s="161"/>
      <c r="C391" s="162"/>
      <c r="D391" s="162"/>
      <c r="E391" s="158"/>
      <c r="F391" s="163"/>
      <c r="G391" s="170"/>
      <c r="H391" s="163"/>
      <c r="I391"/>
      <c r="J391"/>
      <c r="K391"/>
    </row>
    <row r="392" spans="2:11">
      <c r="B392" s="161"/>
      <c r="C392" s="162"/>
      <c r="D392" s="162"/>
      <c r="E392" s="158"/>
      <c r="F392" s="163"/>
      <c r="G392" s="170"/>
      <c r="H392" s="163"/>
      <c r="I392"/>
      <c r="J392"/>
      <c r="K392"/>
    </row>
    <row r="393" spans="2:11">
      <c r="B393" s="161"/>
      <c r="C393" s="162"/>
      <c r="D393" s="162"/>
      <c r="E393" s="158"/>
      <c r="F393" s="163"/>
      <c r="G393" s="170"/>
      <c r="H393" s="163"/>
      <c r="I393"/>
      <c r="J393"/>
      <c r="K393"/>
    </row>
    <row r="394" spans="2:11">
      <c r="B394" s="161"/>
      <c r="C394" s="162"/>
      <c r="D394" s="162"/>
      <c r="E394" s="158"/>
      <c r="F394" s="163"/>
      <c r="G394" s="170"/>
      <c r="H394" s="163"/>
      <c r="I394"/>
      <c r="J394"/>
      <c r="K394"/>
    </row>
    <row r="395" spans="2:11">
      <c r="B395" s="161"/>
      <c r="C395" s="162"/>
      <c r="D395" s="162"/>
      <c r="E395" s="158"/>
      <c r="F395" s="163"/>
      <c r="G395" s="170"/>
      <c r="H395" s="163"/>
      <c r="I395"/>
      <c r="J395"/>
      <c r="K395"/>
    </row>
    <row r="396" spans="2:11">
      <c r="B396" s="161"/>
      <c r="C396" s="162"/>
      <c r="D396" s="162"/>
      <c r="E396" s="158"/>
      <c r="F396" s="163"/>
      <c r="G396" s="170"/>
      <c r="H396" s="163"/>
      <c r="I396"/>
      <c r="J396"/>
      <c r="K396"/>
    </row>
    <row r="397" spans="2:11">
      <c r="B397" s="161"/>
      <c r="C397" s="162"/>
      <c r="D397" s="162"/>
      <c r="E397" s="158"/>
      <c r="F397" s="163"/>
      <c r="G397" s="170"/>
      <c r="H397" s="163"/>
      <c r="I397"/>
      <c r="J397"/>
      <c r="K397"/>
    </row>
    <row r="398" spans="2:11">
      <c r="B398" s="161"/>
      <c r="C398" s="162"/>
      <c r="D398" s="162"/>
      <c r="E398" s="158"/>
      <c r="F398" s="163"/>
      <c r="G398" s="170"/>
      <c r="H398" s="163"/>
      <c r="I398"/>
      <c r="J398"/>
      <c r="K398"/>
    </row>
    <row r="399" spans="2:11">
      <c r="B399" s="161"/>
      <c r="C399" s="162"/>
      <c r="D399" s="162"/>
      <c r="E399" s="158"/>
      <c r="F399" s="163"/>
      <c r="G399" s="170"/>
      <c r="H399" s="163"/>
      <c r="I399"/>
      <c r="J399"/>
      <c r="K399"/>
    </row>
    <row r="400" spans="2:11">
      <c r="B400" s="161"/>
      <c r="C400" s="162"/>
      <c r="D400" s="162"/>
      <c r="E400" s="158"/>
      <c r="F400" s="163"/>
      <c r="G400" s="170"/>
      <c r="H400" s="163"/>
      <c r="I400"/>
      <c r="J400"/>
      <c r="K400"/>
    </row>
    <row r="401" spans="2:11">
      <c r="B401" s="161"/>
      <c r="C401" s="162"/>
      <c r="D401" s="162"/>
      <c r="E401" s="158"/>
      <c r="F401" s="163"/>
      <c r="G401" s="170"/>
      <c r="H401" s="163"/>
      <c r="I401"/>
      <c r="J401"/>
      <c r="K401"/>
    </row>
    <row r="402" spans="2:11">
      <c r="B402" s="161"/>
      <c r="C402" s="162"/>
      <c r="D402" s="162"/>
      <c r="E402" s="158"/>
      <c r="F402" s="163"/>
      <c r="G402" s="170"/>
      <c r="H402" s="163"/>
      <c r="I402"/>
      <c r="J402"/>
      <c r="K402"/>
    </row>
    <row r="403" spans="2:11">
      <c r="B403" s="161"/>
      <c r="C403" s="162"/>
      <c r="D403" s="162"/>
      <c r="E403" s="158"/>
      <c r="F403" s="163"/>
      <c r="G403" s="170"/>
      <c r="H403" s="163"/>
      <c r="I403"/>
      <c r="J403"/>
      <c r="K403"/>
    </row>
    <row r="404" spans="2:11">
      <c r="B404" s="161"/>
      <c r="C404" s="162"/>
      <c r="D404" s="162"/>
      <c r="E404" s="158"/>
      <c r="F404" s="163"/>
      <c r="G404" s="170"/>
      <c r="H404" s="163"/>
      <c r="I404"/>
      <c r="J404"/>
      <c r="K404"/>
    </row>
    <row r="405" spans="2:11">
      <c r="B405" s="161"/>
      <c r="C405" s="162"/>
      <c r="D405" s="162"/>
      <c r="E405" s="158"/>
      <c r="F405" s="163"/>
      <c r="G405" s="170"/>
      <c r="H405" s="163"/>
      <c r="I405"/>
      <c r="J405"/>
      <c r="K405"/>
    </row>
    <row r="406" spans="2:11">
      <c r="B406" s="161"/>
      <c r="C406" s="162"/>
      <c r="D406" s="162"/>
      <c r="E406" s="158"/>
      <c r="F406" s="163"/>
      <c r="G406" s="170"/>
      <c r="H406" s="163"/>
      <c r="I406"/>
      <c r="J406"/>
      <c r="K406"/>
    </row>
    <row r="407" spans="2:11">
      <c r="B407" s="161"/>
      <c r="C407" s="162"/>
      <c r="D407" s="162"/>
      <c r="E407" s="158"/>
      <c r="F407" s="163"/>
      <c r="G407" s="170"/>
      <c r="H407" s="163"/>
      <c r="I407"/>
      <c r="J407"/>
      <c r="K407"/>
    </row>
    <row r="408" spans="2:11">
      <c r="B408" s="161"/>
      <c r="C408" s="162"/>
      <c r="D408" s="162"/>
      <c r="E408" s="158"/>
      <c r="F408" s="163"/>
      <c r="G408" s="170"/>
      <c r="H408" s="163"/>
      <c r="I408"/>
      <c r="J408"/>
      <c r="K408"/>
    </row>
    <row r="409" spans="2:11">
      <c r="B409" s="161"/>
      <c r="C409" s="162"/>
      <c r="D409" s="162"/>
      <c r="E409" s="158"/>
      <c r="F409" s="163"/>
      <c r="G409" s="170"/>
      <c r="H409" s="163"/>
      <c r="I409"/>
      <c r="J409"/>
      <c r="K409"/>
    </row>
    <row r="410" spans="2:11">
      <c r="B410" s="161"/>
      <c r="C410" s="162"/>
      <c r="D410" s="162"/>
      <c r="E410" s="158"/>
      <c r="F410" s="163"/>
      <c r="G410" s="170"/>
      <c r="H410" s="163"/>
      <c r="I410"/>
      <c r="J410"/>
      <c r="K410"/>
    </row>
    <row r="411" spans="2:11">
      <c r="B411" s="161"/>
      <c r="C411" s="162"/>
      <c r="D411" s="162"/>
      <c r="E411" s="158"/>
      <c r="F411" s="163"/>
      <c r="G411" s="170"/>
      <c r="H411" s="163"/>
      <c r="I411"/>
      <c r="J411"/>
      <c r="K411"/>
    </row>
    <row r="412" spans="2:11">
      <c r="B412" s="161"/>
      <c r="C412" s="162"/>
      <c r="D412" s="162"/>
      <c r="E412" s="158"/>
      <c r="F412" s="163"/>
      <c r="G412" s="170"/>
      <c r="H412" s="163"/>
      <c r="I412"/>
      <c r="J412"/>
      <c r="K412"/>
    </row>
    <row r="413" spans="2:11">
      <c r="B413" s="161"/>
      <c r="C413" s="162"/>
      <c r="D413" s="162"/>
      <c r="E413" s="158"/>
      <c r="F413" s="163"/>
      <c r="G413" s="170"/>
      <c r="H413" s="163"/>
      <c r="I413"/>
      <c r="J413"/>
      <c r="K413"/>
    </row>
    <row r="414" spans="2:11">
      <c r="B414" s="161"/>
      <c r="C414" s="162"/>
      <c r="D414" s="162"/>
      <c r="E414" s="158"/>
      <c r="F414" s="163"/>
      <c r="G414" s="170"/>
      <c r="H414" s="163"/>
      <c r="I414"/>
      <c r="J414"/>
      <c r="K414"/>
    </row>
    <row r="415" spans="2:11">
      <c r="B415" s="161"/>
      <c r="C415" s="162"/>
      <c r="D415" s="162"/>
      <c r="E415" s="158"/>
      <c r="F415" s="163"/>
      <c r="G415" s="170"/>
      <c r="H415" s="163"/>
      <c r="I415"/>
      <c r="J415"/>
      <c r="K415"/>
    </row>
    <row r="416" spans="2:11">
      <c r="B416" s="161"/>
      <c r="C416" s="162"/>
      <c r="D416" s="162"/>
      <c r="E416" s="158"/>
      <c r="F416" s="163"/>
      <c r="G416" s="170"/>
      <c r="H416" s="163"/>
      <c r="I416"/>
      <c r="J416"/>
      <c r="K416"/>
    </row>
    <row r="417" spans="2:11">
      <c r="B417" s="161"/>
      <c r="C417" s="162"/>
      <c r="D417" s="162"/>
      <c r="E417" s="158"/>
      <c r="F417" s="163"/>
      <c r="G417" s="170"/>
      <c r="H417" s="163"/>
      <c r="I417"/>
      <c r="J417"/>
      <c r="K417"/>
    </row>
    <row r="418" spans="2:11">
      <c r="B418" s="161"/>
      <c r="C418" s="162"/>
      <c r="D418" s="162"/>
      <c r="E418" s="158"/>
      <c r="F418" s="163"/>
      <c r="G418" s="170"/>
      <c r="H418" s="163"/>
      <c r="I418"/>
      <c r="J418"/>
      <c r="K418"/>
    </row>
    <row r="419" spans="2:11">
      <c r="B419" s="161"/>
      <c r="C419" s="162"/>
      <c r="D419" s="162"/>
      <c r="E419" s="158"/>
      <c r="F419" s="163"/>
      <c r="G419" s="170"/>
      <c r="H419" s="163"/>
      <c r="I419"/>
      <c r="J419"/>
      <c r="K419"/>
    </row>
    <row r="420" spans="2:11">
      <c r="B420" s="161"/>
      <c r="C420" s="162"/>
      <c r="D420" s="162"/>
      <c r="E420" s="158"/>
      <c r="F420" s="163"/>
      <c r="G420" s="170"/>
      <c r="H420" s="163"/>
      <c r="I420"/>
      <c r="J420"/>
      <c r="K420"/>
    </row>
    <row r="421" spans="2:11">
      <c r="B421" s="161"/>
      <c r="C421" s="162"/>
      <c r="D421" s="162"/>
      <c r="E421" s="158"/>
      <c r="F421" s="163"/>
      <c r="G421" s="170"/>
      <c r="H421" s="163"/>
      <c r="I421"/>
      <c r="J421"/>
      <c r="K421"/>
    </row>
    <row r="422" spans="2:11">
      <c r="B422" s="161"/>
      <c r="C422" s="162"/>
      <c r="D422" s="162"/>
      <c r="E422" s="158"/>
      <c r="F422" s="163"/>
      <c r="G422" s="170"/>
      <c r="H422" s="163"/>
      <c r="I422"/>
      <c r="J422"/>
      <c r="K422"/>
    </row>
    <row r="423" spans="2:11">
      <c r="B423" s="161"/>
      <c r="C423" s="162"/>
      <c r="D423" s="162"/>
      <c r="E423" s="158"/>
      <c r="F423" s="163"/>
      <c r="G423" s="170"/>
      <c r="H423" s="163"/>
      <c r="I423"/>
      <c r="J423"/>
      <c r="K423"/>
    </row>
    <row r="424" spans="2:11">
      <c r="B424" s="161"/>
      <c r="C424" s="162"/>
      <c r="D424" s="162"/>
      <c r="E424" s="158"/>
      <c r="F424" s="163"/>
      <c r="G424" s="170"/>
      <c r="H424" s="163"/>
      <c r="I424"/>
      <c r="J424"/>
      <c r="K424"/>
    </row>
    <row r="425" spans="2:11">
      <c r="B425" s="161"/>
      <c r="C425" s="162"/>
      <c r="D425" s="162"/>
      <c r="E425" s="158"/>
      <c r="F425" s="163"/>
      <c r="G425" s="170"/>
      <c r="H425" s="163"/>
      <c r="I425"/>
      <c r="J425"/>
      <c r="K425"/>
    </row>
    <row r="426" spans="2:11">
      <c r="B426" s="161"/>
      <c r="C426" s="162"/>
      <c r="D426" s="162"/>
      <c r="E426" s="158"/>
      <c r="F426" s="163"/>
      <c r="G426" s="170"/>
      <c r="H426" s="163"/>
      <c r="I426"/>
      <c r="J426"/>
      <c r="K426"/>
    </row>
    <row r="427" spans="2:11">
      <c r="B427" s="161"/>
      <c r="C427" s="162"/>
      <c r="D427" s="162"/>
      <c r="E427" s="158"/>
      <c r="F427" s="163"/>
      <c r="G427" s="170"/>
      <c r="H427" s="163"/>
      <c r="I427"/>
      <c r="J427"/>
      <c r="K427"/>
    </row>
    <row r="428" spans="2:11">
      <c r="B428" s="161"/>
      <c r="C428" s="162"/>
      <c r="D428" s="162"/>
      <c r="E428" s="158"/>
      <c r="F428" s="163"/>
      <c r="G428" s="170"/>
      <c r="H428" s="163"/>
      <c r="I428"/>
      <c r="J428"/>
      <c r="K428"/>
    </row>
    <row r="429" spans="2:11">
      <c r="B429" s="161"/>
      <c r="C429" s="162"/>
      <c r="D429" s="162"/>
      <c r="E429" s="158"/>
      <c r="F429" s="163"/>
      <c r="G429" s="170"/>
      <c r="H429" s="163"/>
      <c r="I429"/>
      <c r="J429"/>
      <c r="K429"/>
    </row>
    <row r="430" spans="2:11">
      <c r="B430" s="161"/>
      <c r="C430" s="162"/>
      <c r="D430" s="162"/>
      <c r="E430" s="158"/>
      <c r="F430" s="163"/>
      <c r="G430" s="170"/>
      <c r="H430" s="163"/>
      <c r="I430"/>
      <c r="J430"/>
      <c r="K430"/>
    </row>
    <row r="431" spans="2:11">
      <c r="B431" s="161"/>
      <c r="C431" s="162"/>
      <c r="D431" s="162"/>
      <c r="E431" s="158"/>
      <c r="F431" s="163"/>
      <c r="G431" s="170"/>
      <c r="H431" s="163"/>
      <c r="I431"/>
      <c r="J431"/>
      <c r="K431"/>
    </row>
    <row r="432" spans="2:11">
      <c r="B432" s="161"/>
      <c r="C432" s="162"/>
      <c r="D432" s="162"/>
      <c r="E432" s="158"/>
      <c r="F432" s="163"/>
      <c r="G432" s="170"/>
      <c r="H432" s="163"/>
      <c r="I432"/>
      <c r="J432"/>
      <c r="K432"/>
    </row>
    <row r="433" spans="2:11">
      <c r="B433" s="161"/>
      <c r="C433" s="162"/>
      <c r="D433" s="162"/>
      <c r="E433" s="158"/>
      <c r="F433" s="163"/>
      <c r="G433" s="170"/>
      <c r="H433" s="163"/>
      <c r="I433"/>
      <c r="J433"/>
      <c r="K433"/>
    </row>
    <row r="434" spans="2:11">
      <c r="B434" s="161"/>
      <c r="C434" s="162"/>
      <c r="D434" s="162"/>
      <c r="E434" s="158"/>
      <c r="F434" s="163"/>
      <c r="G434" s="170"/>
      <c r="H434" s="163"/>
      <c r="I434"/>
      <c r="J434"/>
      <c r="K434"/>
    </row>
    <row r="435" spans="2:11">
      <c r="B435" s="161"/>
      <c r="C435" s="162"/>
      <c r="D435" s="162"/>
      <c r="E435" s="158"/>
      <c r="F435" s="163"/>
      <c r="G435" s="170"/>
      <c r="H435" s="163"/>
      <c r="I435"/>
      <c r="J435"/>
      <c r="K435"/>
    </row>
    <row r="436" spans="2:11">
      <c r="B436" s="161"/>
      <c r="C436" s="162"/>
      <c r="D436" s="162"/>
      <c r="E436" s="158"/>
      <c r="F436" s="163"/>
      <c r="G436" s="170"/>
      <c r="H436" s="163"/>
      <c r="I436"/>
      <c r="J436"/>
      <c r="K436"/>
    </row>
    <row r="437" spans="2:11">
      <c r="B437" s="161"/>
      <c r="C437" s="162"/>
      <c r="D437" s="162"/>
      <c r="E437" s="158"/>
      <c r="F437" s="163"/>
      <c r="G437" s="170"/>
      <c r="H437" s="163"/>
      <c r="I437"/>
      <c r="J437"/>
      <c r="K437"/>
    </row>
    <row r="438" spans="2:11">
      <c r="B438" s="161"/>
      <c r="C438" s="162"/>
      <c r="D438" s="162"/>
      <c r="E438" s="158"/>
      <c r="F438" s="163"/>
      <c r="G438" s="170"/>
      <c r="H438" s="163"/>
      <c r="I438"/>
      <c r="J438"/>
      <c r="K438"/>
    </row>
    <row r="439" spans="2:11">
      <c r="B439" s="161"/>
      <c r="C439" s="162"/>
      <c r="D439" s="162"/>
      <c r="E439" s="158"/>
      <c r="F439" s="163"/>
      <c r="G439" s="170"/>
      <c r="H439" s="163"/>
      <c r="I439"/>
      <c r="J439"/>
      <c r="K439"/>
    </row>
    <row r="440" spans="2:11">
      <c r="B440" s="161"/>
      <c r="C440" s="162"/>
      <c r="D440" s="162"/>
      <c r="E440" s="158"/>
      <c r="F440" s="163"/>
      <c r="G440" s="170"/>
      <c r="H440" s="163"/>
      <c r="I440"/>
      <c r="J440"/>
      <c r="K440"/>
    </row>
    <row r="441" spans="2:11">
      <c r="B441" s="161"/>
      <c r="C441" s="162"/>
      <c r="D441" s="162"/>
      <c r="E441" s="158"/>
      <c r="F441" s="163"/>
      <c r="G441" s="170"/>
      <c r="H441" s="163"/>
      <c r="I441"/>
      <c r="J441"/>
      <c r="K441"/>
    </row>
    <row r="442" spans="2:11">
      <c r="B442" s="161"/>
      <c r="C442" s="162"/>
      <c r="D442" s="162"/>
      <c r="E442" s="158"/>
      <c r="F442" s="163"/>
      <c r="G442" s="170"/>
      <c r="H442" s="163"/>
      <c r="I442"/>
      <c r="J442"/>
      <c r="K442"/>
    </row>
    <row r="443" spans="2:11">
      <c r="B443" s="161"/>
      <c r="C443" s="162"/>
      <c r="D443" s="162"/>
      <c r="E443" s="158"/>
      <c r="F443" s="163"/>
      <c r="G443" s="170"/>
      <c r="H443" s="163"/>
      <c r="I443"/>
      <c r="J443"/>
      <c r="K443"/>
    </row>
    <row r="444" spans="2:11">
      <c r="B444" s="161"/>
      <c r="C444" s="162"/>
      <c r="D444" s="162"/>
      <c r="E444" s="158"/>
      <c r="F444" s="163"/>
      <c r="G444" s="170"/>
      <c r="H444" s="163"/>
      <c r="I444"/>
      <c r="J444"/>
      <c r="K444"/>
    </row>
    <row r="445" spans="2:11">
      <c r="B445" s="161"/>
      <c r="C445" s="162"/>
      <c r="D445" s="162"/>
      <c r="E445" s="158"/>
      <c r="F445" s="163"/>
      <c r="G445" s="170"/>
      <c r="H445" s="163"/>
      <c r="I445"/>
      <c r="J445"/>
      <c r="K445"/>
    </row>
    <row r="446" spans="2:11">
      <c r="B446" s="161"/>
      <c r="C446" s="162"/>
      <c r="D446" s="162"/>
      <c r="E446" s="158"/>
      <c r="F446" s="163"/>
      <c r="G446" s="170"/>
      <c r="H446" s="163"/>
      <c r="I446"/>
      <c r="J446"/>
      <c r="K446"/>
    </row>
    <row r="447" spans="2:11">
      <c r="B447" s="161"/>
      <c r="C447" s="162"/>
      <c r="D447" s="162"/>
      <c r="E447" s="158"/>
      <c r="F447" s="163"/>
      <c r="G447" s="170"/>
      <c r="H447" s="163"/>
      <c r="I447"/>
      <c r="J447"/>
      <c r="K447"/>
    </row>
    <row r="448" spans="2:11">
      <c r="B448" s="161"/>
      <c r="C448" s="162"/>
      <c r="D448" s="162"/>
      <c r="E448" s="158"/>
      <c r="F448" s="163"/>
      <c r="G448" s="170"/>
      <c r="H448" s="163"/>
      <c r="I448"/>
      <c r="J448"/>
      <c r="K448"/>
    </row>
    <row r="449" spans="2:11">
      <c r="B449" s="161"/>
      <c r="C449" s="162"/>
      <c r="D449" s="162"/>
      <c r="E449" s="158"/>
      <c r="F449" s="163"/>
      <c r="G449" s="170"/>
      <c r="H449" s="163"/>
      <c r="I449"/>
      <c r="J449"/>
      <c r="K449"/>
    </row>
    <row r="450" spans="2:11">
      <c r="B450" s="161"/>
      <c r="C450" s="162"/>
      <c r="D450" s="162"/>
      <c r="E450" s="158"/>
      <c r="F450" s="163"/>
      <c r="G450" s="170"/>
      <c r="H450" s="163"/>
      <c r="I450"/>
      <c r="J450"/>
      <c r="K450"/>
    </row>
    <row r="451" spans="2:11">
      <c r="B451" s="161"/>
      <c r="C451" s="162"/>
      <c r="D451" s="162"/>
      <c r="E451" s="158"/>
      <c r="F451" s="163"/>
      <c r="G451" s="170"/>
      <c r="H451" s="163"/>
      <c r="I451"/>
      <c r="J451"/>
      <c r="K451"/>
    </row>
    <row r="452" spans="2:11">
      <c r="B452" s="161"/>
      <c r="C452" s="162"/>
      <c r="D452" s="162"/>
      <c r="E452" s="158"/>
      <c r="F452" s="163"/>
      <c r="G452" s="170"/>
      <c r="H452" s="163"/>
      <c r="I452"/>
      <c r="J452"/>
      <c r="K452"/>
    </row>
    <row r="453" spans="2:11">
      <c r="B453" s="161"/>
      <c r="C453" s="162"/>
      <c r="D453" s="162"/>
      <c r="E453" s="158"/>
      <c r="F453" s="163"/>
      <c r="G453" s="170"/>
      <c r="H453" s="163"/>
      <c r="I453"/>
      <c r="J453"/>
      <c r="K453"/>
    </row>
    <row r="454" spans="2:11">
      <c r="B454" s="161"/>
      <c r="C454" s="162"/>
      <c r="D454" s="162"/>
      <c r="E454" s="158"/>
      <c r="F454" s="163"/>
      <c r="G454" s="170"/>
      <c r="H454" s="163"/>
      <c r="I454"/>
      <c r="J454"/>
      <c r="K454"/>
    </row>
    <row r="455" spans="2:11">
      <c r="B455" s="161"/>
      <c r="C455" s="162"/>
      <c r="D455" s="162"/>
      <c r="E455" s="158"/>
      <c r="F455" s="163"/>
      <c r="G455" s="170"/>
      <c r="H455" s="163"/>
      <c r="I455"/>
      <c r="J455"/>
      <c r="K455"/>
    </row>
    <row r="456" spans="2:11">
      <c r="B456" s="161"/>
      <c r="C456" s="162"/>
      <c r="D456" s="162"/>
      <c r="E456" s="158"/>
      <c r="F456" s="163"/>
      <c r="G456" s="170"/>
      <c r="H456" s="163"/>
      <c r="I456"/>
      <c r="J456"/>
      <c r="K456"/>
    </row>
    <row r="457" spans="2:11">
      <c r="B457" s="161"/>
      <c r="C457" s="162"/>
      <c r="D457" s="162"/>
      <c r="E457" s="158"/>
      <c r="F457" s="163"/>
      <c r="G457" s="170"/>
      <c r="H457" s="163"/>
      <c r="I457"/>
      <c r="J457"/>
      <c r="K457"/>
    </row>
    <row r="458" spans="2:11">
      <c r="B458" s="161"/>
      <c r="C458" s="162"/>
      <c r="D458" s="162"/>
      <c r="E458" s="158"/>
      <c r="F458" s="163"/>
      <c r="G458" s="170"/>
      <c r="H458" s="163"/>
      <c r="I458"/>
      <c r="J458"/>
      <c r="K458"/>
    </row>
    <row r="459" spans="2:11">
      <c r="B459" s="161"/>
      <c r="C459" s="162"/>
      <c r="D459" s="162"/>
      <c r="E459" s="158"/>
      <c r="F459" s="163"/>
      <c r="G459" s="170"/>
      <c r="H459" s="163"/>
      <c r="I459"/>
      <c r="J459"/>
      <c r="K459"/>
    </row>
    <row r="460" spans="2:11">
      <c r="B460" s="161"/>
      <c r="C460" s="162"/>
      <c r="D460" s="162"/>
      <c r="E460" s="158"/>
      <c r="F460" s="163"/>
      <c r="G460" s="170"/>
      <c r="H460" s="163"/>
      <c r="I460"/>
      <c r="J460"/>
      <c r="K460"/>
    </row>
    <row r="461" spans="2:11">
      <c r="B461" s="161"/>
      <c r="C461" s="162"/>
      <c r="D461" s="162"/>
      <c r="E461" s="158"/>
      <c r="F461" s="163"/>
      <c r="G461" s="170"/>
      <c r="H461" s="163"/>
      <c r="I461"/>
      <c r="J461"/>
      <c r="K461"/>
    </row>
    <row r="462" spans="2:11">
      <c r="B462" s="161"/>
      <c r="C462" s="162"/>
      <c r="D462" s="162"/>
      <c r="E462" s="158"/>
      <c r="F462" s="163"/>
      <c r="G462" s="170"/>
      <c r="H462" s="163"/>
      <c r="I462"/>
      <c r="J462"/>
      <c r="K462"/>
    </row>
    <row r="463" spans="2:11">
      <c r="B463" s="161"/>
      <c r="C463" s="162"/>
      <c r="D463" s="162"/>
      <c r="E463" s="158"/>
      <c r="F463" s="163"/>
      <c r="G463" s="170"/>
      <c r="H463" s="163"/>
      <c r="I463"/>
      <c r="J463"/>
      <c r="K463"/>
    </row>
    <row r="464" spans="2:11">
      <c r="B464" s="161"/>
      <c r="C464" s="162"/>
      <c r="D464" s="162"/>
      <c r="E464" s="158"/>
      <c r="F464" s="163"/>
      <c r="G464" s="170"/>
      <c r="H464" s="163"/>
      <c r="I464"/>
      <c r="J464"/>
      <c r="K464"/>
    </row>
    <row r="465" spans="2:11">
      <c r="B465" s="161"/>
      <c r="C465" s="162"/>
      <c r="D465" s="162"/>
      <c r="E465" s="158"/>
      <c r="F465" s="163"/>
      <c r="G465" s="170"/>
      <c r="H465" s="163"/>
      <c r="I465"/>
      <c r="J465"/>
      <c r="K465"/>
    </row>
    <row r="466" spans="2:11">
      <c r="B466" s="161"/>
      <c r="C466" s="162"/>
      <c r="D466" s="162"/>
      <c r="E466" s="158"/>
      <c r="F466" s="163"/>
      <c r="G466" s="170"/>
      <c r="H466" s="163"/>
      <c r="I466"/>
      <c r="J466"/>
      <c r="K466"/>
    </row>
    <row r="467" spans="2:11">
      <c r="B467" s="161"/>
      <c r="C467" s="162"/>
      <c r="D467" s="162"/>
      <c r="E467" s="158"/>
      <c r="F467" s="163"/>
      <c r="G467" s="170"/>
      <c r="H467" s="163"/>
      <c r="I467"/>
      <c r="J467"/>
      <c r="K467"/>
    </row>
    <row r="468" spans="2:11">
      <c r="B468" s="161"/>
      <c r="C468" s="162"/>
      <c r="D468" s="162"/>
      <c r="E468" s="158"/>
      <c r="F468" s="163"/>
      <c r="G468" s="170"/>
      <c r="H468" s="163"/>
      <c r="I468"/>
      <c r="J468"/>
      <c r="K468"/>
    </row>
    <row r="469" spans="2:11">
      <c r="B469" s="161"/>
      <c r="C469" s="162"/>
      <c r="D469" s="162"/>
      <c r="E469" s="158"/>
      <c r="F469" s="163"/>
      <c r="G469" s="170"/>
      <c r="H469" s="163"/>
      <c r="I469"/>
      <c r="J469"/>
      <c r="K469"/>
    </row>
    <row r="470" spans="2:11">
      <c r="B470" s="161"/>
      <c r="C470" s="162"/>
      <c r="D470" s="162"/>
      <c r="E470" s="158"/>
      <c r="F470" s="163"/>
      <c r="G470" s="170"/>
      <c r="H470" s="163"/>
      <c r="I470"/>
      <c r="J470"/>
      <c r="K470"/>
    </row>
    <row r="471" spans="2:11">
      <c r="B471" s="161"/>
      <c r="C471" s="162"/>
      <c r="D471" s="162"/>
      <c r="E471" s="158"/>
      <c r="F471" s="163"/>
      <c r="G471" s="170"/>
      <c r="H471" s="163"/>
      <c r="I471"/>
      <c r="J471"/>
      <c r="K471"/>
    </row>
    <row r="472" spans="2:11">
      <c r="B472" s="161"/>
      <c r="C472" s="162"/>
      <c r="D472" s="162"/>
      <c r="E472" s="158"/>
      <c r="F472" s="163"/>
      <c r="G472" s="170"/>
      <c r="H472" s="163"/>
      <c r="I472"/>
      <c r="J472"/>
      <c r="K472"/>
    </row>
    <row r="473" spans="2:11">
      <c r="B473" s="161"/>
      <c r="C473" s="162"/>
      <c r="D473" s="162"/>
      <c r="E473" s="158"/>
      <c r="F473" s="163"/>
      <c r="G473" s="170"/>
      <c r="H473" s="163"/>
      <c r="I473"/>
      <c r="J473"/>
      <c r="K473"/>
    </row>
    <row r="474" spans="2:11">
      <c r="B474" s="161"/>
      <c r="C474" s="162"/>
      <c r="D474" s="162"/>
      <c r="E474" s="158"/>
      <c r="F474" s="163"/>
      <c r="G474" s="170"/>
      <c r="H474" s="163"/>
      <c r="I474"/>
      <c r="J474"/>
      <c r="K474"/>
    </row>
    <row r="475" spans="2:11">
      <c r="B475" s="161"/>
      <c r="C475" s="162"/>
      <c r="D475" s="162"/>
      <c r="E475" s="158"/>
      <c r="F475" s="163"/>
      <c r="G475" s="170"/>
      <c r="H475" s="163"/>
      <c r="I475"/>
      <c r="J475"/>
      <c r="K475"/>
    </row>
    <row r="476" spans="2:11">
      <c r="B476" s="161"/>
      <c r="C476" s="162"/>
      <c r="D476" s="162"/>
      <c r="E476" s="158"/>
      <c r="F476" s="163"/>
      <c r="G476" s="170"/>
      <c r="H476" s="163"/>
      <c r="I476"/>
      <c r="J476"/>
      <c r="K476"/>
    </row>
    <row r="477" spans="2:11">
      <c r="B477" s="161"/>
      <c r="C477" s="162"/>
      <c r="D477" s="162"/>
      <c r="E477" s="158"/>
      <c r="F477" s="163"/>
      <c r="G477" s="170"/>
      <c r="H477" s="163"/>
      <c r="I477"/>
      <c r="J477"/>
      <c r="K477"/>
    </row>
    <row r="478" spans="2:11">
      <c r="B478" s="161"/>
      <c r="C478" s="162"/>
      <c r="D478" s="162"/>
      <c r="E478" s="158"/>
      <c r="F478" s="163"/>
      <c r="G478" s="170"/>
      <c r="H478" s="163"/>
      <c r="I478"/>
      <c r="J478"/>
      <c r="K478"/>
    </row>
    <row r="479" spans="2:11">
      <c r="B479" s="161"/>
      <c r="C479" s="162"/>
      <c r="D479" s="162"/>
      <c r="E479" s="158"/>
      <c r="F479" s="163"/>
      <c r="G479" s="170"/>
      <c r="H479" s="163"/>
      <c r="I479"/>
      <c r="J479"/>
      <c r="K479"/>
    </row>
    <row r="480" spans="2:11">
      <c r="B480" s="161"/>
      <c r="C480" s="162"/>
      <c r="D480" s="162"/>
      <c r="E480" s="158"/>
      <c r="F480" s="163"/>
      <c r="G480" s="170"/>
      <c r="H480" s="163"/>
      <c r="I480"/>
      <c r="J480"/>
      <c r="K480"/>
    </row>
    <row r="481" spans="2:11">
      <c r="B481" s="161"/>
      <c r="C481" s="162"/>
      <c r="D481" s="162"/>
      <c r="E481" s="158"/>
      <c r="F481" s="163"/>
      <c r="G481" s="170"/>
      <c r="H481" s="163"/>
      <c r="I481"/>
      <c r="J481"/>
      <c r="K481"/>
    </row>
    <row r="482" spans="2:11">
      <c r="B482" s="161"/>
      <c r="C482" s="162"/>
      <c r="D482" s="162"/>
      <c r="E482" s="158"/>
      <c r="F482" s="163"/>
      <c r="G482" s="170"/>
      <c r="H482" s="163"/>
      <c r="I482"/>
      <c r="J482"/>
      <c r="K482"/>
    </row>
    <row r="483" spans="2:11">
      <c r="B483" s="161"/>
      <c r="C483" s="162"/>
      <c r="D483" s="162"/>
      <c r="E483" s="158"/>
      <c r="F483" s="163"/>
      <c r="G483" s="170"/>
      <c r="H483" s="163"/>
      <c r="I483"/>
      <c r="J483"/>
      <c r="K483"/>
    </row>
    <row r="484" spans="2:11">
      <c r="B484" s="161"/>
      <c r="C484" s="162"/>
      <c r="D484" s="162"/>
      <c r="E484" s="158"/>
      <c r="F484" s="163"/>
      <c r="G484" s="170"/>
      <c r="H484" s="163"/>
      <c r="I484"/>
      <c r="J484"/>
      <c r="K484"/>
    </row>
    <row r="485" spans="2:11">
      <c r="B485" s="161"/>
      <c r="C485" s="162"/>
      <c r="D485" s="162"/>
      <c r="E485" s="158"/>
      <c r="F485" s="163"/>
      <c r="G485" s="170"/>
      <c r="H485" s="163"/>
      <c r="I485"/>
      <c r="J485"/>
      <c r="K485"/>
    </row>
    <row r="486" spans="2:11">
      <c r="B486" s="161"/>
      <c r="C486" s="162"/>
      <c r="D486" s="162"/>
      <c r="E486" s="158"/>
      <c r="F486" s="163"/>
      <c r="G486" s="170"/>
      <c r="H486" s="163"/>
      <c r="I486"/>
      <c r="J486"/>
      <c r="K486"/>
    </row>
    <row r="487" spans="2:11">
      <c r="B487" s="161"/>
      <c r="C487" s="162"/>
      <c r="D487" s="162"/>
      <c r="E487" s="158"/>
      <c r="F487" s="163"/>
      <c r="G487" s="170"/>
      <c r="H487" s="163"/>
      <c r="I487"/>
      <c r="J487"/>
      <c r="K487"/>
    </row>
    <row r="488" spans="2:11">
      <c r="B488" s="161"/>
      <c r="C488" s="162"/>
      <c r="D488" s="162"/>
      <c r="E488" s="158"/>
      <c r="F488" s="163"/>
      <c r="G488" s="170"/>
      <c r="H488" s="163"/>
      <c r="I488"/>
      <c r="J488"/>
      <c r="K488"/>
    </row>
    <row r="489" spans="2:11">
      <c r="B489" s="161"/>
      <c r="C489" s="162"/>
      <c r="D489" s="162"/>
      <c r="E489" s="158"/>
      <c r="F489" s="163"/>
      <c r="G489" s="170"/>
      <c r="H489" s="163"/>
      <c r="I489"/>
      <c r="J489"/>
      <c r="K489"/>
    </row>
    <row r="490" spans="2:11">
      <c r="B490" s="161"/>
      <c r="C490" s="162"/>
      <c r="D490" s="162"/>
      <c r="E490" s="158"/>
      <c r="F490" s="163"/>
      <c r="G490" s="170"/>
      <c r="H490" s="163"/>
      <c r="I490"/>
      <c r="J490"/>
      <c r="K490"/>
    </row>
    <row r="491" spans="2:11">
      <c r="B491" s="161"/>
      <c r="C491" s="162"/>
      <c r="D491" s="162"/>
      <c r="E491" s="158"/>
      <c r="F491" s="163"/>
      <c r="G491" s="170"/>
      <c r="H491" s="163"/>
      <c r="I491"/>
      <c r="J491"/>
      <c r="K491"/>
    </row>
    <row r="492" spans="2:11">
      <c r="B492" s="161"/>
      <c r="C492" s="162"/>
      <c r="D492" s="162"/>
      <c r="E492" s="158"/>
      <c r="F492" s="163"/>
      <c r="G492" s="170"/>
      <c r="H492" s="163"/>
      <c r="I492"/>
      <c r="J492"/>
      <c r="K492"/>
    </row>
    <row r="493" spans="2:11">
      <c r="B493" s="161"/>
      <c r="C493" s="162"/>
      <c r="D493" s="162"/>
      <c r="E493" s="158"/>
      <c r="F493" s="163"/>
      <c r="G493" s="170"/>
      <c r="H493" s="163"/>
      <c r="I493"/>
      <c r="J493"/>
      <c r="K493"/>
    </row>
    <row r="494" spans="2:11">
      <c r="B494" s="161"/>
      <c r="C494" s="162"/>
      <c r="D494" s="162"/>
      <c r="E494" s="158"/>
      <c r="F494" s="163"/>
      <c r="G494" s="170"/>
      <c r="H494" s="163"/>
      <c r="I494"/>
      <c r="J494"/>
      <c r="K494"/>
    </row>
    <row r="495" spans="2:11">
      <c r="B495" s="161"/>
      <c r="C495" s="162"/>
      <c r="D495" s="162"/>
      <c r="E495" s="158"/>
      <c r="F495" s="163"/>
      <c r="G495" s="170"/>
      <c r="H495" s="163"/>
      <c r="I495"/>
      <c r="J495"/>
      <c r="K495"/>
    </row>
    <row r="496" spans="2:11">
      <c r="B496" s="161"/>
      <c r="C496" s="162"/>
      <c r="D496" s="162"/>
      <c r="E496" s="158"/>
      <c r="F496" s="163"/>
      <c r="G496" s="170"/>
      <c r="H496" s="163"/>
      <c r="I496"/>
      <c r="J496"/>
      <c r="K496"/>
    </row>
    <row r="497" spans="2:11">
      <c r="B497" s="161"/>
      <c r="C497" s="162"/>
      <c r="D497" s="162"/>
      <c r="E497" s="158"/>
      <c r="F497" s="163"/>
      <c r="G497" s="170"/>
      <c r="H497" s="163"/>
      <c r="I497"/>
      <c r="J497"/>
      <c r="K497"/>
    </row>
    <row r="498" spans="2:11">
      <c r="B498" s="161"/>
      <c r="C498" s="162"/>
      <c r="D498" s="162"/>
      <c r="E498" s="158"/>
      <c r="F498" s="163"/>
      <c r="G498" s="170"/>
      <c r="H498" s="163"/>
      <c r="I498"/>
      <c r="J498"/>
      <c r="K498"/>
    </row>
    <row r="499" spans="2:11">
      <c r="B499" s="161"/>
      <c r="C499" s="162"/>
      <c r="D499" s="162"/>
      <c r="E499" s="158"/>
      <c r="F499" s="163"/>
      <c r="G499" s="170"/>
      <c r="H499" s="163"/>
      <c r="I499"/>
      <c r="J499"/>
      <c r="K499"/>
    </row>
    <row r="500" spans="2:11">
      <c r="B500" s="161"/>
      <c r="C500" s="162"/>
      <c r="D500" s="162"/>
      <c r="E500" s="158"/>
      <c r="F500" s="163"/>
      <c r="G500" s="170"/>
      <c r="H500" s="163"/>
      <c r="I500"/>
      <c r="J500"/>
      <c r="K500"/>
    </row>
    <row r="501" spans="2:11" s="167" customFormat="1" hidden="1">
      <c r="F501" s="168"/>
      <c r="G501" s="169"/>
      <c r="H501" s="169"/>
      <c r="I501" s="169"/>
      <c r="J501" s="169"/>
      <c r="K501" s="169"/>
    </row>
    <row r="502" spans="2:11" s="167" customFormat="1" hidden="1">
      <c r="F502" s="168"/>
      <c r="G502" s="169"/>
      <c r="H502" s="169"/>
      <c r="I502" s="169"/>
      <c r="J502" s="169"/>
      <c r="K502" s="169"/>
    </row>
    <row r="503" spans="2:11" s="167" customFormat="1" hidden="1">
      <c r="F503" s="168"/>
      <c r="G503" s="169"/>
      <c r="H503" s="169"/>
      <c r="I503" s="169"/>
      <c r="J503" s="169"/>
      <c r="K503" s="169"/>
    </row>
    <row r="504" spans="2:11" s="167" customFormat="1" hidden="1">
      <c r="F504" s="168"/>
      <c r="G504" s="169"/>
      <c r="H504" s="169"/>
      <c r="I504" s="169"/>
      <c r="J504" s="169"/>
      <c r="K504" s="169"/>
    </row>
    <row r="505" spans="2:11" s="167" customFormat="1" hidden="1">
      <c r="F505" s="168"/>
      <c r="G505" s="169"/>
      <c r="H505" s="169"/>
      <c r="I505" s="169"/>
      <c r="J505" s="169"/>
      <c r="K505" s="169"/>
    </row>
    <row r="506" spans="2:11" s="167" customFormat="1" hidden="1">
      <c r="F506" s="168"/>
      <c r="G506" s="169"/>
      <c r="H506" s="169"/>
      <c r="I506" s="169"/>
      <c r="J506" s="169"/>
      <c r="K506" s="169"/>
    </row>
    <row r="507" spans="2:11" s="167" customFormat="1" hidden="1">
      <c r="F507" s="168"/>
      <c r="G507" s="169"/>
      <c r="H507" s="169"/>
      <c r="I507" s="169"/>
      <c r="J507" s="169"/>
      <c r="K507" s="169"/>
    </row>
    <row r="508" spans="2:11" s="167" customFormat="1" hidden="1">
      <c r="F508" s="168"/>
      <c r="G508" s="169"/>
      <c r="H508" s="169"/>
      <c r="I508" s="169"/>
      <c r="J508" s="169"/>
      <c r="K508" s="169"/>
    </row>
    <row r="509" spans="2:11" s="167" customFormat="1" hidden="1">
      <c r="F509" s="168"/>
      <c r="G509" s="169"/>
      <c r="H509" s="169"/>
      <c r="I509" s="169"/>
      <c r="J509" s="169"/>
      <c r="K509" s="169"/>
    </row>
    <row r="510" spans="2:11" s="167" customFormat="1" hidden="1">
      <c r="F510" s="168"/>
      <c r="G510" s="169"/>
      <c r="H510" s="169"/>
      <c r="I510" s="169"/>
      <c r="J510" s="169"/>
      <c r="K510" s="169"/>
    </row>
    <row r="511" spans="2:11" s="167" customFormat="1" hidden="1">
      <c r="F511" s="168"/>
      <c r="G511" s="169"/>
      <c r="H511" s="169"/>
      <c r="I511" s="169"/>
      <c r="J511" s="169"/>
      <c r="K511" s="169"/>
    </row>
    <row r="512" spans="2:11" s="167" customFormat="1" hidden="1">
      <c r="F512" s="168"/>
      <c r="G512" s="169"/>
      <c r="H512" s="169"/>
      <c r="I512" s="169"/>
      <c r="J512" s="169"/>
      <c r="K512" s="169"/>
    </row>
    <row r="513" spans="6:11" s="167" customFormat="1" hidden="1">
      <c r="F513" s="168"/>
      <c r="G513" s="169"/>
      <c r="H513" s="169"/>
      <c r="I513" s="169"/>
      <c r="J513" s="169"/>
      <c r="K513" s="169"/>
    </row>
    <row r="514" spans="6:11" s="167" customFormat="1" hidden="1">
      <c r="F514" s="168"/>
      <c r="G514" s="169"/>
      <c r="H514" s="169"/>
      <c r="I514" s="169"/>
      <c r="J514" s="169"/>
      <c r="K514" s="169"/>
    </row>
    <row r="515" spans="6:11" s="167" customFormat="1" hidden="1">
      <c r="F515" s="168"/>
      <c r="G515" s="169"/>
      <c r="H515" s="169"/>
      <c r="I515" s="169"/>
      <c r="J515" s="169"/>
      <c r="K515" s="169"/>
    </row>
    <row r="516" spans="6:11" s="167" customFormat="1" hidden="1">
      <c r="F516" s="168"/>
      <c r="G516" s="169"/>
      <c r="H516" s="169"/>
      <c r="I516" s="169"/>
      <c r="J516" s="169"/>
      <c r="K516" s="169"/>
    </row>
    <row r="517" spans="6:11" s="167" customFormat="1" hidden="1">
      <c r="F517" s="168"/>
      <c r="G517" s="169"/>
      <c r="H517" s="169"/>
      <c r="I517" s="169"/>
      <c r="J517" s="169"/>
      <c r="K517" s="169"/>
    </row>
    <row r="518" spans="6:11" s="167" customFormat="1" hidden="1">
      <c r="F518" s="168"/>
      <c r="G518" s="169"/>
      <c r="H518" s="169"/>
      <c r="I518" s="169"/>
      <c r="J518" s="169"/>
      <c r="K518" s="169"/>
    </row>
    <row r="519" spans="6:11" s="167" customFormat="1" hidden="1">
      <c r="F519" s="168"/>
      <c r="G519" s="169"/>
      <c r="H519" s="169"/>
      <c r="I519" s="169"/>
      <c r="J519" s="169"/>
      <c r="K519" s="169"/>
    </row>
    <row r="520" spans="6:11" s="167" customFormat="1" hidden="1">
      <c r="F520" s="168"/>
      <c r="G520" s="169"/>
      <c r="H520" s="169"/>
      <c r="I520" s="169"/>
      <c r="J520" s="169"/>
      <c r="K520" s="169"/>
    </row>
    <row r="521" spans="6:11" s="167" customFormat="1" hidden="1">
      <c r="F521" s="168"/>
      <c r="G521" s="169"/>
      <c r="H521" s="169"/>
      <c r="I521" s="169"/>
      <c r="J521" s="169"/>
      <c r="K521" s="169"/>
    </row>
    <row r="522" spans="6:11" s="167" customFormat="1" hidden="1">
      <c r="F522" s="168"/>
      <c r="G522" s="169"/>
      <c r="H522" s="169"/>
      <c r="I522" s="169"/>
      <c r="J522" s="169"/>
      <c r="K522" s="169"/>
    </row>
    <row r="523" spans="6:11" s="167" customFormat="1" hidden="1">
      <c r="F523" s="168"/>
      <c r="G523" s="169"/>
      <c r="H523" s="169"/>
      <c r="I523" s="169"/>
      <c r="J523" s="169"/>
      <c r="K523" s="169"/>
    </row>
    <row r="524" spans="6:11" s="167" customFormat="1" hidden="1">
      <c r="F524" s="168"/>
      <c r="G524" s="169"/>
      <c r="H524" s="169"/>
      <c r="I524" s="169"/>
      <c r="J524" s="169"/>
      <c r="K524" s="169"/>
    </row>
    <row r="525" spans="6:11" s="167" customFormat="1" hidden="1">
      <c r="F525" s="168"/>
      <c r="G525" s="169"/>
      <c r="H525" s="169"/>
      <c r="I525" s="169"/>
      <c r="J525" s="169"/>
      <c r="K525" s="169"/>
    </row>
    <row r="526" spans="6:11" s="167" customFormat="1" hidden="1">
      <c r="F526" s="168"/>
      <c r="G526" s="169"/>
      <c r="H526" s="169"/>
      <c r="I526" s="169"/>
      <c r="J526" s="169"/>
      <c r="K526" s="169"/>
    </row>
    <row r="527" spans="6:11" s="167" customFormat="1" hidden="1">
      <c r="F527" s="168"/>
      <c r="G527" s="169"/>
      <c r="H527" s="169"/>
      <c r="I527" s="169"/>
      <c r="J527" s="169"/>
      <c r="K527" s="169"/>
    </row>
    <row r="528" spans="6:11" s="167" customFormat="1" hidden="1">
      <c r="F528" s="168"/>
      <c r="G528" s="169"/>
      <c r="H528" s="169"/>
      <c r="I528" s="169"/>
      <c r="J528" s="169"/>
      <c r="K528" s="169"/>
    </row>
    <row r="529" spans="6:11" s="167" customFormat="1" hidden="1">
      <c r="F529" s="168"/>
      <c r="G529" s="169"/>
      <c r="H529" s="169"/>
      <c r="I529" s="169"/>
      <c r="J529" s="169"/>
      <c r="K529" s="169"/>
    </row>
    <row r="530" spans="6:11" s="167" customFormat="1" hidden="1">
      <c r="F530" s="168"/>
      <c r="G530" s="169"/>
      <c r="H530" s="169"/>
      <c r="I530" s="169"/>
      <c r="J530" s="169"/>
      <c r="K530" s="169"/>
    </row>
    <row r="531" spans="6:11" s="167" customFormat="1" hidden="1">
      <c r="F531" s="168"/>
      <c r="G531" s="169"/>
      <c r="H531" s="169"/>
      <c r="I531" s="169"/>
      <c r="J531" s="169"/>
      <c r="K531" s="169"/>
    </row>
    <row r="532" spans="6:11" s="167" customFormat="1" hidden="1">
      <c r="F532" s="168"/>
      <c r="G532" s="169"/>
      <c r="H532" s="169"/>
      <c r="I532" s="169"/>
      <c r="J532" s="169"/>
      <c r="K532" s="169"/>
    </row>
    <row r="533" spans="6:11" s="167" customFormat="1" hidden="1">
      <c r="F533" s="168"/>
      <c r="G533" s="169"/>
      <c r="H533" s="169"/>
      <c r="I533" s="169"/>
      <c r="J533" s="169"/>
      <c r="K533" s="169"/>
    </row>
    <row r="534" spans="6:11" s="167" customFormat="1" hidden="1">
      <c r="F534" s="168"/>
      <c r="G534" s="169"/>
      <c r="H534" s="169"/>
      <c r="I534" s="169"/>
      <c r="J534" s="169"/>
      <c r="K534" s="169"/>
    </row>
    <row r="535" spans="6:11" s="167" customFormat="1" hidden="1">
      <c r="F535" s="168"/>
      <c r="G535" s="169"/>
      <c r="H535" s="169"/>
      <c r="I535" s="169"/>
      <c r="J535" s="169"/>
      <c r="K535" s="169"/>
    </row>
    <row r="536" spans="6:11" s="167" customFormat="1" hidden="1">
      <c r="F536" s="168"/>
      <c r="G536" s="169"/>
      <c r="H536" s="169"/>
      <c r="I536" s="169"/>
      <c r="J536" s="169"/>
      <c r="K536" s="169"/>
    </row>
    <row r="537" spans="6:11" s="167" customFormat="1" hidden="1">
      <c r="F537" s="168"/>
      <c r="G537" s="169"/>
      <c r="H537" s="169"/>
      <c r="I537" s="169"/>
      <c r="J537" s="169"/>
      <c r="K537" s="169"/>
    </row>
    <row r="538" spans="6:11" s="167" customFormat="1" hidden="1">
      <c r="F538" s="168"/>
      <c r="G538" s="169"/>
      <c r="H538" s="169"/>
      <c r="I538" s="169"/>
      <c r="J538" s="169"/>
      <c r="K538" s="169"/>
    </row>
    <row r="539" spans="6:11" s="167" customFormat="1" hidden="1">
      <c r="F539" s="168"/>
      <c r="G539" s="169"/>
      <c r="H539" s="169"/>
      <c r="I539" s="169"/>
      <c r="J539" s="169"/>
      <c r="K539" s="169"/>
    </row>
    <row r="540" spans="6:11" s="167" customFormat="1" hidden="1">
      <c r="F540" s="168"/>
      <c r="G540" s="169"/>
      <c r="H540" s="169"/>
      <c r="I540" s="169"/>
      <c r="J540" s="169"/>
      <c r="K540" s="169"/>
    </row>
    <row r="541" spans="6:11" s="167" customFormat="1" hidden="1">
      <c r="F541" s="168"/>
      <c r="G541" s="169"/>
      <c r="H541" s="169"/>
      <c r="I541" s="169"/>
      <c r="J541" s="169"/>
      <c r="K541" s="169"/>
    </row>
    <row r="542" spans="6:11" s="167" customFormat="1" hidden="1">
      <c r="F542" s="168"/>
      <c r="G542" s="169"/>
      <c r="H542" s="169"/>
      <c r="I542" s="169"/>
      <c r="J542" s="169"/>
      <c r="K542" s="169"/>
    </row>
    <row r="543" spans="6:11" s="167" customFormat="1" hidden="1">
      <c r="F543" s="168"/>
      <c r="G543" s="169"/>
      <c r="H543" s="169"/>
      <c r="I543" s="169"/>
      <c r="J543" s="169"/>
      <c r="K543" s="169"/>
    </row>
    <row r="544" spans="6:11" s="167" customFormat="1" hidden="1">
      <c r="F544" s="168"/>
      <c r="G544" s="169"/>
      <c r="H544" s="169"/>
      <c r="I544" s="169"/>
      <c r="J544" s="169"/>
      <c r="K544" s="169"/>
    </row>
    <row r="545" spans="6:11" s="167" customFormat="1" hidden="1">
      <c r="F545" s="168"/>
      <c r="G545" s="169"/>
      <c r="H545" s="169"/>
      <c r="I545" s="169"/>
      <c r="J545" s="169"/>
      <c r="K545" s="169"/>
    </row>
    <row r="546" spans="6:11" s="167" customFormat="1" hidden="1">
      <c r="F546" s="168"/>
      <c r="G546" s="169"/>
      <c r="H546" s="169"/>
      <c r="I546" s="169"/>
      <c r="J546" s="169"/>
      <c r="K546" s="169"/>
    </row>
    <row r="547" spans="6:11" s="167" customFormat="1" hidden="1">
      <c r="F547" s="168"/>
      <c r="G547" s="169"/>
      <c r="H547" s="169"/>
      <c r="I547" s="169"/>
      <c r="J547" s="169"/>
      <c r="K547" s="169"/>
    </row>
    <row r="548" spans="6:11" s="167" customFormat="1" hidden="1">
      <c r="F548" s="168"/>
      <c r="G548" s="169"/>
      <c r="H548" s="169"/>
      <c r="I548" s="169"/>
      <c r="J548" s="169"/>
      <c r="K548" s="169"/>
    </row>
    <row r="549" spans="6:11" s="167" customFormat="1" hidden="1">
      <c r="F549" s="168"/>
      <c r="G549" s="169"/>
      <c r="H549" s="169"/>
      <c r="I549" s="169"/>
      <c r="J549" s="169"/>
      <c r="K549" s="169"/>
    </row>
    <row r="550" spans="6:11" s="167" customFormat="1" hidden="1">
      <c r="F550" s="168"/>
      <c r="G550" s="169"/>
      <c r="H550" s="169"/>
      <c r="I550" s="169"/>
      <c r="J550" s="169"/>
      <c r="K550" s="169"/>
    </row>
    <row r="551" spans="6:11" s="167" customFormat="1" hidden="1">
      <c r="F551" s="168"/>
      <c r="G551" s="169"/>
      <c r="H551" s="169"/>
      <c r="I551" s="169"/>
      <c r="J551" s="169"/>
      <c r="K551" s="169"/>
    </row>
    <row r="552" spans="6:11" s="167" customFormat="1" hidden="1">
      <c r="F552" s="168"/>
      <c r="G552" s="169"/>
      <c r="H552" s="169"/>
      <c r="I552" s="169"/>
      <c r="J552" s="169"/>
      <c r="K552" s="169"/>
    </row>
    <row r="553" spans="6:11" s="167" customFormat="1" hidden="1">
      <c r="F553" s="168"/>
      <c r="G553" s="169"/>
      <c r="H553" s="169"/>
      <c r="I553" s="169"/>
      <c r="J553" s="169"/>
      <c r="K553" s="169"/>
    </row>
    <row r="554" spans="6:11" s="167" customFormat="1" hidden="1">
      <c r="F554" s="168"/>
      <c r="G554" s="169"/>
      <c r="H554" s="169"/>
      <c r="I554" s="169"/>
      <c r="J554" s="169"/>
      <c r="K554" s="169"/>
    </row>
    <row r="555" spans="6:11" s="167" customFormat="1" hidden="1">
      <c r="F555" s="168"/>
      <c r="G555" s="169"/>
      <c r="H555" s="169"/>
      <c r="I555" s="169"/>
      <c r="J555" s="169"/>
      <c r="K555" s="169"/>
    </row>
    <row r="556" spans="6:11" s="167" customFormat="1" hidden="1">
      <c r="F556" s="168"/>
      <c r="G556" s="169"/>
      <c r="H556" s="169"/>
      <c r="I556" s="169"/>
      <c r="J556" s="169"/>
      <c r="K556" s="169"/>
    </row>
    <row r="557" spans="6:11" s="167" customFormat="1" hidden="1">
      <c r="F557" s="168"/>
      <c r="G557" s="169"/>
      <c r="H557" s="169"/>
      <c r="I557" s="169"/>
      <c r="J557" s="169"/>
      <c r="K557" s="169"/>
    </row>
    <row r="558" spans="6:11" s="167" customFormat="1" hidden="1">
      <c r="F558" s="168"/>
      <c r="G558" s="169"/>
      <c r="H558" s="169"/>
      <c r="I558" s="169"/>
      <c r="J558" s="169"/>
      <c r="K558" s="169"/>
    </row>
    <row r="559" spans="6:11" s="167" customFormat="1" hidden="1">
      <c r="F559" s="168"/>
      <c r="G559" s="169"/>
      <c r="H559" s="169"/>
      <c r="I559" s="169"/>
      <c r="J559" s="169"/>
      <c r="K559" s="169"/>
    </row>
    <row r="560" spans="6:11" s="167" customFormat="1" hidden="1">
      <c r="F560" s="168"/>
      <c r="G560" s="169"/>
      <c r="H560" s="169"/>
      <c r="I560" s="169"/>
      <c r="J560" s="169"/>
      <c r="K560" s="169"/>
    </row>
    <row r="561" spans="6:11" s="167" customFormat="1" hidden="1">
      <c r="F561" s="168"/>
      <c r="G561" s="169"/>
      <c r="H561" s="169"/>
      <c r="I561" s="169"/>
      <c r="J561" s="169"/>
      <c r="K561" s="169"/>
    </row>
    <row r="562" spans="6:11" s="167" customFormat="1" hidden="1">
      <c r="F562" s="168"/>
      <c r="G562" s="169"/>
      <c r="H562" s="169"/>
      <c r="I562" s="169"/>
      <c r="J562" s="169"/>
      <c r="K562" s="169"/>
    </row>
    <row r="563" spans="6:11" s="167" customFormat="1" hidden="1">
      <c r="F563" s="168"/>
      <c r="G563" s="169"/>
      <c r="H563" s="169"/>
      <c r="I563" s="169"/>
      <c r="J563" s="169"/>
      <c r="K563" s="169"/>
    </row>
    <row r="564" spans="6:11" s="167" customFormat="1" hidden="1">
      <c r="F564" s="168"/>
      <c r="G564" s="169"/>
      <c r="H564" s="169"/>
      <c r="I564" s="169"/>
      <c r="J564" s="169"/>
      <c r="K564" s="169"/>
    </row>
    <row r="565" spans="6:11" s="167" customFormat="1" hidden="1">
      <c r="F565" s="168"/>
      <c r="G565" s="169"/>
      <c r="H565" s="169"/>
      <c r="I565" s="169"/>
      <c r="J565" s="169"/>
      <c r="K565" s="169"/>
    </row>
    <row r="566" spans="6:11" s="167" customFormat="1" hidden="1">
      <c r="F566" s="168"/>
      <c r="G566" s="169"/>
      <c r="H566" s="169"/>
      <c r="I566" s="169"/>
      <c r="J566" s="169"/>
      <c r="K566" s="169"/>
    </row>
    <row r="567" spans="6:11" s="167" customFormat="1" hidden="1">
      <c r="F567" s="168"/>
      <c r="G567" s="169"/>
      <c r="H567" s="169"/>
      <c r="I567" s="169"/>
      <c r="J567" s="169"/>
      <c r="K567" s="169"/>
    </row>
    <row r="568" spans="6:11" s="167" customFormat="1" hidden="1">
      <c r="F568" s="168"/>
      <c r="G568" s="169"/>
      <c r="H568" s="169"/>
      <c r="I568" s="169"/>
      <c r="J568" s="169"/>
      <c r="K568" s="169"/>
    </row>
    <row r="569" spans="6:11" s="167" customFormat="1" hidden="1">
      <c r="F569" s="168"/>
      <c r="G569" s="169"/>
      <c r="H569" s="169"/>
      <c r="I569" s="169"/>
      <c r="J569" s="169"/>
      <c r="K569" s="169"/>
    </row>
    <row r="570" spans="6:11" s="167" customFormat="1" hidden="1">
      <c r="F570" s="168"/>
      <c r="G570" s="169"/>
      <c r="H570" s="169"/>
      <c r="I570" s="169"/>
      <c r="J570" s="169"/>
      <c r="K570" s="169"/>
    </row>
    <row r="571" spans="6:11" s="167" customFormat="1" hidden="1">
      <c r="F571" s="168"/>
      <c r="G571" s="169"/>
      <c r="H571" s="169"/>
      <c r="I571" s="169"/>
      <c r="J571" s="169"/>
      <c r="K571" s="169"/>
    </row>
    <row r="572" spans="6:11" s="167" customFormat="1" hidden="1">
      <c r="F572" s="168"/>
      <c r="G572" s="169"/>
      <c r="H572" s="169"/>
      <c r="I572" s="169"/>
      <c r="J572" s="169"/>
      <c r="K572" s="169"/>
    </row>
    <row r="573" spans="6:11" s="167" customFormat="1" hidden="1">
      <c r="F573" s="168"/>
      <c r="G573" s="169"/>
      <c r="H573" s="169"/>
      <c r="I573" s="169"/>
      <c r="J573" s="169"/>
      <c r="K573" s="169"/>
    </row>
    <row r="574" spans="6:11" s="167" customFormat="1" hidden="1">
      <c r="F574" s="168"/>
      <c r="G574" s="169"/>
      <c r="H574" s="169"/>
      <c r="I574" s="169"/>
      <c r="J574" s="169"/>
      <c r="K574" s="169"/>
    </row>
    <row r="575" spans="6:11" s="167" customFormat="1" hidden="1">
      <c r="F575" s="168"/>
      <c r="G575" s="169"/>
      <c r="H575" s="169"/>
      <c r="I575" s="169"/>
      <c r="J575" s="169"/>
      <c r="K575" s="169"/>
    </row>
    <row r="576" spans="6:11" s="167" customFormat="1" hidden="1">
      <c r="F576" s="168"/>
      <c r="G576" s="169"/>
      <c r="H576" s="169"/>
      <c r="I576" s="169"/>
      <c r="J576" s="169"/>
      <c r="K576" s="169"/>
    </row>
    <row r="577" spans="6:11" s="167" customFormat="1" hidden="1">
      <c r="F577" s="168"/>
      <c r="G577" s="169"/>
      <c r="H577" s="169"/>
      <c r="I577" s="169"/>
      <c r="J577" s="169"/>
      <c r="K577" s="169"/>
    </row>
    <row r="578" spans="6:11" s="167" customFormat="1" hidden="1">
      <c r="F578" s="168"/>
      <c r="G578" s="169"/>
      <c r="H578" s="169"/>
      <c r="I578" s="169"/>
      <c r="J578" s="169"/>
      <c r="K578" s="169"/>
    </row>
    <row r="579" spans="6:11" s="167" customFormat="1" hidden="1">
      <c r="F579" s="168"/>
      <c r="G579" s="169"/>
      <c r="H579" s="169"/>
      <c r="I579" s="169"/>
      <c r="J579" s="169"/>
      <c r="K579" s="169"/>
    </row>
    <row r="580" spans="6:11" s="167" customFormat="1" hidden="1">
      <c r="F580" s="168"/>
      <c r="G580" s="169"/>
      <c r="H580" s="169"/>
      <c r="I580" s="169"/>
      <c r="J580" s="169"/>
      <c r="K580" s="169"/>
    </row>
    <row r="581" spans="6:11" s="167" customFormat="1" hidden="1">
      <c r="F581" s="168"/>
      <c r="G581" s="169"/>
      <c r="H581" s="169"/>
      <c r="I581" s="169"/>
      <c r="J581" s="169"/>
      <c r="K581" s="169"/>
    </row>
    <row r="582" spans="6:11" s="167" customFormat="1" hidden="1">
      <c r="F582" s="168"/>
      <c r="G582" s="169"/>
      <c r="H582" s="169"/>
      <c r="I582" s="169"/>
      <c r="J582" s="169"/>
      <c r="K582" s="169"/>
    </row>
    <row r="583" spans="6:11" s="167" customFormat="1" hidden="1">
      <c r="F583" s="168"/>
      <c r="G583" s="169"/>
      <c r="H583" s="169"/>
      <c r="I583" s="169"/>
      <c r="J583" s="169"/>
      <c r="K583" s="169"/>
    </row>
    <row r="584" spans="6:11" s="167" customFormat="1" hidden="1">
      <c r="F584" s="168"/>
      <c r="G584" s="169"/>
      <c r="H584" s="169"/>
      <c r="I584" s="169"/>
      <c r="J584" s="169"/>
      <c r="K584" s="169"/>
    </row>
    <row r="585" spans="6:11" s="167" customFormat="1" hidden="1">
      <c r="F585" s="168"/>
      <c r="G585" s="169"/>
      <c r="H585" s="169"/>
      <c r="I585" s="169"/>
      <c r="J585" s="169"/>
      <c r="K585" s="169"/>
    </row>
    <row r="586" spans="6:11" s="167" customFormat="1" hidden="1">
      <c r="F586" s="168"/>
      <c r="G586" s="169"/>
      <c r="H586" s="169"/>
      <c r="I586" s="169"/>
      <c r="J586" s="169"/>
      <c r="K586" s="169"/>
    </row>
    <row r="587" spans="6:11" s="167" customFormat="1" hidden="1">
      <c r="F587" s="168"/>
      <c r="G587" s="169"/>
      <c r="H587" s="169"/>
      <c r="I587" s="169"/>
      <c r="J587" s="169"/>
      <c r="K587" s="169"/>
    </row>
    <row r="588" spans="6:11" s="167" customFormat="1" hidden="1">
      <c r="F588" s="168"/>
      <c r="G588" s="169"/>
      <c r="H588" s="169"/>
      <c r="I588" s="169"/>
      <c r="J588" s="169"/>
      <c r="K588" s="169"/>
    </row>
    <row r="589" spans="6:11" s="167" customFormat="1" hidden="1">
      <c r="F589" s="168"/>
      <c r="G589" s="169"/>
      <c r="H589" s="169"/>
      <c r="I589" s="169"/>
      <c r="J589" s="169"/>
      <c r="K589" s="169"/>
    </row>
    <row r="590" spans="6:11" s="167" customFormat="1" hidden="1">
      <c r="F590" s="168"/>
      <c r="G590" s="169"/>
      <c r="H590" s="169"/>
      <c r="I590" s="169"/>
      <c r="J590" s="169"/>
      <c r="K590" s="169"/>
    </row>
    <row r="591" spans="6:11" s="167" customFormat="1" hidden="1">
      <c r="F591" s="168"/>
      <c r="G591" s="169"/>
      <c r="H591" s="169"/>
      <c r="I591" s="169"/>
      <c r="J591" s="169"/>
      <c r="K591" s="169"/>
    </row>
    <row r="592" spans="6:11" s="167" customFormat="1" hidden="1">
      <c r="F592" s="168"/>
      <c r="G592" s="169"/>
      <c r="H592" s="169"/>
      <c r="I592" s="169"/>
      <c r="J592" s="169"/>
      <c r="K592" s="169"/>
    </row>
    <row r="593" spans="6:11" s="167" customFormat="1" hidden="1">
      <c r="F593" s="168"/>
      <c r="G593" s="169"/>
      <c r="H593" s="169"/>
      <c r="I593" s="169"/>
      <c r="J593" s="169"/>
      <c r="K593" s="169"/>
    </row>
    <row r="594" spans="6:11" s="167" customFormat="1" hidden="1">
      <c r="F594" s="168"/>
      <c r="G594" s="169"/>
      <c r="H594" s="169"/>
      <c r="I594" s="169"/>
      <c r="J594" s="169"/>
      <c r="K594" s="169"/>
    </row>
    <row r="595" spans="6:11" s="167" customFormat="1" hidden="1">
      <c r="F595" s="168"/>
      <c r="G595" s="169"/>
      <c r="H595" s="169"/>
      <c r="I595" s="169"/>
      <c r="J595" s="169"/>
      <c r="K595" s="169"/>
    </row>
    <row r="596" spans="6:11" s="167" customFormat="1" hidden="1">
      <c r="F596" s="168"/>
      <c r="G596" s="169"/>
      <c r="H596" s="169"/>
      <c r="I596" s="169"/>
      <c r="J596" s="169"/>
      <c r="K596" s="169"/>
    </row>
    <row r="597" spans="6:11" s="167" customFormat="1" hidden="1">
      <c r="F597" s="168"/>
      <c r="G597" s="169"/>
      <c r="H597" s="169"/>
      <c r="I597" s="169"/>
      <c r="J597" s="169"/>
      <c r="K597" s="169"/>
    </row>
    <row r="598" spans="6:11" s="167" customFormat="1" hidden="1">
      <c r="F598" s="168"/>
      <c r="G598" s="169"/>
      <c r="H598" s="169"/>
      <c r="I598" s="169"/>
      <c r="J598" s="169"/>
      <c r="K598" s="169"/>
    </row>
    <row r="599" spans="6:11" s="167" customFormat="1" hidden="1">
      <c r="F599" s="168"/>
      <c r="G599" s="169"/>
      <c r="H599" s="169"/>
      <c r="I599" s="169"/>
      <c r="J599" s="169"/>
      <c r="K599" s="169"/>
    </row>
    <row r="600" spans="6:11" s="167" customFormat="1" hidden="1">
      <c r="F600" s="168"/>
      <c r="G600" s="169"/>
      <c r="H600" s="169"/>
      <c r="I600" s="169"/>
      <c r="J600" s="169"/>
      <c r="K600" s="169"/>
    </row>
    <row r="601" spans="6:11" s="167" customFormat="1" hidden="1">
      <c r="F601" s="168"/>
      <c r="G601" s="169"/>
      <c r="H601" s="169"/>
      <c r="I601" s="169"/>
      <c r="J601" s="169"/>
      <c r="K601" s="169"/>
    </row>
    <row r="602" spans="6:11" s="167" customFormat="1" hidden="1">
      <c r="F602" s="168"/>
      <c r="G602" s="169"/>
      <c r="H602" s="169"/>
      <c r="I602" s="169"/>
      <c r="J602" s="169"/>
      <c r="K602" s="169"/>
    </row>
    <row r="603" spans="6:11" s="167" customFormat="1" hidden="1">
      <c r="F603" s="168"/>
      <c r="G603" s="169"/>
      <c r="H603" s="169"/>
      <c r="I603" s="169"/>
      <c r="J603" s="169"/>
      <c r="K603" s="169"/>
    </row>
    <row r="604" spans="6:11" s="167" customFormat="1" hidden="1">
      <c r="F604" s="168"/>
      <c r="G604" s="169"/>
      <c r="H604" s="169"/>
      <c r="I604" s="169"/>
      <c r="J604" s="169"/>
      <c r="K604" s="169"/>
    </row>
    <row r="605" spans="6:11" s="167" customFormat="1" hidden="1">
      <c r="F605" s="168"/>
      <c r="G605" s="169"/>
      <c r="H605" s="169"/>
      <c r="I605" s="169"/>
      <c r="J605" s="169"/>
      <c r="K605" s="169"/>
    </row>
    <row r="606" spans="6:11" s="167" customFormat="1" hidden="1">
      <c r="F606" s="168"/>
      <c r="G606" s="169"/>
      <c r="H606" s="169"/>
      <c r="I606" s="169"/>
      <c r="J606" s="169"/>
      <c r="K606" s="169"/>
    </row>
    <row r="607" spans="6:11" s="167" customFormat="1" hidden="1">
      <c r="F607" s="168"/>
      <c r="G607" s="169"/>
      <c r="H607" s="169"/>
      <c r="I607" s="169"/>
      <c r="J607" s="169"/>
      <c r="K607" s="169"/>
    </row>
    <row r="608" spans="6:11" s="167" customFormat="1" hidden="1">
      <c r="F608" s="168"/>
      <c r="G608" s="169"/>
      <c r="H608" s="169"/>
      <c r="I608" s="169"/>
      <c r="J608" s="169"/>
      <c r="K608" s="169"/>
    </row>
    <row r="609" spans="6:11" s="167" customFormat="1" hidden="1">
      <c r="F609" s="168"/>
      <c r="G609" s="169"/>
      <c r="H609" s="169"/>
      <c r="I609" s="169"/>
      <c r="J609" s="169"/>
      <c r="K609" s="169"/>
    </row>
    <row r="610" spans="6:11" s="167" customFormat="1" hidden="1">
      <c r="F610" s="168"/>
      <c r="G610" s="169"/>
      <c r="H610" s="169"/>
      <c r="I610" s="169"/>
      <c r="J610" s="169"/>
      <c r="K610" s="169"/>
    </row>
    <row r="611" spans="6:11" s="167" customFormat="1" hidden="1">
      <c r="F611" s="168"/>
      <c r="G611" s="169"/>
      <c r="H611" s="169"/>
      <c r="I611" s="169"/>
      <c r="J611" s="169"/>
      <c r="K611" s="169"/>
    </row>
    <row r="612" spans="6:11" s="167" customFormat="1" hidden="1">
      <c r="F612" s="168"/>
      <c r="G612" s="169"/>
      <c r="H612" s="169"/>
      <c r="I612" s="169"/>
      <c r="J612" s="169"/>
      <c r="K612" s="169"/>
    </row>
    <row r="613" spans="6:11" s="167" customFormat="1" hidden="1">
      <c r="F613" s="168"/>
      <c r="G613" s="169"/>
      <c r="H613" s="169"/>
      <c r="I613" s="169"/>
      <c r="J613" s="169"/>
      <c r="K613" s="169"/>
    </row>
    <row r="614" spans="6:11" s="167" customFormat="1" hidden="1">
      <c r="F614" s="168"/>
      <c r="G614" s="169"/>
      <c r="H614" s="169"/>
      <c r="I614" s="169"/>
      <c r="J614" s="169"/>
      <c r="K614" s="169"/>
    </row>
    <row r="615" spans="6:11" s="167" customFormat="1" hidden="1">
      <c r="F615" s="168"/>
      <c r="G615" s="169"/>
      <c r="H615" s="169"/>
      <c r="I615" s="169"/>
      <c r="J615" s="169"/>
      <c r="K615" s="169"/>
    </row>
    <row r="616" spans="6:11" s="167" customFormat="1" hidden="1">
      <c r="F616" s="168"/>
      <c r="G616" s="169"/>
      <c r="H616" s="169"/>
      <c r="I616" s="169"/>
      <c r="J616" s="169"/>
      <c r="K616" s="169"/>
    </row>
    <row r="617" spans="6:11" s="167" customFormat="1" hidden="1">
      <c r="F617" s="168"/>
      <c r="G617" s="169"/>
      <c r="H617" s="169"/>
      <c r="I617" s="169"/>
      <c r="J617" s="169"/>
      <c r="K617" s="169"/>
    </row>
    <row r="618" spans="6:11" s="167" customFormat="1" hidden="1">
      <c r="F618" s="168"/>
      <c r="G618" s="169"/>
      <c r="H618" s="169"/>
      <c r="I618" s="169"/>
      <c r="J618" s="169"/>
      <c r="K618" s="169"/>
    </row>
    <row r="619" spans="6:11" s="167" customFormat="1" hidden="1">
      <c r="F619" s="168"/>
      <c r="G619" s="169"/>
      <c r="H619" s="169"/>
      <c r="I619" s="169"/>
      <c r="J619" s="169"/>
      <c r="K619" s="169"/>
    </row>
    <row r="620" spans="6:11" s="167" customFormat="1" hidden="1">
      <c r="F620" s="168"/>
      <c r="G620" s="169"/>
      <c r="H620" s="169"/>
      <c r="I620" s="169"/>
      <c r="J620" s="169"/>
      <c r="K620" s="169"/>
    </row>
    <row r="621" spans="6:11" s="167" customFormat="1" hidden="1">
      <c r="F621" s="168"/>
      <c r="G621" s="169"/>
      <c r="H621" s="169"/>
      <c r="I621" s="169"/>
      <c r="J621" s="169"/>
      <c r="K621" s="169"/>
    </row>
    <row r="622" spans="6:11" s="167" customFormat="1" hidden="1">
      <c r="F622" s="168"/>
      <c r="G622" s="169"/>
      <c r="H622" s="169"/>
      <c r="I622" s="169"/>
      <c r="J622" s="169"/>
      <c r="K622" s="169"/>
    </row>
    <row r="623" spans="6:11" s="167" customFormat="1" hidden="1">
      <c r="F623" s="168"/>
      <c r="G623" s="169"/>
      <c r="H623" s="169"/>
      <c r="I623" s="169"/>
      <c r="J623" s="169"/>
      <c r="K623" s="169"/>
    </row>
    <row r="624" spans="6:11" s="167" customFormat="1" hidden="1">
      <c r="F624" s="168"/>
      <c r="G624" s="169"/>
      <c r="H624" s="169"/>
      <c r="I624" s="169"/>
      <c r="J624" s="169"/>
      <c r="K624" s="169"/>
    </row>
    <row r="625" spans="6:11" s="167" customFormat="1" hidden="1">
      <c r="F625" s="168"/>
      <c r="G625" s="169"/>
      <c r="H625" s="169"/>
      <c r="I625" s="169"/>
      <c r="J625" s="169"/>
      <c r="K625" s="169"/>
    </row>
    <row r="626" spans="6:11" s="167" customFormat="1" hidden="1">
      <c r="F626" s="168"/>
      <c r="G626" s="169"/>
      <c r="H626" s="169"/>
      <c r="I626" s="169"/>
      <c r="J626" s="169"/>
      <c r="K626" s="169"/>
    </row>
    <row r="627" spans="6:11" s="167" customFormat="1" hidden="1">
      <c r="F627" s="168"/>
      <c r="G627" s="169"/>
      <c r="H627" s="169"/>
      <c r="I627" s="169"/>
      <c r="J627" s="169"/>
      <c r="K627" s="169"/>
    </row>
    <row r="628" spans="6:11" s="167" customFormat="1" hidden="1">
      <c r="F628" s="168"/>
      <c r="G628" s="169"/>
      <c r="H628" s="169"/>
      <c r="I628" s="169"/>
      <c r="J628" s="169"/>
      <c r="K628" s="169"/>
    </row>
    <row r="629" spans="6:11" s="167" customFormat="1" hidden="1">
      <c r="F629" s="168"/>
      <c r="G629" s="169"/>
      <c r="H629" s="169"/>
      <c r="I629" s="169"/>
      <c r="J629" s="169"/>
      <c r="K629" s="169"/>
    </row>
    <row r="630" spans="6:11" s="167" customFormat="1" hidden="1">
      <c r="F630" s="168"/>
      <c r="G630" s="169"/>
      <c r="H630" s="169"/>
      <c r="I630" s="169"/>
      <c r="J630" s="169"/>
      <c r="K630" s="169"/>
    </row>
    <row r="631" spans="6:11" s="167" customFormat="1" hidden="1">
      <c r="F631" s="168"/>
      <c r="G631" s="169"/>
      <c r="H631" s="169"/>
      <c r="I631" s="169"/>
      <c r="J631" s="169"/>
      <c r="K631" s="169"/>
    </row>
    <row r="632" spans="6:11" s="167" customFormat="1" hidden="1">
      <c r="F632" s="168"/>
      <c r="G632" s="169"/>
      <c r="H632" s="169"/>
      <c r="I632" s="169"/>
      <c r="J632" s="169"/>
      <c r="K632" s="169"/>
    </row>
    <row r="633" spans="6:11" s="167" customFormat="1" hidden="1">
      <c r="F633" s="168"/>
      <c r="G633" s="169"/>
      <c r="H633" s="169"/>
      <c r="I633" s="169"/>
      <c r="J633" s="169"/>
      <c r="K633" s="169"/>
    </row>
    <row r="634" spans="6:11" s="167" customFormat="1" hidden="1">
      <c r="F634" s="168"/>
      <c r="G634" s="169"/>
      <c r="H634" s="169"/>
      <c r="I634" s="169"/>
      <c r="J634" s="169"/>
      <c r="K634" s="169"/>
    </row>
    <row r="635" spans="6:11" s="167" customFormat="1" hidden="1">
      <c r="F635" s="168"/>
      <c r="G635" s="169"/>
      <c r="H635" s="169"/>
      <c r="I635" s="169"/>
      <c r="J635" s="169"/>
      <c r="K635" s="169"/>
    </row>
    <row r="636" spans="6:11" s="167" customFormat="1" hidden="1">
      <c r="F636" s="168"/>
      <c r="G636" s="169"/>
      <c r="H636" s="169"/>
      <c r="I636" s="169"/>
      <c r="J636" s="169"/>
      <c r="K636" s="169"/>
    </row>
    <row r="637" spans="6:11" s="167" customFormat="1" hidden="1">
      <c r="F637" s="168"/>
      <c r="G637" s="169"/>
      <c r="H637" s="169"/>
      <c r="I637" s="169"/>
      <c r="J637" s="169"/>
      <c r="K637" s="169"/>
    </row>
    <row r="638" spans="6:11" s="167" customFormat="1" hidden="1">
      <c r="F638" s="168"/>
      <c r="G638" s="169"/>
      <c r="H638" s="169"/>
      <c r="I638" s="169"/>
      <c r="J638" s="169"/>
      <c r="K638" s="169"/>
    </row>
    <row r="639" spans="6:11" s="167" customFormat="1" hidden="1">
      <c r="F639" s="168"/>
      <c r="G639" s="169"/>
      <c r="H639" s="169"/>
      <c r="I639" s="169"/>
      <c r="J639" s="169"/>
      <c r="K639" s="169"/>
    </row>
    <row r="640" spans="6:11" s="167" customFormat="1" hidden="1">
      <c r="F640" s="168"/>
      <c r="G640" s="169"/>
      <c r="H640" s="169"/>
      <c r="I640" s="169"/>
      <c r="J640" s="169"/>
      <c r="K640" s="169"/>
    </row>
    <row r="641" spans="6:11" s="167" customFormat="1" hidden="1">
      <c r="F641" s="168"/>
      <c r="G641" s="169"/>
      <c r="H641" s="169"/>
      <c r="I641" s="169"/>
      <c r="J641" s="169"/>
      <c r="K641" s="169"/>
    </row>
    <row r="642" spans="6:11" s="167" customFormat="1" hidden="1">
      <c r="F642" s="168"/>
      <c r="G642" s="169"/>
      <c r="H642" s="169"/>
      <c r="I642" s="169"/>
      <c r="J642" s="169"/>
      <c r="K642" s="169"/>
    </row>
    <row r="643" spans="6:11" s="167" customFormat="1" hidden="1">
      <c r="F643" s="168"/>
      <c r="G643" s="169"/>
      <c r="H643" s="169"/>
      <c r="I643" s="169"/>
      <c r="J643" s="169"/>
      <c r="K643" s="169"/>
    </row>
    <row r="644" spans="6:11" s="167" customFormat="1" hidden="1">
      <c r="F644" s="168"/>
      <c r="G644" s="169"/>
      <c r="H644" s="169"/>
      <c r="I644" s="169"/>
      <c r="J644" s="169"/>
      <c r="K644" s="169"/>
    </row>
    <row r="645" spans="6:11" s="167" customFormat="1" hidden="1">
      <c r="F645" s="168"/>
      <c r="G645" s="169"/>
      <c r="H645" s="169"/>
      <c r="I645" s="169"/>
      <c r="J645" s="169"/>
      <c r="K645" s="169"/>
    </row>
    <row r="646" spans="6:11" s="167" customFormat="1" hidden="1">
      <c r="F646" s="168"/>
      <c r="G646" s="169"/>
      <c r="H646" s="169"/>
      <c r="I646" s="169"/>
      <c r="J646" s="169"/>
      <c r="K646" s="169"/>
    </row>
    <row r="647" spans="6:11" s="167" customFormat="1" hidden="1">
      <c r="F647" s="168"/>
      <c r="G647" s="169"/>
      <c r="H647" s="169"/>
      <c r="I647" s="169"/>
      <c r="J647" s="169"/>
      <c r="K647" s="169"/>
    </row>
    <row r="648" spans="6:11" s="167" customFormat="1" hidden="1">
      <c r="F648" s="168"/>
      <c r="G648" s="169"/>
      <c r="H648" s="169"/>
      <c r="I648" s="169"/>
      <c r="J648" s="169"/>
      <c r="K648" s="169"/>
    </row>
    <row r="649" spans="6:11" s="167" customFormat="1" hidden="1">
      <c r="F649" s="168"/>
      <c r="G649" s="169"/>
      <c r="H649" s="169"/>
      <c r="I649" s="169"/>
      <c r="J649" s="169"/>
      <c r="K649" s="169"/>
    </row>
    <row r="650" spans="6:11" s="167" customFormat="1" hidden="1">
      <c r="F650" s="168"/>
      <c r="G650" s="169"/>
      <c r="H650" s="169"/>
      <c r="I650" s="169"/>
      <c r="J650" s="169"/>
      <c r="K650" s="169"/>
    </row>
    <row r="651" spans="6:11" s="167" customFormat="1" hidden="1">
      <c r="F651" s="168"/>
      <c r="G651" s="169"/>
      <c r="H651" s="169"/>
      <c r="I651" s="169"/>
      <c r="J651" s="169"/>
      <c r="K651" s="169"/>
    </row>
    <row r="652" spans="6:11" s="167" customFormat="1" hidden="1">
      <c r="F652" s="168"/>
      <c r="G652" s="169"/>
      <c r="H652" s="169"/>
      <c r="I652" s="169"/>
      <c r="J652" s="169"/>
      <c r="K652" s="169"/>
    </row>
    <row r="653" spans="6:11" s="167" customFormat="1" hidden="1">
      <c r="F653" s="168"/>
      <c r="G653" s="169"/>
      <c r="H653" s="169"/>
      <c r="I653" s="169"/>
      <c r="J653" s="169"/>
      <c r="K653" s="169"/>
    </row>
    <row r="654" spans="6:11" s="167" customFormat="1" hidden="1">
      <c r="F654" s="168"/>
      <c r="G654" s="169"/>
      <c r="H654" s="169"/>
      <c r="I654" s="169"/>
      <c r="J654" s="169"/>
      <c r="K654" s="169"/>
    </row>
    <row r="655" spans="6:11" s="167" customFormat="1" hidden="1">
      <c r="F655" s="168"/>
      <c r="G655" s="169"/>
      <c r="H655" s="169"/>
      <c r="I655" s="169"/>
      <c r="J655" s="169"/>
      <c r="K655" s="169"/>
    </row>
    <row r="656" spans="6:11" s="167" customFormat="1" hidden="1">
      <c r="F656" s="168"/>
      <c r="G656" s="169"/>
      <c r="H656" s="169"/>
      <c r="I656" s="169"/>
      <c r="J656" s="169"/>
      <c r="K656" s="169"/>
    </row>
    <row r="657" spans="6:11" s="167" customFormat="1" hidden="1">
      <c r="F657" s="168"/>
      <c r="G657" s="169"/>
      <c r="H657" s="169"/>
      <c r="I657" s="169"/>
      <c r="J657" s="169"/>
      <c r="K657" s="169"/>
    </row>
    <row r="658" spans="6:11" s="167" customFormat="1" hidden="1">
      <c r="F658" s="168"/>
      <c r="G658" s="169"/>
      <c r="H658" s="169"/>
      <c r="I658" s="169"/>
      <c r="J658" s="169"/>
      <c r="K658" s="169"/>
    </row>
    <row r="659" spans="6:11" s="167" customFormat="1" hidden="1">
      <c r="F659" s="168"/>
      <c r="G659" s="169"/>
      <c r="H659" s="169"/>
      <c r="I659" s="169"/>
      <c r="J659" s="169"/>
      <c r="K659" s="169"/>
    </row>
    <row r="660" spans="6:11" s="167" customFormat="1" hidden="1">
      <c r="F660" s="168"/>
      <c r="G660" s="169"/>
      <c r="H660" s="169"/>
      <c r="I660" s="169"/>
      <c r="J660" s="169"/>
      <c r="K660" s="169"/>
    </row>
    <row r="661" spans="6:11" s="167" customFormat="1" hidden="1">
      <c r="F661" s="168"/>
      <c r="G661" s="169"/>
      <c r="H661" s="169"/>
      <c r="I661" s="169"/>
      <c r="J661" s="169"/>
      <c r="K661" s="169"/>
    </row>
    <row r="662" spans="6:11" s="167" customFormat="1" hidden="1">
      <c r="F662" s="168"/>
      <c r="G662" s="169"/>
      <c r="H662" s="169"/>
      <c r="I662" s="169"/>
      <c r="J662" s="169"/>
      <c r="K662" s="169"/>
    </row>
    <row r="663" spans="6:11" s="167" customFormat="1" hidden="1">
      <c r="F663" s="168"/>
      <c r="G663" s="169"/>
      <c r="H663" s="169"/>
      <c r="I663" s="169"/>
      <c r="J663" s="169"/>
      <c r="K663" s="169"/>
    </row>
    <row r="664" spans="6:11" s="167" customFormat="1" hidden="1">
      <c r="F664" s="168"/>
      <c r="G664" s="169"/>
      <c r="H664" s="169"/>
      <c r="I664" s="169"/>
      <c r="J664" s="169"/>
      <c r="K664" s="169"/>
    </row>
    <row r="665" spans="6:11" s="167" customFormat="1" hidden="1">
      <c r="F665" s="168"/>
      <c r="G665" s="169"/>
      <c r="H665" s="169"/>
      <c r="I665" s="169"/>
      <c r="J665" s="169"/>
      <c r="K665" s="169"/>
    </row>
    <row r="666" spans="6:11" s="167" customFormat="1" hidden="1">
      <c r="F666" s="168"/>
      <c r="G666" s="169"/>
      <c r="H666" s="169"/>
      <c r="I666" s="169"/>
      <c r="J666" s="169"/>
      <c r="K666" s="169"/>
    </row>
    <row r="667" spans="6:11" s="167" customFormat="1" hidden="1">
      <c r="F667" s="168"/>
      <c r="G667" s="169"/>
      <c r="H667" s="169"/>
      <c r="I667" s="169"/>
      <c r="J667" s="169"/>
      <c r="K667" s="169"/>
    </row>
    <row r="668" spans="6:11" s="167" customFormat="1" hidden="1">
      <c r="F668" s="168"/>
      <c r="G668" s="169"/>
      <c r="H668" s="169"/>
      <c r="I668" s="169"/>
      <c r="J668" s="169"/>
      <c r="K668" s="169"/>
    </row>
    <row r="669" spans="6:11" s="167" customFormat="1" hidden="1">
      <c r="F669" s="168"/>
      <c r="G669" s="169"/>
      <c r="H669" s="169"/>
      <c r="I669" s="169"/>
      <c r="J669" s="169"/>
      <c r="K669" s="169"/>
    </row>
    <row r="670" spans="6:11" s="167" customFormat="1" hidden="1">
      <c r="F670" s="168"/>
      <c r="G670" s="169"/>
      <c r="H670" s="169"/>
      <c r="I670" s="169"/>
      <c r="J670" s="169"/>
      <c r="K670" s="169"/>
    </row>
    <row r="671" spans="6:11" s="167" customFormat="1" hidden="1">
      <c r="F671" s="168"/>
      <c r="G671" s="169"/>
      <c r="H671" s="169"/>
      <c r="I671" s="169"/>
      <c r="J671" s="169"/>
      <c r="K671" s="169"/>
    </row>
    <row r="672" spans="6:11" s="167" customFormat="1" hidden="1">
      <c r="F672" s="168"/>
      <c r="G672" s="169"/>
      <c r="H672" s="169"/>
      <c r="I672" s="169"/>
      <c r="J672" s="169"/>
      <c r="K672" s="169"/>
    </row>
    <row r="673" spans="6:11" s="167" customFormat="1" hidden="1">
      <c r="F673" s="168"/>
      <c r="G673" s="169"/>
      <c r="H673" s="169"/>
      <c r="I673" s="169"/>
      <c r="J673" s="169"/>
      <c r="K673" s="169"/>
    </row>
    <row r="674" spans="6:11" s="167" customFormat="1" hidden="1">
      <c r="F674" s="168"/>
      <c r="G674" s="169"/>
      <c r="H674" s="169"/>
      <c r="I674" s="169"/>
      <c r="J674" s="169"/>
      <c r="K674" s="169"/>
    </row>
    <row r="675" spans="6:11" s="167" customFormat="1" hidden="1">
      <c r="F675" s="168"/>
      <c r="G675" s="169"/>
      <c r="H675" s="169"/>
      <c r="I675" s="169"/>
      <c r="J675" s="169"/>
      <c r="K675" s="169"/>
    </row>
    <row r="676" spans="6:11" s="167" customFormat="1" hidden="1">
      <c r="F676" s="168"/>
      <c r="G676" s="169"/>
      <c r="H676" s="169"/>
      <c r="I676" s="169"/>
      <c r="J676" s="169"/>
      <c r="K676" s="169"/>
    </row>
    <row r="677" spans="6:11" s="167" customFormat="1" hidden="1">
      <c r="F677" s="168"/>
      <c r="G677" s="169"/>
      <c r="H677" s="169"/>
      <c r="I677" s="169"/>
      <c r="J677" s="169"/>
      <c r="K677" s="169"/>
    </row>
    <row r="678" spans="6:11" s="167" customFormat="1" hidden="1">
      <c r="F678" s="168"/>
      <c r="G678" s="169"/>
      <c r="H678" s="169"/>
      <c r="I678" s="169"/>
      <c r="J678" s="169"/>
      <c r="K678" s="169"/>
    </row>
    <row r="679" spans="6:11" s="167" customFormat="1" hidden="1">
      <c r="F679" s="168"/>
      <c r="G679" s="169"/>
      <c r="H679" s="169"/>
      <c r="I679" s="169"/>
      <c r="J679" s="169"/>
      <c r="K679" s="169"/>
    </row>
    <row r="680" spans="6:11" s="167" customFormat="1" hidden="1">
      <c r="F680" s="168"/>
      <c r="G680" s="169"/>
      <c r="H680" s="169"/>
      <c r="I680" s="169"/>
      <c r="J680" s="169"/>
      <c r="K680" s="169"/>
    </row>
    <row r="681" spans="6:11" s="167" customFormat="1" hidden="1">
      <c r="F681" s="168"/>
      <c r="G681" s="169"/>
      <c r="H681" s="169"/>
      <c r="I681" s="169"/>
      <c r="J681" s="169"/>
      <c r="K681" s="169"/>
    </row>
    <row r="682" spans="6:11" s="167" customFormat="1" hidden="1">
      <c r="F682" s="168"/>
      <c r="G682" s="169"/>
      <c r="H682" s="169"/>
      <c r="I682" s="169"/>
      <c r="J682" s="169"/>
      <c r="K682" s="169"/>
    </row>
    <row r="683" spans="6:11" s="167" customFormat="1" hidden="1">
      <c r="F683" s="168"/>
      <c r="G683" s="169"/>
      <c r="H683" s="169"/>
      <c r="I683" s="169"/>
      <c r="J683" s="169"/>
      <c r="K683" s="169"/>
    </row>
    <row r="684" spans="6:11" s="167" customFormat="1" hidden="1">
      <c r="F684" s="168"/>
      <c r="G684" s="169"/>
      <c r="H684" s="169"/>
      <c r="I684" s="169"/>
      <c r="J684" s="169"/>
      <c r="K684" s="169"/>
    </row>
    <row r="685" spans="6:11" s="167" customFormat="1" hidden="1">
      <c r="F685" s="168"/>
      <c r="G685" s="169"/>
      <c r="H685" s="169"/>
      <c r="I685" s="169"/>
      <c r="J685" s="169"/>
      <c r="K685" s="169"/>
    </row>
    <row r="686" spans="6:11" s="167" customFormat="1" hidden="1">
      <c r="F686" s="168"/>
      <c r="G686" s="169"/>
      <c r="H686" s="169"/>
      <c r="I686" s="169"/>
      <c r="J686" s="169"/>
      <c r="K686" s="169"/>
    </row>
    <row r="687" spans="6:11" s="167" customFormat="1" hidden="1">
      <c r="F687" s="168"/>
      <c r="G687" s="169"/>
      <c r="H687" s="169"/>
      <c r="I687" s="169"/>
      <c r="J687" s="169"/>
      <c r="K687" s="169"/>
    </row>
    <row r="688" spans="6:11" s="167" customFormat="1" hidden="1">
      <c r="F688" s="168"/>
      <c r="G688" s="169"/>
      <c r="H688" s="169"/>
      <c r="I688" s="169"/>
      <c r="J688" s="169"/>
      <c r="K688" s="169"/>
    </row>
    <row r="689" spans="6:11" s="167" customFormat="1" hidden="1">
      <c r="F689" s="168"/>
      <c r="G689" s="169"/>
      <c r="H689" s="169"/>
      <c r="I689" s="169"/>
      <c r="J689" s="169"/>
      <c r="K689" s="169"/>
    </row>
    <row r="690" spans="6:11" s="167" customFormat="1" hidden="1">
      <c r="F690" s="168"/>
      <c r="G690" s="169"/>
      <c r="H690" s="169"/>
      <c r="I690" s="169"/>
      <c r="J690" s="169"/>
      <c r="K690" s="169"/>
    </row>
    <row r="691" spans="6:11" s="167" customFormat="1" hidden="1">
      <c r="F691" s="168"/>
      <c r="G691" s="169"/>
      <c r="H691" s="169"/>
      <c r="I691" s="169"/>
      <c r="J691" s="169"/>
      <c r="K691" s="169"/>
    </row>
    <row r="692" spans="6:11" s="167" customFormat="1" hidden="1">
      <c r="F692" s="168"/>
      <c r="G692" s="169"/>
      <c r="H692" s="169"/>
      <c r="I692" s="169"/>
      <c r="J692" s="169"/>
      <c r="K692" s="169"/>
    </row>
    <row r="693" spans="6:11" s="167" customFormat="1" hidden="1">
      <c r="F693" s="168"/>
      <c r="G693" s="169"/>
      <c r="H693" s="169"/>
      <c r="I693" s="169"/>
      <c r="J693" s="169"/>
      <c r="K693" s="169"/>
    </row>
    <row r="694" spans="6:11" s="167" customFormat="1" hidden="1">
      <c r="F694" s="168"/>
      <c r="G694" s="169"/>
      <c r="H694" s="169"/>
      <c r="I694" s="169"/>
      <c r="J694" s="169"/>
      <c r="K694" s="169"/>
    </row>
    <row r="695" spans="6:11" s="167" customFormat="1" hidden="1">
      <c r="F695" s="168"/>
      <c r="G695" s="169"/>
      <c r="H695" s="169"/>
      <c r="I695" s="169"/>
      <c r="J695" s="169"/>
      <c r="K695" s="169"/>
    </row>
    <row r="696" spans="6:11" s="167" customFormat="1" hidden="1">
      <c r="F696" s="168"/>
      <c r="G696" s="169"/>
      <c r="H696" s="169"/>
      <c r="I696" s="169"/>
      <c r="J696" s="169"/>
      <c r="K696" s="169"/>
    </row>
    <row r="697" spans="6:11" s="167" customFormat="1" hidden="1">
      <c r="F697" s="168"/>
      <c r="G697" s="169"/>
      <c r="H697" s="169"/>
      <c r="I697" s="169"/>
      <c r="J697" s="169"/>
      <c r="K697" s="169"/>
    </row>
    <row r="698" spans="6:11" s="167" customFormat="1" hidden="1">
      <c r="F698" s="168"/>
      <c r="G698" s="169"/>
      <c r="H698" s="169"/>
      <c r="I698" s="169"/>
      <c r="J698" s="169"/>
      <c r="K698" s="169"/>
    </row>
    <row r="699" spans="6:11" s="167" customFormat="1" hidden="1">
      <c r="F699" s="168"/>
      <c r="G699" s="169"/>
      <c r="H699" s="169"/>
      <c r="I699" s="169"/>
      <c r="J699" s="169"/>
      <c r="K699" s="169"/>
    </row>
    <row r="700" spans="6:11" s="167" customFormat="1" hidden="1">
      <c r="F700" s="168"/>
      <c r="G700" s="169"/>
      <c r="H700" s="169"/>
      <c r="I700" s="169"/>
      <c r="J700" s="169"/>
      <c r="K700" s="169"/>
    </row>
    <row r="701" spans="6:11" s="167" customFormat="1" hidden="1">
      <c r="F701" s="168"/>
      <c r="G701" s="169"/>
      <c r="H701" s="169"/>
      <c r="I701" s="169"/>
      <c r="J701" s="169"/>
      <c r="K701" s="169"/>
    </row>
    <row r="702" spans="6:11" s="167" customFormat="1" hidden="1">
      <c r="F702" s="168"/>
      <c r="G702" s="169"/>
      <c r="H702" s="169"/>
      <c r="I702" s="169"/>
      <c r="J702" s="169"/>
      <c r="K702" s="169"/>
    </row>
    <row r="703" spans="6:11" s="167" customFormat="1" hidden="1">
      <c r="F703" s="168"/>
      <c r="G703" s="169"/>
      <c r="H703" s="169"/>
      <c r="I703" s="169"/>
      <c r="J703" s="169"/>
      <c r="K703" s="169"/>
    </row>
    <row r="704" spans="6:11" s="167" customFormat="1" hidden="1">
      <c r="F704" s="168"/>
      <c r="G704" s="169"/>
      <c r="H704" s="169"/>
      <c r="I704" s="169"/>
      <c r="J704" s="169"/>
      <c r="K704" s="169"/>
    </row>
    <row r="705" spans="6:11" s="167" customFormat="1" hidden="1">
      <c r="F705" s="168"/>
      <c r="G705" s="169"/>
      <c r="H705" s="169"/>
      <c r="I705" s="169"/>
      <c r="J705" s="169"/>
      <c r="K705" s="169"/>
    </row>
    <row r="706" spans="6:11" s="167" customFormat="1" hidden="1">
      <c r="F706" s="168"/>
      <c r="G706" s="169"/>
      <c r="H706" s="169"/>
      <c r="I706" s="169"/>
      <c r="J706" s="169"/>
      <c r="K706" s="169"/>
    </row>
    <row r="707" spans="6:11" s="167" customFormat="1" hidden="1">
      <c r="F707" s="168"/>
      <c r="G707" s="169"/>
      <c r="H707" s="169"/>
      <c r="I707" s="169"/>
      <c r="J707" s="169"/>
      <c r="K707" s="169"/>
    </row>
    <row r="708" spans="6:11" s="167" customFormat="1" hidden="1">
      <c r="F708" s="168"/>
      <c r="G708" s="169"/>
      <c r="H708" s="169"/>
      <c r="I708" s="169"/>
      <c r="J708" s="169"/>
      <c r="K708" s="169"/>
    </row>
    <row r="709" spans="6:11" s="167" customFormat="1" hidden="1">
      <c r="F709" s="168"/>
      <c r="G709" s="169"/>
      <c r="H709" s="169"/>
      <c r="I709" s="169"/>
      <c r="J709" s="169"/>
      <c r="K709" s="169"/>
    </row>
    <row r="710" spans="6:11" s="167" customFormat="1" hidden="1">
      <c r="F710" s="168"/>
      <c r="G710" s="169"/>
      <c r="H710" s="169"/>
      <c r="I710" s="169"/>
      <c r="J710" s="169"/>
      <c r="K710" s="169"/>
    </row>
    <row r="711" spans="6:11" s="167" customFormat="1" hidden="1">
      <c r="F711" s="168"/>
      <c r="G711" s="169"/>
      <c r="H711" s="169"/>
      <c r="I711" s="169"/>
      <c r="J711" s="169"/>
      <c r="K711" s="169"/>
    </row>
    <row r="712" spans="6:11" s="167" customFormat="1" hidden="1">
      <c r="F712" s="168"/>
      <c r="G712" s="169"/>
      <c r="H712" s="169"/>
      <c r="I712" s="169"/>
      <c r="J712" s="169"/>
      <c r="K712" s="169"/>
    </row>
    <row r="713" spans="6:11" s="167" customFormat="1" hidden="1">
      <c r="F713" s="168"/>
      <c r="G713" s="169"/>
      <c r="H713" s="169"/>
      <c r="I713" s="169"/>
      <c r="J713" s="169"/>
      <c r="K713" s="169"/>
    </row>
    <row r="714" spans="6:11" s="167" customFormat="1" hidden="1">
      <c r="F714" s="168"/>
      <c r="G714" s="169"/>
      <c r="H714" s="169"/>
      <c r="I714" s="169"/>
      <c r="J714" s="169"/>
      <c r="K714" s="169"/>
    </row>
    <row r="715" spans="6:11" s="167" customFormat="1" hidden="1">
      <c r="F715" s="168"/>
      <c r="G715" s="169"/>
      <c r="H715" s="169"/>
      <c r="I715" s="169"/>
      <c r="J715" s="169"/>
      <c r="K715" s="169"/>
    </row>
    <row r="716" spans="6:11" s="167" customFormat="1" hidden="1">
      <c r="F716" s="168"/>
      <c r="G716" s="169"/>
      <c r="H716" s="169"/>
      <c r="I716" s="169"/>
      <c r="J716" s="169"/>
      <c r="K716" s="169"/>
    </row>
    <row r="717" spans="6:11" s="167" customFormat="1" hidden="1">
      <c r="F717" s="168"/>
      <c r="G717" s="169"/>
      <c r="H717" s="169"/>
      <c r="I717" s="169"/>
      <c r="J717" s="169"/>
      <c r="K717" s="169"/>
    </row>
    <row r="718" spans="6:11" s="167" customFormat="1" hidden="1">
      <c r="F718" s="168"/>
      <c r="G718" s="169"/>
      <c r="H718" s="169"/>
      <c r="I718" s="169"/>
      <c r="J718" s="169"/>
      <c r="K718" s="169"/>
    </row>
    <row r="719" spans="6:11" s="167" customFormat="1" hidden="1">
      <c r="F719" s="168"/>
      <c r="G719" s="169"/>
      <c r="H719" s="169"/>
      <c r="I719" s="169"/>
      <c r="J719" s="169"/>
      <c r="K719" s="169"/>
    </row>
    <row r="720" spans="6:11" s="167" customFormat="1" hidden="1">
      <c r="F720" s="168"/>
      <c r="G720" s="169"/>
      <c r="H720" s="169"/>
      <c r="I720" s="169"/>
      <c r="J720" s="169"/>
      <c r="K720" s="169"/>
    </row>
    <row r="721" spans="6:11" s="167" customFormat="1" hidden="1">
      <c r="F721" s="168"/>
      <c r="G721" s="169"/>
      <c r="H721" s="169"/>
      <c r="I721" s="169"/>
      <c r="J721" s="169"/>
      <c r="K721" s="169"/>
    </row>
    <row r="722" spans="6:11" s="167" customFormat="1" hidden="1">
      <c r="F722" s="168"/>
      <c r="G722" s="169"/>
      <c r="H722" s="169"/>
      <c r="I722" s="169"/>
      <c r="J722" s="169"/>
      <c r="K722" s="169"/>
    </row>
    <row r="723" spans="6:11" s="167" customFormat="1" hidden="1">
      <c r="F723" s="168"/>
      <c r="G723" s="169"/>
      <c r="H723" s="169"/>
      <c r="I723" s="169"/>
      <c r="J723" s="169"/>
      <c r="K723" s="169"/>
    </row>
    <row r="724" spans="6:11" s="167" customFormat="1" hidden="1">
      <c r="F724" s="168"/>
      <c r="G724" s="169"/>
      <c r="H724" s="169"/>
      <c r="I724" s="169"/>
      <c r="J724" s="169"/>
      <c r="K724" s="169"/>
    </row>
    <row r="725" spans="6:11" s="167" customFormat="1" hidden="1">
      <c r="F725" s="168"/>
      <c r="G725" s="169"/>
      <c r="H725" s="169"/>
      <c r="I725" s="169"/>
      <c r="J725" s="169"/>
      <c r="K725" s="169"/>
    </row>
    <row r="726" spans="6:11" s="167" customFormat="1" hidden="1">
      <c r="F726" s="168"/>
      <c r="G726" s="169"/>
      <c r="H726" s="169"/>
      <c r="I726" s="169"/>
      <c r="J726" s="169"/>
      <c r="K726" s="169"/>
    </row>
    <row r="727" spans="6:11" s="167" customFormat="1" hidden="1">
      <c r="F727" s="168"/>
      <c r="G727" s="169"/>
      <c r="H727" s="169"/>
      <c r="I727" s="169"/>
      <c r="J727" s="169"/>
      <c r="K727" s="169"/>
    </row>
    <row r="728" spans="6:11" s="167" customFormat="1" hidden="1">
      <c r="F728" s="168"/>
      <c r="G728" s="169"/>
      <c r="H728" s="169"/>
      <c r="I728" s="169"/>
      <c r="J728" s="169"/>
      <c r="K728" s="169"/>
    </row>
    <row r="729" spans="6:11" s="167" customFormat="1" hidden="1">
      <c r="F729" s="168"/>
      <c r="G729" s="169"/>
      <c r="H729" s="169"/>
      <c r="I729" s="169"/>
      <c r="J729" s="169"/>
      <c r="K729" s="169"/>
    </row>
    <row r="730" spans="6:11" s="167" customFormat="1" hidden="1">
      <c r="F730" s="168"/>
      <c r="G730" s="169"/>
      <c r="H730" s="169"/>
      <c r="I730" s="169"/>
      <c r="J730" s="169"/>
      <c r="K730" s="169"/>
    </row>
    <row r="731" spans="6:11" s="167" customFormat="1" hidden="1">
      <c r="F731" s="168"/>
      <c r="G731" s="169"/>
      <c r="H731" s="169"/>
      <c r="I731" s="169"/>
      <c r="J731" s="169"/>
      <c r="K731" s="169"/>
    </row>
    <row r="732" spans="6:11" s="167" customFormat="1" hidden="1">
      <c r="F732" s="168"/>
      <c r="G732" s="169"/>
      <c r="H732" s="169"/>
      <c r="I732" s="169"/>
      <c r="J732" s="169"/>
      <c r="K732" s="169"/>
    </row>
    <row r="733" spans="6:11" s="167" customFormat="1" hidden="1">
      <c r="F733" s="168"/>
      <c r="G733" s="169"/>
      <c r="H733" s="169"/>
      <c r="I733" s="169"/>
      <c r="J733" s="169"/>
      <c r="K733" s="169"/>
    </row>
    <row r="734" spans="6:11" s="167" customFormat="1" hidden="1">
      <c r="F734" s="168"/>
      <c r="G734" s="169"/>
      <c r="H734" s="169"/>
      <c r="I734" s="169"/>
      <c r="J734" s="169"/>
      <c r="K734" s="169"/>
    </row>
    <row r="735" spans="6:11" s="167" customFormat="1" hidden="1">
      <c r="F735" s="168"/>
      <c r="G735" s="169"/>
      <c r="H735" s="169"/>
      <c r="I735" s="169"/>
      <c r="J735" s="169"/>
      <c r="K735" s="169"/>
    </row>
    <row r="736" spans="6:11" s="167" customFormat="1" hidden="1">
      <c r="F736" s="168"/>
      <c r="G736" s="169"/>
      <c r="H736" s="169"/>
      <c r="I736" s="169"/>
      <c r="J736" s="169"/>
      <c r="K736" s="169"/>
    </row>
    <row r="737" spans="6:11" s="167" customFormat="1" hidden="1">
      <c r="F737" s="168"/>
      <c r="G737" s="169"/>
      <c r="H737" s="169"/>
      <c r="I737" s="169"/>
      <c r="J737" s="169"/>
      <c r="K737" s="169"/>
    </row>
    <row r="738" spans="6:11" s="167" customFormat="1" hidden="1">
      <c r="F738" s="168"/>
      <c r="G738" s="169"/>
      <c r="H738" s="169"/>
      <c r="I738" s="169"/>
      <c r="J738" s="169"/>
      <c r="K738" s="169"/>
    </row>
    <row r="739" spans="6:11" s="167" customFormat="1" hidden="1">
      <c r="F739" s="168"/>
      <c r="G739" s="169"/>
      <c r="H739" s="169"/>
      <c r="I739" s="169"/>
      <c r="J739" s="169"/>
      <c r="K739" s="169"/>
    </row>
    <row r="740" spans="6:11" s="167" customFormat="1" hidden="1">
      <c r="F740" s="168"/>
      <c r="G740" s="169"/>
      <c r="H740" s="169"/>
      <c r="I740" s="169"/>
      <c r="J740" s="169"/>
      <c r="K740" s="169"/>
    </row>
    <row r="741" spans="6:11" s="167" customFormat="1" hidden="1">
      <c r="F741" s="168"/>
      <c r="G741" s="169"/>
      <c r="H741" s="169"/>
      <c r="I741" s="169"/>
      <c r="J741" s="169"/>
      <c r="K741" s="169"/>
    </row>
    <row r="742" spans="6:11" s="167" customFormat="1" hidden="1">
      <c r="F742" s="168"/>
      <c r="G742" s="169"/>
      <c r="H742" s="169"/>
      <c r="I742" s="169"/>
      <c r="J742" s="169"/>
      <c r="K742" s="169"/>
    </row>
    <row r="743" spans="6:11" s="167" customFormat="1" hidden="1">
      <c r="F743" s="168"/>
      <c r="G743" s="169"/>
      <c r="H743" s="169"/>
      <c r="I743" s="169"/>
      <c r="J743" s="169"/>
      <c r="K743" s="169"/>
    </row>
    <row r="744" spans="6:11" s="167" customFormat="1" hidden="1">
      <c r="F744" s="168"/>
      <c r="G744" s="169"/>
      <c r="H744" s="169"/>
      <c r="I744" s="169"/>
      <c r="J744" s="169"/>
      <c r="K744" s="169"/>
    </row>
    <row r="745" spans="6:11" s="167" customFormat="1" hidden="1">
      <c r="F745" s="168"/>
      <c r="G745" s="169"/>
      <c r="H745" s="169"/>
      <c r="I745" s="169"/>
      <c r="J745" s="169"/>
      <c r="K745" s="169"/>
    </row>
    <row r="746" spans="6:11" s="167" customFormat="1" hidden="1">
      <c r="F746" s="168"/>
      <c r="G746" s="169"/>
      <c r="H746" s="169"/>
      <c r="I746" s="169"/>
      <c r="J746" s="169"/>
      <c r="K746" s="169"/>
    </row>
    <row r="747" spans="6:11" s="167" customFormat="1" hidden="1">
      <c r="F747" s="168"/>
      <c r="G747" s="169"/>
      <c r="H747" s="169"/>
      <c r="I747" s="169"/>
      <c r="J747" s="169"/>
      <c r="K747" s="169"/>
    </row>
    <row r="748" spans="6:11" s="167" customFormat="1" hidden="1">
      <c r="F748" s="168"/>
      <c r="G748" s="169"/>
      <c r="H748" s="169"/>
      <c r="I748" s="169"/>
      <c r="J748" s="169"/>
      <c r="K748" s="169"/>
    </row>
    <row r="749" spans="6:11" s="167" customFormat="1" hidden="1">
      <c r="F749" s="168"/>
      <c r="G749" s="169"/>
      <c r="H749" s="169"/>
      <c r="I749" s="169"/>
      <c r="J749" s="169"/>
      <c r="K749" s="169"/>
    </row>
    <row r="750" spans="6:11" s="167" customFormat="1" hidden="1">
      <c r="F750" s="168"/>
      <c r="G750" s="169"/>
      <c r="H750" s="169"/>
      <c r="I750" s="169"/>
      <c r="J750" s="169"/>
      <c r="K750" s="169"/>
    </row>
    <row r="751" spans="6:11" s="167" customFormat="1" hidden="1">
      <c r="F751" s="168"/>
      <c r="G751" s="169"/>
      <c r="H751" s="169"/>
      <c r="I751" s="169"/>
      <c r="J751" s="169"/>
      <c r="K751" s="169"/>
    </row>
    <row r="752" spans="6:11" s="167" customFormat="1" hidden="1">
      <c r="F752" s="168"/>
      <c r="G752" s="169"/>
      <c r="H752" s="169"/>
      <c r="I752" s="169"/>
      <c r="J752" s="169"/>
      <c r="K752" s="169"/>
    </row>
    <row r="753" spans="6:11" s="167" customFormat="1" hidden="1">
      <c r="F753" s="168"/>
      <c r="G753" s="169"/>
      <c r="H753" s="169"/>
      <c r="I753" s="169"/>
      <c r="J753" s="169"/>
      <c r="K753" s="169"/>
    </row>
    <row r="754" spans="6:11" s="167" customFormat="1" hidden="1">
      <c r="F754" s="168"/>
      <c r="G754" s="169"/>
      <c r="H754" s="169"/>
      <c r="I754" s="169"/>
      <c r="J754" s="169"/>
      <c r="K754" s="169"/>
    </row>
    <row r="755" spans="6:11" s="167" customFormat="1" hidden="1">
      <c r="F755" s="168"/>
      <c r="G755" s="169"/>
      <c r="H755" s="169"/>
      <c r="I755" s="169"/>
      <c r="J755" s="169"/>
      <c r="K755" s="169"/>
    </row>
    <row r="756" spans="6:11" s="167" customFormat="1" hidden="1">
      <c r="F756" s="168"/>
      <c r="G756" s="169"/>
      <c r="H756" s="169"/>
      <c r="I756" s="169"/>
      <c r="J756" s="169"/>
      <c r="K756" s="169"/>
    </row>
    <row r="757" spans="6:11" s="167" customFormat="1" hidden="1">
      <c r="F757" s="168"/>
      <c r="G757" s="169"/>
      <c r="H757" s="169"/>
      <c r="I757" s="169"/>
      <c r="J757" s="169"/>
      <c r="K757" s="169"/>
    </row>
    <row r="758" spans="6:11" s="167" customFormat="1" hidden="1">
      <c r="F758" s="168"/>
      <c r="G758" s="169"/>
      <c r="H758" s="169"/>
      <c r="I758" s="169"/>
      <c r="J758" s="169"/>
      <c r="K758" s="169"/>
    </row>
    <row r="759" spans="6:11" s="167" customFormat="1" hidden="1">
      <c r="F759" s="168"/>
      <c r="G759" s="169"/>
      <c r="H759" s="169"/>
      <c r="I759" s="169"/>
      <c r="J759" s="169"/>
      <c r="K759" s="169"/>
    </row>
    <row r="760" spans="6:11" s="167" customFormat="1" hidden="1">
      <c r="F760" s="168"/>
      <c r="G760" s="169"/>
      <c r="H760" s="169"/>
      <c r="I760" s="169"/>
      <c r="J760" s="169"/>
      <c r="K760" s="169"/>
    </row>
    <row r="761" spans="6:11" s="167" customFormat="1" hidden="1">
      <c r="F761" s="168"/>
      <c r="G761" s="169"/>
      <c r="H761" s="169"/>
      <c r="I761" s="169"/>
      <c r="J761" s="169"/>
      <c r="K761" s="169"/>
    </row>
    <row r="762" spans="6:11" s="167" customFormat="1" hidden="1">
      <c r="F762" s="168"/>
      <c r="G762" s="169"/>
      <c r="H762" s="169"/>
      <c r="I762" s="169"/>
      <c r="J762" s="169"/>
      <c r="K762" s="169"/>
    </row>
    <row r="763" spans="6:11" s="167" customFormat="1" hidden="1">
      <c r="F763" s="168"/>
      <c r="G763" s="169"/>
      <c r="H763" s="169"/>
      <c r="I763" s="169"/>
      <c r="J763" s="169"/>
      <c r="K763" s="169"/>
    </row>
    <row r="764" spans="6:11" s="167" customFormat="1" hidden="1">
      <c r="F764" s="168"/>
      <c r="G764" s="169"/>
      <c r="H764" s="169"/>
      <c r="I764" s="169"/>
      <c r="J764" s="169"/>
      <c r="K764" s="169"/>
    </row>
    <row r="765" spans="6:11" s="167" customFormat="1" hidden="1">
      <c r="F765" s="168"/>
      <c r="G765" s="169"/>
      <c r="H765" s="169"/>
      <c r="I765" s="169"/>
      <c r="J765" s="169"/>
      <c r="K765" s="169"/>
    </row>
    <row r="766" spans="6:11" s="167" customFormat="1" hidden="1">
      <c r="F766" s="168"/>
      <c r="G766" s="169"/>
      <c r="H766" s="169"/>
      <c r="I766" s="169"/>
      <c r="J766" s="169"/>
      <c r="K766" s="169"/>
    </row>
    <row r="767" spans="6:11" s="167" customFormat="1" hidden="1">
      <c r="F767" s="168"/>
      <c r="G767" s="169"/>
      <c r="H767" s="169"/>
      <c r="I767" s="169"/>
      <c r="J767" s="169"/>
      <c r="K767" s="169"/>
    </row>
    <row r="768" spans="6:11" s="167" customFormat="1" hidden="1">
      <c r="F768" s="168"/>
      <c r="G768" s="169"/>
      <c r="H768" s="169"/>
      <c r="I768" s="169"/>
      <c r="J768" s="169"/>
      <c r="K768" s="169"/>
    </row>
    <row r="769" spans="6:11" s="167" customFormat="1" hidden="1">
      <c r="F769" s="168"/>
      <c r="G769" s="169"/>
      <c r="H769" s="169"/>
      <c r="I769" s="169"/>
      <c r="J769" s="169"/>
      <c r="K769" s="169"/>
    </row>
    <row r="770" spans="6:11" s="167" customFormat="1" hidden="1">
      <c r="F770" s="168"/>
      <c r="G770" s="169"/>
      <c r="H770" s="169"/>
      <c r="I770" s="169"/>
      <c r="J770" s="169"/>
      <c r="K770" s="169"/>
    </row>
    <row r="771" spans="6:11" s="167" customFormat="1" hidden="1">
      <c r="F771" s="168"/>
      <c r="G771" s="169"/>
      <c r="H771" s="169"/>
      <c r="I771" s="169"/>
      <c r="J771" s="169"/>
      <c r="K771" s="169"/>
    </row>
    <row r="772" spans="6:11" s="167" customFormat="1" hidden="1">
      <c r="F772" s="168"/>
      <c r="G772" s="169"/>
      <c r="H772" s="169"/>
      <c r="I772" s="169"/>
      <c r="J772" s="169"/>
      <c r="K772" s="169"/>
    </row>
    <row r="773" spans="6:11" s="167" customFormat="1" hidden="1">
      <c r="F773" s="168"/>
      <c r="G773" s="169"/>
      <c r="H773" s="169"/>
      <c r="I773" s="169"/>
      <c r="J773" s="169"/>
      <c r="K773" s="169"/>
    </row>
    <row r="774" spans="6:11" s="167" customFormat="1" hidden="1">
      <c r="F774" s="168"/>
      <c r="G774" s="169"/>
      <c r="H774" s="169"/>
      <c r="I774" s="169"/>
      <c r="J774" s="169"/>
      <c r="K774" s="169"/>
    </row>
    <row r="775" spans="6:11" s="167" customFormat="1" hidden="1">
      <c r="F775" s="168"/>
      <c r="G775" s="169"/>
      <c r="H775" s="169"/>
      <c r="I775" s="169"/>
      <c r="J775" s="169"/>
      <c r="K775" s="169"/>
    </row>
    <row r="776" spans="6:11" s="167" customFormat="1" hidden="1">
      <c r="F776" s="168"/>
      <c r="G776" s="169"/>
      <c r="H776" s="169"/>
      <c r="I776" s="169"/>
      <c r="J776" s="169"/>
      <c r="K776" s="169"/>
    </row>
    <row r="777" spans="6:11" s="167" customFormat="1" hidden="1">
      <c r="F777" s="168"/>
      <c r="G777" s="169"/>
      <c r="H777" s="169"/>
      <c r="I777" s="169"/>
      <c r="J777" s="169"/>
      <c r="K777" s="169"/>
    </row>
    <row r="778" spans="6:11" s="167" customFormat="1" hidden="1">
      <c r="F778" s="168"/>
      <c r="G778" s="169"/>
      <c r="H778" s="169"/>
      <c r="I778" s="169"/>
      <c r="J778" s="169"/>
      <c r="K778" s="169"/>
    </row>
    <row r="779" spans="6:11" s="167" customFormat="1" hidden="1">
      <c r="F779" s="168"/>
      <c r="G779" s="169"/>
      <c r="H779" s="169"/>
      <c r="I779" s="169"/>
      <c r="J779" s="169"/>
      <c r="K779" s="169"/>
    </row>
    <row r="780" spans="6:11" s="167" customFormat="1" hidden="1">
      <c r="F780" s="168"/>
      <c r="G780" s="169"/>
      <c r="H780" s="169"/>
      <c r="I780" s="169"/>
      <c r="J780" s="169"/>
      <c r="K780" s="169"/>
    </row>
    <row r="781" spans="6:11" s="167" customFormat="1" hidden="1">
      <c r="F781" s="168"/>
      <c r="G781" s="169"/>
      <c r="H781" s="169"/>
      <c r="I781" s="169"/>
      <c r="J781" s="169"/>
      <c r="K781" s="169"/>
    </row>
    <row r="782" spans="6:11" s="167" customFormat="1" hidden="1">
      <c r="F782" s="168"/>
      <c r="G782" s="169"/>
      <c r="H782" s="169"/>
      <c r="I782" s="169"/>
      <c r="J782" s="169"/>
      <c r="K782" s="169"/>
    </row>
    <row r="783" spans="6:11" s="167" customFormat="1" hidden="1">
      <c r="F783" s="168"/>
      <c r="G783" s="169"/>
      <c r="H783" s="169"/>
      <c r="I783" s="169"/>
      <c r="J783" s="169"/>
      <c r="K783" s="169"/>
    </row>
    <row r="784" spans="6:11" s="167" customFormat="1" hidden="1">
      <c r="F784" s="168"/>
      <c r="G784" s="169"/>
      <c r="H784" s="169"/>
      <c r="I784" s="169"/>
      <c r="J784" s="169"/>
      <c r="K784" s="169"/>
    </row>
    <row r="785" spans="6:11" s="167" customFormat="1" hidden="1">
      <c r="F785" s="168"/>
      <c r="G785" s="169"/>
      <c r="H785" s="169"/>
      <c r="I785" s="169"/>
      <c r="J785" s="169"/>
      <c r="K785" s="169"/>
    </row>
    <row r="786" spans="6:11" s="167" customFormat="1" hidden="1">
      <c r="F786" s="168"/>
      <c r="G786" s="169"/>
      <c r="H786" s="169"/>
      <c r="I786" s="169"/>
      <c r="J786" s="169"/>
      <c r="K786" s="169"/>
    </row>
    <row r="787" spans="6:11" s="167" customFormat="1" hidden="1">
      <c r="F787" s="168"/>
      <c r="G787" s="169"/>
      <c r="H787" s="169"/>
      <c r="I787" s="169"/>
      <c r="J787" s="169"/>
      <c r="K787" s="169"/>
    </row>
    <row r="788" spans="6:11" s="167" customFormat="1" hidden="1">
      <c r="F788" s="168"/>
      <c r="G788" s="169"/>
      <c r="H788" s="169"/>
      <c r="I788" s="169"/>
      <c r="J788" s="169"/>
      <c r="K788" s="169"/>
    </row>
    <row r="789" spans="6:11" s="167" customFormat="1" hidden="1">
      <c r="F789" s="168"/>
      <c r="G789" s="169"/>
      <c r="H789" s="169"/>
      <c r="I789" s="169"/>
      <c r="J789" s="169"/>
      <c r="K789" s="169"/>
    </row>
    <row r="790" spans="6:11" s="167" customFormat="1" hidden="1">
      <c r="F790" s="168"/>
      <c r="G790" s="169"/>
      <c r="H790" s="169"/>
      <c r="I790" s="169"/>
      <c r="J790" s="169"/>
      <c r="K790" s="169"/>
    </row>
    <row r="791" spans="6:11" s="167" customFormat="1" hidden="1">
      <c r="F791" s="168"/>
      <c r="G791" s="169"/>
      <c r="H791" s="169"/>
      <c r="I791" s="169"/>
      <c r="J791" s="169"/>
      <c r="K791" s="169"/>
    </row>
    <row r="792" spans="6:11" s="167" customFormat="1" hidden="1">
      <c r="F792" s="168"/>
      <c r="G792" s="169"/>
      <c r="H792" s="169"/>
      <c r="I792" s="169"/>
      <c r="J792" s="169"/>
      <c r="K792" s="169"/>
    </row>
    <row r="793" spans="6:11" s="167" customFormat="1" hidden="1">
      <c r="F793" s="168"/>
      <c r="G793" s="169"/>
      <c r="H793" s="169"/>
      <c r="I793" s="169"/>
      <c r="J793" s="169"/>
      <c r="K793" s="169"/>
    </row>
    <row r="794" spans="6:11" s="167" customFormat="1" hidden="1">
      <c r="F794" s="168"/>
      <c r="G794" s="169"/>
      <c r="H794" s="169"/>
      <c r="I794" s="169"/>
      <c r="J794" s="169"/>
      <c r="K794" s="169"/>
    </row>
    <row r="795" spans="6:11" s="167" customFormat="1" hidden="1">
      <c r="F795" s="168"/>
      <c r="G795" s="169"/>
      <c r="H795" s="169"/>
      <c r="I795" s="169"/>
      <c r="J795" s="169"/>
      <c r="K795" s="169"/>
    </row>
    <row r="796" spans="6:11" s="167" customFormat="1" hidden="1">
      <c r="F796" s="168"/>
      <c r="G796" s="169"/>
      <c r="H796" s="169"/>
      <c r="I796" s="169"/>
      <c r="J796" s="169"/>
      <c r="K796" s="169"/>
    </row>
    <row r="797" spans="6:11" s="167" customFormat="1" hidden="1">
      <c r="F797" s="168"/>
      <c r="G797" s="169"/>
      <c r="H797" s="169"/>
      <c r="I797" s="169"/>
      <c r="J797" s="169"/>
      <c r="K797" s="169"/>
    </row>
    <row r="798" spans="6:11" s="167" customFormat="1" hidden="1">
      <c r="F798" s="168"/>
      <c r="G798" s="169"/>
      <c r="H798" s="169"/>
      <c r="I798" s="169"/>
      <c r="J798" s="169"/>
      <c r="K798" s="169"/>
    </row>
    <row r="799" spans="6:11" s="167" customFormat="1" hidden="1">
      <c r="F799" s="168"/>
      <c r="G799" s="169"/>
      <c r="H799" s="169"/>
      <c r="I799" s="169"/>
      <c r="J799" s="169"/>
      <c r="K799" s="169"/>
    </row>
    <row r="800" spans="6:11" s="167" customFormat="1" hidden="1">
      <c r="F800" s="168"/>
      <c r="G800" s="169"/>
      <c r="H800" s="169"/>
      <c r="I800" s="169"/>
      <c r="J800" s="169"/>
      <c r="K800" s="169"/>
    </row>
    <row r="801" spans="6:11" s="167" customFormat="1" hidden="1">
      <c r="F801" s="168"/>
      <c r="G801" s="169"/>
      <c r="H801" s="169"/>
      <c r="I801" s="169"/>
      <c r="J801" s="169"/>
      <c r="K801" s="169"/>
    </row>
    <row r="802" spans="6:11" s="167" customFormat="1" hidden="1">
      <c r="F802" s="168"/>
      <c r="G802" s="169"/>
      <c r="H802" s="169"/>
      <c r="I802" s="169"/>
      <c r="J802" s="169"/>
      <c r="K802" s="169"/>
    </row>
    <row r="803" spans="6:11" s="167" customFormat="1" hidden="1">
      <c r="F803" s="168"/>
      <c r="G803" s="169"/>
      <c r="H803" s="169"/>
      <c r="I803" s="169"/>
      <c r="J803" s="169"/>
      <c r="K803" s="169"/>
    </row>
    <row r="804" spans="6:11" s="167" customFormat="1" hidden="1">
      <c r="F804" s="168"/>
      <c r="G804" s="169"/>
      <c r="H804" s="169"/>
      <c r="I804" s="169"/>
      <c r="J804" s="169"/>
      <c r="K804" s="169"/>
    </row>
    <row r="805" spans="6:11" s="167" customFormat="1" hidden="1">
      <c r="F805" s="168"/>
      <c r="G805" s="169"/>
      <c r="H805" s="169"/>
      <c r="I805" s="169"/>
      <c r="J805" s="169"/>
      <c r="K805" s="169"/>
    </row>
    <row r="806" spans="6:11" s="167" customFormat="1" hidden="1">
      <c r="F806" s="168"/>
      <c r="G806" s="169"/>
      <c r="H806" s="169"/>
      <c r="I806" s="169"/>
      <c r="J806" s="169"/>
      <c r="K806" s="169"/>
    </row>
    <row r="807" spans="6:11" s="167" customFormat="1" hidden="1">
      <c r="F807" s="168"/>
      <c r="G807" s="169"/>
      <c r="H807" s="169"/>
      <c r="I807" s="169"/>
      <c r="J807" s="169"/>
      <c r="K807" s="169"/>
    </row>
    <row r="808" spans="6:11" s="167" customFormat="1" hidden="1">
      <c r="F808" s="168"/>
      <c r="G808" s="169"/>
      <c r="H808" s="169"/>
      <c r="I808" s="169"/>
      <c r="J808" s="169"/>
      <c r="K808" s="169"/>
    </row>
    <row r="809" spans="6:11" s="167" customFormat="1" hidden="1">
      <c r="F809" s="168"/>
      <c r="G809" s="169"/>
      <c r="H809" s="169"/>
      <c r="I809" s="169"/>
      <c r="J809" s="169"/>
      <c r="K809" s="169"/>
    </row>
    <row r="810" spans="6:11" s="167" customFormat="1" hidden="1">
      <c r="F810" s="168"/>
      <c r="G810" s="169"/>
      <c r="H810" s="169"/>
      <c r="I810" s="169"/>
      <c r="J810" s="169"/>
      <c r="K810" s="169"/>
    </row>
    <row r="811" spans="6:11" s="167" customFormat="1" hidden="1">
      <c r="F811" s="168"/>
      <c r="G811" s="169"/>
      <c r="H811" s="169"/>
      <c r="I811" s="169"/>
      <c r="J811" s="169"/>
      <c r="K811" s="169"/>
    </row>
    <row r="812" spans="6:11" s="167" customFormat="1" hidden="1">
      <c r="F812" s="168"/>
      <c r="G812" s="169"/>
      <c r="H812" s="169"/>
      <c r="I812" s="169"/>
      <c r="J812" s="169"/>
      <c r="K812" s="169"/>
    </row>
    <row r="813" spans="6:11" s="167" customFormat="1" hidden="1">
      <c r="F813" s="168"/>
      <c r="G813" s="169"/>
      <c r="H813" s="169"/>
      <c r="I813" s="169"/>
      <c r="J813" s="169"/>
      <c r="K813" s="169"/>
    </row>
    <row r="814" spans="6:11" s="167" customFormat="1" hidden="1">
      <c r="F814" s="168"/>
      <c r="G814" s="169"/>
      <c r="H814" s="169"/>
      <c r="I814" s="169"/>
      <c r="J814" s="169"/>
      <c r="K814" s="169"/>
    </row>
    <row r="815" spans="6:11" s="167" customFormat="1" hidden="1">
      <c r="F815" s="168"/>
      <c r="G815" s="169"/>
      <c r="H815" s="169"/>
      <c r="I815" s="169"/>
      <c r="J815" s="169"/>
      <c r="K815" s="169"/>
    </row>
    <row r="816" spans="6:11" s="167" customFormat="1" hidden="1">
      <c r="F816" s="168"/>
      <c r="G816" s="169"/>
      <c r="H816" s="169"/>
      <c r="I816" s="169"/>
      <c r="J816" s="169"/>
      <c r="K816" s="169"/>
    </row>
    <row r="817" spans="6:11" s="167" customFormat="1" hidden="1">
      <c r="F817" s="168"/>
      <c r="G817" s="169"/>
      <c r="H817" s="169"/>
      <c r="I817" s="169"/>
      <c r="J817" s="169"/>
      <c r="K817" s="169"/>
    </row>
    <row r="818" spans="6:11" s="167" customFormat="1" hidden="1">
      <c r="F818" s="168"/>
      <c r="G818" s="169"/>
      <c r="H818" s="169"/>
      <c r="I818" s="169"/>
      <c r="J818" s="169"/>
      <c r="K818" s="169"/>
    </row>
    <row r="819" spans="6:11" s="167" customFormat="1" hidden="1">
      <c r="F819" s="168"/>
      <c r="G819" s="169"/>
      <c r="H819" s="169"/>
      <c r="I819" s="169"/>
      <c r="J819" s="169"/>
      <c r="K819" s="169"/>
    </row>
    <row r="820" spans="6:11" s="167" customFormat="1" hidden="1">
      <c r="F820" s="168"/>
      <c r="G820" s="169"/>
      <c r="H820" s="169"/>
      <c r="I820" s="169"/>
      <c r="J820" s="169"/>
      <c r="K820" s="169"/>
    </row>
    <row r="821" spans="6:11" s="167" customFormat="1" hidden="1">
      <c r="F821" s="168"/>
      <c r="G821" s="169"/>
      <c r="H821" s="169"/>
      <c r="I821" s="169"/>
      <c r="J821" s="169"/>
      <c r="K821" s="169"/>
    </row>
    <row r="822" spans="6:11" s="167" customFormat="1" hidden="1">
      <c r="F822" s="168"/>
      <c r="G822" s="169"/>
      <c r="H822" s="169"/>
      <c r="I822" s="169"/>
      <c r="J822" s="169"/>
      <c r="K822" s="169"/>
    </row>
    <row r="823" spans="6:11" s="167" customFormat="1" hidden="1">
      <c r="F823" s="168"/>
      <c r="G823" s="169"/>
      <c r="H823" s="169"/>
      <c r="I823" s="169"/>
      <c r="J823" s="169"/>
      <c r="K823" s="169"/>
    </row>
    <row r="824" spans="6:11" s="167" customFormat="1" hidden="1">
      <c r="F824" s="168"/>
      <c r="G824" s="169"/>
      <c r="H824" s="169"/>
      <c r="I824" s="169"/>
      <c r="J824" s="169"/>
      <c r="K824" s="169"/>
    </row>
    <row r="825" spans="6:11" s="167" customFormat="1" hidden="1">
      <c r="F825" s="168"/>
      <c r="G825" s="169"/>
      <c r="H825" s="169"/>
      <c r="I825" s="169"/>
      <c r="J825" s="169"/>
      <c r="K825" s="169"/>
    </row>
    <row r="826" spans="6:11" s="167" customFormat="1" hidden="1">
      <c r="F826" s="168"/>
      <c r="G826" s="169"/>
      <c r="H826" s="169"/>
      <c r="I826" s="169"/>
      <c r="J826" s="169"/>
      <c r="K826" s="169"/>
    </row>
    <row r="827" spans="6:11" s="167" customFormat="1" hidden="1">
      <c r="F827" s="168"/>
      <c r="G827" s="169"/>
      <c r="H827" s="169"/>
      <c r="I827" s="169"/>
      <c r="J827" s="169"/>
      <c r="K827" s="169"/>
    </row>
    <row r="828" spans="6:11" s="167" customFormat="1" hidden="1">
      <c r="F828" s="168"/>
      <c r="G828" s="169"/>
      <c r="H828" s="169"/>
      <c r="I828" s="169"/>
      <c r="J828" s="169"/>
      <c r="K828" s="169"/>
    </row>
    <row r="829" spans="6:11" s="167" customFormat="1" hidden="1">
      <c r="F829" s="168"/>
      <c r="G829" s="169"/>
      <c r="H829" s="169"/>
      <c r="I829" s="169"/>
      <c r="J829" s="169"/>
      <c r="K829" s="169"/>
    </row>
    <row r="830" spans="6:11" s="167" customFormat="1" hidden="1">
      <c r="F830" s="168"/>
      <c r="G830" s="169"/>
      <c r="H830" s="169"/>
      <c r="I830" s="169"/>
      <c r="J830" s="169"/>
      <c r="K830" s="169"/>
    </row>
    <row r="831" spans="6:11" s="167" customFormat="1" hidden="1">
      <c r="F831" s="168"/>
      <c r="G831" s="169"/>
      <c r="H831" s="169"/>
      <c r="I831" s="169"/>
      <c r="J831" s="169"/>
      <c r="K831" s="169"/>
    </row>
    <row r="832" spans="6:11" s="167" customFormat="1" hidden="1">
      <c r="F832" s="168"/>
      <c r="G832" s="169"/>
      <c r="H832" s="169"/>
      <c r="I832" s="169"/>
      <c r="J832" s="169"/>
      <c r="K832" s="169"/>
    </row>
    <row r="833" spans="6:11" s="167" customFormat="1" hidden="1">
      <c r="F833" s="168"/>
      <c r="G833" s="169"/>
      <c r="H833" s="169"/>
      <c r="I833" s="169"/>
      <c r="J833" s="169"/>
      <c r="K833" s="169"/>
    </row>
    <row r="834" spans="6:11" s="167" customFormat="1" hidden="1">
      <c r="F834" s="168"/>
      <c r="G834" s="169"/>
      <c r="H834" s="169"/>
      <c r="I834" s="169"/>
      <c r="J834" s="169"/>
      <c r="K834" s="169"/>
    </row>
    <row r="835" spans="6:11" s="167" customFormat="1" hidden="1">
      <c r="F835" s="168"/>
      <c r="G835" s="169"/>
      <c r="H835" s="169"/>
      <c r="I835" s="169"/>
      <c r="J835" s="169"/>
      <c r="K835" s="169"/>
    </row>
    <row r="836" spans="6:11" s="167" customFormat="1" hidden="1">
      <c r="F836" s="168"/>
      <c r="G836" s="169"/>
      <c r="H836" s="169"/>
      <c r="I836" s="169"/>
      <c r="J836" s="169"/>
      <c r="K836" s="169"/>
    </row>
    <row r="837" spans="6:11" s="167" customFormat="1" hidden="1">
      <c r="F837" s="168"/>
      <c r="G837" s="169"/>
      <c r="H837" s="169"/>
      <c r="I837" s="169"/>
      <c r="J837" s="169"/>
      <c r="K837" s="169"/>
    </row>
    <row r="838" spans="6:11" s="167" customFormat="1" hidden="1">
      <c r="F838" s="168"/>
      <c r="G838" s="169"/>
      <c r="H838" s="169"/>
      <c r="I838" s="169"/>
      <c r="J838" s="169"/>
      <c r="K838" s="169"/>
    </row>
    <row r="839" spans="6:11" s="167" customFormat="1" hidden="1">
      <c r="F839" s="168"/>
      <c r="G839" s="169"/>
      <c r="H839" s="169"/>
      <c r="I839" s="169"/>
      <c r="J839" s="169"/>
      <c r="K839" s="169"/>
    </row>
    <row r="840" spans="6:11" s="167" customFormat="1" hidden="1">
      <c r="F840" s="168"/>
      <c r="G840" s="169"/>
      <c r="H840" s="169"/>
      <c r="I840" s="169"/>
      <c r="J840" s="169"/>
      <c r="K840" s="169"/>
    </row>
    <row r="841" spans="6:11" s="167" customFormat="1" hidden="1">
      <c r="F841" s="168"/>
      <c r="G841" s="169"/>
      <c r="H841" s="169"/>
      <c r="I841" s="169"/>
      <c r="J841" s="169"/>
      <c r="K841" s="169"/>
    </row>
    <row r="842" spans="6:11" s="167" customFormat="1" hidden="1">
      <c r="F842" s="168"/>
      <c r="G842" s="169"/>
      <c r="H842" s="169"/>
      <c r="I842" s="169"/>
      <c r="J842" s="169"/>
      <c r="K842" s="169"/>
    </row>
    <row r="843" spans="6:11" s="167" customFormat="1" hidden="1">
      <c r="F843" s="168"/>
      <c r="G843" s="169"/>
      <c r="H843" s="169"/>
      <c r="I843" s="169"/>
      <c r="J843" s="169"/>
      <c r="K843" s="169"/>
    </row>
    <row r="844" spans="6:11" s="167" customFormat="1" hidden="1">
      <c r="F844" s="168"/>
      <c r="G844" s="169"/>
      <c r="H844" s="169"/>
      <c r="I844" s="169"/>
      <c r="J844" s="169"/>
      <c r="K844" s="169"/>
    </row>
    <row r="845" spans="6:11" s="167" customFormat="1" hidden="1">
      <c r="F845" s="168"/>
      <c r="G845" s="169"/>
      <c r="H845" s="169"/>
      <c r="I845" s="169"/>
      <c r="J845" s="169"/>
      <c r="K845" s="169"/>
    </row>
    <row r="846" spans="6:11" s="167" customFormat="1" hidden="1">
      <c r="F846" s="168"/>
      <c r="G846" s="169"/>
      <c r="H846" s="169"/>
      <c r="I846" s="169"/>
      <c r="J846" s="169"/>
      <c r="K846" s="169"/>
    </row>
    <row r="847" spans="6:11" s="167" customFormat="1" hidden="1">
      <c r="F847" s="168"/>
      <c r="G847" s="169"/>
      <c r="H847" s="169"/>
      <c r="I847" s="169"/>
      <c r="J847" s="169"/>
      <c r="K847" s="169"/>
    </row>
    <row r="848" spans="6:11" s="167" customFormat="1" hidden="1">
      <c r="F848" s="168"/>
      <c r="G848" s="169"/>
      <c r="H848" s="169"/>
      <c r="I848" s="169"/>
      <c r="J848" s="169"/>
      <c r="K848" s="169"/>
    </row>
    <row r="849" spans="6:11" s="167" customFormat="1" hidden="1">
      <c r="F849" s="168"/>
      <c r="G849" s="169"/>
      <c r="H849" s="169"/>
      <c r="I849" s="169"/>
      <c r="J849" s="169"/>
      <c r="K849" s="169"/>
    </row>
    <row r="850" spans="6:11" s="167" customFormat="1" hidden="1">
      <c r="F850" s="168"/>
      <c r="G850" s="169"/>
      <c r="H850" s="169"/>
      <c r="I850" s="169"/>
      <c r="J850" s="169"/>
      <c r="K850" s="169"/>
    </row>
    <row r="851" spans="6:11" s="167" customFormat="1" hidden="1">
      <c r="F851" s="168"/>
      <c r="G851" s="169"/>
      <c r="H851" s="169"/>
      <c r="I851" s="169"/>
      <c r="J851" s="169"/>
      <c r="K851" s="169"/>
    </row>
    <row r="852" spans="6:11" s="167" customFormat="1" hidden="1">
      <c r="F852" s="168"/>
      <c r="G852" s="169"/>
      <c r="H852" s="169"/>
      <c r="I852" s="169"/>
      <c r="J852" s="169"/>
      <c r="K852" s="169"/>
    </row>
    <row r="853" spans="6:11" s="167" customFormat="1" hidden="1">
      <c r="F853" s="168"/>
      <c r="G853" s="169"/>
      <c r="H853" s="169"/>
      <c r="I853" s="169"/>
      <c r="J853" s="169"/>
      <c r="K853" s="169"/>
    </row>
    <row r="854" spans="6:11" s="167" customFormat="1" hidden="1">
      <c r="F854" s="168"/>
      <c r="G854" s="169"/>
      <c r="H854" s="169"/>
      <c r="I854" s="169"/>
      <c r="J854" s="169"/>
      <c r="K854" s="169"/>
    </row>
    <row r="855" spans="6:11" s="167" customFormat="1" hidden="1">
      <c r="F855" s="168"/>
      <c r="G855" s="169"/>
      <c r="H855" s="169"/>
      <c r="I855" s="169"/>
      <c r="J855" s="169"/>
      <c r="K855" s="169"/>
    </row>
    <row r="856" spans="6:11" s="167" customFormat="1" hidden="1">
      <c r="F856" s="168"/>
      <c r="G856" s="169"/>
      <c r="H856" s="169"/>
      <c r="I856" s="169"/>
      <c r="J856" s="169"/>
      <c r="K856" s="169"/>
    </row>
    <row r="857" spans="6:11" s="167" customFormat="1" hidden="1">
      <c r="F857" s="168"/>
      <c r="G857" s="169"/>
      <c r="H857" s="169"/>
      <c r="I857" s="169"/>
      <c r="J857" s="169"/>
      <c r="K857" s="169"/>
    </row>
    <row r="858" spans="6:11" s="167" customFormat="1" hidden="1">
      <c r="F858" s="168"/>
      <c r="G858" s="169"/>
      <c r="H858" s="169"/>
      <c r="I858" s="169"/>
      <c r="J858" s="169"/>
      <c r="K858" s="169"/>
    </row>
    <row r="859" spans="6:11" s="167" customFormat="1" hidden="1">
      <c r="F859" s="168"/>
      <c r="G859" s="169"/>
      <c r="H859" s="169"/>
      <c r="I859" s="169"/>
      <c r="J859" s="169"/>
      <c r="K859" s="169"/>
    </row>
    <row r="860" spans="6:11" s="167" customFormat="1" hidden="1">
      <c r="F860" s="168"/>
      <c r="G860" s="169"/>
      <c r="H860" s="169"/>
      <c r="I860" s="169"/>
      <c r="J860" s="169"/>
      <c r="K860" s="169"/>
    </row>
    <row r="861" spans="6:11" s="167" customFormat="1" hidden="1">
      <c r="F861" s="168"/>
      <c r="G861" s="169"/>
      <c r="H861" s="169"/>
      <c r="I861" s="169"/>
      <c r="J861" s="169"/>
      <c r="K861" s="169"/>
    </row>
    <row r="862" spans="6:11" s="167" customFormat="1" hidden="1">
      <c r="F862" s="168"/>
      <c r="G862" s="169"/>
      <c r="H862" s="169"/>
      <c r="I862" s="169"/>
      <c r="J862" s="169"/>
      <c r="K862" s="169"/>
    </row>
    <row r="863" spans="6:11" s="167" customFormat="1" hidden="1">
      <c r="F863" s="168"/>
      <c r="G863" s="169"/>
      <c r="H863" s="169"/>
      <c r="I863" s="169"/>
      <c r="J863" s="169"/>
      <c r="K863" s="169"/>
    </row>
    <row r="864" spans="6:11" s="167" customFormat="1" hidden="1">
      <c r="F864" s="168"/>
      <c r="G864" s="169"/>
      <c r="H864" s="169"/>
      <c r="I864" s="169"/>
      <c r="J864" s="169"/>
      <c r="K864" s="169"/>
    </row>
    <row r="865" spans="6:11" s="167" customFormat="1" hidden="1">
      <c r="F865" s="168"/>
      <c r="G865" s="169"/>
      <c r="H865" s="169"/>
      <c r="I865" s="169"/>
      <c r="J865" s="169"/>
      <c r="K865" s="169"/>
    </row>
    <row r="866" spans="6:11" s="167" customFormat="1" hidden="1">
      <c r="F866" s="168"/>
      <c r="G866" s="169"/>
      <c r="H866" s="169"/>
      <c r="I866" s="169"/>
      <c r="J866" s="169"/>
      <c r="K866" s="169"/>
    </row>
    <row r="867" spans="6:11" s="167" customFormat="1" hidden="1">
      <c r="F867" s="168"/>
      <c r="G867" s="169"/>
      <c r="H867" s="169"/>
      <c r="I867" s="169"/>
      <c r="J867" s="169"/>
      <c r="K867" s="169"/>
    </row>
    <row r="868" spans="6:11" s="167" customFormat="1" hidden="1">
      <c r="F868" s="168"/>
      <c r="G868" s="169"/>
      <c r="H868" s="169"/>
      <c r="I868" s="169"/>
      <c r="J868" s="169"/>
      <c r="K868" s="169"/>
    </row>
    <row r="869" spans="6:11" s="167" customFormat="1" hidden="1">
      <c r="F869" s="168"/>
      <c r="G869" s="169"/>
      <c r="H869" s="169"/>
      <c r="I869" s="169"/>
      <c r="J869" s="169"/>
      <c r="K869" s="169"/>
    </row>
    <row r="870" spans="6:11" s="167" customFormat="1" hidden="1">
      <c r="F870" s="168"/>
      <c r="G870" s="169"/>
      <c r="H870" s="169"/>
      <c r="I870" s="169"/>
      <c r="J870" s="169"/>
      <c r="K870" s="169"/>
    </row>
    <row r="871" spans="6:11" s="167" customFormat="1" hidden="1">
      <c r="F871" s="168"/>
      <c r="G871" s="169"/>
      <c r="H871" s="169"/>
      <c r="I871" s="169"/>
      <c r="J871" s="169"/>
      <c r="K871" s="169"/>
    </row>
    <row r="872" spans="6:11" s="167" customFormat="1" hidden="1">
      <c r="F872" s="168"/>
      <c r="G872" s="169"/>
      <c r="H872" s="169"/>
      <c r="I872" s="169"/>
      <c r="J872" s="169"/>
      <c r="K872" s="169"/>
    </row>
    <row r="873" spans="6:11" s="167" customFormat="1" hidden="1">
      <c r="F873" s="168"/>
      <c r="G873" s="169"/>
      <c r="H873" s="169"/>
      <c r="I873" s="169"/>
      <c r="J873" s="169"/>
      <c r="K873" s="169"/>
    </row>
    <row r="874" spans="6:11" s="167" customFormat="1" hidden="1">
      <c r="F874" s="168"/>
      <c r="G874" s="169"/>
      <c r="H874" s="169"/>
      <c r="I874" s="169"/>
      <c r="J874" s="169"/>
      <c r="K874" s="169"/>
    </row>
    <row r="875" spans="6:11" s="167" customFormat="1" hidden="1">
      <c r="F875" s="168"/>
      <c r="G875" s="169"/>
      <c r="H875" s="169"/>
      <c r="I875" s="169"/>
      <c r="J875" s="169"/>
      <c r="K875" s="169"/>
    </row>
    <row r="876" spans="6:11" s="167" customFormat="1" hidden="1">
      <c r="F876" s="168"/>
      <c r="G876" s="169"/>
      <c r="H876" s="169"/>
      <c r="I876" s="169"/>
      <c r="J876" s="169"/>
      <c r="K876" s="169"/>
    </row>
    <row r="877" spans="6:11" s="167" customFormat="1" hidden="1">
      <c r="F877" s="168"/>
      <c r="G877" s="169"/>
      <c r="H877" s="169"/>
      <c r="I877" s="169"/>
      <c r="J877" s="169"/>
      <c r="K877" s="169"/>
    </row>
    <row r="878" spans="6:11" s="167" customFormat="1" hidden="1">
      <c r="F878" s="168"/>
      <c r="G878" s="169"/>
      <c r="H878" s="169"/>
      <c r="I878" s="169"/>
      <c r="J878" s="169"/>
      <c r="K878" s="169"/>
    </row>
    <row r="879" spans="6:11" s="167" customFormat="1" hidden="1">
      <c r="F879" s="168"/>
      <c r="G879" s="169"/>
      <c r="H879" s="169"/>
      <c r="I879" s="169"/>
      <c r="J879" s="169"/>
      <c r="K879" s="169"/>
    </row>
    <row r="880" spans="6:11" s="167" customFormat="1" hidden="1">
      <c r="F880" s="168"/>
      <c r="G880" s="169"/>
      <c r="H880" s="169"/>
      <c r="I880" s="169"/>
      <c r="J880" s="169"/>
      <c r="K880" s="169"/>
    </row>
    <row r="881" spans="6:11" s="167" customFormat="1" hidden="1">
      <c r="F881" s="168"/>
      <c r="G881" s="169"/>
      <c r="H881" s="169"/>
      <c r="I881" s="169"/>
      <c r="J881" s="169"/>
      <c r="K881" s="169"/>
    </row>
    <row r="882" spans="6:11" s="167" customFormat="1" hidden="1">
      <c r="F882" s="168"/>
      <c r="G882" s="169"/>
      <c r="H882" s="169"/>
      <c r="I882" s="169"/>
      <c r="J882" s="169"/>
      <c r="K882" s="169"/>
    </row>
    <row r="883" spans="6:11" s="167" customFormat="1" hidden="1">
      <c r="F883" s="168"/>
      <c r="G883" s="169"/>
      <c r="H883" s="169"/>
      <c r="I883" s="169"/>
      <c r="J883" s="169"/>
      <c r="K883" s="169"/>
    </row>
    <row r="884" spans="6:11" s="167" customFormat="1" hidden="1">
      <c r="F884" s="168"/>
      <c r="G884" s="169"/>
      <c r="H884" s="169"/>
      <c r="I884" s="169"/>
      <c r="J884" s="169"/>
      <c r="K884" s="169"/>
    </row>
    <row r="885" spans="6:11" s="167" customFormat="1" hidden="1">
      <c r="F885" s="168"/>
      <c r="G885" s="169"/>
      <c r="H885" s="169"/>
      <c r="I885" s="169"/>
      <c r="J885" s="169"/>
      <c r="K885" s="169"/>
    </row>
    <row r="886" spans="6:11" s="167" customFormat="1" hidden="1">
      <c r="F886" s="168"/>
      <c r="G886" s="169"/>
      <c r="H886" s="169"/>
      <c r="I886" s="169"/>
      <c r="J886" s="169"/>
      <c r="K886" s="169"/>
    </row>
    <row r="887" spans="6:11" s="167" customFormat="1" hidden="1">
      <c r="F887" s="168"/>
      <c r="G887" s="169"/>
      <c r="H887" s="169"/>
      <c r="I887" s="169"/>
      <c r="J887" s="169"/>
      <c r="K887" s="169"/>
    </row>
    <row r="888" spans="6:11" s="167" customFormat="1" hidden="1">
      <c r="F888" s="168"/>
      <c r="G888" s="169"/>
      <c r="H888" s="169"/>
      <c r="I888" s="169"/>
      <c r="J888" s="169"/>
      <c r="K888" s="169"/>
    </row>
    <row r="889" spans="6:11" s="167" customFormat="1" hidden="1">
      <c r="F889" s="168"/>
      <c r="G889" s="169"/>
      <c r="H889" s="169"/>
      <c r="I889" s="169"/>
      <c r="J889" s="169"/>
      <c r="K889" s="169"/>
    </row>
    <row r="890" spans="6:11" s="167" customFormat="1" hidden="1">
      <c r="F890" s="168"/>
      <c r="G890" s="169"/>
      <c r="H890" s="169"/>
      <c r="I890" s="169"/>
      <c r="J890" s="169"/>
      <c r="K890" s="169"/>
    </row>
    <row r="891" spans="6:11" s="167" customFormat="1" hidden="1">
      <c r="F891" s="168"/>
      <c r="G891" s="169"/>
      <c r="H891" s="169"/>
      <c r="I891" s="169"/>
      <c r="J891" s="169"/>
      <c r="K891" s="169"/>
    </row>
    <row r="892" spans="6:11" s="167" customFormat="1" hidden="1">
      <c r="F892" s="168"/>
      <c r="G892" s="169"/>
      <c r="H892" s="169"/>
      <c r="I892" s="169"/>
      <c r="J892" s="169"/>
      <c r="K892" s="169"/>
    </row>
    <row r="893" spans="6:11" s="167" customFormat="1" hidden="1">
      <c r="F893" s="168"/>
      <c r="G893" s="169"/>
      <c r="H893" s="169"/>
      <c r="I893" s="169"/>
      <c r="J893" s="169"/>
      <c r="K893" s="169"/>
    </row>
    <row r="894" spans="6:11" s="167" customFormat="1" hidden="1">
      <c r="F894" s="168"/>
      <c r="G894" s="169"/>
      <c r="H894" s="169"/>
      <c r="I894" s="169"/>
      <c r="J894" s="169"/>
      <c r="K894" s="169"/>
    </row>
    <row r="895" spans="6:11" s="167" customFormat="1" hidden="1">
      <c r="F895" s="168"/>
      <c r="G895" s="169"/>
      <c r="H895" s="169"/>
      <c r="I895" s="169"/>
      <c r="J895" s="169"/>
      <c r="K895" s="169"/>
    </row>
    <row r="896" spans="6:11" s="167" customFormat="1" hidden="1">
      <c r="F896" s="168"/>
      <c r="G896" s="169"/>
      <c r="H896" s="169"/>
      <c r="I896" s="169"/>
      <c r="J896" s="169"/>
      <c r="K896" s="169"/>
    </row>
    <row r="897" spans="6:11" s="167" customFormat="1" hidden="1">
      <c r="F897" s="168"/>
      <c r="G897" s="169"/>
      <c r="H897" s="169"/>
      <c r="I897" s="169"/>
      <c r="J897" s="169"/>
      <c r="K897" s="169"/>
    </row>
    <row r="898" spans="6:11" s="167" customFormat="1" hidden="1">
      <c r="F898" s="168"/>
      <c r="G898" s="169"/>
      <c r="H898" s="169"/>
      <c r="I898" s="169"/>
      <c r="J898" s="169"/>
      <c r="K898" s="169"/>
    </row>
    <row r="899" spans="6:11" s="167" customFormat="1" hidden="1">
      <c r="F899" s="168"/>
      <c r="G899" s="169"/>
      <c r="H899" s="169"/>
      <c r="I899" s="169"/>
      <c r="J899" s="169"/>
      <c r="K899" s="169"/>
    </row>
    <row r="900" spans="6:11" s="167" customFormat="1" hidden="1">
      <c r="F900" s="168"/>
      <c r="G900" s="169"/>
      <c r="H900" s="169"/>
      <c r="I900" s="169"/>
      <c r="J900" s="169"/>
      <c r="K900" s="169"/>
    </row>
    <row r="901" spans="6:11" s="167" customFormat="1" hidden="1">
      <c r="F901" s="168"/>
      <c r="G901" s="169"/>
      <c r="H901" s="169"/>
      <c r="I901" s="169"/>
      <c r="J901" s="169"/>
      <c r="K901" s="169"/>
    </row>
    <row r="902" spans="6:11" s="167" customFormat="1" hidden="1">
      <c r="F902" s="168"/>
      <c r="G902" s="169"/>
      <c r="H902" s="169"/>
      <c r="I902" s="169"/>
      <c r="J902" s="169"/>
      <c r="K902" s="169"/>
    </row>
    <row r="903" spans="6:11" s="167" customFormat="1" hidden="1">
      <c r="F903" s="168"/>
      <c r="G903" s="169"/>
      <c r="H903" s="169"/>
      <c r="I903" s="169"/>
      <c r="J903" s="169"/>
      <c r="K903" s="169"/>
    </row>
    <row r="904" spans="6:11" s="167" customFormat="1" hidden="1">
      <c r="F904" s="168"/>
      <c r="G904" s="169"/>
      <c r="H904" s="169"/>
      <c r="I904" s="169"/>
      <c r="J904" s="169"/>
      <c r="K904" s="169"/>
    </row>
    <row r="905" spans="6:11" s="167" customFormat="1" hidden="1">
      <c r="F905" s="168"/>
      <c r="G905" s="169"/>
      <c r="H905" s="169"/>
      <c r="I905" s="169"/>
      <c r="J905" s="169"/>
      <c r="K905" s="169"/>
    </row>
    <row r="906" spans="6:11" s="167" customFormat="1" hidden="1">
      <c r="F906" s="168"/>
      <c r="G906" s="169"/>
      <c r="H906" s="169"/>
      <c r="I906" s="169"/>
      <c r="J906" s="169"/>
      <c r="K906" s="169"/>
    </row>
    <row r="907" spans="6:11" s="167" customFormat="1" hidden="1">
      <c r="F907" s="168"/>
      <c r="G907" s="169"/>
      <c r="H907" s="169"/>
      <c r="I907" s="169"/>
      <c r="J907" s="169"/>
      <c r="K907" s="169"/>
    </row>
    <row r="908" spans="6:11" s="167" customFormat="1" hidden="1">
      <c r="F908" s="168"/>
      <c r="G908" s="169"/>
      <c r="H908" s="169"/>
      <c r="I908" s="169"/>
      <c r="J908" s="169"/>
      <c r="K908" s="169"/>
    </row>
    <row r="909" spans="6:11" s="167" customFormat="1" hidden="1">
      <c r="F909" s="168"/>
      <c r="G909" s="169"/>
      <c r="H909" s="169"/>
      <c r="I909" s="169"/>
      <c r="J909" s="169"/>
      <c r="K909" s="169"/>
    </row>
    <row r="910" spans="6:11" s="167" customFormat="1" hidden="1">
      <c r="F910" s="168"/>
      <c r="G910" s="169"/>
      <c r="H910" s="169"/>
      <c r="I910" s="169"/>
      <c r="J910" s="169"/>
      <c r="K910" s="169"/>
    </row>
    <row r="911" spans="6:11" s="167" customFormat="1" hidden="1">
      <c r="F911" s="168"/>
      <c r="G911" s="169"/>
      <c r="H911" s="169"/>
      <c r="I911" s="169"/>
      <c r="J911" s="169"/>
      <c r="K911" s="169"/>
    </row>
    <row r="912" spans="6:11" s="167" customFormat="1" hidden="1">
      <c r="F912" s="168"/>
      <c r="G912" s="169"/>
      <c r="H912" s="169"/>
      <c r="I912" s="169"/>
      <c r="J912" s="169"/>
      <c r="K912" s="169"/>
    </row>
    <row r="913" spans="6:11" s="167" customFormat="1" hidden="1">
      <c r="F913" s="168"/>
      <c r="G913" s="169"/>
      <c r="H913" s="169"/>
      <c r="I913" s="169"/>
      <c r="J913" s="169"/>
      <c r="K913" s="169"/>
    </row>
    <row r="914" spans="6:11" s="167" customFormat="1" hidden="1">
      <c r="F914" s="168"/>
      <c r="G914" s="169"/>
      <c r="H914" s="169"/>
      <c r="I914" s="169"/>
      <c r="J914" s="169"/>
      <c r="K914" s="169"/>
    </row>
    <row r="915" spans="6:11" s="167" customFormat="1" hidden="1">
      <c r="F915" s="168"/>
      <c r="G915" s="169"/>
      <c r="H915" s="169"/>
      <c r="I915" s="169"/>
      <c r="J915" s="169"/>
      <c r="K915" s="169"/>
    </row>
    <row r="916" spans="6:11" s="167" customFormat="1" hidden="1">
      <c r="F916" s="168"/>
      <c r="G916" s="169"/>
      <c r="H916" s="169"/>
      <c r="I916" s="169"/>
      <c r="J916" s="169"/>
      <c r="K916" s="169"/>
    </row>
    <row r="917" spans="6:11" s="167" customFormat="1" hidden="1">
      <c r="F917" s="168"/>
      <c r="G917" s="169"/>
      <c r="H917" s="169"/>
      <c r="I917" s="169"/>
      <c r="J917" s="169"/>
      <c r="K917" s="169"/>
    </row>
    <row r="918" spans="6:11" s="167" customFormat="1" hidden="1">
      <c r="F918" s="168"/>
      <c r="G918" s="169"/>
      <c r="H918" s="169"/>
      <c r="I918" s="169"/>
      <c r="J918" s="169"/>
      <c r="K918" s="169"/>
    </row>
    <row r="919" spans="6:11" s="167" customFormat="1" hidden="1">
      <c r="F919" s="168"/>
      <c r="G919" s="169"/>
      <c r="H919" s="169"/>
      <c r="I919" s="169"/>
      <c r="J919" s="169"/>
      <c r="K919" s="169"/>
    </row>
    <row r="920" spans="6:11" s="167" customFormat="1" hidden="1">
      <c r="F920" s="168"/>
      <c r="G920" s="169"/>
      <c r="H920" s="169"/>
      <c r="I920" s="169"/>
      <c r="J920" s="169"/>
      <c r="K920" s="169"/>
    </row>
    <row r="921" spans="6:11" s="167" customFormat="1" hidden="1">
      <c r="F921" s="168"/>
      <c r="G921" s="169"/>
      <c r="H921" s="169"/>
      <c r="I921" s="169"/>
      <c r="J921" s="169"/>
      <c r="K921" s="169"/>
    </row>
    <row r="922" spans="6:11" s="167" customFormat="1" hidden="1">
      <c r="F922" s="168"/>
      <c r="G922" s="169"/>
      <c r="H922" s="169"/>
      <c r="I922" s="169"/>
      <c r="J922" s="169"/>
      <c r="K922" s="169"/>
    </row>
    <row r="923" spans="6:11" s="167" customFormat="1" hidden="1">
      <c r="F923" s="168"/>
      <c r="G923" s="169"/>
      <c r="H923" s="169"/>
      <c r="I923" s="169"/>
      <c r="J923" s="169"/>
      <c r="K923" s="169"/>
    </row>
    <row r="924" spans="6:11" s="167" customFormat="1" hidden="1">
      <c r="F924" s="168"/>
      <c r="G924" s="169"/>
      <c r="H924" s="169"/>
      <c r="I924" s="169"/>
      <c r="J924" s="169"/>
      <c r="K924" s="169"/>
    </row>
    <row r="925" spans="6:11" s="167" customFormat="1" hidden="1">
      <c r="F925" s="168"/>
      <c r="G925" s="169"/>
      <c r="H925" s="169"/>
      <c r="I925" s="169"/>
      <c r="J925" s="169"/>
      <c r="K925" s="169"/>
    </row>
    <row r="926" spans="6:11" s="167" customFormat="1" hidden="1">
      <c r="F926" s="168"/>
      <c r="G926" s="169"/>
      <c r="H926" s="169"/>
      <c r="I926" s="169"/>
      <c r="J926" s="169"/>
      <c r="K926" s="169"/>
    </row>
    <row r="927" spans="6:11" s="167" customFormat="1" hidden="1">
      <c r="F927" s="168"/>
      <c r="G927" s="169"/>
      <c r="H927" s="169"/>
      <c r="I927" s="169"/>
      <c r="J927" s="169"/>
      <c r="K927" s="169"/>
    </row>
    <row r="928" spans="6:11" s="167" customFormat="1" hidden="1">
      <c r="F928" s="168"/>
      <c r="G928" s="169"/>
      <c r="H928" s="169"/>
      <c r="I928" s="169"/>
      <c r="J928" s="169"/>
      <c r="K928" s="169"/>
    </row>
    <row r="929" spans="6:11" s="167" customFormat="1" hidden="1">
      <c r="F929" s="168"/>
      <c r="G929" s="169"/>
      <c r="H929" s="169"/>
      <c r="I929" s="169"/>
      <c r="J929" s="169"/>
      <c r="K929" s="169"/>
    </row>
    <row r="930" spans="6:11" s="167" customFormat="1" hidden="1">
      <c r="F930" s="168"/>
      <c r="G930" s="169"/>
      <c r="H930" s="169"/>
      <c r="I930" s="169"/>
      <c r="J930" s="169"/>
      <c r="K930" s="169"/>
    </row>
    <row r="931" spans="6:11" s="167" customFormat="1" hidden="1">
      <c r="F931" s="168"/>
      <c r="G931" s="169"/>
      <c r="H931" s="169"/>
      <c r="I931" s="169"/>
      <c r="J931" s="169"/>
      <c r="K931" s="169"/>
    </row>
    <row r="932" spans="6:11" s="167" customFormat="1" hidden="1">
      <c r="F932" s="168"/>
      <c r="G932" s="169"/>
      <c r="H932" s="169"/>
      <c r="I932" s="169"/>
      <c r="J932" s="169"/>
      <c r="K932" s="169"/>
    </row>
    <row r="933" spans="6:11" s="167" customFormat="1" hidden="1">
      <c r="F933" s="168"/>
      <c r="G933" s="169"/>
      <c r="H933" s="169"/>
      <c r="I933" s="169"/>
      <c r="J933" s="169"/>
      <c r="K933" s="169"/>
    </row>
    <row r="934" spans="6:11" s="167" customFormat="1" hidden="1">
      <c r="F934" s="168"/>
      <c r="G934" s="169"/>
      <c r="H934" s="169"/>
      <c r="I934" s="169"/>
      <c r="J934" s="169"/>
      <c r="K934" s="169"/>
    </row>
    <row r="935" spans="6:11" s="167" customFormat="1" hidden="1">
      <c r="F935" s="168"/>
      <c r="G935" s="169"/>
      <c r="H935" s="169"/>
      <c r="I935" s="169"/>
      <c r="J935" s="169"/>
      <c r="K935" s="169"/>
    </row>
    <row r="936" spans="6:11" s="167" customFormat="1" hidden="1">
      <c r="F936" s="168"/>
      <c r="G936" s="169"/>
      <c r="H936" s="169"/>
      <c r="I936" s="169"/>
      <c r="J936" s="169"/>
      <c r="K936" s="169"/>
    </row>
    <row r="937" spans="6:11" s="167" customFormat="1" hidden="1">
      <c r="F937" s="168"/>
      <c r="G937" s="169"/>
      <c r="H937" s="169"/>
      <c r="I937" s="169"/>
      <c r="J937" s="169"/>
      <c r="K937" s="169"/>
    </row>
    <row r="938" spans="6:11" s="167" customFormat="1" hidden="1">
      <c r="F938" s="168"/>
      <c r="G938" s="169"/>
      <c r="H938" s="169"/>
      <c r="I938" s="169"/>
      <c r="J938" s="169"/>
      <c r="K938" s="169"/>
    </row>
    <row r="939" spans="6:11" s="167" customFormat="1" hidden="1">
      <c r="F939" s="168"/>
      <c r="G939" s="169"/>
      <c r="H939" s="169"/>
      <c r="I939" s="169"/>
      <c r="J939" s="169"/>
      <c r="K939" s="169"/>
    </row>
    <row r="940" spans="6:11" s="167" customFormat="1" hidden="1">
      <c r="F940" s="168"/>
      <c r="G940" s="169"/>
      <c r="H940" s="169"/>
      <c r="I940" s="169"/>
      <c r="J940" s="169"/>
      <c r="K940" s="169"/>
    </row>
    <row r="941" spans="6:11" s="167" customFormat="1" hidden="1">
      <c r="F941" s="168"/>
      <c r="G941" s="169"/>
      <c r="H941" s="169"/>
      <c r="I941" s="169"/>
      <c r="J941" s="169"/>
      <c r="K941" s="169"/>
    </row>
    <row r="942" spans="6:11" s="167" customFormat="1" hidden="1">
      <c r="F942" s="168"/>
      <c r="G942" s="169"/>
      <c r="H942" s="169"/>
      <c r="I942" s="169"/>
      <c r="J942" s="169"/>
      <c r="K942" s="169"/>
    </row>
    <row r="943" spans="6:11" s="167" customFormat="1" hidden="1">
      <c r="F943" s="168"/>
      <c r="G943" s="169"/>
      <c r="H943" s="169"/>
      <c r="I943" s="169"/>
      <c r="J943" s="169"/>
      <c r="K943" s="169"/>
    </row>
    <row r="944" spans="6:11" s="167" customFormat="1" hidden="1">
      <c r="F944" s="168"/>
      <c r="G944" s="169"/>
      <c r="H944" s="169"/>
      <c r="I944" s="169"/>
      <c r="J944" s="169"/>
      <c r="K944" s="169"/>
    </row>
    <row r="945" spans="6:11" s="167" customFormat="1" hidden="1">
      <c r="F945" s="168"/>
      <c r="G945" s="169"/>
      <c r="H945" s="169"/>
      <c r="I945" s="169"/>
      <c r="J945" s="169"/>
      <c r="K945" s="169"/>
    </row>
    <row r="946" spans="6:11" s="167" customFormat="1" hidden="1">
      <c r="F946" s="168"/>
      <c r="G946" s="169"/>
      <c r="H946" s="169"/>
      <c r="I946" s="169"/>
      <c r="J946" s="169"/>
      <c r="K946" s="169"/>
    </row>
    <row r="947" spans="6:11" s="167" customFormat="1" hidden="1">
      <c r="F947" s="168"/>
      <c r="G947" s="169"/>
      <c r="H947" s="169"/>
      <c r="I947" s="169"/>
      <c r="J947" s="169"/>
      <c r="K947" s="169"/>
    </row>
    <row r="948" spans="6:11" s="167" customFormat="1" hidden="1">
      <c r="F948" s="168"/>
      <c r="G948" s="169"/>
      <c r="H948" s="169"/>
      <c r="I948" s="169"/>
      <c r="J948" s="169"/>
      <c r="K948" s="169"/>
    </row>
    <row r="949" spans="6:11" s="167" customFormat="1" hidden="1">
      <c r="F949" s="168"/>
      <c r="G949" s="169"/>
      <c r="H949" s="169"/>
      <c r="I949" s="169"/>
      <c r="J949" s="169"/>
      <c r="K949" s="169"/>
    </row>
    <row r="950" spans="6:11" s="167" customFormat="1" hidden="1">
      <c r="F950" s="168"/>
      <c r="G950" s="169"/>
      <c r="H950" s="169"/>
      <c r="I950" s="169"/>
      <c r="J950" s="169"/>
      <c r="K950" s="169"/>
    </row>
    <row r="951" spans="6:11" s="167" customFormat="1" hidden="1">
      <c r="F951" s="168"/>
      <c r="G951" s="169"/>
      <c r="H951" s="169"/>
      <c r="I951" s="169"/>
      <c r="J951" s="169"/>
      <c r="K951" s="169"/>
    </row>
    <row r="952" spans="6:11" s="167" customFormat="1" hidden="1">
      <c r="F952" s="168"/>
      <c r="G952" s="169"/>
      <c r="H952" s="169"/>
      <c r="I952" s="169"/>
      <c r="J952" s="169"/>
      <c r="K952" s="169"/>
    </row>
    <row r="953" spans="6:11" s="167" customFormat="1" hidden="1">
      <c r="F953" s="168"/>
      <c r="G953" s="169"/>
      <c r="H953" s="169"/>
      <c r="I953" s="169"/>
      <c r="J953" s="169"/>
      <c r="K953" s="169"/>
    </row>
    <row r="954" spans="6:11" s="167" customFormat="1" hidden="1">
      <c r="F954" s="168"/>
      <c r="G954" s="169"/>
      <c r="H954" s="169"/>
      <c r="I954" s="169"/>
      <c r="J954" s="169"/>
      <c r="K954" s="169"/>
    </row>
    <row r="955" spans="6:11" s="167" customFormat="1" hidden="1">
      <c r="F955" s="168"/>
      <c r="G955" s="169"/>
      <c r="H955" s="169"/>
      <c r="I955" s="169"/>
      <c r="J955" s="169"/>
      <c r="K955" s="169"/>
    </row>
    <row r="956" spans="6:11" s="167" customFormat="1" hidden="1">
      <c r="F956" s="168"/>
      <c r="G956" s="169"/>
      <c r="H956" s="169"/>
      <c r="I956" s="169"/>
      <c r="J956" s="169"/>
      <c r="K956" s="169"/>
    </row>
    <row r="957" spans="6:11" s="167" customFormat="1" hidden="1">
      <c r="F957" s="168"/>
      <c r="G957" s="169"/>
      <c r="H957" s="169"/>
      <c r="I957" s="169"/>
      <c r="J957" s="169"/>
      <c r="K957" s="169"/>
    </row>
    <row r="958" spans="6:11" s="167" customFormat="1" hidden="1">
      <c r="F958" s="168"/>
      <c r="G958" s="169"/>
      <c r="H958" s="169"/>
      <c r="I958" s="169"/>
      <c r="J958" s="169"/>
      <c r="K958" s="169"/>
    </row>
    <row r="959" spans="6:11" s="167" customFormat="1" hidden="1">
      <c r="F959" s="168"/>
      <c r="G959" s="169"/>
      <c r="H959" s="169"/>
      <c r="I959" s="169"/>
      <c r="J959" s="169"/>
      <c r="K959" s="169"/>
    </row>
    <row r="960" spans="6:11" s="167" customFormat="1" hidden="1">
      <c r="F960" s="168"/>
      <c r="G960" s="169"/>
      <c r="H960" s="169"/>
      <c r="I960" s="169"/>
      <c r="J960" s="169"/>
      <c r="K960" s="169"/>
    </row>
    <row r="961" spans="6:11" s="167" customFormat="1" hidden="1">
      <c r="F961" s="168"/>
      <c r="G961" s="169"/>
      <c r="H961" s="169"/>
      <c r="I961" s="169"/>
      <c r="J961" s="169"/>
      <c r="K961" s="169"/>
    </row>
    <row r="962" spans="6:11" s="167" customFormat="1" hidden="1">
      <c r="F962" s="168"/>
      <c r="G962" s="169"/>
      <c r="H962" s="169"/>
      <c r="I962" s="169"/>
      <c r="J962" s="169"/>
      <c r="K962" s="169"/>
    </row>
    <row r="963" spans="6:11" s="167" customFormat="1" hidden="1">
      <c r="F963" s="168"/>
      <c r="G963" s="169"/>
      <c r="H963" s="169"/>
      <c r="I963" s="169"/>
      <c r="J963" s="169"/>
      <c r="K963" s="169"/>
    </row>
    <row r="964" spans="6:11" s="167" customFormat="1" hidden="1">
      <c r="F964" s="168"/>
      <c r="G964" s="169"/>
      <c r="H964" s="169"/>
      <c r="I964" s="169"/>
      <c r="J964" s="169"/>
      <c r="K964" s="169"/>
    </row>
    <row r="965" spans="6:11" s="167" customFormat="1" hidden="1">
      <c r="F965" s="168"/>
      <c r="G965" s="169"/>
      <c r="H965" s="169"/>
      <c r="I965" s="169"/>
      <c r="J965" s="169"/>
      <c r="K965" s="169"/>
    </row>
    <row r="966" spans="6:11" s="167" customFormat="1" hidden="1">
      <c r="F966" s="168"/>
      <c r="G966" s="169"/>
      <c r="H966" s="169"/>
      <c r="I966" s="169"/>
      <c r="J966" s="169"/>
      <c r="K966" s="169"/>
    </row>
    <row r="967" spans="6:11" s="167" customFormat="1" hidden="1">
      <c r="F967" s="168"/>
      <c r="G967" s="169"/>
      <c r="H967" s="169"/>
      <c r="I967" s="169"/>
      <c r="J967" s="169"/>
      <c r="K967" s="169"/>
    </row>
    <row r="968" spans="6:11" s="167" customFormat="1" hidden="1">
      <c r="F968" s="168"/>
      <c r="G968" s="169"/>
      <c r="H968" s="169"/>
      <c r="I968" s="169"/>
      <c r="J968" s="169"/>
      <c r="K968" s="169"/>
    </row>
    <row r="969" spans="6:11" s="167" customFormat="1" hidden="1">
      <c r="F969" s="168"/>
      <c r="G969" s="169"/>
      <c r="H969" s="169"/>
      <c r="I969" s="169"/>
      <c r="J969" s="169"/>
      <c r="K969" s="169"/>
    </row>
    <row r="970" spans="6:11" s="167" customFormat="1" hidden="1">
      <c r="F970" s="168"/>
      <c r="G970" s="169"/>
      <c r="H970" s="169"/>
      <c r="I970" s="169"/>
      <c r="J970" s="169"/>
      <c r="K970" s="169"/>
    </row>
    <row r="971" spans="6:11" s="167" customFormat="1" hidden="1">
      <c r="F971" s="168"/>
      <c r="G971" s="169"/>
      <c r="H971" s="169"/>
      <c r="I971" s="169"/>
      <c r="J971" s="169"/>
      <c r="K971" s="169"/>
    </row>
    <row r="972" spans="6:11" s="167" customFormat="1" hidden="1">
      <c r="F972" s="168"/>
      <c r="G972" s="169"/>
      <c r="H972" s="169"/>
      <c r="I972" s="169"/>
      <c r="J972" s="169"/>
      <c r="K972" s="169"/>
    </row>
    <row r="973" spans="6:11" s="167" customFormat="1" hidden="1">
      <c r="F973" s="168"/>
      <c r="G973" s="169"/>
      <c r="H973" s="169"/>
      <c r="I973" s="169"/>
      <c r="J973" s="169"/>
      <c r="K973" s="169"/>
    </row>
    <row r="974" spans="6:11" s="167" customFormat="1" hidden="1">
      <c r="F974" s="168"/>
      <c r="G974" s="169"/>
      <c r="H974" s="169"/>
      <c r="I974" s="169"/>
      <c r="J974" s="169"/>
      <c r="K974" s="169"/>
    </row>
    <row r="975" spans="6:11" s="167" customFormat="1" hidden="1">
      <c r="F975" s="168"/>
      <c r="G975" s="169"/>
      <c r="H975" s="169"/>
      <c r="I975" s="169"/>
      <c r="J975" s="169"/>
      <c r="K975" s="169"/>
    </row>
    <row r="976" spans="6:11" s="167" customFormat="1" hidden="1">
      <c r="F976" s="168"/>
      <c r="G976" s="169"/>
      <c r="H976" s="169"/>
      <c r="I976" s="169"/>
      <c r="J976" s="169"/>
      <c r="K976" s="169"/>
    </row>
    <row r="977" spans="6:11" s="167" customFormat="1" hidden="1">
      <c r="F977" s="168"/>
      <c r="G977" s="169"/>
      <c r="H977" s="169"/>
      <c r="I977" s="169"/>
      <c r="J977" s="169"/>
      <c r="K977" s="169"/>
    </row>
    <row r="978" spans="6:11" s="167" customFormat="1" hidden="1">
      <c r="F978" s="168"/>
      <c r="G978" s="169"/>
      <c r="H978" s="169"/>
      <c r="I978" s="169"/>
      <c r="J978" s="169"/>
      <c r="K978" s="169"/>
    </row>
    <row r="979" spans="6:11" s="167" customFormat="1" hidden="1">
      <c r="F979" s="168"/>
      <c r="G979" s="169"/>
      <c r="H979" s="169"/>
      <c r="I979" s="169"/>
      <c r="J979" s="169"/>
      <c r="K979" s="169"/>
    </row>
    <row r="980" spans="6:11" s="167" customFormat="1" hidden="1">
      <c r="F980" s="168"/>
      <c r="G980" s="169"/>
      <c r="H980" s="169"/>
      <c r="I980" s="169"/>
      <c r="J980" s="169"/>
      <c r="K980" s="169"/>
    </row>
    <row r="981" spans="6:11" s="167" customFormat="1" hidden="1">
      <c r="F981" s="168"/>
      <c r="G981" s="169"/>
      <c r="H981" s="169"/>
      <c r="I981" s="169"/>
      <c r="J981" s="169"/>
      <c r="K981" s="169"/>
    </row>
    <row r="982" spans="6:11" s="167" customFormat="1" hidden="1">
      <c r="F982" s="168"/>
      <c r="G982" s="169"/>
      <c r="H982" s="169"/>
      <c r="I982" s="169"/>
      <c r="J982" s="169"/>
      <c r="K982" s="169"/>
    </row>
    <row r="983" spans="6:11" s="167" customFormat="1" hidden="1">
      <c r="F983" s="168"/>
      <c r="G983" s="169"/>
      <c r="H983" s="169"/>
      <c r="I983" s="169"/>
      <c r="J983" s="169"/>
      <c r="K983" s="169"/>
    </row>
    <row r="984" spans="6:11" s="167" customFormat="1" hidden="1">
      <c r="F984" s="168"/>
      <c r="G984" s="169"/>
      <c r="H984" s="169"/>
      <c r="I984" s="169"/>
      <c r="J984" s="169"/>
      <c r="K984" s="169"/>
    </row>
    <row r="985" spans="6:11" s="167" customFormat="1" hidden="1">
      <c r="F985" s="168"/>
      <c r="G985" s="169"/>
      <c r="H985" s="169"/>
      <c r="I985" s="169"/>
      <c r="J985" s="169"/>
      <c r="K985" s="169"/>
    </row>
    <row r="986" spans="6:11" s="167" customFormat="1" hidden="1">
      <c r="F986" s="168"/>
      <c r="G986" s="169"/>
      <c r="H986" s="169"/>
      <c r="I986" s="169"/>
      <c r="J986" s="169"/>
      <c r="K986" s="169"/>
    </row>
    <row r="987" spans="6:11" s="167" customFormat="1" hidden="1">
      <c r="F987" s="168"/>
      <c r="G987" s="169"/>
      <c r="H987" s="169"/>
      <c r="I987" s="169"/>
      <c r="J987" s="169"/>
      <c r="K987" s="169"/>
    </row>
    <row r="988" spans="6:11" s="167" customFormat="1" hidden="1">
      <c r="F988" s="168"/>
      <c r="G988" s="169"/>
      <c r="H988" s="169"/>
      <c r="I988" s="169"/>
      <c r="J988" s="169"/>
      <c r="K988" s="169"/>
    </row>
    <row r="989" spans="6:11" s="167" customFormat="1" hidden="1">
      <c r="F989" s="168"/>
      <c r="G989" s="169"/>
      <c r="H989" s="169"/>
      <c r="I989" s="169"/>
      <c r="J989" s="169"/>
      <c r="K989" s="169"/>
    </row>
    <row r="990" spans="6:11" s="167" customFormat="1" hidden="1">
      <c r="F990" s="168"/>
      <c r="G990" s="169"/>
      <c r="H990" s="169"/>
      <c r="I990" s="169"/>
      <c r="J990" s="169"/>
      <c r="K990" s="169"/>
    </row>
    <row r="991" spans="6:11" s="167" customFormat="1" hidden="1">
      <c r="F991" s="168"/>
      <c r="G991" s="169"/>
      <c r="H991" s="169"/>
      <c r="I991" s="169"/>
      <c r="J991" s="169"/>
      <c r="K991" s="169"/>
    </row>
    <row r="992" spans="6:11" s="167" customFormat="1" hidden="1">
      <c r="F992" s="168"/>
      <c r="G992" s="169"/>
      <c r="H992" s="169"/>
      <c r="I992" s="169"/>
      <c r="J992" s="169"/>
      <c r="K992" s="169"/>
    </row>
    <row r="993" spans="6:11" s="167" customFormat="1" hidden="1">
      <c r="F993" s="168"/>
      <c r="G993" s="169"/>
      <c r="H993" s="169"/>
      <c r="I993" s="169"/>
      <c r="J993" s="169"/>
      <c r="K993" s="169"/>
    </row>
    <row r="994" spans="6:11" s="167" customFormat="1" hidden="1">
      <c r="F994" s="168"/>
      <c r="G994" s="169"/>
      <c r="H994" s="169"/>
      <c r="I994" s="169"/>
      <c r="J994" s="169"/>
      <c r="K994" s="169"/>
    </row>
    <row r="995" spans="6:11" s="167" customFormat="1" hidden="1">
      <c r="F995" s="168"/>
      <c r="G995" s="169"/>
      <c r="H995" s="169"/>
      <c r="I995" s="169"/>
      <c r="J995" s="169"/>
      <c r="K995" s="169"/>
    </row>
    <row r="996" spans="6:11" s="167" customFormat="1" hidden="1">
      <c r="F996" s="168"/>
      <c r="G996" s="169"/>
      <c r="H996" s="169"/>
      <c r="I996" s="169"/>
      <c r="J996" s="169"/>
      <c r="K996" s="169"/>
    </row>
    <row r="997" spans="6:11" s="167" customFormat="1" hidden="1">
      <c r="F997" s="168"/>
      <c r="G997" s="169"/>
      <c r="H997" s="169"/>
      <c r="I997" s="169"/>
      <c r="J997" s="169"/>
      <c r="K997" s="169"/>
    </row>
    <row r="998" spans="6:11" s="167" customFormat="1" hidden="1">
      <c r="F998" s="168"/>
      <c r="G998" s="169"/>
      <c r="H998" s="169"/>
      <c r="I998" s="169"/>
      <c r="J998" s="169"/>
      <c r="K998" s="169"/>
    </row>
    <row r="999" spans="6:11" s="167" customFormat="1" hidden="1">
      <c r="F999" s="168"/>
      <c r="G999" s="169"/>
      <c r="H999" s="169"/>
      <c r="I999" s="169"/>
      <c r="J999" s="169"/>
      <c r="K999" s="169"/>
    </row>
    <row r="1000" spans="6:11" s="167" customFormat="1" hidden="1">
      <c r="F1000" s="168"/>
      <c r="G1000" s="169"/>
      <c r="H1000" s="169"/>
      <c r="I1000" s="169"/>
      <c r="J1000" s="169"/>
      <c r="K1000" s="169"/>
    </row>
    <row r="1001" spans="6:11" s="167" customFormat="1" hidden="1">
      <c r="F1001" s="168"/>
      <c r="G1001" s="169"/>
      <c r="H1001" s="169"/>
      <c r="I1001" s="169"/>
      <c r="J1001" s="169"/>
      <c r="K1001" s="169"/>
    </row>
    <row r="1002" spans="6:11" s="167" customFormat="1" hidden="1">
      <c r="F1002" s="168"/>
      <c r="G1002" s="169"/>
      <c r="H1002" s="169"/>
      <c r="I1002" s="169"/>
      <c r="J1002" s="169"/>
      <c r="K1002" s="169"/>
    </row>
    <row r="1003" spans="6:11" s="167" customFormat="1" hidden="1">
      <c r="F1003" s="168"/>
      <c r="G1003" s="169"/>
      <c r="H1003" s="169"/>
      <c r="I1003" s="169"/>
      <c r="J1003" s="169"/>
      <c r="K1003" s="169"/>
    </row>
    <row r="1004" spans="6:11" s="167" customFormat="1" hidden="1">
      <c r="F1004" s="168"/>
      <c r="G1004" s="169"/>
      <c r="H1004" s="169"/>
      <c r="I1004" s="169"/>
      <c r="J1004" s="169"/>
      <c r="K1004" s="169"/>
    </row>
    <row r="1005" spans="6:11" s="167" customFormat="1" hidden="1">
      <c r="F1005" s="168"/>
      <c r="G1005" s="169"/>
      <c r="H1005" s="169"/>
      <c r="I1005" s="169"/>
      <c r="J1005" s="169"/>
      <c r="K1005" s="169"/>
    </row>
    <row r="1006" spans="6:11" s="167" customFormat="1" hidden="1">
      <c r="F1006" s="168"/>
      <c r="G1006" s="169"/>
      <c r="H1006" s="169"/>
      <c r="I1006" s="169"/>
      <c r="J1006" s="169"/>
      <c r="K1006" s="169"/>
    </row>
    <row r="1007" spans="6:11" s="167" customFormat="1" hidden="1">
      <c r="F1007" s="168"/>
      <c r="G1007" s="169"/>
      <c r="H1007" s="169"/>
      <c r="I1007" s="169"/>
      <c r="J1007" s="169"/>
      <c r="K1007" s="169"/>
    </row>
    <row r="1008" spans="6:11" s="167" customFormat="1" hidden="1">
      <c r="F1008" s="168"/>
      <c r="G1008" s="169"/>
      <c r="H1008" s="169"/>
      <c r="I1008" s="169"/>
      <c r="J1008" s="169"/>
      <c r="K1008" s="169"/>
    </row>
    <row r="1009" spans="6:11" s="167" customFormat="1" hidden="1">
      <c r="F1009" s="168"/>
      <c r="G1009" s="169"/>
      <c r="H1009" s="169"/>
      <c r="I1009" s="169"/>
      <c r="J1009" s="169"/>
      <c r="K1009" s="169"/>
    </row>
    <row r="1010" spans="6:11" s="167" customFormat="1" hidden="1">
      <c r="F1010" s="168"/>
      <c r="G1010" s="169"/>
      <c r="H1010" s="169"/>
      <c r="I1010" s="169"/>
      <c r="J1010" s="169"/>
      <c r="K1010" s="169"/>
    </row>
    <row r="1011" spans="6:11" s="167" customFormat="1" hidden="1">
      <c r="F1011" s="168"/>
      <c r="G1011" s="169"/>
      <c r="H1011" s="169"/>
      <c r="I1011" s="169"/>
      <c r="J1011" s="169"/>
      <c r="K1011" s="169"/>
    </row>
    <row r="1012" spans="6:11" s="167" customFormat="1" hidden="1">
      <c r="F1012" s="168"/>
      <c r="G1012" s="169"/>
      <c r="H1012" s="169"/>
      <c r="I1012" s="169"/>
      <c r="J1012" s="169"/>
      <c r="K1012" s="169"/>
    </row>
    <row r="1013" spans="6:11" s="167" customFormat="1" hidden="1">
      <c r="F1013" s="168"/>
      <c r="G1013" s="169"/>
      <c r="H1013" s="169"/>
      <c r="I1013" s="169"/>
      <c r="J1013" s="169"/>
      <c r="K1013" s="169"/>
    </row>
    <row r="1014" spans="6:11" s="167" customFormat="1" hidden="1">
      <c r="F1014" s="168"/>
      <c r="G1014" s="169"/>
      <c r="H1014" s="169"/>
      <c r="I1014" s="169"/>
      <c r="J1014" s="169"/>
      <c r="K1014" s="169"/>
    </row>
    <row r="1015" spans="6:11" s="167" customFormat="1" hidden="1">
      <c r="F1015" s="168"/>
      <c r="G1015" s="169"/>
      <c r="H1015" s="169"/>
      <c r="I1015" s="169"/>
      <c r="J1015" s="169"/>
      <c r="K1015" s="169"/>
    </row>
    <row r="1016" spans="6:11" s="167" customFormat="1" hidden="1">
      <c r="F1016" s="168"/>
      <c r="G1016" s="169"/>
      <c r="H1016" s="169"/>
      <c r="I1016" s="169"/>
      <c r="J1016" s="169"/>
      <c r="K1016" s="169"/>
    </row>
    <row r="1017" spans="6:11" s="167" customFormat="1" hidden="1">
      <c r="F1017" s="168"/>
      <c r="G1017" s="169"/>
      <c r="H1017" s="169"/>
      <c r="I1017" s="169"/>
      <c r="J1017" s="169"/>
      <c r="K1017" s="169"/>
    </row>
    <row r="1018" spans="6:11" s="167" customFormat="1" hidden="1">
      <c r="F1018" s="168"/>
      <c r="G1018" s="169"/>
      <c r="H1018" s="169"/>
      <c r="I1018" s="169"/>
      <c r="J1018" s="169"/>
      <c r="K1018" s="169"/>
    </row>
    <row r="1019" spans="6:11" s="167" customFormat="1" hidden="1">
      <c r="F1019" s="168"/>
      <c r="G1019" s="169"/>
      <c r="H1019" s="169"/>
      <c r="I1019" s="169"/>
      <c r="J1019" s="169"/>
      <c r="K1019" s="169"/>
    </row>
    <row r="1020" spans="6:11" s="167" customFormat="1" hidden="1">
      <c r="F1020" s="168"/>
      <c r="G1020" s="169"/>
      <c r="H1020" s="169"/>
      <c r="I1020" s="169"/>
      <c r="J1020" s="169"/>
      <c r="K1020" s="169"/>
    </row>
    <row r="1021" spans="6:11" s="167" customFormat="1" hidden="1">
      <c r="F1021" s="168"/>
      <c r="G1021" s="169"/>
      <c r="H1021" s="169"/>
      <c r="I1021" s="169"/>
      <c r="J1021" s="169"/>
      <c r="K1021" s="169"/>
    </row>
    <row r="1022" spans="6:11" s="167" customFormat="1" hidden="1">
      <c r="F1022" s="168"/>
      <c r="G1022" s="169"/>
      <c r="H1022" s="169"/>
      <c r="I1022" s="169"/>
      <c r="J1022" s="169"/>
      <c r="K1022" s="169"/>
    </row>
    <row r="1023" spans="6:11" s="167" customFormat="1" hidden="1">
      <c r="F1023" s="168"/>
      <c r="G1023" s="169"/>
      <c r="H1023" s="169"/>
      <c r="I1023" s="169"/>
      <c r="J1023" s="169"/>
      <c r="K1023" s="169"/>
    </row>
    <row r="1024" spans="6:11" s="167" customFormat="1" hidden="1">
      <c r="F1024" s="168"/>
      <c r="G1024" s="169"/>
      <c r="H1024" s="169"/>
      <c r="I1024" s="169"/>
      <c r="J1024" s="169"/>
      <c r="K1024" s="169"/>
    </row>
    <row r="1025" spans="6:11" s="167" customFormat="1" hidden="1">
      <c r="F1025" s="168"/>
      <c r="G1025" s="169"/>
      <c r="H1025" s="169"/>
      <c r="I1025" s="169"/>
      <c r="J1025" s="169"/>
      <c r="K1025" s="169"/>
    </row>
    <row r="1026" spans="6:11" s="167" customFormat="1" hidden="1">
      <c r="F1026" s="168"/>
      <c r="G1026" s="169"/>
      <c r="H1026" s="169"/>
      <c r="I1026" s="169"/>
      <c r="J1026" s="169"/>
      <c r="K1026" s="169"/>
    </row>
    <row r="1027" spans="6:11" s="167" customFormat="1" hidden="1">
      <c r="F1027" s="168"/>
      <c r="G1027" s="169"/>
      <c r="H1027" s="169"/>
      <c r="I1027" s="169"/>
      <c r="J1027" s="169"/>
      <c r="K1027" s="169"/>
    </row>
    <row r="1028" spans="6:11" s="167" customFormat="1" hidden="1">
      <c r="F1028" s="168"/>
      <c r="G1028" s="169"/>
      <c r="H1028" s="169"/>
      <c r="I1028" s="169"/>
      <c r="J1028" s="169"/>
      <c r="K1028" s="169"/>
    </row>
    <row r="1029" spans="6:11" s="167" customFormat="1" hidden="1">
      <c r="F1029" s="168"/>
      <c r="G1029" s="169"/>
      <c r="H1029" s="169"/>
      <c r="I1029" s="169"/>
      <c r="J1029" s="169"/>
      <c r="K1029" s="169"/>
    </row>
    <row r="1030" spans="6:11" s="167" customFormat="1" hidden="1">
      <c r="F1030" s="168"/>
      <c r="G1030" s="169"/>
      <c r="H1030" s="169"/>
      <c r="I1030" s="169"/>
      <c r="J1030" s="169"/>
      <c r="K1030" s="169"/>
    </row>
    <row r="1031" spans="6:11" s="167" customFormat="1" hidden="1">
      <c r="F1031" s="168"/>
      <c r="G1031" s="169"/>
      <c r="H1031" s="169"/>
      <c r="I1031" s="169"/>
      <c r="J1031" s="169"/>
      <c r="K1031" s="169"/>
    </row>
    <row r="1032" spans="6:11" s="167" customFormat="1" hidden="1">
      <c r="F1032" s="168"/>
      <c r="G1032" s="169"/>
      <c r="H1032" s="169"/>
      <c r="I1032" s="169"/>
      <c r="J1032" s="169"/>
      <c r="K1032" s="169"/>
    </row>
    <row r="1033" spans="6:11" s="167" customFormat="1" hidden="1">
      <c r="F1033" s="168"/>
      <c r="G1033" s="169"/>
      <c r="H1033" s="169"/>
      <c r="I1033" s="169"/>
      <c r="J1033" s="169"/>
      <c r="K1033" s="169"/>
    </row>
    <row r="1034" spans="6:11" s="167" customFormat="1" hidden="1">
      <c r="F1034" s="168"/>
      <c r="G1034" s="169"/>
      <c r="H1034" s="169"/>
      <c r="I1034" s="169"/>
      <c r="J1034" s="169"/>
      <c r="K1034" s="169"/>
    </row>
    <row r="1035" spans="6:11" s="167" customFormat="1" hidden="1">
      <c r="F1035" s="168"/>
      <c r="G1035" s="169"/>
      <c r="H1035" s="169"/>
      <c r="I1035" s="169"/>
      <c r="J1035" s="169"/>
      <c r="K1035" s="169"/>
    </row>
    <row r="1036" spans="6:11" s="167" customFormat="1" hidden="1">
      <c r="F1036" s="168"/>
      <c r="G1036" s="169"/>
      <c r="H1036" s="169"/>
      <c r="I1036" s="169"/>
      <c r="J1036" s="169"/>
      <c r="K1036" s="169"/>
    </row>
    <row r="1037" spans="6:11" s="167" customFormat="1" hidden="1">
      <c r="F1037" s="168"/>
      <c r="G1037" s="169"/>
      <c r="H1037" s="169"/>
      <c r="I1037" s="169"/>
      <c r="J1037" s="169"/>
      <c r="K1037" s="169"/>
    </row>
    <row r="1038" spans="6:11" s="167" customFormat="1" hidden="1">
      <c r="F1038" s="168"/>
      <c r="G1038" s="169"/>
      <c r="H1038" s="169"/>
      <c r="I1038" s="169"/>
      <c r="J1038" s="169"/>
      <c r="K1038" s="169"/>
    </row>
    <row r="1039" spans="6:11" s="167" customFormat="1" hidden="1">
      <c r="F1039" s="168"/>
      <c r="G1039" s="169"/>
      <c r="H1039" s="169"/>
      <c r="I1039" s="169"/>
      <c r="J1039" s="169"/>
      <c r="K1039" s="169"/>
    </row>
    <row r="1040" spans="6:11" s="167" customFormat="1" hidden="1">
      <c r="F1040" s="168"/>
      <c r="G1040" s="169"/>
      <c r="H1040" s="169"/>
      <c r="I1040" s="169"/>
      <c r="J1040" s="169"/>
      <c r="K1040" s="169"/>
    </row>
    <row r="1041" spans="6:11" s="167" customFormat="1" hidden="1">
      <c r="F1041" s="168"/>
      <c r="G1041" s="169"/>
      <c r="H1041" s="169"/>
      <c r="I1041" s="169"/>
      <c r="J1041" s="169"/>
      <c r="K1041" s="169"/>
    </row>
    <row r="1042" spans="6:11" s="167" customFormat="1" hidden="1">
      <c r="F1042" s="168"/>
      <c r="G1042" s="169"/>
      <c r="H1042" s="169"/>
      <c r="I1042" s="169"/>
      <c r="J1042" s="169"/>
      <c r="K1042" s="169"/>
    </row>
    <row r="1043" spans="6:11" s="167" customFormat="1" hidden="1">
      <c r="F1043" s="168"/>
      <c r="G1043" s="169"/>
      <c r="H1043" s="169"/>
      <c r="I1043" s="169"/>
      <c r="J1043" s="169"/>
      <c r="K1043" s="169"/>
    </row>
    <row r="1044" spans="6:11" s="167" customFormat="1" hidden="1">
      <c r="F1044" s="168"/>
      <c r="G1044" s="169"/>
      <c r="H1044" s="169"/>
      <c r="I1044" s="169"/>
      <c r="J1044" s="169"/>
      <c r="K1044" s="169"/>
    </row>
    <row r="1045" spans="6:11" s="167" customFormat="1" hidden="1">
      <c r="F1045" s="168"/>
      <c r="G1045" s="169"/>
      <c r="H1045" s="169"/>
      <c r="I1045" s="169"/>
      <c r="J1045" s="169"/>
      <c r="K1045" s="169"/>
    </row>
    <row r="1046" spans="6:11" s="167" customFormat="1" hidden="1">
      <c r="F1046" s="168"/>
      <c r="G1046" s="169"/>
      <c r="H1046" s="169"/>
      <c r="I1046" s="169"/>
      <c r="J1046" s="169"/>
      <c r="K1046" s="169"/>
    </row>
    <row r="1047" spans="6:11" s="167" customFormat="1" hidden="1">
      <c r="F1047" s="168"/>
      <c r="G1047" s="169"/>
      <c r="H1047" s="169"/>
      <c r="I1047" s="169"/>
      <c r="J1047" s="169"/>
      <c r="K1047" s="169"/>
    </row>
    <row r="1048" spans="6:11" s="167" customFormat="1" hidden="1">
      <c r="F1048" s="168"/>
      <c r="G1048" s="169"/>
      <c r="H1048" s="169"/>
      <c r="I1048" s="169"/>
      <c r="J1048" s="169"/>
      <c r="K1048" s="169"/>
    </row>
    <row r="1049" spans="6:11" s="167" customFormat="1" hidden="1">
      <c r="F1049" s="168"/>
      <c r="G1049" s="169"/>
      <c r="H1049" s="169"/>
      <c r="I1049" s="169"/>
      <c r="J1049" s="169"/>
      <c r="K1049" s="169"/>
    </row>
    <row r="1050" spans="6:11" s="167" customFormat="1" hidden="1">
      <c r="F1050" s="168"/>
      <c r="G1050" s="169"/>
      <c r="H1050" s="169"/>
      <c r="I1050" s="169"/>
      <c r="J1050" s="169"/>
      <c r="K1050" s="169"/>
    </row>
    <row r="1051" spans="6:11" s="167" customFormat="1" hidden="1">
      <c r="F1051" s="168"/>
      <c r="G1051" s="169"/>
      <c r="H1051" s="169"/>
      <c r="I1051" s="169"/>
      <c r="J1051" s="169"/>
      <c r="K1051" s="169"/>
    </row>
    <row r="1052" spans="6:11" s="167" customFormat="1" hidden="1">
      <c r="F1052" s="168"/>
      <c r="G1052" s="169"/>
      <c r="H1052" s="169"/>
      <c r="I1052" s="169"/>
      <c r="J1052" s="169"/>
      <c r="K1052" s="169"/>
    </row>
    <row r="1053" spans="6:11" s="167" customFormat="1" hidden="1">
      <c r="F1053" s="168"/>
      <c r="G1053" s="169"/>
      <c r="H1053" s="169"/>
      <c r="I1053" s="169"/>
      <c r="J1053" s="169"/>
      <c r="K1053" s="169"/>
    </row>
    <row r="1054" spans="6:11" s="167" customFormat="1" hidden="1">
      <c r="F1054" s="168"/>
      <c r="G1054" s="169"/>
      <c r="H1054" s="169"/>
      <c r="I1054" s="169"/>
      <c r="J1054" s="169"/>
      <c r="K1054" s="169"/>
    </row>
    <row r="1055" spans="6:11" s="167" customFormat="1" hidden="1">
      <c r="F1055" s="168"/>
      <c r="G1055" s="169"/>
      <c r="H1055" s="169"/>
      <c r="I1055" s="169"/>
      <c r="J1055" s="169"/>
      <c r="K1055" s="169"/>
    </row>
    <row r="1056" spans="6:11" s="167" customFormat="1" hidden="1">
      <c r="F1056" s="168"/>
      <c r="G1056" s="169"/>
      <c r="H1056" s="169"/>
      <c r="I1056" s="169"/>
      <c r="J1056" s="169"/>
      <c r="K1056" s="169"/>
    </row>
    <row r="1057" spans="6:11" s="167" customFormat="1" hidden="1">
      <c r="F1057" s="168"/>
      <c r="G1057" s="169"/>
      <c r="H1057" s="169"/>
      <c r="I1057" s="169"/>
      <c r="J1057" s="169"/>
      <c r="K1057" s="169"/>
    </row>
    <row r="1058" spans="6:11" s="167" customFormat="1" hidden="1">
      <c r="F1058" s="168"/>
      <c r="G1058" s="169"/>
      <c r="H1058" s="169"/>
      <c r="I1058" s="169"/>
      <c r="J1058" s="169"/>
      <c r="K1058" s="169"/>
    </row>
    <row r="1059" spans="6:11" s="167" customFormat="1" hidden="1">
      <c r="F1059" s="168"/>
      <c r="G1059" s="169"/>
      <c r="H1059" s="169"/>
      <c r="I1059" s="169"/>
      <c r="J1059" s="169"/>
      <c r="K1059" s="169"/>
    </row>
    <row r="1060" spans="6:11" s="167" customFormat="1" hidden="1">
      <c r="F1060" s="168"/>
      <c r="G1060" s="169"/>
      <c r="H1060" s="169"/>
      <c r="I1060" s="169"/>
      <c r="J1060" s="169"/>
      <c r="K1060" s="169"/>
    </row>
    <row r="1061" spans="6:11" s="167" customFormat="1" hidden="1">
      <c r="F1061" s="168"/>
      <c r="G1061" s="169"/>
      <c r="H1061" s="169"/>
      <c r="I1061" s="169"/>
      <c r="J1061" s="169"/>
      <c r="K1061" s="169"/>
    </row>
    <row r="1062" spans="6:11" s="167" customFormat="1" hidden="1">
      <c r="F1062" s="168"/>
      <c r="G1062" s="169"/>
      <c r="H1062" s="169"/>
      <c r="I1062" s="169"/>
      <c r="J1062" s="169"/>
      <c r="K1062" s="169"/>
    </row>
    <row r="1063" spans="6:11" s="167" customFormat="1" hidden="1">
      <c r="F1063" s="168"/>
      <c r="G1063" s="169"/>
      <c r="H1063" s="169"/>
      <c r="I1063" s="169"/>
      <c r="J1063" s="169"/>
      <c r="K1063" s="169"/>
    </row>
    <row r="1064" spans="6:11" s="167" customFormat="1" hidden="1">
      <c r="F1064" s="168"/>
      <c r="G1064" s="169"/>
      <c r="H1064" s="169"/>
      <c r="I1064" s="169"/>
      <c r="J1064" s="169"/>
      <c r="K1064" s="169"/>
    </row>
    <row r="1065" spans="6:11" s="167" customFormat="1" hidden="1">
      <c r="F1065" s="168"/>
      <c r="G1065" s="169"/>
      <c r="H1065" s="169"/>
      <c r="I1065" s="169"/>
      <c r="J1065" s="169"/>
      <c r="K1065" s="169"/>
    </row>
    <row r="1066" spans="6:11" s="167" customFormat="1" hidden="1">
      <c r="F1066" s="168"/>
      <c r="G1066" s="169"/>
      <c r="H1066" s="169"/>
      <c r="I1066" s="169"/>
      <c r="J1066" s="169"/>
      <c r="K1066" s="169"/>
    </row>
    <row r="1067" spans="6:11" s="167" customFormat="1" hidden="1">
      <c r="F1067" s="168"/>
      <c r="G1067" s="169"/>
      <c r="H1067" s="169"/>
      <c r="I1067" s="169"/>
      <c r="J1067" s="169"/>
      <c r="K1067" s="169"/>
    </row>
    <row r="1068" spans="6:11" s="167" customFormat="1" hidden="1">
      <c r="F1068" s="168"/>
      <c r="G1068" s="169"/>
      <c r="H1068" s="169"/>
      <c r="I1068" s="169"/>
      <c r="J1068" s="169"/>
      <c r="K1068" s="169"/>
    </row>
    <row r="1069" spans="6:11" s="167" customFormat="1" hidden="1">
      <c r="F1069" s="168"/>
      <c r="G1069" s="169"/>
      <c r="H1069" s="169"/>
      <c r="I1069" s="169"/>
      <c r="J1069" s="169"/>
      <c r="K1069" s="169"/>
    </row>
    <row r="1070" spans="6:11" s="167" customFormat="1" hidden="1">
      <c r="F1070" s="168"/>
      <c r="G1070" s="169"/>
      <c r="H1070" s="169"/>
      <c r="I1070" s="169"/>
      <c r="J1070" s="169"/>
      <c r="K1070" s="169"/>
    </row>
    <row r="1071" spans="6:11" s="167" customFormat="1" hidden="1">
      <c r="F1071" s="168"/>
      <c r="G1071" s="169"/>
      <c r="H1071" s="169"/>
      <c r="I1071" s="169"/>
      <c r="J1071" s="169"/>
      <c r="K1071" s="169"/>
    </row>
    <row r="1072" spans="6:11" s="167" customFormat="1" hidden="1">
      <c r="F1072" s="168"/>
      <c r="G1072" s="169"/>
      <c r="H1072" s="169"/>
      <c r="I1072" s="169"/>
      <c r="J1072" s="169"/>
      <c r="K1072" s="169"/>
    </row>
    <row r="1073" spans="6:11" s="167" customFormat="1" hidden="1">
      <c r="F1073" s="168"/>
      <c r="G1073" s="169"/>
      <c r="H1073" s="169"/>
      <c r="I1073" s="169"/>
      <c r="J1073" s="169"/>
      <c r="K1073" s="169"/>
    </row>
    <row r="1074" spans="6:11" s="167" customFormat="1" hidden="1">
      <c r="F1074" s="168"/>
      <c r="G1074" s="169"/>
      <c r="H1074" s="169"/>
      <c r="I1074" s="169"/>
      <c r="J1074" s="169"/>
      <c r="K1074" s="169"/>
    </row>
    <row r="1075" spans="6:11" s="167" customFormat="1" hidden="1">
      <c r="F1075" s="168"/>
      <c r="G1075" s="169"/>
      <c r="H1075" s="169"/>
      <c r="I1075" s="169"/>
      <c r="J1075" s="169"/>
      <c r="K1075" s="169"/>
    </row>
    <row r="1076" spans="6:11" s="167" customFormat="1" hidden="1">
      <c r="F1076" s="168"/>
      <c r="G1076" s="169"/>
      <c r="H1076" s="169"/>
      <c r="I1076" s="169"/>
      <c r="J1076" s="169"/>
      <c r="K1076" s="169"/>
    </row>
    <row r="1077" spans="6:11" s="167" customFormat="1" hidden="1">
      <c r="F1077" s="168"/>
      <c r="G1077" s="169"/>
      <c r="H1077" s="169"/>
      <c r="I1077" s="169"/>
      <c r="J1077" s="169"/>
      <c r="K1077" s="169"/>
    </row>
    <row r="1078" spans="6:11" s="167" customFormat="1" hidden="1">
      <c r="F1078" s="168"/>
      <c r="G1078" s="169"/>
      <c r="H1078" s="169"/>
      <c r="I1078" s="169"/>
      <c r="J1078" s="169"/>
      <c r="K1078" s="169"/>
    </row>
    <row r="1079" spans="6:11" s="167" customFormat="1" hidden="1">
      <c r="F1079" s="168"/>
      <c r="G1079" s="169"/>
      <c r="H1079" s="169"/>
      <c r="I1079" s="169"/>
      <c r="J1079" s="169"/>
      <c r="K1079" s="169"/>
    </row>
    <row r="1080" spans="6:11" s="167" customFormat="1" hidden="1">
      <c r="F1080" s="168"/>
      <c r="G1080" s="169"/>
      <c r="H1080" s="169"/>
      <c r="I1080" s="169"/>
      <c r="J1080" s="169"/>
      <c r="K1080" s="169"/>
    </row>
    <row r="1081" spans="6:11" s="167" customFormat="1" hidden="1">
      <c r="F1081" s="168"/>
      <c r="G1081" s="169"/>
      <c r="H1081" s="169"/>
      <c r="I1081" s="169"/>
      <c r="J1081" s="169"/>
      <c r="K1081" s="169"/>
    </row>
    <row r="1082" spans="6:11" s="167" customFormat="1" hidden="1">
      <c r="F1082" s="168"/>
      <c r="G1082" s="169"/>
      <c r="H1082" s="169"/>
      <c r="I1082" s="169"/>
      <c r="J1082" s="169"/>
      <c r="K1082" s="169"/>
    </row>
    <row r="1083" spans="6:11" s="167" customFormat="1" hidden="1">
      <c r="F1083" s="168"/>
      <c r="G1083" s="169"/>
      <c r="H1083" s="169"/>
      <c r="I1083" s="169"/>
      <c r="J1083" s="169"/>
      <c r="K1083" s="169"/>
    </row>
    <row r="1084" spans="6:11" s="167" customFormat="1" hidden="1">
      <c r="F1084" s="168"/>
      <c r="G1084" s="169"/>
      <c r="H1084" s="169"/>
      <c r="I1084" s="169"/>
      <c r="J1084" s="169"/>
      <c r="K1084" s="169"/>
    </row>
    <row r="1085" spans="6:11" s="167" customFormat="1" hidden="1">
      <c r="F1085" s="168"/>
      <c r="G1085" s="169"/>
      <c r="H1085" s="169"/>
      <c r="I1085" s="169"/>
      <c r="J1085" s="169"/>
      <c r="K1085" s="169"/>
    </row>
    <row r="1086" spans="6:11" s="167" customFormat="1" hidden="1">
      <c r="F1086" s="168"/>
      <c r="G1086" s="169"/>
      <c r="H1086" s="169"/>
      <c r="I1086" s="169"/>
      <c r="J1086" s="169"/>
      <c r="K1086" s="169"/>
    </row>
    <row r="1087" spans="6:11" s="167" customFormat="1" hidden="1">
      <c r="F1087" s="168"/>
      <c r="G1087" s="169"/>
      <c r="H1087" s="169"/>
      <c r="I1087" s="169"/>
      <c r="J1087" s="169"/>
      <c r="K1087" s="169"/>
    </row>
    <row r="1088" spans="6:11" s="167" customFormat="1" hidden="1">
      <c r="F1088" s="168"/>
      <c r="G1088" s="169"/>
      <c r="H1088" s="169"/>
      <c r="I1088" s="169"/>
      <c r="J1088" s="169"/>
      <c r="K1088" s="169"/>
    </row>
    <row r="1089" spans="6:11" s="167" customFormat="1" hidden="1">
      <c r="F1089" s="168"/>
      <c r="G1089" s="169"/>
      <c r="H1089" s="169"/>
      <c r="I1089" s="169"/>
      <c r="J1089" s="169"/>
      <c r="K1089" s="169"/>
    </row>
    <row r="1090" spans="6:11" s="167" customFormat="1" hidden="1">
      <c r="F1090" s="168"/>
      <c r="G1090" s="169"/>
      <c r="H1090" s="169"/>
      <c r="I1090" s="169"/>
      <c r="J1090" s="169"/>
      <c r="K1090" s="169"/>
    </row>
    <row r="1091" spans="6:11" s="167" customFormat="1" hidden="1">
      <c r="F1091" s="168"/>
      <c r="G1091" s="169"/>
      <c r="H1091" s="169"/>
      <c r="I1091" s="169"/>
      <c r="J1091" s="169"/>
      <c r="K1091" s="169"/>
    </row>
    <row r="1092" spans="6:11" s="167" customFormat="1" hidden="1">
      <c r="F1092" s="168"/>
      <c r="G1092" s="169"/>
      <c r="H1092" s="169"/>
      <c r="I1092" s="169"/>
      <c r="J1092" s="169"/>
      <c r="K1092" s="169"/>
    </row>
    <row r="1093" spans="6:11" s="167" customFormat="1" hidden="1">
      <c r="F1093" s="168"/>
      <c r="G1093" s="169"/>
      <c r="H1093" s="169"/>
      <c r="I1093" s="169"/>
      <c r="J1093" s="169"/>
      <c r="K1093" s="169"/>
    </row>
    <row r="1094" spans="6:11" s="167" customFormat="1" hidden="1">
      <c r="F1094" s="168"/>
      <c r="G1094" s="169"/>
      <c r="H1094" s="169"/>
      <c r="I1094" s="169"/>
      <c r="J1094" s="169"/>
      <c r="K1094" s="169"/>
    </row>
    <row r="1095" spans="6:11" s="167" customFormat="1" hidden="1">
      <c r="F1095" s="168"/>
      <c r="G1095" s="169"/>
      <c r="H1095" s="169"/>
      <c r="I1095" s="169"/>
      <c r="J1095" s="169"/>
      <c r="K1095" s="169"/>
    </row>
    <row r="1096" spans="6:11" s="167" customFormat="1" hidden="1">
      <c r="F1096" s="168"/>
      <c r="G1096" s="169"/>
      <c r="H1096" s="169"/>
      <c r="I1096" s="169"/>
      <c r="J1096" s="169"/>
      <c r="K1096" s="169"/>
    </row>
    <row r="1097" spans="6:11" s="167" customFormat="1" hidden="1">
      <c r="F1097" s="168"/>
      <c r="G1097" s="169"/>
      <c r="H1097" s="169"/>
      <c r="I1097" s="169"/>
      <c r="J1097" s="169"/>
      <c r="K1097" s="169"/>
    </row>
    <row r="1098" spans="6:11" s="167" customFormat="1" hidden="1">
      <c r="F1098" s="168"/>
      <c r="G1098" s="169"/>
      <c r="H1098" s="169"/>
      <c r="I1098" s="169"/>
      <c r="J1098" s="169"/>
      <c r="K1098" s="169"/>
    </row>
    <row r="1099" spans="6:11" s="167" customFormat="1" hidden="1">
      <c r="F1099" s="168"/>
      <c r="G1099" s="169"/>
      <c r="H1099" s="169"/>
      <c r="I1099" s="169"/>
      <c r="J1099" s="169"/>
      <c r="K1099" s="169"/>
    </row>
    <row r="1100" spans="6:11" s="167" customFormat="1" hidden="1">
      <c r="F1100" s="168"/>
      <c r="G1100" s="169"/>
      <c r="H1100" s="169"/>
      <c r="I1100" s="169"/>
      <c r="J1100" s="169"/>
      <c r="K1100" s="169"/>
    </row>
    <row r="1101" spans="6:11" s="167" customFormat="1" hidden="1">
      <c r="F1101" s="168"/>
      <c r="G1101" s="169"/>
      <c r="H1101" s="169"/>
      <c r="I1101" s="169"/>
      <c r="J1101" s="169"/>
      <c r="K1101" s="169"/>
    </row>
    <row r="1102" spans="6:11" s="167" customFormat="1" hidden="1">
      <c r="F1102" s="168"/>
      <c r="G1102" s="169"/>
      <c r="H1102" s="169"/>
      <c r="I1102" s="169"/>
      <c r="J1102" s="169"/>
      <c r="K1102" s="169"/>
    </row>
    <row r="1103" spans="6:11" s="167" customFormat="1" hidden="1">
      <c r="F1103" s="168"/>
      <c r="G1103" s="169"/>
      <c r="H1103" s="169"/>
      <c r="I1103" s="169"/>
      <c r="J1103" s="169"/>
      <c r="K1103" s="169"/>
    </row>
    <row r="1104" spans="6:11" s="167" customFormat="1" hidden="1">
      <c r="F1104" s="168"/>
      <c r="G1104" s="169"/>
      <c r="H1104" s="169"/>
      <c r="I1104" s="169"/>
      <c r="J1104" s="169"/>
      <c r="K1104" s="169"/>
    </row>
    <row r="1105" spans="6:11" s="167" customFormat="1" hidden="1">
      <c r="F1105" s="168"/>
      <c r="G1105" s="169"/>
      <c r="H1105" s="169"/>
      <c r="I1105" s="169"/>
      <c r="J1105" s="169"/>
      <c r="K1105" s="169"/>
    </row>
    <row r="1106" spans="6:11" s="167" customFormat="1" hidden="1">
      <c r="F1106" s="168"/>
      <c r="G1106" s="169"/>
      <c r="H1106" s="169"/>
      <c r="I1106" s="169"/>
      <c r="J1106" s="169"/>
      <c r="K1106" s="169"/>
    </row>
    <row r="1107" spans="6:11" s="167" customFormat="1" hidden="1">
      <c r="F1107" s="168"/>
      <c r="G1107" s="169"/>
      <c r="H1107" s="169"/>
      <c r="I1107" s="169"/>
      <c r="J1107" s="169"/>
      <c r="K1107" s="169"/>
    </row>
    <row r="1108" spans="6:11" s="167" customFormat="1" hidden="1">
      <c r="F1108" s="168"/>
      <c r="G1108" s="169"/>
      <c r="H1108" s="169"/>
      <c r="I1108" s="169"/>
      <c r="J1108" s="169"/>
      <c r="K1108" s="169"/>
    </row>
  </sheetData>
  <sheetProtection algorithmName="SHA-512" hashValue="RnuhwxwJxRZVSkuqh1/YfvVL76zWm2YoXf+Yan5ZkF4Hy4jxa5kzS1VqS2Fc7z5HiagYqwFayGzTM+6YmcnGUQ==" saltValue="R58nAUjpLEjrnoGMhsk3mw==" spinCount="100000" sheet="1" sort="0" autoFilter="0"/>
  <dataValidations count="5">
    <dataValidation type="list" allowBlank="1" showInputMessage="1" showErrorMessage="1" sqref="B24:B500" xr:uid="{00000000-0002-0000-0500-000000000000}">
      <formula1>CompanyRecord</formula1>
    </dataValidation>
    <dataValidation type="list" allowBlank="1" showInputMessage="1" showErrorMessage="1" sqref="C24:C500" xr:uid="{00000000-0002-0000-0500-000001000000}">
      <formula1>UnitID</formula1>
    </dataValidation>
    <dataValidation type="list" allowBlank="1" showInputMessage="1" showErrorMessage="1" sqref="E1109:E1048576" xr:uid="{00000000-0002-0000-0500-000002000000}">
      <formula1>"Inoperative, Out of Control"</formula1>
    </dataValidation>
    <dataValidation type="list" allowBlank="1" showInputMessage="1" showErrorMessage="1" sqref="D24:D500 D1109:D1048576" xr:uid="{00000000-0002-0000-0500-000003000000}">
      <formula1>CEMID</formula1>
    </dataValidation>
    <dataValidation type="date" operator="greaterThan" allowBlank="1" showInputMessage="1" showErrorMessage="1" sqref="G24:G500 E24:E500" xr:uid="{00000000-0002-0000-0500-000004000000}">
      <formula1>42736</formula1>
    </dataValidation>
  </dataValidation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B1:AA500"/>
  <sheetViews>
    <sheetView showGridLines="0" topLeftCell="B7" workbookViewId="0">
      <selection activeCell="C24" sqref="C24"/>
    </sheetView>
  </sheetViews>
  <sheetFormatPr defaultColWidth="0" defaultRowHeight="15" zeroHeight="1"/>
  <cols>
    <col min="1" max="1" width="9.140625" style="167" hidden="1" customWidth="1"/>
    <col min="2" max="2" width="15.7109375" style="167" customWidth="1"/>
    <col min="3" max="3" width="35.5703125" style="167" customWidth="1"/>
    <col min="4" max="4" width="54.85546875" style="167" bestFit="1" customWidth="1"/>
    <col min="5" max="5" width="18.42578125" style="167" customWidth="1"/>
    <col min="6" max="6" width="19.85546875" style="168" customWidth="1"/>
    <col min="7" max="9" width="19.85546875" style="169" customWidth="1"/>
    <col min="10" max="10" width="23.5703125" style="169" customWidth="1"/>
    <col min="11" max="11" width="49.28515625" style="169" customWidth="1"/>
    <col min="12" max="12" width="32.140625" style="167" hidden="1" customWidth="1"/>
    <col min="13" max="13" width="38.5703125" style="167" hidden="1" customWidth="1"/>
    <col min="14" max="20" width="23.42578125" style="167" hidden="1" customWidth="1"/>
    <col min="21" max="22" width="15.5703125" style="167" hidden="1" customWidth="1"/>
    <col min="23" max="23" width="29.28515625" style="167" hidden="1" customWidth="1"/>
    <col min="24" max="24" width="15.5703125" style="167" hidden="1" customWidth="1"/>
    <col min="25" max="25" width="33.7109375" style="167" hidden="1" customWidth="1"/>
    <col min="26" max="26" width="15.5703125" style="167" hidden="1" customWidth="1"/>
    <col min="27" max="27" width="33.7109375" style="167" hidden="1" customWidth="1"/>
    <col min="28" max="16384" width="9.140625" style="167" hidden="1"/>
  </cols>
  <sheetData>
    <row r="1" spans="2:18" s="8" customFormat="1" ht="24.75" hidden="1" customHeight="1">
      <c r="B1" s="31" t="s">
        <v>128</v>
      </c>
      <c r="C1" s="31"/>
      <c r="D1" s="31"/>
      <c r="E1" s="31"/>
      <c r="F1" s="31"/>
      <c r="G1" s="31"/>
      <c r="H1" s="31"/>
      <c r="I1" s="31"/>
      <c r="J1" s="31"/>
      <c r="K1" s="31"/>
      <c r="L1" s="57"/>
      <c r="M1" s="57"/>
    </row>
    <row r="2" spans="2:18" s="8" customFormat="1" ht="12.75" hidden="1">
      <c r="B2" s="11" t="s">
        <v>109</v>
      </c>
      <c r="C2" s="32" t="str">
        <f>+Welcome!B2</f>
        <v>63.7131(g) Semiannual Compliance Report (Spreadsheet Template)</v>
      </c>
      <c r="D2" s="32"/>
      <c r="E2" s="12"/>
      <c r="F2" s="12"/>
      <c r="G2" s="12"/>
      <c r="H2" s="12"/>
      <c r="I2" s="12"/>
      <c r="J2" s="12"/>
      <c r="K2" s="12"/>
      <c r="L2" s="32"/>
      <c r="M2" s="32"/>
    </row>
    <row r="3" spans="2:18" s="8" customFormat="1" ht="12.75" hidden="1">
      <c r="B3" s="13" t="s">
        <v>111</v>
      </c>
      <c r="C3" s="33" t="str">
        <f>+Welcome!B3</f>
        <v>63.7131(g)</v>
      </c>
      <c r="D3" s="33"/>
      <c r="E3" s="14"/>
      <c r="F3" s="14"/>
      <c r="G3" s="14"/>
      <c r="H3" s="14"/>
      <c r="I3" s="14"/>
      <c r="J3" s="14"/>
      <c r="K3" s="14"/>
      <c r="L3" s="33"/>
      <c r="M3" s="33"/>
    </row>
    <row r="4" spans="2:18" s="8" customFormat="1" ht="12.75" hidden="1">
      <c r="B4" s="13" t="s">
        <v>113</v>
      </c>
      <c r="C4" s="34" t="str">
        <f>+Welcome!B4</f>
        <v>ICR Draft</v>
      </c>
      <c r="D4" s="34"/>
      <c r="E4" s="15"/>
      <c r="F4" s="15"/>
      <c r="G4" s="15"/>
      <c r="H4" s="15"/>
      <c r="I4" s="15"/>
      <c r="J4" s="15"/>
      <c r="K4" s="15"/>
      <c r="L4" s="34"/>
      <c r="M4" s="34"/>
    </row>
    <row r="5" spans="2:18" s="8" customFormat="1" ht="12.75" hidden="1">
      <c r="B5" s="13" t="s">
        <v>115</v>
      </c>
      <c r="C5" s="17">
        <f>+Welcome!B5</f>
        <v>44832</v>
      </c>
      <c r="D5" s="17"/>
      <c r="E5" s="35"/>
      <c r="F5" s="35"/>
      <c r="G5" s="35"/>
      <c r="H5" s="35"/>
      <c r="I5" s="35"/>
      <c r="J5" s="35"/>
      <c r="K5" s="35"/>
      <c r="L5" s="17"/>
      <c r="M5" s="17"/>
    </row>
    <row r="6" spans="2:18" customFormat="1" hidden="1">
      <c r="B6" s="36" t="str">
        <f>Welcome!B6</f>
        <v>OMB No.: 2060-0544 Form 5900-604 For further Paperwork Reduction Act information see: 
https://www.epa.gov/electronic-reporting-air-emissions/paperwork-reduction-act-pra-cedri-and-ert</v>
      </c>
    </row>
    <row r="7" spans="2:18" customFormat="1">
      <c r="B7" s="20" t="s">
        <v>118</v>
      </c>
      <c r="D7" s="75"/>
      <c r="E7" s="37"/>
      <c r="F7" s="37"/>
      <c r="G7" s="77"/>
      <c r="H7" s="77"/>
      <c r="I7" s="77"/>
      <c r="J7" s="77"/>
      <c r="K7" s="77"/>
      <c r="L7" s="77"/>
      <c r="M7" s="38"/>
      <c r="N7" s="38"/>
      <c r="O7" s="38"/>
      <c r="P7" s="38"/>
      <c r="Q7" s="38"/>
      <c r="R7" s="38"/>
    </row>
    <row r="8" spans="2:18" customFormat="1">
      <c r="B8" s="38" t="s">
        <v>129</v>
      </c>
      <c r="C8" s="40"/>
      <c r="D8" s="40"/>
      <c r="F8" s="40"/>
      <c r="G8" s="40"/>
      <c r="H8" s="40"/>
      <c r="I8" s="40"/>
      <c r="J8" s="40"/>
      <c r="K8" s="40"/>
      <c r="L8" s="40"/>
      <c r="M8" s="40"/>
      <c r="N8" s="39"/>
      <c r="O8" s="39"/>
      <c r="P8" s="39"/>
      <c r="Q8" s="39"/>
      <c r="R8" s="39"/>
    </row>
    <row r="9" spans="2:18" customFormat="1" ht="17.25" hidden="1" customHeight="1">
      <c r="B9" s="67"/>
      <c r="C9" s="67"/>
      <c r="D9" s="67"/>
      <c r="E9" s="67"/>
      <c r="F9" s="67"/>
      <c r="G9" s="67"/>
      <c r="H9" s="67"/>
      <c r="I9" s="67"/>
      <c r="J9" s="67"/>
      <c r="K9" s="67"/>
      <c r="L9" s="67"/>
      <c r="M9" s="67"/>
      <c r="N9" s="39"/>
      <c r="O9" s="39"/>
      <c r="P9" s="39"/>
      <c r="Q9" s="39"/>
      <c r="R9" s="39"/>
    </row>
    <row r="10" spans="2:18" customFormat="1" hidden="1">
      <c r="E10" s="62"/>
      <c r="F10" s="62"/>
      <c r="G10" s="62"/>
      <c r="H10" s="62"/>
      <c r="I10" s="62"/>
      <c r="J10" s="62"/>
      <c r="K10" s="62"/>
      <c r="L10" s="62"/>
      <c r="M10" s="62"/>
      <c r="N10" s="41"/>
      <c r="O10" s="41"/>
      <c r="P10" s="41"/>
      <c r="Q10" s="41"/>
      <c r="R10" s="41"/>
    </row>
    <row r="11" spans="2:18" customFormat="1" hidden="1">
      <c r="B11" s="41"/>
      <c r="C11" s="69"/>
      <c r="D11" s="69"/>
      <c r="E11" s="78"/>
      <c r="F11" s="78"/>
      <c r="G11" s="78"/>
      <c r="H11" s="78"/>
      <c r="I11" s="78"/>
      <c r="J11" s="78"/>
      <c r="K11" s="78"/>
      <c r="L11" s="79"/>
      <c r="M11" s="79"/>
    </row>
    <row r="12" spans="2:18" s="50" customFormat="1" ht="90.75" thickBot="1">
      <c r="B12" s="218" t="s">
        <v>175</v>
      </c>
      <c r="C12" s="219" t="s">
        <v>216</v>
      </c>
      <c r="D12" s="219" t="s">
        <v>217</v>
      </c>
      <c r="E12" s="219" t="s">
        <v>229</v>
      </c>
      <c r="F12" s="219" t="s">
        <v>230</v>
      </c>
      <c r="G12" s="219" t="s">
        <v>231</v>
      </c>
      <c r="H12" s="219" t="s">
        <v>232</v>
      </c>
      <c r="I12" s="219" t="s">
        <v>233</v>
      </c>
      <c r="J12" s="219" t="s">
        <v>234</v>
      </c>
      <c r="K12" s="219" t="s">
        <v>235</v>
      </c>
    </row>
    <row r="13" spans="2:18" customFormat="1">
      <c r="B13" s="155" t="s">
        <v>147</v>
      </c>
      <c r="C13" s="82" t="s">
        <v>210</v>
      </c>
      <c r="D13" s="106" t="s">
        <v>211</v>
      </c>
      <c r="E13" s="106" t="s">
        <v>236</v>
      </c>
      <c r="F13" s="106" t="s">
        <v>237</v>
      </c>
      <c r="G13" s="106" t="s">
        <v>238</v>
      </c>
      <c r="H13" s="106" t="s">
        <v>239</v>
      </c>
      <c r="I13" s="106" t="s">
        <v>240</v>
      </c>
      <c r="J13" s="106" t="s">
        <v>241</v>
      </c>
      <c r="K13" s="106" t="s">
        <v>189</v>
      </c>
    </row>
    <row r="14" spans="2:18" customFormat="1">
      <c r="B14" s="156" t="s">
        <v>161</v>
      </c>
      <c r="C14" s="83" t="s">
        <v>213</v>
      </c>
      <c r="D14" s="109" t="s">
        <v>214</v>
      </c>
      <c r="E14" s="109" t="s">
        <v>242</v>
      </c>
      <c r="F14" s="109" t="s">
        <v>226</v>
      </c>
      <c r="G14" s="109" t="s">
        <v>227</v>
      </c>
      <c r="H14" s="109" t="s">
        <v>228</v>
      </c>
      <c r="I14" s="109" t="s">
        <v>227</v>
      </c>
      <c r="J14" s="109" t="s">
        <v>243</v>
      </c>
      <c r="K14" s="109" t="s">
        <v>244</v>
      </c>
    </row>
    <row r="15" spans="2:18" customFormat="1" hidden="1">
      <c r="B15" s="156" t="s">
        <v>205</v>
      </c>
      <c r="C15" s="83" t="s">
        <v>205</v>
      </c>
      <c r="D15" s="109" t="s">
        <v>205</v>
      </c>
      <c r="E15" s="109" t="s">
        <v>205</v>
      </c>
      <c r="F15" s="109" t="s">
        <v>205</v>
      </c>
      <c r="G15" s="109" t="s">
        <v>205</v>
      </c>
      <c r="H15" s="109" t="s">
        <v>205</v>
      </c>
      <c r="I15" s="109" t="s">
        <v>205</v>
      </c>
      <c r="J15" s="109" t="s">
        <v>205</v>
      </c>
      <c r="K15" s="109" t="s">
        <v>205</v>
      </c>
    </row>
    <row r="16" spans="2:18" customFormat="1" hidden="1">
      <c r="B16" s="156" t="s">
        <v>205</v>
      </c>
      <c r="C16" s="83" t="s">
        <v>205</v>
      </c>
      <c r="D16" s="109" t="s">
        <v>205</v>
      </c>
      <c r="E16" s="109" t="s">
        <v>205</v>
      </c>
      <c r="F16" s="109" t="s">
        <v>205</v>
      </c>
      <c r="G16" s="109" t="s">
        <v>205</v>
      </c>
      <c r="H16" s="109" t="s">
        <v>205</v>
      </c>
      <c r="I16" s="109" t="s">
        <v>205</v>
      </c>
      <c r="J16" s="109" t="s">
        <v>205</v>
      </c>
      <c r="K16" s="109" t="s">
        <v>205</v>
      </c>
    </row>
    <row r="17" spans="2:11" customFormat="1" hidden="1">
      <c r="B17" s="156" t="s">
        <v>205</v>
      </c>
      <c r="C17" s="83" t="s">
        <v>205</v>
      </c>
      <c r="D17" s="109" t="s">
        <v>205</v>
      </c>
      <c r="E17" s="109" t="s">
        <v>205</v>
      </c>
      <c r="F17" s="109" t="s">
        <v>205</v>
      </c>
      <c r="G17" s="109" t="s">
        <v>205</v>
      </c>
      <c r="H17" s="109" t="s">
        <v>205</v>
      </c>
      <c r="I17" s="109" t="s">
        <v>205</v>
      </c>
      <c r="J17" s="109" t="s">
        <v>205</v>
      </c>
      <c r="K17" s="109" t="s">
        <v>205</v>
      </c>
    </row>
    <row r="18" spans="2:11" customFormat="1" hidden="1">
      <c r="B18" s="156" t="s">
        <v>205</v>
      </c>
      <c r="C18" s="83" t="s">
        <v>205</v>
      </c>
      <c r="D18" s="109" t="s">
        <v>205</v>
      </c>
      <c r="E18" s="109" t="s">
        <v>205</v>
      </c>
      <c r="F18" s="109" t="s">
        <v>205</v>
      </c>
      <c r="G18" s="109" t="s">
        <v>205</v>
      </c>
      <c r="H18" s="109" t="s">
        <v>205</v>
      </c>
      <c r="I18" s="109" t="s">
        <v>205</v>
      </c>
      <c r="J18" s="109" t="s">
        <v>205</v>
      </c>
      <c r="K18" s="109" t="s">
        <v>205</v>
      </c>
    </row>
    <row r="19" spans="2:11" customFormat="1" hidden="1">
      <c r="B19" s="156" t="s">
        <v>205</v>
      </c>
      <c r="C19" s="83" t="s">
        <v>205</v>
      </c>
      <c r="D19" s="109" t="s">
        <v>205</v>
      </c>
      <c r="E19" s="109" t="s">
        <v>205</v>
      </c>
      <c r="F19" s="109" t="s">
        <v>205</v>
      </c>
      <c r="G19" s="109" t="s">
        <v>205</v>
      </c>
      <c r="H19" s="109" t="s">
        <v>205</v>
      </c>
      <c r="I19" s="109" t="s">
        <v>205</v>
      </c>
      <c r="J19" s="109" t="s">
        <v>205</v>
      </c>
      <c r="K19" s="109" t="s">
        <v>205</v>
      </c>
    </row>
    <row r="20" spans="2:11" customFormat="1" hidden="1">
      <c r="B20" s="156" t="s">
        <v>205</v>
      </c>
      <c r="C20" s="83" t="s">
        <v>205</v>
      </c>
      <c r="D20" s="109" t="s">
        <v>205</v>
      </c>
      <c r="E20" s="109" t="s">
        <v>205</v>
      </c>
      <c r="F20" s="109" t="s">
        <v>205</v>
      </c>
      <c r="G20" s="109" t="s">
        <v>205</v>
      </c>
      <c r="H20" s="109" t="s">
        <v>205</v>
      </c>
      <c r="I20" s="109" t="s">
        <v>205</v>
      </c>
      <c r="J20" s="109" t="s">
        <v>205</v>
      </c>
      <c r="K20" s="109" t="s">
        <v>205</v>
      </c>
    </row>
    <row r="21" spans="2:11" customFormat="1" hidden="1">
      <c r="B21" s="156" t="s">
        <v>205</v>
      </c>
      <c r="C21" s="83" t="s">
        <v>205</v>
      </c>
      <c r="D21" s="109" t="s">
        <v>205</v>
      </c>
      <c r="E21" s="109" t="s">
        <v>205</v>
      </c>
      <c r="F21" s="109" t="s">
        <v>205</v>
      </c>
      <c r="G21" s="109" t="s">
        <v>205</v>
      </c>
      <c r="H21" s="109" t="s">
        <v>205</v>
      </c>
      <c r="I21" s="109" t="s">
        <v>205</v>
      </c>
      <c r="J21" s="109" t="s">
        <v>205</v>
      </c>
      <c r="K21" s="109" t="s">
        <v>205</v>
      </c>
    </row>
    <row r="22" spans="2:11" customFormat="1" hidden="1">
      <c r="B22" s="156" t="s">
        <v>205</v>
      </c>
      <c r="C22" s="83" t="s">
        <v>205</v>
      </c>
      <c r="D22" s="109" t="s">
        <v>205</v>
      </c>
      <c r="E22" s="109" t="s">
        <v>205</v>
      </c>
      <c r="F22" s="109" t="s">
        <v>205</v>
      </c>
      <c r="G22" s="109" t="s">
        <v>205</v>
      </c>
      <c r="H22" s="109" t="s">
        <v>205</v>
      </c>
      <c r="I22" s="109" t="s">
        <v>205</v>
      </c>
      <c r="J22" s="109" t="s">
        <v>205</v>
      </c>
      <c r="K22" s="109" t="s">
        <v>205</v>
      </c>
    </row>
    <row r="23" spans="2:11" customFormat="1" hidden="1">
      <c r="B23" s="156" t="s">
        <v>205</v>
      </c>
      <c r="C23" s="83" t="s">
        <v>205</v>
      </c>
      <c r="D23" s="109" t="s">
        <v>205</v>
      </c>
      <c r="E23" s="109" t="s">
        <v>205</v>
      </c>
      <c r="F23" s="109" t="s">
        <v>205</v>
      </c>
      <c r="G23" s="109" t="s">
        <v>205</v>
      </c>
      <c r="H23" s="109" t="s">
        <v>205</v>
      </c>
      <c r="I23" s="109" t="s">
        <v>205</v>
      </c>
      <c r="J23" s="109" t="s">
        <v>205</v>
      </c>
      <c r="K23" s="109" t="s">
        <v>205</v>
      </c>
    </row>
    <row r="24" spans="2:11" customFormat="1">
      <c r="B24" s="220"/>
      <c r="C24" s="221"/>
      <c r="D24" s="221"/>
      <c r="E24" s="222"/>
      <c r="F24" s="229"/>
      <c r="G24" s="233"/>
      <c r="H24" s="236"/>
      <c r="I24" s="233"/>
      <c r="J24" s="237" t="str">
        <f t="shared" ref="J24:J87" si="0">IF(I24="","",(VALUE(TEXT(H24,"m/dd/yy ")&amp;TEXT(I24,"hh:mm:ss"))-(VALUE(TEXT(F24,"m/dd/yy ")&amp;TEXT(G24,"hh:mm:ss"))))*24)</f>
        <v/>
      </c>
      <c r="K24" s="238"/>
    </row>
    <row r="25" spans="2:11" customFormat="1">
      <c r="B25" s="220"/>
      <c r="C25" s="221"/>
      <c r="D25" s="221"/>
      <c r="E25" s="222"/>
      <c r="F25" s="229"/>
      <c r="G25" s="233"/>
      <c r="H25" s="236"/>
      <c r="I25" s="233"/>
      <c r="J25" s="237" t="str">
        <f t="shared" si="0"/>
        <v/>
      </c>
      <c r="K25" s="238"/>
    </row>
    <row r="26" spans="2:11" customFormat="1">
      <c r="B26" s="220"/>
      <c r="C26" s="221"/>
      <c r="D26" s="221"/>
      <c r="E26" s="222"/>
      <c r="F26" s="229"/>
      <c r="G26" s="233"/>
      <c r="H26" s="236"/>
      <c r="I26" s="233"/>
      <c r="J26" s="237" t="str">
        <f t="shared" si="0"/>
        <v/>
      </c>
      <c r="K26" s="238"/>
    </row>
    <row r="27" spans="2:11" customFormat="1">
      <c r="B27" s="220"/>
      <c r="C27" s="221"/>
      <c r="D27" s="221"/>
      <c r="E27" s="222"/>
      <c r="F27" s="229"/>
      <c r="G27" s="233"/>
      <c r="H27" s="236"/>
      <c r="I27" s="233"/>
      <c r="J27" s="237" t="str">
        <f t="shared" si="0"/>
        <v/>
      </c>
      <c r="K27" s="238"/>
    </row>
    <row r="28" spans="2:11" customFormat="1">
      <c r="B28" s="220"/>
      <c r="C28" s="221"/>
      <c r="D28" s="221"/>
      <c r="E28" s="222"/>
      <c r="F28" s="229"/>
      <c r="G28" s="233"/>
      <c r="H28" s="236"/>
      <c r="I28" s="233"/>
      <c r="J28" s="237" t="str">
        <f t="shared" si="0"/>
        <v/>
      </c>
      <c r="K28" s="238"/>
    </row>
    <row r="29" spans="2:11" customFormat="1">
      <c r="B29" s="220"/>
      <c r="C29" s="221"/>
      <c r="D29" s="221"/>
      <c r="E29" s="222"/>
      <c r="F29" s="229"/>
      <c r="G29" s="233"/>
      <c r="H29" s="236"/>
      <c r="I29" s="233"/>
      <c r="J29" s="237" t="str">
        <f t="shared" si="0"/>
        <v/>
      </c>
      <c r="K29" s="238"/>
    </row>
    <row r="30" spans="2:11" customFormat="1">
      <c r="B30" s="220"/>
      <c r="C30" s="221"/>
      <c r="D30" s="221"/>
      <c r="E30" s="222"/>
      <c r="F30" s="229"/>
      <c r="G30" s="233"/>
      <c r="H30" s="236"/>
      <c r="I30" s="233"/>
      <c r="J30" s="237" t="str">
        <f t="shared" si="0"/>
        <v/>
      </c>
      <c r="K30" s="238"/>
    </row>
    <row r="31" spans="2:11" customFormat="1">
      <c r="B31" s="220"/>
      <c r="C31" s="221"/>
      <c r="D31" s="221"/>
      <c r="E31" s="222"/>
      <c r="F31" s="229"/>
      <c r="G31" s="233"/>
      <c r="H31" s="236"/>
      <c r="I31" s="233"/>
      <c r="J31" s="237" t="str">
        <f t="shared" si="0"/>
        <v/>
      </c>
      <c r="K31" s="238"/>
    </row>
    <row r="32" spans="2:11" customFormat="1">
      <c r="B32" s="220"/>
      <c r="C32" s="221"/>
      <c r="D32" s="221"/>
      <c r="E32" s="222"/>
      <c r="F32" s="229"/>
      <c r="G32" s="233"/>
      <c r="H32" s="236"/>
      <c r="I32" s="233"/>
      <c r="J32" s="237" t="str">
        <f t="shared" si="0"/>
        <v/>
      </c>
      <c r="K32" s="238"/>
    </row>
    <row r="33" spans="2:11" customFormat="1">
      <c r="B33" s="220"/>
      <c r="C33" s="221"/>
      <c r="D33" s="221"/>
      <c r="E33" s="222"/>
      <c r="F33" s="229"/>
      <c r="G33" s="233"/>
      <c r="H33" s="236"/>
      <c r="I33" s="233"/>
      <c r="J33" s="237" t="str">
        <f t="shared" si="0"/>
        <v/>
      </c>
      <c r="K33" s="238"/>
    </row>
    <row r="34" spans="2:11" customFormat="1">
      <c r="B34" s="220"/>
      <c r="C34" s="221"/>
      <c r="D34" s="221"/>
      <c r="E34" s="222"/>
      <c r="F34" s="229"/>
      <c r="G34" s="233"/>
      <c r="H34" s="236"/>
      <c r="I34" s="233"/>
      <c r="J34" s="237" t="str">
        <f t="shared" si="0"/>
        <v/>
      </c>
      <c r="K34" s="238"/>
    </row>
    <row r="35" spans="2:11" customFormat="1">
      <c r="B35" s="220"/>
      <c r="C35" s="221"/>
      <c r="D35" s="221"/>
      <c r="E35" s="222"/>
      <c r="F35" s="229"/>
      <c r="G35" s="233"/>
      <c r="H35" s="236"/>
      <c r="I35" s="233"/>
      <c r="J35" s="237" t="str">
        <f t="shared" si="0"/>
        <v/>
      </c>
      <c r="K35" s="238"/>
    </row>
    <row r="36" spans="2:11" customFormat="1">
      <c r="B36" s="220"/>
      <c r="C36" s="221"/>
      <c r="D36" s="221"/>
      <c r="E36" s="222"/>
      <c r="F36" s="229"/>
      <c r="G36" s="233"/>
      <c r="H36" s="236"/>
      <c r="I36" s="233"/>
      <c r="J36" s="237" t="str">
        <f t="shared" si="0"/>
        <v/>
      </c>
      <c r="K36" s="238"/>
    </row>
    <row r="37" spans="2:11" customFormat="1">
      <c r="B37" s="220"/>
      <c r="C37" s="221"/>
      <c r="D37" s="221"/>
      <c r="E37" s="222"/>
      <c r="F37" s="229"/>
      <c r="G37" s="233"/>
      <c r="H37" s="236"/>
      <c r="I37" s="233"/>
      <c r="J37" s="237" t="str">
        <f t="shared" si="0"/>
        <v/>
      </c>
      <c r="K37" s="238"/>
    </row>
    <row r="38" spans="2:11" customFormat="1">
      <c r="B38" s="220"/>
      <c r="C38" s="221"/>
      <c r="D38" s="221"/>
      <c r="E38" s="222"/>
      <c r="F38" s="229"/>
      <c r="G38" s="233"/>
      <c r="H38" s="236"/>
      <c r="I38" s="233"/>
      <c r="J38" s="237" t="str">
        <f t="shared" si="0"/>
        <v/>
      </c>
      <c r="K38" s="238"/>
    </row>
    <row r="39" spans="2:11" customFormat="1">
      <c r="B39" s="220"/>
      <c r="C39" s="221"/>
      <c r="D39" s="221"/>
      <c r="E39" s="222"/>
      <c r="F39" s="229"/>
      <c r="G39" s="233"/>
      <c r="H39" s="236"/>
      <c r="I39" s="233"/>
      <c r="J39" s="237" t="str">
        <f t="shared" si="0"/>
        <v/>
      </c>
      <c r="K39" s="238"/>
    </row>
    <row r="40" spans="2:11" customFormat="1">
      <c r="B40" s="220"/>
      <c r="C40" s="221"/>
      <c r="D40" s="221"/>
      <c r="E40" s="222"/>
      <c r="F40" s="229"/>
      <c r="G40" s="233"/>
      <c r="H40" s="236"/>
      <c r="I40" s="233"/>
      <c r="J40" s="237" t="str">
        <f t="shared" si="0"/>
        <v/>
      </c>
      <c r="K40" s="238"/>
    </row>
    <row r="41" spans="2:11" customFormat="1">
      <c r="B41" s="220"/>
      <c r="C41" s="221"/>
      <c r="D41" s="221"/>
      <c r="E41" s="222"/>
      <c r="F41" s="229"/>
      <c r="G41" s="233"/>
      <c r="H41" s="236"/>
      <c r="I41" s="233"/>
      <c r="J41" s="237" t="str">
        <f t="shared" si="0"/>
        <v/>
      </c>
      <c r="K41" s="238"/>
    </row>
    <row r="42" spans="2:11" customFormat="1">
      <c r="B42" s="220"/>
      <c r="C42" s="221"/>
      <c r="D42" s="221"/>
      <c r="E42" s="222"/>
      <c r="F42" s="229"/>
      <c r="G42" s="233"/>
      <c r="H42" s="236"/>
      <c r="I42" s="233"/>
      <c r="J42" s="237" t="str">
        <f t="shared" si="0"/>
        <v/>
      </c>
      <c r="K42" s="238"/>
    </row>
    <row r="43" spans="2:11" customFormat="1">
      <c r="B43" s="220"/>
      <c r="C43" s="221"/>
      <c r="D43" s="221"/>
      <c r="E43" s="222"/>
      <c r="F43" s="229"/>
      <c r="G43" s="233"/>
      <c r="H43" s="236"/>
      <c r="I43" s="233"/>
      <c r="J43" s="237" t="str">
        <f t="shared" si="0"/>
        <v/>
      </c>
      <c r="K43" s="238"/>
    </row>
    <row r="44" spans="2:11" customFormat="1">
      <c r="B44" s="220"/>
      <c r="C44" s="221"/>
      <c r="D44" s="221"/>
      <c r="E44" s="222"/>
      <c r="F44" s="229"/>
      <c r="G44" s="233"/>
      <c r="H44" s="236"/>
      <c r="I44" s="233"/>
      <c r="J44" s="237" t="str">
        <f t="shared" si="0"/>
        <v/>
      </c>
      <c r="K44" s="238"/>
    </row>
    <row r="45" spans="2:11" customFormat="1">
      <c r="B45" s="220"/>
      <c r="C45" s="221"/>
      <c r="D45" s="221"/>
      <c r="E45" s="222"/>
      <c r="F45" s="229"/>
      <c r="G45" s="233"/>
      <c r="H45" s="236"/>
      <c r="I45" s="233"/>
      <c r="J45" s="237" t="str">
        <f t="shared" si="0"/>
        <v/>
      </c>
      <c r="K45" s="238"/>
    </row>
    <row r="46" spans="2:11" customFormat="1">
      <c r="B46" s="220"/>
      <c r="C46" s="221"/>
      <c r="D46" s="221"/>
      <c r="E46" s="222"/>
      <c r="F46" s="229"/>
      <c r="G46" s="233"/>
      <c r="H46" s="236"/>
      <c r="I46" s="233"/>
      <c r="J46" s="237" t="str">
        <f t="shared" si="0"/>
        <v/>
      </c>
      <c r="K46" s="238"/>
    </row>
    <row r="47" spans="2:11" customFormat="1">
      <c r="B47" s="220"/>
      <c r="C47" s="221"/>
      <c r="D47" s="221"/>
      <c r="E47" s="222"/>
      <c r="F47" s="229"/>
      <c r="G47" s="233"/>
      <c r="H47" s="236"/>
      <c r="I47" s="233"/>
      <c r="J47" s="237" t="str">
        <f t="shared" si="0"/>
        <v/>
      </c>
      <c r="K47" s="238"/>
    </row>
    <row r="48" spans="2:11" customFormat="1">
      <c r="B48" s="220"/>
      <c r="C48" s="221"/>
      <c r="D48" s="221"/>
      <c r="E48" s="222"/>
      <c r="F48" s="229"/>
      <c r="G48" s="233"/>
      <c r="H48" s="236"/>
      <c r="I48" s="233"/>
      <c r="J48" s="237" t="str">
        <f t="shared" si="0"/>
        <v/>
      </c>
      <c r="K48" s="238"/>
    </row>
    <row r="49" spans="2:11" customFormat="1">
      <c r="B49" s="220"/>
      <c r="C49" s="221"/>
      <c r="D49" s="221"/>
      <c r="E49" s="222"/>
      <c r="F49" s="229"/>
      <c r="G49" s="233"/>
      <c r="H49" s="236"/>
      <c r="I49" s="233"/>
      <c r="J49" s="237" t="str">
        <f t="shared" si="0"/>
        <v/>
      </c>
      <c r="K49" s="238"/>
    </row>
    <row r="50" spans="2:11" customFormat="1">
      <c r="B50" s="220"/>
      <c r="C50" s="221"/>
      <c r="D50" s="221"/>
      <c r="E50" s="222"/>
      <c r="F50" s="229"/>
      <c r="G50" s="233"/>
      <c r="H50" s="236"/>
      <c r="I50" s="233"/>
      <c r="J50" s="237" t="str">
        <f t="shared" si="0"/>
        <v/>
      </c>
      <c r="K50" s="238"/>
    </row>
    <row r="51" spans="2:11" customFormat="1">
      <c r="B51" s="220"/>
      <c r="C51" s="221"/>
      <c r="D51" s="221"/>
      <c r="E51" s="222"/>
      <c r="F51" s="229"/>
      <c r="G51" s="233"/>
      <c r="H51" s="236"/>
      <c r="I51" s="233"/>
      <c r="J51" s="237" t="str">
        <f t="shared" si="0"/>
        <v/>
      </c>
      <c r="K51" s="238"/>
    </row>
    <row r="52" spans="2:11" customFormat="1">
      <c r="B52" s="220"/>
      <c r="C52" s="221"/>
      <c r="D52" s="221"/>
      <c r="E52" s="222"/>
      <c r="F52" s="229"/>
      <c r="G52" s="233"/>
      <c r="H52" s="236"/>
      <c r="I52" s="233"/>
      <c r="J52" s="237" t="str">
        <f t="shared" si="0"/>
        <v/>
      </c>
      <c r="K52" s="238"/>
    </row>
    <row r="53" spans="2:11" customFormat="1">
      <c r="B53" s="220"/>
      <c r="C53" s="221"/>
      <c r="D53" s="221"/>
      <c r="E53" s="222"/>
      <c r="F53" s="229"/>
      <c r="G53" s="233"/>
      <c r="H53" s="236"/>
      <c r="I53" s="233"/>
      <c r="J53" s="237" t="str">
        <f t="shared" si="0"/>
        <v/>
      </c>
      <c r="K53" s="238"/>
    </row>
    <row r="54" spans="2:11" customFormat="1">
      <c r="B54" s="220"/>
      <c r="C54" s="221"/>
      <c r="D54" s="221"/>
      <c r="E54" s="222"/>
      <c r="F54" s="229"/>
      <c r="G54" s="233"/>
      <c r="H54" s="236"/>
      <c r="I54" s="233"/>
      <c r="J54" s="237" t="str">
        <f t="shared" si="0"/>
        <v/>
      </c>
      <c r="K54" s="238"/>
    </row>
    <row r="55" spans="2:11" customFormat="1">
      <c r="B55" s="220"/>
      <c r="C55" s="221"/>
      <c r="D55" s="221"/>
      <c r="E55" s="222"/>
      <c r="F55" s="229"/>
      <c r="G55" s="233"/>
      <c r="H55" s="236"/>
      <c r="I55" s="233"/>
      <c r="J55" s="237" t="str">
        <f t="shared" si="0"/>
        <v/>
      </c>
      <c r="K55" s="238"/>
    </row>
    <row r="56" spans="2:11" customFormat="1">
      <c r="B56" s="220"/>
      <c r="C56" s="221"/>
      <c r="D56" s="221"/>
      <c r="E56" s="222"/>
      <c r="F56" s="229"/>
      <c r="G56" s="233"/>
      <c r="H56" s="236"/>
      <c r="I56" s="233"/>
      <c r="J56" s="237" t="str">
        <f t="shared" si="0"/>
        <v/>
      </c>
      <c r="K56" s="238"/>
    </row>
    <row r="57" spans="2:11" customFormat="1">
      <c r="B57" s="220"/>
      <c r="C57" s="221"/>
      <c r="D57" s="221"/>
      <c r="E57" s="222"/>
      <c r="F57" s="229"/>
      <c r="G57" s="233"/>
      <c r="H57" s="236"/>
      <c r="I57" s="233"/>
      <c r="J57" s="237" t="str">
        <f t="shared" si="0"/>
        <v/>
      </c>
      <c r="K57" s="238"/>
    </row>
    <row r="58" spans="2:11" customFormat="1">
      <c r="B58" s="220"/>
      <c r="C58" s="221"/>
      <c r="D58" s="221"/>
      <c r="E58" s="222"/>
      <c r="F58" s="229"/>
      <c r="G58" s="233"/>
      <c r="H58" s="236"/>
      <c r="I58" s="233"/>
      <c r="J58" s="237" t="str">
        <f t="shared" si="0"/>
        <v/>
      </c>
      <c r="K58" s="238"/>
    </row>
    <row r="59" spans="2:11" customFormat="1">
      <c r="B59" s="220"/>
      <c r="C59" s="221"/>
      <c r="D59" s="221"/>
      <c r="E59" s="222"/>
      <c r="F59" s="229"/>
      <c r="G59" s="233"/>
      <c r="H59" s="236"/>
      <c r="I59" s="233"/>
      <c r="J59" s="237" t="str">
        <f t="shared" si="0"/>
        <v/>
      </c>
      <c r="K59" s="238"/>
    </row>
    <row r="60" spans="2:11" customFormat="1">
      <c r="B60" s="220"/>
      <c r="C60" s="221"/>
      <c r="D60" s="221"/>
      <c r="E60" s="222"/>
      <c r="F60" s="229"/>
      <c r="G60" s="233"/>
      <c r="H60" s="236"/>
      <c r="I60" s="233"/>
      <c r="J60" s="237" t="str">
        <f t="shared" si="0"/>
        <v/>
      </c>
      <c r="K60" s="238"/>
    </row>
    <row r="61" spans="2:11" customFormat="1">
      <c r="B61" s="220"/>
      <c r="C61" s="221"/>
      <c r="D61" s="221"/>
      <c r="E61" s="222"/>
      <c r="F61" s="229"/>
      <c r="G61" s="233"/>
      <c r="H61" s="236"/>
      <c r="I61" s="233"/>
      <c r="J61" s="237" t="str">
        <f t="shared" si="0"/>
        <v/>
      </c>
      <c r="K61" s="238"/>
    </row>
    <row r="62" spans="2:11" customFormat="1">
      <c r="B62" s="220"/>
      <c r="C62" s="221"/>
      <c r="D62" s="221"/>
      <c r="E62" s="222"/>
      <c r="F62" s="229"/>
      <c r="G62" s="233"/>
      <c r="H62" s="236"/>
      <c r="I62" s="233"/>
      <c r="J62" s="237" t="str">
        <f t="shared" si="0"/>
        <v/>
      </c>
      <c r="K62" s="238"/>
    </row>
    <row r="63" spans="2:11" customFormat="1">
      <c r="B63" s="220"/>
      <c r="C63" s="221"/>
      <c r="D63" s="221"/>
      <c r="E63" s="222"/>
      <c r="F63" s="229"/>
      <c r="G63" s="233"/>
      <c r="H63" s="236"/>
      <c r="I63" s="233"/>
      <c r="J63" s="237" t="str">
        <f t="shared" si="0"/>
        <v/>
      </c>
      <c r="K63" s="238"/>
    </row>
    <row r="64" spans="2:11" customFormat="1">
      <c r="B64" s="220"/>
      <c r="C64" s="221"/>
      <c r="D64" s="221"/>
      <c r="E64" s="222"/>
      <c r="F64" s="229"/>
      <c r="G64" s="233"/>
      <c r="H64" s="236"/>
      <c r="I64" s="233"/>
      <c r="J64" s="237" t="str">
        <f t="shared" si="0"/>
        <v/>
      </c>
      <c r="K64" s="238"/>
    </row>
    <row r="65" spans="2:11" customFormat="1">
      <c r="B65" s="220"/>
      <c r="C65" s="221"/>
      <c r="D65" s="221"/>
      <c r="E65" s="222"/>
      <c r="F65" s="229"/>
      <c r="G65" s="233"/>
      <c r="H65" s="236"/>
      <c r="I65" s="233"/>
      <c r="J65" s="237" t="str">
        <f t="shared" si="0"/>
        <v/>
      </c>
      <c r="K65" s="238"/>
    </row>
    <row r="66" spans="2:11" customFormat="1">
      <c r="B66" s="220"/>
      <c r="C66" s="221"/>
      <c r="D66" s="221"/>
      <c r="E66" s="222"/>
      <c r="F66" s="229"/>
      <c r="G66" s="233"/>
      <c r="H66" s="236"/>
      <c r="I66" s="233"/>
      <c r="J66" s="237" t="str">
        <f t="shared" si="0"/>
        <v/>
      </c>
      <c r="K66" s="238"/>
    </row>
    <row r="67" spans="2:11" customFormat="1">
      <c r="B67" s="220"/>
      <c r="C67" s="221"/>
      <c r="D67" s="221"/>
      <c r="E67" s="222"/>
      <c r="F67" s="229"/>
      <c r="G67" s="233"/>
      <c r="H67" s="236"/>
      <c r="I67" s="233"/>
      <c r="J67" s="237" t="str">
        <f t="shared" si="0"/>
        <v/>
      </c>
      <c r="K67" s="238"/>
    </row>
    <row r="68" spans="2:11" customFormat="1">
      <c r="B68" s="220"/>
      <c r="C68" s="221"/>
      <c r="D68" s="221"/>
      <c r="E68" s="222"/>
      <c r="F68" s="229"/>
      <c r="G68" s="233"/>
      <c r="H68" s="236"/>
      <c r="I68" s="233"/>
      <c r="J68" s="237" t="str">
        <f t="shared" si="0"/>
        <v/>
      </c>
      <c r="K68" s="238"/>
    </row>
    <row r="69" spans="2:11" customFormat="1">
      <c r="B69" s="220"/>
      <c r="C69" s="221"/>
      <c r="D69" s="221"/>
      <c r="E69" s="222"/>
      <c r="F69" s="229"/>
      <c r="G69" s="233"/>
      <c r="H69" s="236"/>
      <c r="I69" s="233"/>
      <c r="J69" s="237" t="str">
        <f t="shared" si="0"/>
        <v/>
      </c>
      <c r="K69" s="238"/>
    </row>
    <row r="70" spans="2:11" customFormat="1">
      <c r="B70" s="220"/>
      <c r="C70" s="221"/>
      <c r="D70" s="221"/>
      <c r="E70" s="222"/>
      <c r="F70" s="229"/>
      <c r="G70" s="233"/>
      <c r="H70" s="236"/>
      <c r="I70" s="233"/>
      <c r="J70" s="237" t="str">
        <f t="shared" si="0"/>
        <v/>
      </c>
      <c r="K70" s="238"/>
    </row>
    <row r="71" spans="2:11" customFormat="1">
      <c r="B71" s="220"/>
      <c r="C71" s="221"/>
      <c r="D71" s="221"/>
      <c r="E71" s="222"/>
      <c r="F71" s="229"/>
      <c r="G71" s="233"/>
      <c r="H71" s="236"/>
      <c r="I71" s="233"/>
      <c r="J71" s="237" t="str">
        <f t="shared" si="0"/>
        <v/>
      </c>
      <c r="K71" s="238"/>
    </row>
    <row r="72" spans="2:11" customFormat="1">
      <c r="B72" s="220"/>
      <c r="C72" s="221"/>
      <c r="D72" s="221"/>
      <c r="E72" s="222"/>
      <c r="F72" s="229"/>
      <c r="G72" s="233"/>
      <c r="H72" s="236"/>
      <c r="I72" s="233"/>
      <c r="J72" s="237" t="str">
        <f t="shared" si="0"/>
        <v/>
      </c>
      <c r="K72" s="238"/>
    </row>
    <row r="73" spans="2:11" customFormat="1">
      <c r="B73" s="220"/>
      <c r="C73" s="221"/>
      <c r="D73" s="221"/>
      <c r="E73" s="222"/>
      <c r="F73" s="229"/>
      <c r="G73" s="233"/>
      <c r="H73" s="236"/>
      <c r="I73" s="233"/>
      <c r="J73" s="237" t="str">
        <f t="shared" si="0"/>
        <v/>
      </c>
      <c r="K73" s="238"/>
    </row>
    <row r="74" spans="2:11" customFormat="1">
      <c r="B74" s="220"/>
      <c r="C74" s="221"/>
      <c r="D74" s="221"/>
      <c r="E74" s="222"/>
      <c r="F74" s="229"/>
      <c r="G74" s="233"/>
      <c r="H74" s="236"/>
      <c r="I74" s="233"/>
      <c r="J74" s="237" t="str">
        <f t="shared" si="0"/>
        <v/>
      </c>
      <c r="K74" s="238"/>
    </row>
    <row r="75" spans="2:11" customFormat="1">
      <c r="B75" s="220"/>
      <c r="C75" s="221"/>
      <c r="D75" s="221"/>
      <c r="E75" s="222"/>
      <c r="F75" s="229"/>
      <c r="G75" s="233"/>
      <c r="H75" s="236"/>
      <c r="I75" s="233"/>
      <c r="J75" s="237" t="str">
        <f t="shared" si="0"/>
        <v/>
      </c>
      <c r="K75" s="238"/>
    </row>
    <row r="76" spans="2:11" customFormat="1">
      <c r="B76" s="220"/>
      <c r="C76" s="221"/>
      <c r="D76" s="221"/>
      <c r="E76" s="222"/>
      <c r="F76" s="229"/>
      <c r="G76" s="233"/>
      <c r="H76" s="236"/>
      <c r="I76" s="233"/>
      <c r="J76" s="237" t="str">
        <f t="shared" si="0"/>
        <v/>
      </c>
      <c r="K76" s="238"/>
    </row>
    <row r="77" spans="2:11" customFormat="1">
      <c r="B77" s="220"/>
      <c r="C77" s="221"/>
      <c r="D77" s="221"/>
      <c r="E77" s="222"/>
      <c r="F77" s="229"/>
      <c r="G77" s="233"/>
      <c r="H77" s="236"/>
      <c r="I77" s="233"/>
      <c r="J77" s="237" t="str">
        <f t="shared" si="0"/>
        <v/>
      </c>
      <c r="K77" s="238"/>
    </row>
    <row r="78" spans="2:11" customFormat="1">
      <c r="B78" s="220"/>
      <c r="C78" s="221"/>
      <c r="D78" s="221"/>
      <c r="E78" s="222"/>
      <c r="F78" s="229"/>
      <c r="G78" s="233"/>
      <c r="H78" s="236"/>
      <c r="I78" s="233"/>
      <c r="J78" s="237" t="str">
        <f t="shared" si="0"/>
        <v/>
      </c>
      <c r="K78" s="238"/>
    </row>
    <row r="79" spans="2:11" customFormat="1">
      <c r="B79" s="220"/>
      <c r="C79" s="221"/>
      <c r="D79" s="221"/>
      <c r="E79" s="222"/>
      <c r="F79" s="229"/>
      <c r="G79" s="233"/>
      <c r="H79" s="236"/>
      <c r="I79" s="233"/>
      <c r="J79" s="237" t="str">
        <f t="shared" si="0"/>
        <v/>
      </c>
      <c r="K79" s="238"/>
    </row>
    <row r="80" spans="2:11" customFormat="1">
      <c r="B80" s="220"/>
      <c r="C80" s="221"/>
      <c r="D80" s="221"/>
      <c r="E80" s="222"/>
      <c r="F80" s="229"/>
      <c r="G80" s="233"/>
      <c r="H80" s="236"/>
      <c r="I80" s="233"/>
      <c r="J80" s="237" t="str">
        <f t="shared" si="0"/>
        <v/>
      </c>
      <c r="K80" s="238"/>
    </row>
    <row r="81" spans="2:11" customFormat="1">
      <c r="B81" s="220"/>
      <c r="C81" s="221"/>
      <c r="D81" s="221"/>
      <c r="E81" s="222"/>
      <c r="F81" s="229"/>
      <c r="G81" s="233"/>
      <c r="H81" s="236"/>
      <c r="I81" s="233"/>
      <c r="J81" s="237" t="str">
        <f t="shared" si="0"/>
        <v/>
      </c>
      <c r="K81" s="238"/>
    </row>
    <row r="82" spans="2:11" customFormat="1">
      <c r="B82" s="220"/>
      <c r="C82" s="221"/>
      <c r="D82" s="221"/>
      <c r="E82" s="222"/>
      <c r="F82" s="229"/>
      <c r="G82" s="233"/>
      <c r="H82" s="236"/>
      <c r="I82" s="233"/>
      <c r="J82" s="237" t="str">
        <f t="shared" si="0"/>
        <v/>
      </c>
      <c r="K82" s="238"/>
    </row>
    <row r="83" spans="2:11" customFormat="1">
      <c r="B83" s="220"/>
      <c r="C83" s="221"/>
      <c r="D83" s="221"/>
      <c r="E83" s="222"/>
      <c r="F83" s="229"/>
      <c r="G83" s="233"/>
      <c r="H83" s="236"/>
      <c r="I83" s="233"/>
      <c r="J83" s="237" t="str">
        <f t="shared" si="0"/>
        <v/>
      </c>
      <c r="K83" s="238"/>
    </row>
    <row r="84" spans="2:11" customFormat="1">
      <c r="B84" s="220"/>
      <c r="C84" s="221"/>
      <c r="D84" s="221"/>
      <c r="E84" s="222"/>
      <c r="F84" s="229"/>
      <c r="G84" s="233"/>
      <c r="H84" s="236"/>
      <c r="I84" s="233"/>
      <c r="J84" s="237" t="str">
        <f t="shared" si="0"/>
        <v/>
      </c>
      <c r="K84" s="238"/>
    </row>
    <row r="85" spans="2:11" customFormat="1">
      <c r="B85" s="220"/>
      <c r="C85" s="221"/>
      <c r="D85" s="221"/>
      <c r="E85" s="222"/>
      <c r="F85" s="229"/>
      <c r="G85" s="233"/>
      <c r="H85" s="236"/>
      <c r="I85" s="233"/>
      <c r="J85" s="237" t="str">
        <f t="shared" si="0"/>
        <v/>
      </c>
      <c r="K85" s="238"/>
    </row>
    <row r="86" spans="2:11" customFormat="1">
      <c r="B86" s="220"/>
      <c r="C86" s="221"/>
      <c r="D86" s="221"/>
      <c r="E86" s="222"/>
      <c r="F86" s="229"/>
      <c r="G86" s="233"/>
      <c r="H86" s="236"/>
      <c r="I86" s="233"/>
      <c r="J86" s="237" t="str">
        <f t="shared" si="0"/>
        <v/>
      </c>
      <c r="K86" s="238"/>
    </row>
    <row r="87" spans="2:11" customFormat="1">
      <c r="B87" s="220"/>
      <c r="C87" s="221"/>
      <c r="D87" s="221"/>
      <c r="E87" s="222"/>
      <c r="F87" s="229"/>
      <c r="G87" s="233"/>
      <c r="H87" s="236"/>
      <c r="I87" s="233"/>
      <c r="J87" s="237" t="str">
        <f t="shared" si="0"/>
        <v/>
      </c>
      <c r="K87" s="238"/>
    </row>
    <row r="88" spans="2:11" customFormat="1">
      <c r="B88" s="220"/>
      <c r="C88" s="221"/>
      <c r="D88" s="221"/>
      <c r="E88" s="222"/>
      <c r="F88" s="229"/>
      <c r="G88" s="233"/>
      <c r="H88" s="236"/>
      <c r="I88" s="233"/>
      <c r="J88" s="237" t="str">
        <f t="shared" ref="J88:J151" si="1">IF(I88="","",(VALUE(TEXT(H88,"m/dd/yy ")&amp;TEXT(I88,"hh:mm:ss"))-(VALUE(TEXT(F88,"m/dd/yy ")&amp;TEXT(G88,"hh:mm:ss"))))*24)</f>
        <v/>
      </c>
      <c r="K88" s="238"/>
    </row>
    <row r="89" spans="2:11" customFormat="1">
      <c r="B89" s="220"/>
      <c r="C89" s="221"/>
      <c r="D89" s="221"/>
      <c r="E89" s="222"/>
      <c r="F89" s="229"/>
      <c r="G89" s="233"/>
      <c r="H89" s="236"/>
      <c r="I89" s="233"/>
      <c r="J89" s="237" t="str">
        <f t="shared" si="1"/>
        <v/>
      </c>
      <c r="K89" s="238"/>
    </row>
    <row r="90" spans="2:11" customFormat="1">
      <c r="B90" s="220"/>
      <c r="C90" s="221"/>
      <c r="D90" s="221"/>
      <c r="E90" s="222"/>
      <c r="F90" s="229"/>
      <c r="G90" s="233"/>
      <c r="H90" s="236"/>
      <c r="I90" s="233"/>
      <c r="J90" s="237" t="str">
        <f t="shared" si="1"/>
        <v/>
      </c>
      <c r="K90" s="238"/>
    </row>
    <row r="91" spans="2:11" customFormat="1">
      <c r="B91" s="220"/>
      <c r="C91" s="221"/>
      <c r="D91" s="221"/>
      <c r="E91" s="222"/>
      <c r="F91" s="229"/>
      <c r="G91" s="233"/>
      <c r="H91" s="236"/>
      <c r="I91" s="233"/>
      <c r="J91" s="237" t="str">
        <f t="shared" si="1"/>
        <v/>
      </c>
      <c r="K91" s="238"/>
    </row>
    <row r="92" spans="2:11" customFormat="1">
      <c r="B92" s="220"/>
      <c r="C92" s="221"/>
      <c r="D92" s="221"/>
      <c r="E92" s="222"/>
      <c r="F92" s="229"/>
      <c r="G92" s="233"/>
      <c r="H92" s="236"/>
      <c r="I92" s="233"/>
      <c r="J92" s="237" t="str">
        <f t="shared" si="1"/>
        <v/>
      </c>
      <c r="K92" s="238"/>
    </row>
    <row r="93" spans="2:11" customFormat="1">
      <c r="B93" s="220"/>
      <c r="C93" s="221"/>
      <c r="D93" s="221"/>
      <c r="E93" s="222"/>
      <c r="F93" s="229"/>
      <c r="G93" s="233"/>
      <c r="H93" s="236"/>
      <c r="I93" s="233"/>
      <c r="J93" s="237" t="str">
        <f t="shared" si="1"/>
        <v/>
      </c>
      <c r="K93" s="238"/>
    </row>
    <row r="94" spans="2:11" customFormat="1">
      <c r="B94" s="220"/>
      <c r="C94" s="221"/>
      <c r="D94" s="221"/>
      <c r="E94" s="222"/>
      <c r="F94" s="229"/>
      <c r="G94" s="233"/>
      <c r="H94" s="236"/>
      <c r="I94" s="233"/>
      <c r="J94" s="237" t="str">
        <f t="shared" si="1"/>
        <v/>
      </c>
      <c r="K94" s="238"/>
    </row>
    <row r="95" spans="2:11" customFormat="1">
      <c r="B95" s="220"/>
      <c r="C95" s="221"/>
      <c r="D95" s="221"/>
      <c r="E95" s="222"/>
      <c r="F95" s="229"/>
      <c r="G95" s="233"/>
      <c r="H95" s="236"/>
      <c r="I95" s="233"/>
      <c r="J95" s="237" t="str">
        <f t="shared" si="1"/>
        <v/>
      </c>
      <c r="K95" s="238"/>
    </row>
    <row r="96" spans="2:11" customFormat="1">
      <c r="B96" s="220"/>
      <c r="C96" s="221"/>
      <c r="D96" s="221"/>
      <c r="E96" s="222"/>
      <c r="F96" s="229"/>
      <c r="G96" s="233"/>
      <c r="H96" s="236"/>
      <c r="I96" s="233"/>
      <c r="J96" s="237" t="str">
        <f t="shared" si="1"/>
        <v/>
      </c>
      <c r="K96" s="238"/>
    </row>
    <row r="97" spans="2:11" customFormat="1">
      <c r="B97" s="220"/>
      <c r="C97" s="221"/>
      <c r="D97" s="221"/>
      <c r="E97" s="222"/>
      <c r="F97" s="229"/>
      <c r="G97" s="233"/>
      <c r="H97" s="236"/>
      <c r="I97" s="233"/>
      <c r="J97" s="237" t="str">
        <f t="shared" si="1"/>
        <v/>
      </c>
      <c r="K97" s="238"/>
    </row>
    <row r="98" spans="2:11" customFormat="1">
      <c r="B98" s="220"/>
      <c r="C98" s="221"/>
      <c r="D98" s="221"/>
      <c r="E98" s="222"/>
      <c r="F98" s="229"/>
      <c r="G98" s="233"/>
      <c r="H98" s="236"/>
      <c r="I98" s="233"/>
      <c r="J98" s="237" t="str">
        <f t="shared" si="1"/>
        <v/>
      </c>
      <c r="K98" s="238"/>
    </row>
    <row r="99" spans="2:11" customFormat="1">
      <c r="B99" s="220"/>
      <c r="C99" s="221"/>
      <c r="D99" s="221"/>
      <c r="E99" s="222"/>
      <c r="F99" s="229"/>
      <c r="G99" s="233"/>
      <c r="H99" s="236"/>
      <c r="I99" s="233"/>
      <c r="J99" s="237" t="str">
        <f t="shared" si="1"/>
        <v/>
      </c>
      <c r="K99" s="238"/>
    </row>
    <row r="100" spans="2:11" customFormat="1">
      <c r="B100" s="220"/>
      <c r="C100" s="221"/>
      <c r="D100" s="221"/>
      <c r="E100" s="222"/>
      <c r="F100" s="229"/>
      <c r="G100" s="233"/>
      <c r="H100" s="236"/>
      <c r="I100" s="233"/>
      <c r="J100" s="237" t="str">
        <f t="shared" si="1"/>
        <v/>
      </c>
      <c r="K100" s="238"/>
    </row>
    <row r="101" spans="2:11" customFormat="1">
      <c r="B101" s="220"/>
      <c r="C101" s="221"/>
      <c r="D101" s="221"/>
      <c r="E101" s="222"/>
      <c r="F101" s="229"/>
      <c r="G101" s="233"/>
      <c r="H101" s="236"/>
      <c r="I101" s="233"/>
      <c r="J101" s="237" t="str">
        <f t="shared" si="1"/>
        <v/>
      </c>
      <c r="K101" s="238"/>
    </row>
    <row r="102" spans="2:11" customFormat="1">
      <c r="B102" s="220"/>
      <c r="C102" s="221"/>
      <c r="D102" s="221"/>
      <c r="E102" s="222"/>
      <c r="F102" s="229"/>
      <c r="G102" s="233"/>
      <c r="H102" s="236"/>
      <c r="I102" s="233"/>
      <c r="J102" s="237" t="str">
        <f t="shared" si="1"/>
        <v/>
      </c>
      <c r="K102" s="238"/>
    </row>
    <row r="103" spans="2:11" customFormat="1">
      <c r="B103" s="220"/>
      <c r="C103" s="221"/>
      <c r="D103" s="221"/>
      <c r="E103" s="222"/>
      <c r="F103" s="229"/>
      <c r="G103" s="233"/>
      <c r="H103" s="236"/>
      <c r="I103" s="233"/>
      <c r="J103" s="237" t="str">
        <f t="shared" si="1"/>
        <v/>
      </c>
      <c r="K103" s="238"/>
    </row>
    <row r="104" spans="2:11" customFormat="1">
      <c r="B104" s="220"/>
      <c r="C104" s="221"/>
      <c r="D104" s="221"/>
      <c r="E104" s="222"/>
      <c r="F104" s="229"/>
      <c r="G104" s="233"/>
      <c r="H104" s="236"/>
      <c r="I104" s="233"/>
      <c r="J104" s="237" t="str">
        <f t="shared" si="1"/>
        <v/>
      </c>
      <c r="K104" s="238"/>
    </row>
    <row r="105" spans="2:11" customFormat="1">
      <c r="B105" s="220"/>
      <c r="C105" s="221"/>
      <c r="D105" s="221"/>
      <c r="E105" s="222"/>
      <c r="F105" s="229"/>
      <c r="G105" s="233"/>
      <c r="H105" s="236"/>
      <c r="I105" s="233"/>
      <c r="J105" s="237" t="str">
        <f t="shared" si="1"/>
        <v/>
      </c>
      <c r="K105" s="238"/>
    </row>
    <row r="106" spans="2:11" customFormat="1">
      <c r="B106" s="220"/>
      <c r="C106" s="221"/>
      <c r="D106" s="221"/>
      <c r="E106" s="222"/>
      <c r="F106" s="229"/>
      <c r="G106" s="233"/>
      <c r="H106" s="236"/>
      <c r="I106" s="233"/>
      <c r="J106" s="237" t="str">
        <f t="shared" si="1"/>
        <v/>
      </c>
      <c r="K106" s="238"/>
    </row>
    <row r="107" spans="2:11" customFormat="1">
      <c r="B107" s="220"/>
      <c r="C107" s="221"/>
      <c r="D107" s="221"/>
      <c r="E107" s="222"/>
      <c r="F107" s="229"/>
      <c r="G107" s="233"/>
      <c r="H107" s="236"/>
      <c r="I107" s="233"/>
      <c r="J107" s="237" t="str">
        <f t="shared" si="1"/>
        <v/>
      </c>
      <c r="K107" s="238"/>
    </row>
    <row r="108" spans="2:11" customFormat="1">
      <c r="B108" s="220"/>
      <c r="C108" s="221"/>
      <c r="D108" s="221"/>
      <c r="E108" s="222"/>
      <c r="F108" s="229"/>
      <c r="G108" s="233"/>
      <c r="H108" s="236"/>
      <c r="I108" s="233"/>
      <c r="J108" s="237" t="str">
        <f t="shared" si="1"/>
        <v/>
      </c>
      <c r="K108" s="238"/>
    </row>
    <row r="109" spans="2:11" customFormat="1">
      <c r="B109" s="220"/>
      <c r="C109" s="221"/>
      <c r="D109" s="221"/>
      <c r="E109" s="222"/>
      <c r="F109" s="229"/>
      <c r="G109" s="233"/>
      <c r="H109" s="236"/>
      <c r="I109" s="233"/>
      <c r="J109" s="237" t="str">
        <f t="shared" si="1"/>
        <v/>
      </c>
      <c r="K109" s="238"/>
    </row>
    <row r="110" spans="2:11" customFormat="1">
      <c r="B110" s="220"/>
      <c r="C110" s="221"/>
      <c r="D110" s="221"/>
      <c r="E110" s="222"/>
      <c r="F110" s="229"/>
      <c r="G110" s="233"/>
      <c r="H110" s="236"/>
      <c r="I110" s="233"/>
      <c r="J110" s="237" t="str">
        <f t="shared" si="1"/>
        <v/>
      </c>
      <c r="K110" s="238"/>
    </row>
    <row r="111" spans="2:11" customFormat="1">
      <c r="B111" s="220"/>
      <c r="C111" s="221"/>
      <c r="D111" s="221"/>
      <c r="E111" s="222"/>
      <c r="F111" s="229"/>
      <c r="G111" s="233"/>
      <c r="H111" s="236"/>
      <c r="I111" s="233"/>
      <c r="J111" s="237" t="str">
        <f t="shared" si="1"/>
        <v/>
      </c>
      <c r="K111" s="238"/>
    </row>
    <row r="112" spans="2:11" customFormat="1">
      <c r="B112" s="220"/>
      <c r="C112" s="221"/>
      <c r="D112" s="221"/>
      <c r="E112" s="222"/>
      <c r="F112" s="229"/>
      <c r="G112" s="233"/>
      <c r="H112" s="236"/>
      <c r="I112" s="233"/>
      <c r="J112" s="237" t="str">
        <f t="shared" si="1"/>
        <v/>
      </c>
      <c r="K112" s="238"/>
    </row>
    <row r="113" spans="2:11" customFormat="1">
      <c r="B113" s="220"/>
      <c r="C113" s="221"/>
      <c r="D113" s="221"/>
      <c r="E113" s="222"/>
      <c r="F113" s="229"/>
      <c r="G113" s="233"/>
      <c r="H113" s="236"/>
      <c r="I113" s="233"/>
      <c r="J113" s="237" t="str">
        <f t="shared" si="1"/>
        <v/>
      </c>
      <c r="K113" s="238"/>
    </row>
    <row r="114" spans="2:11" customFormat="1">
      <c r="B114" s="220"/>
      <c r="C114" s="221"/>
      <c r="D114" s="221"/>
      <c r="E114" s="222"/>
      <c r="F114" s="229"/>
      <c r="G114" s="233"/>
      <c r="H114" s="236"/>
      <c r="I114" s="233"/>
      <c r="J114" s="237" t="str">
        <f t="shared" si="1"/>
        <v/>
      </c>
      <c r="K114" s="238"/>
    </row>
    <row r="115" spans="2:11" customFormat="1">
      <c r="B115" s="220"/>
      <c r="C115" s="221"/>
      <c r="D115" s="221"/>
      <c r="E115" s="222"/>
      <c r="F115" s="229"/>
      <c r="G115" s="233"/>
      <c r="H115" s="236"/>
      <c r="I115" s="233"/>
      <c r="J115" s="237" t="str">
        <f t="shared" si="1"/>
        <v/>
      </c>
      <c r="K115" s="238"/>
    </row>
    <row r="116" spans="2:11" customFormat="1">
      <c r="B116" s="220"/>
      <c r="C116" s="221"/>
      <c r="D116" s="221"/>
      <c r="E116" s="222"/>
      <c r="F116" s="229"/>
      <c r="G116" s="233"/>
      <c r="H116" s="236"/>
      <c r="I116" s="233"/>
      <c r="J116" s="237" t="str">
        <f t="shared" si="1"/>
        <v/>
      </c>
      <c r="K116" s="238"/>
    </row>
    <row r="117" spans="2:11" customFormat="1">
      <c r="B117" s="220"/>
      <c r="C117" s="221"/>
      <c r="D117" s="221"/>
      <c r="E117" s="222"/>
      <c r="F117" s="229"/>
      <c r="G117" s="233"/>
      <c r="H117" s="236"/>
      <c r="I117" s="233"/>
      <c r="J117" s="237" t="str">
        <f t="shared" si="1"/>
        <v/>
      </c>
      <c r="K117" s="238"/>
    </row>
    <row r="118" spans="2:11" customFormat="1">
      <c r="B118" s="220"/>
      <c r="C118" s="221"/>
      <c r="D118" s="221"/>
      <c r="E118" s="222"/>
      <c r="F118" s="229"/>
      <c r="G118" s="233"/>
      <c r="H118" s="236"/>
      <c r="I118" s="233"/>
      <c r="J118" s="237" t="str">
        <f t="shared" si="1"/>
        <v/>
      </c>
      <c r="K118" s="238"/>
    </row>
    <row r="119" spans="2:11" customFormat="1">
      <c r="B119" s="220"/>
      <c r="C119" s="221"/>
      <c r="D119" s="221"/>
      <c r="E119" s="222"/>
      <c r="F119" s="229"/>
      <c r="G119" s="233"/>
      <c r="H119" s="236"/>
      <c r="I119" s="233"/>
      <c r="J119" s="237" t="str">
        <f t="shared" si="1"/>
        <v/>
      </c>
      <c r="K119" s="238"/>
    </row>
    <row r="120" spans="2:11" customFormat="1">
      <c r="B120" s="220"/>
      <c r="C120" s="221"/>
      <c r="D120" s="221"/>
      <c r="E120" s="222"/>
      <c r="F120" s="229"/>
      <c r="G120" s="233"/>
      <c r="H120" s="236"/>
      <c r="I120" s="233"/>
      <c r="J120" s="237" t="str">
        <f t="shared" si="1"/>
        <v/>
      </c>
      <c r="K120" s="238"/>
    </row>
    <row r="121" spans="2:11" customFormat="1">
      <c r="B121" s="220"/>
      <c r="C121" s="221"/>
      <c r="D121" s="221"/>
      <c r="E121" s="222"/>
      <c r="F121" s="229"/>
      <c r="G121" s="233"/>
      <c r="H121" s="236"/>
      <c r="I121" s="233"/>
      <c r="J121" s="237" t="str">
        <f t="shared" si="1"/>
        <v/>
      </c>
      <c r="K121" s="238"/>
    </row>
    <row r="122" spans="2:11" customFormat="1">
      <c r="B122" s="220"/>
      <c r="C122" s="221"/>
      <c r="D122" s="221"/>
      <c r="E122" s="222"/>
      <c r="F122" s="229"/>
      <c r="G122" s="233"/>
      <c r="H122" s="236"/>
      <c r="I122" s="233"/>
      <c r="J122" s="237" t="str">
        <f t="shared" si="1"/>
        <v/>
      </c>
      <c r="K122" s="238"/>
    </row>
    <row r="123" spans="2:11" customFormat="1">
      <c r="B123" s="220"/>
      <c r="C123" s="221"/>
      <c r="D123" s="221"/>
      <c r="E123" s="222"/>
      <c r="F123" s="229"/>
      <c r="G123" s="233"/>
      <c r="H123" s="236"/>
      <c r="I123" s="233"/>
      <c r="J123" s="237" t="str">
        <f t="shared" si="1"/>
        <v/>
      </c>
      <c r="K123" s="238"/>
    </row>
    <row r="124" spans="2:11" customFormat="1">
      <c r="B124" s="220"/>
      <c r="C124" s="221"/>
      <c r="D124" s="221"/>
      <c r="E124" s="222"/>
      <c r="F124" s="229"/>
      <c r="G124" s="233"/>
      <c r="H124" s="236"/>
      <c r="I124" s="233"/>
      <c r="J124" s="237" t="str">
        <f t="shared" si="1"/>
        <v/>
      </c>
      <c r="K124" s="238"/>
    </row>
    <row r="125" spans="2:11" customFormat="1">
      <c r="B125" s="220"/>
      <c r="C125" s="221"/>
      <c r="D125" s="221"/>
      <c r="E125" s="222"/>
      <c r="F125" s="229"/>
      <c r="G125" s="233"/>
      <c r="H125" s="236"/>
      <c r="I125" s="233"/>
      <c r="J125" s="237" t="str">
        <f t="shared" si="1"/>
        <v/>
      </c>
      <c r="K125" s="238"/>
    </row>
    <row r="126" spans="2:11" customFormat="1">
      <c r="B126" s="220"/>
      <c r="C126" s="221"/>
      <c r="D126" s="221"/>
      <c r="E126" s="222"/>
      <c r="F126" s="229"/>
      <c r="G126" s="233"/>
      <c r="H126" s="236"/>
      <c r="I126" s="233"/>
      <c r="J126" s="237" t="str">
        <f t="shared" si="1"/>
        <v/>
      </c>
      <c r="K126" s="238"/>
    </row>
    <row r="127" spans="2:11" customFormat="1">
      <c r="B127" s="220"/>
      <c r="C127" s="221"/>
      <c r="D127" s="221"/>
      <c r="E127" s="222"/>
      <c r="F127" s="229"/>
      <c r="G127" s="233"/>
      <c r="H127" s="236"/>
      <c r="I127" s="233"/>
      <c r="J127" s="237" t="str">
        <f t="shared" si="1"/>
        <v/>
      </c>
      <c r="K127" s="238"/>
    </row>
    <row r="128" spans="2:11" customFormat="1">
      <c r="B128" s="220"/>
      <c r="C128" s="221"/>
      <c r="D128" s="221"/>
      <c r="E128" s="222"/>
      <c r="F128" s="229"/>
      <c r="G128" s="233"/>
      <c r="H128" s="236"/>
      <c r="I128" s="233"/>
      <c r="J128" s="237" t="str">
        <f t="shared" si="1"/>
        <v/>
      </c>
      <c r="K128" s="238"/>
    </row>
    <row r="129" spans="2:11" customFormat="1">
      <c r="B129" s="220"/>
      <c r="C129" s="221"/>
      <c r="D129" s="221"/>
      <c r="E129" s="222"/>
      <c r="F129" s="229"/>
      <c r="G129" s="233"/>
      <c r="H129" s="236"/>
      <c r="I129" s="233"/>
      <c r="J129" s="237" t="str">
        <f t="shared" si="1"/>
        <v/>
      </c>
      <c r="K129" s="238"/>
    </row>
    <row r="130" spans="2:11" customFormat="1">
      <c r="B130" s="220"/>
      <c r="C130" s="221"/>
      <c r="D130" s="221"/>
      <c r="E130" s="222"/>
      <c r="F130" s="229"/>
      <c r="G130" s="233"/>
      <c r="H130" s="236"/>
      <c r="I130" s="233"/>
      <c r="J130" s="237" t="str">
        <f t="shared" si="1"/>
        <v/>
      </c>
      <c r="K130" s="238"/>
    </row>
    <row r="131" spans="2:11" customFormat="1">
      <c r="B131" s="220"/>
      <c r="C131" s="221"/>
      <c r="D131" s="221"/>
      <c r="E131" s="222"/>
      <c r="F131" s="229"/>
      <c r="G131" s="233"/>
      <c r="H131" s="236"/>
      <c r="I131" s="233"/>
      <c r="J131" s="237" t="str">
        <f t="shared" si="1"/>
        <v/>
      </c>
      <c r="K131" s="238"/>
    </row>
    <row r="132" spans="2:11" customFormat="1">
      <c r="B132" s="220"/>
      <c r="C132" s="221"/>
      <c r="D132" s="221"/>
      <c r="E132" s="222"/>
      <c r="F132" s="229"/>
      <c r="G132" s="233"/>
      <c r="H132" s="236"/>
      <c r="I132" s="233"/>
      <c r="J132" s="237" t="str">
        <f t="shared" si="1"/>
        <v/>
      </c>
      <c r="K132" s="238"/>
    </row>
    <row r="133" spans="2:11" customFormat="1">
      <c r="B133" s="220"/>
      <c r="C133" s="221"/>
      <c r="D133" s="221"/>
      <c r="E133" s="222"/>
      <c r="F133" s="229"/>
      <c r="G133" s="233"/>
      <c r="H133" s="236"/>
      <c r="I133" s="233"/>
      <c r="J133" s="237" t="str">
        <f t="shared" si="1"/>
        <v/>
      </c>
      <c r="K133" s="238"/>
    </row>
    <row r="134" spans="2:11" customFormat="1">
      <c r="B134" s="220"/>
      <c r="C134" s="221"/>
      <c r="D134" s="221"/>
      <c r="E134" s="222"/>
      <c r="F134" s="229"/>
      <c r="G134" s="233"/>
      <c r="H134" s="236"/>
      <c r="I134" s="233"/>
      <c r="J134" s="237" t="str">
        <f t="shared" si="1"/>
        <v/>
      </c>
      <c r="K134" s="238"/>
    </row>
    <row r="135" spans="2:11" customFormat="1">
      <c r="B135" s="220"/>
      <c r="C135" s="221"/>
      <c r="D135" s="221"/>
      <c r="E135" s="222"/>
      <c r="F135" s="229"/>
      <c r="G135" s="233"/>
      <c r="H135" s="236"/>
      <c r="I135" s="233"/>
      <c r="J135" s="237" t="str">
        <f t="shared" si="1"/>
        <v/>
      </c>
      <c r="K135" s="238"/>
    </row>
    <row r="136" spans="2:11" customFormat="1">
      <c r="B136" s="220"/>
      <c r="C136" s="221"/>
      <c r="D136" s="221"/>
      <c r="E136" s="222"/>
      <c r="F136" s="229"/>
      <c r="G136" s="233"/>
      <c r="H136" s="236"/>
      <c r="I136" s="233"/>
      <c r="J136" s="237" t="str">
        <f t="shared" si="1"/>
        <v/>
      </c>
      <c r="K136" s="238"/>
    </row>
    <row r="137" spans="2:11" customFormat="1">
      <c r="B137" s="220"/>
      <c r="C137" s="221"/>
      <c r="D137" s="221"/>
      <c r="E137" s="222"/>
      <c r="F137" s="229"/>
      <c r="G137" s="233"/>
      <c r="H137" s="236"/>
      <c r="I137" s="233"/>
      <c r="J137" s="237" t="str">
        <f t="shared" si="1"/>
        <v/>
      </c>
      <c r="K137" s="238"/>
    </row>
    <row r="138" spans="2:11" customFormat="1">
      <c r="B138" s="220"/>
      <c r="C138" s="221"/>
      <c r="D138" s="221"/>
      <c r="E138" s="222"/>
      <c r="F138" s="229"/>
      <c r="G138" s="233"/>
      <c r="H138" s="236"/>
      <c r="I138" s="233"/>
      <c r="J138" s="237" t="str">
        <f t="shared" si="1"/>
        <v/>
      </c>
      <c r="K138" s="238"/>
    </row>
    <row r="139" spans="2:11" customFormat="1">
      <c r="B139" s="220"/>
      <c r="C139" s="221"/>
      <c r="D139" s="221"/>
      <c r="E139" s="222"/>
      <c r="F139" s="229"/>
      <c r="G139" s="233"/>
      <c r="H139" s="236"/>
      <c r="I139" s="233"/>
      <c r="J139" s="237" t="str">
        <f t="shared" si="1"/>
        <v/>
      </c>
      <c r="K139" s="238"/>
    </row>
    <row r="140" spans="2:11" customFormat="1">
      <c r="B140" s="220"/>
      <c r="C140" s="221"/>
      <c r="D140" s="221"/>
      <c r="E140" s="222"/>
      <c r="F140" s="229"/>
      <c r="G140" s="233"/>
      <c r="H140" s="236"/>
      <c r="I140" s="233"/>
      <c r="J140" s="237" t="str">
        <f t="shared" si="1"/>
        <v/>
      </c>
      <c r="K140" s="238"/>
    </row>
    <row r="141" spans="2:11" customFormat="1">
      <c r="B141" s="220"/>
      <c r="C141" s="221"/>
      <c r="D141" s="221"/>
      <c r="E141" s="222"/>
      <c r="F141" s="229"/>
      <c r="G141" s="233"/>
      <c r="H141" s="236"/>
      <c r="I141" s="233"/>
      <c r="J141" s="237" t="str">
        <f t="shared" si="1"/>
        <v/>
      </c>
      <c r="K141" s="238"/>
    </row>
    <row r="142" spans="2:11" customFormat="1">
      <c r="B142" s="220"/>
      <c r="C142" s="221"/>
      <c r="D142" s="221"/>
      <c r="E142" s="222"/>
      <c r="F142" s="229"/>
      <c r="G142" s="233"/>
      <c r="H142" s="236"/>
      <c r="I142" s="233"/>
      <c r="J142" s="237" t="str">
        <f t="shared" si="1"/>
        <v/>
      </c>
      <c r="K142" s="238"/>
    </row>
    <row r="143" spans="2:11" customFormat="1">
      <c r="B143" s="220"/>
      <c r="C143" s="221"/>
      <c r="D143" s="221"/>
      <c r="E143" s="222"/>
      <c r="F143" s="229"/>
      <c r="G143" s="233"/>
      <c r="H143" s="236"/>
      <c r="I143" s="233"/>
      <c r="J143" s="237" t="str">
        <f t="shared" si="1"/>
        <v/>
      </c>
      <c r="K143" s="238"/>
    </row>
    <row r="144" spans="2:11" customFormat="1">
      <c r="B144" s="220"/>
      <c r="C144" s="221"/>
      <c r="D144" s="221"/>
      <c r="E144" s="222"/>
      <c r="F144" s="229"/>
      <c r="G144" s="233"/>
      <c r="H144" s="236"/>
      <c r="I144" s="233"/>
      <c r="J144" s="237" t="str">
        <f t="shared" si="1"/>
        <v/>
      </c>
      <c r="K144" s="238"/>
    </row>
    <row r="145" spans="2:11" customFormat="1">
      <c r="B145" s="220"/>
      <c r="C145" s="221"/>
      <c r="D145" s="221"/>
      <c r="E145" s="222"/>
      <c r="F145" s="229"/>
      <c r="G145" s="233"/>
      <c r="H145" s="236"/>
      <c r="I145" s="233"/>
      <c r="J145" s="237" t="str">
        <f t="shared" si="1"/>
        <v/>
      </c>
      <c r="K145" s="238"/>
    </row>
    <row r="146" spans="2:11" customFormat="1">
      <c r="B146" s="220"/>
      <c r="C146" s="221"/>
      <c r="D146" s="221"/>
      <c r="E146" s="222"/>
      <c r="F146" s="229"/>
      <c r="G146" s="233"/>
      <c r="H146" s="236"/>
      <c r="I146" s="233"/>
      <c r="J146" s="237" t="str">
        <f t="shared" si="1"/>
        <v/>
      </c>
      <c r="K146" s="238"/>
    </row>
    <row r="147" spans="2:11" customFormat="1">
      <c r="B147" s="220"/>
      <c r="C147" s="221"/>
      <c r="D147" s="221"/>
      <c r="E147" s="222"/>
      <c r="F147" s="229"/>
      <c r="G147" s="233"/>
      <c r="H147" s="236"/>
      <c r="I147" s="233"/>
      <c r="J147" s="237" t="str">
        <f t="shared" si="1"/>
        <v/>
      </c>
      <c r="K147" s="238"/>
    </row>
    <row r="148" spans="2:11" customFormat="1">
      <c r="B148" s="220"/>
      <c r="C148" s="221"/>
      <c r="D148" s="221"/>
      <c r="E148" s="222"/>
      <c r="F148" s="229"/>
      <c r="G148" s="233"/>
      <c r="H148" s="236"/>
      <c r="I148" s="233"/>
      <c r="J148" s="237" t="str">
        <f t="shared" si="1"/>
        <v/>
      </c>
      <c r="K148" s="238"/>
    </row>
    <row r="149" spans="2:11" customFormat="1">
      <c r="B149" s="220"/>
      <c r="C149" s="221"/>
      <c r="D149" s="221"/>
      <c r="E149" s="222"/>
      <c r="F149" s="229"/>
      <c r="G149" s="233"/>
      <c r="H149" s="236"/>
      <c r="I149" s="233"/>
      <c r="J149" s="237" t="str">
        <f t="shared" si="1"/>
        <v/>
      </c>
      <c r="K149" s="238"/>
    </row>
    <row r="150" spans="2:11" customFormat="1">
      <c r="B150" s="220"/>
      <c r="C150" s="221"/>
      <c r="D150" s="221"/>
      <c r="E150" s="222"/>
      <c r="F150" s="229"/>
      <c r="G150" s="233"/>
      <c r="H150" s="236"/>
      <c r="I150" s="233"/>
      <c r="J150" s="237" t="str">
        <f t="shared" si="1"/>
        <v/>
      </c>
      <c r="K150" s="238"/>
    </row>
    <row r="151" spans="2:11" customFormat="1">
      <c r="B151" s="220"/>
      <c r="C151" s="221"/>
      <c r="D151" s="221"/>
      <c r="E151" s="222"/>
      <c r="F151" s="229"/>
      <c r="G151" s="233"/>
      <c r="H151" s="236"/>
      <c r="I151" s="233"/>
      <c r="J151" s="237" t="str">
        <f t="shared" si="1"/>
        <v/>
      </c>
      <c r="K151" s="238"/>
    </row>
    <row r="152" spans="2:11" customFormat="1">
      <c r="B152" s="220"/>
      <c r="C152" s="221"/>
      <c r="D152" s="221"/>
      <c r="E152" s="222"/>
      <c r="F152" s="229"/>
      <c r="G152" s="233"/>
      <c r="H152" s="236"/>
      <c r="I152" s="233"/>
      <c r="J152" s="237" t="str">
        <f t="shared" ref="J152:J215" si="2">IF(I152="","",(VALUE(TEXT(H152,"m/dd/yy ")&amp;TEXT(I152,"hh:mm:ss"))-(VALUE(TEXT(F152,"m/dd/yy ")&amp;TEXT(G152,"hh:mm:ss"))))*24)</f>
        <v/>
      </c>
      <c r="K152" s="238"/>
    </row>
    <row r="153" spans="2:11" customFormat="1">
      <c r="B153" s="220"/>
      <c r="C153" s="221"/>
      <c r="D153" s="221"/>
      <c r="E153" s="222"/>
      <c r="F153" s="229"/>
      <c r="G153" s="233"/>
      <c r="H153" s="236"/>
      <c r="I153" s="233"/>
      <c r="J153" s="237" t="str">
        <f t="shared" si="2"/>
        <v/>
      </c>
      <c r="K153" s="238"/>
    </row>
    <row r="154" spans="2:11" customFormat="1">
      <c r="B154" s="220"/>
      <c r="C154" s="221"/>
      <c r="D154" s="221"/>
      <c r="E154" s="222"/>
      <c r="F154" s="229"/>
      <c r="G154" s="233"/>
      <c r="H154" s="236"/>
      <c r="I154" s="233"/>
      <c r="J154" s="237" t="str">
        <f t="shared" si="2"/>
        <v/>
      </c>
      <c r="K154" s="238"/>
    </row>
    <row r="155" spans="2:11" customFormat="1">
      <c r="B155" s="220"/>
      <c r="C155" s="221"/>
      <c r="D155" s="221"/>
      <c r="E155" s="222"/>
      <c r="F155" s="229"/>
      <c r="G155" s="233"/>
      <c r="H155" s="236"/>
      <c r="I155" s="233"/>
      <c r="J155" s="237" t="str">
        <f t="shared" si="2"/>
        <v/>
      </c>
      <c r="K155" s="238"/>
    </row>
    <row r="156" spans="2:11" customFormat="1">
      <c r="B156" s="220"/>
      <c r="C156" s="221"/>
      <c r="D156" s="221"/>
      <c r="E156" s="222"/>
      <c r="F156" s="229"/>
      <c r="G156" s="233"/>
      <c r="H156" s="236"/>
      <c r="I156" s="233"/>
      <c r="J156" s="237" t="str">
        <f t="shared" si="2"/>
        <v/>
      </c>
      <c r="K156" s="238"/>
    </row>
    <row r="157" spans="2:11" customFormat="1">
      <c r="B157" s="220"/>
      <c r="C157" s="221"/>
      <c r="D157" s="221"/>
      <c r="E157" s="222"/>
      <c r="F157" s="229"/>
      <c r="G157" s="233"/>
      <c r="H157" s="236"/>
      <c r="I157" s="233"/>
      <c r="J157" s="237" t="str">
        <f t="shared" si="2"/>
        <v/>
      </c>
      <c r="K157" s="238"/>
    </row>
    <row r="158" spans="2:11" customFormat="1">
      <c r="B158" s="220"/>
      <c r="C158" s="221"/>
      <c r="D158" s="221"/>
      <c r="E158" s="222"/>
      <c r="F158" s="229"/>
      <c r="G158" s="233"/>
      <c r="H158" s="236"/>
      <c r="I158" s="233"/>
      <c r="J158" s="237" t="str">
        <f t="shared" si="2"/>
        <v/>
      </c>
      <c r="K158" s="238"/>
    </row>
    <row r="159" spans="2:11" customFormat="1">
      <c r="B159" s="220"/>
      <c r="C159" s="221"/>
      <c r="D159" s="221"/>
      <c r="E159" s="222"/>
      <c r="F159" s="229"/>
      <c r="G159" s="233"/>
      <c r="H159" s="236"/>
      <c r="I159" s="233"/>
      <c r="J159" s="237" t="str">
        <f t="shared" si="2"/>
        <v/>
      </c>
      <c r="K159" s="238"/>
    </row>
    <row r="160" spans="2:11" customFormat="1">
      <c r="B160" s="220"/>
      <c r="C160" s="221"/>
      <c r="D160" s="221"/>
      <c r="E160" s="222"/>
      <c r="F160" s="229"/>
      <c r="G160" s="233"/>
      <c r="H160" s="236"/>
      <c r="I160" s="233"/>
      <c r="J160" s="237" t="str">
        <f t="shared" si="2"/>
        <v/>
      </c>
      <c r="K160" s="238"/>
    </row>
    <row r="161" spans="2:11" customFormat="1">
      <c r="B161" s="220"/>
      <c r="C161" s="221"/>
      <c r="D161" s="221"/>
      <c r="E161" s="222"/>
      <c r="F161" s="229"/>
      <c r="G161" s="233"/>
      <c r="H161" s="236"/>
      <c r="I161" s="233"/>
      <c r="J161" s="237" t="str">
        <f t="shared" si="2"/>
        <v/>
      </c>
      <c r="K161" s="238"/>
    </row>
    <row r="162" spans="2:11" customFormat="1">
      <c r="B162" s="220"/>
      <c r="C162" s="221"/>
      <c r="D162" s="221"/>
      <c r="E162" s="222"/>
      <c r="F162" s="229"/>
      <c r="G162" s="233"/>
      <c r="H162" s="236"/>
      <c r="I162" s="233"/>
      <c r="J162" s="237" t="str">
        <f t="shared" si="2"/>
        <v/>
      </c>
      <c r="K162" s="238"/>
    </row>
    <row r="163" spans="2:11" customFormat="1">
      <c r="B163" s="220"/>
      <c r="C163" s="221"/>
      <c r="D163" s="221"/>
      <c r="E163" s="222"/>
      <c r="F163" s="229"/>
      <c r="G163" s="233"/>
      <c r="H163" s="236"/>
      <c r="I163" s="233"/>
      <c r="J163" s="237" t="str">
        <f t="shared" si="2"/>
        <v/>
      </c>
      <c r="K163" s="238"/>
    </row>
    <row r="164" spans="2:11" customFormat="1">
      <c r="B164" s="220"/>
      <c r="C164" s="221"/>
      <c r="D164" s="221"/>
      <c r="E164" s="222"/>
      <c r="F164" s="229"/>
      <c r="G164" s="233"/>
      <c r="H164" s="236"/>
      <c r="I164" s="233"/>
      <c r="J164" s="237" t="str">
        <f t="shared" si="2"/>
        <v/>
      </c>
      <c r="K164" s="238"/>
    </row>
    <row r="165" spans="2:11" customFormat="1">
      <c r="B165" s="220"/>
      <c r="C165" s="221"/>
      <c r="D165" s="221"/>
      <c r="E165" s="222"/>
      <c r="F165" s="229"/>
      <c r="G165" s="233"/>
      <c r="H165" s="236"/>
      <c r="I165" s="233"/>
      <c r="J165" s="237" t="str">
        <f t="shared" si="2"/>
        <v/>
      </c>
      <c r="K165" s="238"/>
    </row>
    <row r="166" spans="2:11" customFormat="1">
      <c r="B166" s="220"/>
      <c r="C166" s="221"/>
      <c r="D166" s="221"/>
      <c r="E166" s="222"/>
      <c r="F166" s="229"/>
      <c r="G166" s="233"/>
      <c r="H166" s="236"/>
      <c r="I166" s="233"/>
      <c r="J166" s="237" t="str">
        <f t="shared" si="2"/>
        <v/>
      </c>
      <c r="K166" s="238"/>
    </row>
    <row r="167" spans="2:11" customFormat="1">
      <c r="B167" s="220"/>
      <c r="C167" s="221"/>
      <c r="D167" s="221"/>
      <c r="E167" s="222"/>
      <c r="F167" s="229"/>
      <c r="G167" s="233"/>
      <c r="H167" s="236"/>
      <c r="I167" s="233"/>
      <c r="J167" s="237" t="str">
        <f t="shared" si="2"/>
        <v/>
      </c>
      <c r="K167" s="238"/>
    </row>
    <row r="168" spans="2:11" customFormat="1">
      <c r="B168" s="220"/>
      <c r="C168" s="221"/>
      <c r="D168" s="221"/>
      <c r="E168" s="222"/>
      <c r="F168" s="229"/>
      <c r="G168" s="233"/>
      <c r="H168" s="236"/>
      <c r="I168" s="233"/>
      <c r="J168" s="237" t="str">
        <f t="shared" si="2"/>
        <v/>
      </c>
      <c r="K168" s="238"/>
    </row>
    <row r="169" spans="2:11" customFormat="1">
      <c r="B169" s="220"/>
      <c r="C169" s="221"/>
      <c r="D169" s="221"/>
      <c r="E169" s="222"/>
      <c r="F169" s="229"/>
      <c r="G169" s="233"/>
      <c r="H169" s="236"/>
      <c r="I169" s="233"/>
      <c r="J169" s="237" t="str">
        <f t="shared" si="2"/>
        <v/>
      </c>
      <c r="K169" s="238"/>
    </row>
    <row r="170" spans="2:11" customFormat="1">
      <c r="B170" s="220"/>
      <c r="C170" s="221"/>
      <c r="D170" s="221"/>
      <c r="E170" s="222"/>
      <c r="F170" s="229"/>
      <c r="G170" s="233"/>
      <c r="H170" s="236"/>
      <c r="I170" s="233"/>
      <c r="J170" s="237" t="str">
        <f t="shared" si="2"/>
        <v/>
      </c>
      <c r="K170" s="238"/>
    </row>
    <row r="171" spans="2:11" customFormat="1">
      <c r="B171" s="220"/>
      <c r="C171" s="221"/>
      <c r="D171" s="221"/>
      <c r="E171" s="222"/>
      <c r="F171" s="229"/>
      <c r="G171" s="233"/>
      <c r="H171" s="236"/>
      <c r="I171" s="233"/>
      <c r="J171" s="237" t="str">
        <f t="shared" si="2"/>
        <v/>
      </c>
      <c r="K171" s="238"/>
    </row>
    <row r="172" spans="2:11" customFormat="1">
      <c r="B172" s="220"/>
      <c r="C172" s="221"/>
      <c r="D172" s="221"/>
      <c r="E172" s="222"/>
      <c r="F172" s="229"/>
      <c r="G172" s="233"/>
      <c r="H172" s="236"/>
      <c r="I172" s="233"/>
      <c r="J172" s="237" t="str">
        <f t="shared" si="2"/>
        <v/>
      </c>
      <c r="K172" s="238"/>
    </row>
    <row r="173" spans="2:11" customFormat="1">
      <c r="B173" s="220"/>
      <c r="C173" s="221"/>
      <c r="D173" s="221"/>
      <c r="E173" s="222"/>
      <c r="F173" s="229"/>
      <c r="G173" s="233"/>
      <c r="H173" s="236"/>
      <c r="I173" s="233"/>
      <c r="J173" s="237" t="str">
        <f t="shared" si="2"/>
        <v/>
      </c>
      <c r="K173" s="238"/>
    </row>
    <row r="174" spans="2:11" customFormat="1">
      <c r="B174" s="220"/>
      <c r="C174" s="221"/>
      <c r="D174" s="221"/>
      <c r="E174" s="222"/>
      <c r="F174" s="229"/>
      <c r="G174" s="233"/>
      <c r="H174" s="236"/>
      <c r="I174" s="233"/>
      <c r="J174" s="237" t="str">
        <f t="shared" si="2"/>
        <v/>
      </c>
      <c r="K174" s="238"/>
    </row>
    <row r="175" spans="2:11" customFormat="1">
      <c r="B175" s="220"/>
      <c r="C175" s="221"/>
      <c r="D175" s="221"/>
      <c r="E175" s="222"/>
      <c r="F175" s="229"/>
      <c r="G175" s="233"/>
      <c r="H175" s="236"/>
      <c r="I175" s="233"/>
      <c r="J175" s="237" t="str">
        <f t="shared" si="2"/>
        <v/>
      </c>
      <c r="K175" s="238"/>
    </row>
    <row r="176" spans="2:11" customFormat="1">
      <c r="B176" s="220"/>
      <c r="C176" s="221"/>
      <c r="D176" s="221"/>
      <c r="E176" s="222"/>
      <c r="F176" s="229"/>
      <c r="G176" s="233"/>
      <c r="H176" s="236"/>
      <c r="I176" s="233"/>
      <c r="J176" s="237" t="str">
        <f t="shared" si="2"/>
        <v/>
      </c>
      <c r="K176" s="238"/>
    </row>
    <row r="177" spans="2:11" customFormat="1">
      <c r="B177" s="220"/>
      <c r="C177" s="221"/>
      <c r="D177" s="221"/>
      <c r="E177" s="222"/>
      <c r="F177" s="229"/>
      <c r="G177" s="233"/>
      <c r="H177" s="236"/>
      <c r="I177" s="233"/>
      <c r="J177" s="237" t="str">
        <f t="shared" si="2"/>
        <v/>
      </c>
      <c r="K177" s="238"/>
    </row>
    <row r="178" spans="2:11" customFormat="1">
      <c r="B178" s="220"/>
      <c r="C178" s="221"/>
      <c r="D178" s="221"/>
      <c r="E178" s="222"/>
      <c r="F178" s="229"/>
      <c r="G178" s="233"/>
      <c r="H178" s="236"/>
      <c r="I178" s="233"/>
      <c r="J178" s="237" t="str">
        <f t="shared" si="2"/>
        <v/>
      </c>
      <c r="K178" s="238"/>
    </row>
    <row r="179" spans="2:11" customFormat="1">
      <c r="B179" s="220"/>
      <c r="C179" s="221"/>
      <c r="D179" s="221"/>
      <c r="E179" s="222"/>
      <c r="F179" s="229"/>
      <c r="G179" s="233"/>
      <c r="H179" s="236"/>
      <c r="I179" s="233"/>
      <c r="J179" s="237" t="str">
        <f t="shared" si="2"/>
        <v/>
      </c>
      <c r="K179" s="238"/>
    </row>
    <row r="180" spans="2:11" customFormat="1">
      <c r="B180" s="220"/>
      <c r="C180" s="221"/>
      <c r="D180" s="221"/>
      <c r="E180" s="222"/>
      <c r="F180" s="229"/>
      <c r="G180" s="233"/>
      <c r="H180" s="236"/>
      <c r="I180" s="233"/>
      <c r="J180" s="237" t="str">
        <f t="shared" si="2"/>
        <v/>
      </c>
      <c r="K180" s="238"/>
    </row>
    <row r="181" spans="2:11" customFormat="1">
      <c r="B181" s="220"/>
      <c r="C181" s="221"/>
      <c r="D181" s="221"/>
      <c r="E181" s="222"/>
      <c r="F181" s="229"/>
      <c r="G181" s="233"/>
      <c r="H181" s="236"/>
      <c r="I181" s="233"/>
      <c r="J181" s="237" t="str">
        <f t="shared" si="2"/>
        <v/>
      </c>
      <c r="K181" s="238"/>
    </row>
    <row r="182" spans="2:11" customFormat="1">
      <c r="B182" s="220"/>
      <c r="C182" s="221"/>
      <c r="D182" s="221"/>
      <c r="E182" s="222"/>
      <c r="F182" s="229"/>
      <c r="G182" s="233"/>
      <c r="H182" s="236"/>
      <c r="I182" s="233"/>
      <c r="J182" s="237" t="str">
        <f t="shared" si="2"/>
        <v/>
      </c>
      <c r="K182" s="238"/>
    </row>
    <row r="183" spans="2:11" customFormat="1">
      <c r="B183" s="220"/>
      <c r="C183" s="221"/>
      <c r="D183" s="221"/>
      <c r="E183" s="222"/>
      <c r="F183" s="229"/>
      <c r="G183" s="233"/>
      <c r="H183" s="236"/>
      <c r="I183" s="233"/>
      <c r="J183" s="237" t="str">
        <f t="shared" si="2"/>
        <v/>
      </c>
      <c r="K183" s="238"/>
    </row>
    <row r="184" spans="2:11" customFormat="1">
      <c r="B184" s="220"/>
      <c r="C184" s="221"/>
      <c r="D184" s="221"/>
      <c r="E184" s="222"/>
      <c r="F184" s="229"/>
      <c r="G184" s="233"/>
      <c r="H184" s="236"/>
      <c r="I184" s="233"/>
      <c r="J184" s="237" t="str">
        <f t="shared" si="2"/>
        <v/>
      </c>
      <c r="K184" s="238"/>
    </row>
    <row r="185" spans="2:11" customFormat="1">
      <c r="B185" s="220"/>
      <c r="C185" s="221"/>
      <c r="D185" s="221"/>
      <c r="E185" s="222"/>
      <c r="F185" s="229"/>
      <c r="G185" s="233"/>
      <c r="H185" s="236"/>
      <c r="I185" s="233"/>
      <c r="J185" s="237" t="str">
        <f t="shared" si="2"/>
        <v/>
      </c>
      <c r="K185" s="238"/>
    </row>
    <row r="186" spans="2:11" customFormat="1">
      <c r="B186" s="220"/>
      <c r="C186" s="221"/>
      <c r="D186" s="221"/>
      <c r="E186" s="222"/>
      <c r="F186" s="229"/>
      <c r="G186" s="233"/>
      <c r="H186" s="236"/>
      <c r="I186" s="233"/>
      <c r="J186" s="237" t="str">
        <f t="shared" si="2"/>
        <v/>
      </c>
      <c r="K186" s="238"/>
    </row>
    <row r="187" spans="2:11" customFormat="1">
      <c r="B187" s="220"/>
      <c r="C187" s="221"/>
      <c r="D187" s="221"/>
      <c r="E187" s="222"/>
      <c r="F187" s="229"/>
      <c r="G187" s="233"/>
      <c r="H187" s="236"/>
      <c r="I187" s="233"/>
      <c r="J187" s="237" t="str">
        <f t="shared" si="2"/>
        <v/>
      </c>
      <c r="K187" s="238"/>
    </row>
    <row r="188" spans="2:11" customFormat="1">
      <c r="B188" s="220"/>
      <c r="C188" s="221"/>
      <c r="D188" s="221"/>
      <c r="E188" s="222"/>
      <c r="F188" s="229"/>
      <c r="G188" s="233"/>
      <c r="H188" s="236"/>
      <c r="I188" s="233"/>
      <c r="J188" s="237" t="str">
        <f t="shared" si="2"/>
        <v/>
      </c>
      <c r="K188" s="238"/>
    </row>
    <row r="189" spans="2:11" customFormat="1">
      <c r="B189" s="220"/>
      <c r="C189" s="221"/>
      <c r="D189" s="221"/>
      <c r="E189" s="222"/>
      <c r="F189" s="229"/>
      <c r="G189" s="233"/>
      <c r="H189" s="236"/>
      <c r="I189" s="233"/>
      <c r="J189" s="237" t="str">
        <f t="shared" si="2"/>
        <v/>
      </c>
      <c r="K189" s="238"/>
    </row>
    <row r="190" spans="2:11" customFormat="1">
      <c r="B190" s="220"/>
      <c r="C190" s="221"/>
      <c r="D190" s="221"/>
      <c r="E190" s="222"/>
      <c r="F190" s="229"/>
      <c r="G190" s="233"/>
      <c r="H190" s="236"/>
      <c r="I190" s="233"/>
      <c r="J190" s="237" t="str">
        <f t="shared" si="2"/>
        <v/>
      </c>
      <c r="K190" s="238"/>
    </row>
    <row r="191" spans="2:11" customFormat="1">
      <c r="B191" s="220"/>
      <c r="C191" s="221"/>
      <c r="D191" s="221"/>
      <c r="E191" s="222"/>
      <c r="F191" s="229"/>
      <c r="G191" s="233"/>
      <c r="H191" s="236"/>
      <c r="I191" s="233"/>
      <c r="J191" s="237" t="str">
        <f t="shared" si="2"/>
        <v/>
      </c>
      <c r="K191" s="238"/>
    </row>
    <row r="192" spans="2:11" customFormat="1">
      <c r="B192" s="220"/>
      <c r="C192" s="221"/>
      <c r="D192" s="221"/>
      <c r="E192" s="222"/>
      <c r="F192" s="229"/>
      <c r="G192" s="233"/>
      <c r="H192" s="236"/>
      <c r="I192" s="233"/>
      <c r="J192" s="237" t="str">
        <f t="shared" si="2"/>
        <v/>
      </c>
      <c r="K192" s="238"/>
    </row>
    <row r="193" spans="2:11" customFormat="1">
      <c r="B193" s="220"/>
      <c r="C193" s="221"/>
      <c r="D193" s="221"/>
      <c r="E193" s="222"/>
      <c r="F193" s="229"/>
      <c r="G193" s="233"/>
      <c r="H193" s="236"/>
      <c r="I193" s="233"/>
      <c r="J193" s="237" t="str">
        <f t="shared" si="2"/>
        <v/>
      </c>
      <c r="K193" s="238"/>
    </row>
    <row r="194" spans="2:11" customFormat="1">
      <c r="B194" s="220"/>
      <c r="C194" s="221"/>
      <c r="D194" s="221"/>
      <c r="E194" s="222"/>
      <c r="F194" s="229"/>
      <c r="G194" s="233"/>
      <c r="H194" s="236"/>
      <c r="I194" s="233"/>
      <c r="J194" s="237" t="str">
        <f t="shared" si="2"/>
        <v/>
      </c>
      <c r="K194" s="238"/>
    </row>
    <row r="195" spans="2:11" customFormat="1">
      <c r="B195" s="220"/>
      <c r="C195" s="221"/>
      <c r="D195" s="221"/>
      <c r="E195" s="222"/>
      <c r="F195" s="229"/>
      <c r="G195" s="233"/>
      <c r="H195" s="236"/>
      <c r="I195" s="233"/>
      <c r="J195" s="237" t="str">
        <f t="shared" si="2"/>
        <v/>
      </c>
      <c r="K195" s="238"/>
    </row>
    <row r="196" spans="2:11" customFormat="1">
      <c r="B196" s="220"/>
      <c r="C196" s="221"/>
      <c r="D196" s="221"/>
      <c r="E196" s="222"/>
      <c r="F196" s="229"/>
      <c r="G196" s="233"/>
      <c r="H196" s="236"/>
      <c r="I196" s="233"/>
      <c r="J196" s="237" t="str">
        <f t="shared" si="2"/>
        <v/>
      </c>
      <c r="K196" s="238"/>
    </row>
    <row r="197" spans="2:11" customFormat="1">
      <c r="B197" s="220"/>
      <c r="C197" s="221"/>
      <c r="D197" s="221"/>
      <c r="E197" s="222"/>
      <c r="F197" s="229"/>
      <c r="G197" s="233"/>
      <c r="H197" s="236"/>
      <c r="I197" s="233"/>
      <c r="J197" s="237" t="str">
        <f t="shared" si="2"/>
        <v/>
      </c>
      <c r="K197" s="238"/>
    </row>
    <row r="198" spans="2:11" customFormat="1">
      <c r="B198" s="220"/>
      <c r="C198" s="221"/>
      <c r="D198" s="221"/>
      <c r="E198" s="222"/>
      <c r="F198" s="229"/>
      <c r="G198" s="233"/>
      <c r="H198" s="236"/>
      <c r="I198" s="233"/>
      <c r="J198" s="237" t="str">
        <f t="shared" si="2"/>
        <v/>
      </c>
      <c r="K198" s="238"/>
    </row>
    <row r="199" spans="2:11" customFormat="1">
      <c r="B199" s="220"/>
      <c r="C199" s="221"/>
      <c r="D199" s="221"/>
      <c r="E199" s="222"/>
      <c r="F199" s="229"/>
      <c r="G199" s="233"/>
      <c r="H199" s="236"/>
      <c r="I199" s="233"/>
      <c r="J199" s="237" t="str">
        <f t="shared" si="2"/>
        <v/>
      </c>
      <c r="K199" s="238"/>
    </row>
    <row r="200" spans="2:11" customFormat="1">
      <c r="B200" s="220"/>
      <c r="C200" s="221"/>
      <c r="D200" s="221"/>
      <c r="E200" s="222"/>
      <c r="F200" s="229"/>
      <c r="G200" s="233"/>
      <c r="H200" s="236"/>
      <c r="I200" s="233"/>
      <c r="J200" s="237" t="str">
        <f t="shared" si="2"/>
        <v/>
      </c>
      <c r="K200" s="238"/>
    </row>
    <row r="201" spans="2:11" customFormat="1">
      <c r="B201" s="220"/>
      <c r="C201" s="221"/>
      <c r="D201" s="221"/>
      <c r="E201" s="222"/>
      <c r="F201" s="229"/>
      <c r="G201" s="233"/>
      <c r="H201" s="236"/>
      <c r="I201" s="233"/>
      <c r="J201" s="237" t="str">
        <f t="shared" si="2"/>
        <v/>
      </c>
      <c r="K201" s="238"/>
    </row>
    <row r="202" spans="2:11" customFormat="1">
      <c r="B202" s="220"/>
      <c r="C202" s="221"/>
      <c r="D202" s="221"/>
      <c r="E202" s="222"/>
      <c r="F202" s="229"/>
      <c r="G202" s="233"/>
      <c r="H202" s="236"/>
      <c r="I202" s="233"/>
      <c r="J202" s="237" t="str">
        <f t="shared" si="2"/>
        <v/>
      </c>
      <c r="K202" s="238"/>
    </row>
    <row r="203" spans="2:11" customFormat="1">
      <c r="B203" s="220"/>
      <c r="C203" s="221"/>
      <c r="D203" s="221"/>
      <c r="E203" s="222"/>
      <c r="F203" s="229"/>
      <c r="G203" s="233"/>
      <c r="H203" s="236"/>
      <c r="I203" s="233"/>
      <c r="J203" s="237" t="str">
        <f t="shared" si="2"/>
        <v/>
      </c>
      <c r="K203" s="238"/>
    </row>
    <row r="204" spans="2:11" customFormat="1">
      <c r="B204" s="220"/>
      <c r="C204" s="221"/>
      <c r="D204" s="221"/>
      <c r="E204" s="222"/>
      <c r="F204" s="229"/>
      <c r="G204" s="233"/>
      <c r="H204" s="236"/>
      <c r="I204" s="233"/>
      <c r="J204" s="237" t="str">
        <f t="shared" si="2"/>
        <v/>
      </c>
      <c r="K204" s="238"/>
    </row>
    <row r="205" spans="2:11" customFormat="1">
      <c r="B205" s="220"/>
      <c r="C205" s="221"/>
      <c r="D205" s="221"/>
      <c r="E205" s="222"/>
      <c r="F205" s="229"/>
      <c r="G205" s="233"/>
      <c r="H205" s="236"/>
      <c r="I205" s="233"/>
      <c r="J205" s="237" t="str">
        <f t="shared" si="2"/>
        <v/>
      </c>
      <c r="K205" s="238"/>
    </row>
    <row r="206" spans="2:11" customFormat="1">
      <c r="B206" s="220"/>
      <c r="C206" s="221"/>
      <c r="D206" s="221"/>
      <c r="E206" s="222"/>
      <c r="F206" s="229"/>
      <c r="G206" s="233"/>
      <c r="H206" s="236"/>
      <c r="I206" s="233"/>
      <c r="J206" s="237" t="str">
        <f t="shared" si="2"/>
        <v/>
      </c>
      <c r="K206" s="238"/>
    </row>
    <row r="207" spans="2:11" customFormat="1">
      <c r="B207" s="220"/>
      <c r="C207" s="221"/>
      <c r="D207" s="221"/>
      <c r="E207" s="222"/>
      <c r="F207" s="229"/>
      <c r="G207" s="233"/>
      <c r="H207" s="236"/>
      <c r="I207" s="233"/>
      <c r="J207" s="237" t="str">
        <f t="shared" si="2"/>
        <v/>
      </c>
      <c r="K207" s="238"/>
    </row>
    <row r="208" spans="2:11" customFormat="1">
      <c r="B208" s="220"/>
      <c r="C208" s="221"/>
      <c r="D208" s="221"/>
      <c r="E208" s="222"/>
      <c r="F208" s="229"/>
      <c r="G208" s="233"/>
      <c r="H208" s="236"/>
      <c r="I208" s="233"/>
      <c r="J208" s="237" t="str">
        <f t="shared" si="2"/>
        <v/>
      </c>
      <c r="K208" s="238"/>
    </row>
    <row r="209" spans="2:11" customFormat="1">
      <c r="B209" s="220"/>
      <c r="C209" s="221"/>
      <c r="D209" s="221"/>
      <c r="E209" s="222"/>
      <c r="F209" s="229"/>
      <c r="G209" s="233"/>
      <c r="H209" s="236"/>
      <c r="I209" s="233"/>
      <c r="J209" s="237" t="str">
        <f t="shared" si="2"/>
        <v/>
      </c>
      <c r="K209" s="238"/>
    </row>
    <row r="210" spans="2:11" customFormat="1">
      <c r="B210" s="220"/>
      <c r="C210" s="221"/>
      <c r="D210" s="221"/>
      <c r="E210" s="222"/>
      <c r="F210" s="229"/>
      <c r="G210" s="233"/>
      <c r="H210" s="236"/>
      <c r="I210" s="233"/>
      <c r="J210" s="237" t="str">
        <f t="shared" si="2"/>
        <v/>
      </c>
      <c r="K210" s="238"/>
    </row>
    <row r="211" spans="2:11" customFormat="1">
      <c r="B211" s="220"/>
      <c r="C211" s="221"/>
      <c r="D211" s="221"/>
      <c r="E211" s="222"/>
      <c r="F211" s="229"/>
      <c r="G211" s="233"/>
      <c r="H211" s="236"/>
      <c r="I211" s="233"/>
      <c r="J211" s="237" t="str">
        <f t="shared" si="2"/>
        <v/>
      </c>
      <c r="K211" s="238"/>
    </row>
    <row r="212" spans="2:11" customFormat="1">
      <c r="B212" s="220"/>
      <c r="C212" s="221"/>
      <c r="D212" s="221"/>
      <c r="E212" s="222"/>
      <c r="F212" s="229"/>
      <c r="G212" s="233"/>
      <c r="H212" s="236"/>
      <c r="I212" s="233"/>
      <c r="J212" s="237" t="str">
        <f t="shared" si="2"/>
        <v/>
      </c>
      <c r="K212" s="238"/>
    </row>
    <row r="213" spans="2:11" customFormat="1">
      <c r="B213" s="220"/>
      <c r="C213" s="221"/>
      <c r="D213" s="221"/>
      <c r="E213" s="222"/>
      <c r="F213" s="229"/>
      <c r="G213" s="233"/>
      <c r="H213" s="236"/>
      <c r="I213" s="233"/>
      <c r="J213" s="237" t="str">
        <f t="shared" si="2"/>
        <v/>
      </c>
      <c r="K213" s="238"/>
    </row>
    <row r="214" spans="2:11" customFormat="1">
      <c r="B214" s="220"/>
      <c r="C214" s="221"/>
      <c r="D214" s="221"/>
      <c r="E214" s="222"/>
      <c r="F214" s="229"/>
      <c r="G214" s="233"/>
      <c r="H214" s="236"/>
      <c r="I214" s="233"/>
      <c r="J214" s="237" t="str">
        <f t="shared" si="2"/>
        <v/>
      </c>
      <c r="K214" s="238"/>
    </row>
    <row r="215" spans="2:11" customFormat="1">
      <c r="B215" s="220"/>
      <c r="C215" s="221"/>
      <c r="D215" s="221"/>
      <c r="E215" s="222"/>
      <c r="F215" s="229"/>
      <c r="G215" s="233"/>
      <c r="H215" s="236"/>
      <c r="I215" s="233"/>
      <c r="J215" s="237" t="str">
        <f t="shared" si="2"/>
        <v/>
      </c>
      <c r="K215" s="238"/>
    </row>
    <row r="216" spans="2:11" customFormat="1">
      <c r="B216" s="220"/>
      <c r="C216" s="221"/>
      <c r="D216" s="221"/>
      <c r="E216" s="222"/>
      <c r="F216" s="229"/>
      <c r="G216" s="233"/>
      <c r="H216" s="236"/>
      <c r="I216" s="233"/>
      <c r="J216" s="237" t="str">
        <f t="shared" ref="J216:J279" si="3">IF(I216="","",(VALUE(TEXT(H216,"m/dd/yy ")&amp;TEXT(I216,"hh:mm:ss"))-(VALUE(TEXT(F216,"m/dd/yy ")&amp;TEXT(G216,"hh:mm:ss"))))*24)</f>
        <v/>
      </c>
      <c r="K216" s="238"/>
    </row>
    <row r="217" spans="2:11" customFormat="1">
      <c r="B217" s="220"/>
      <c r="C217" s="221"/>
      <c r="D217" s="221"/>
      <c r="E217" s="222"/>
      <c r="F217" s="229"/>
      <c r="G217" s="233"/>
      <c r="H217" s="236"/>
      <c r="I217" s="233"/>
      <c r="J217" s="237" t="str">
        <f t="shared" si="3"/>
        <v/>
      </c>
      <c r="K217" s="238"/>
    </row>
    <row r="218" spans="2:11" customFormat="1">
      <c r="B218" s="220"/>
      <c r="C218" s="221"/>
      <c r="D218" s="221"/>
      <c r="E218" s="222"/>
      <c r="F218" s="229"/>
      <c r="G218" s="233"/>
      <c r="H218" s="236"/>
      <c r="I218" s="233"/>
      <c r="J218" s="237" t="str">
        <f t="shared" si="3"/>
        <v/>
      </c>
      <c r="K218" s="238"/>
    </row>
    <row r="219" spans="2:11" customFormat="1">
      <c r="B219" s="220"/>
      <c r="C219" s="221"/>
      <c r="D219" s="221"/>
      <c r="E219" s="222"/>
      <c r="F219" s="229"/>
      <c r="G219" s="233"/>
      <c r="H219" s="236"/>
      <c r="I219" s="233"/>
      <c r="J219" s="237" t="str">
        <f t="shared" si="3"/>
        <v/>
      </c>
      <c r="K219" s="238"/>
    </row>
    <row r="220" spans="2:11" customFormat="1">
      <c r="B220" s="220"/>
      <c r="C220" s="221"/>
      <c r="D220" s="221"/>
      <c r="E220" s="222"/>
      <c r="F220" s="229"/>
      <c r="G220" s="233"/>
      <c r="H220" s="236"/>
      <c r="I220" s="233"/>
      <c r="J220" s="237" t="str">
        <f t="shared" si="3"/>
        <v/>
      </c>
      <c r="K220" s="238"/>
    </row>
    <row r="221" spans="2:11" customFormat="1">
      <c r="B221" s="220"/>
      <c r="C221" s="221"/>
      <c r="D221" s="221"/>
      <c r="E221" s="222"/>
      <c r="F221" s="229"/>
      <c r="G221" s="233"/>
      <c r="H221" s="236"/>
      <c r="I221" s="233"/>
      <c r="J221" s="237" t="str">
        <f t="shared" si="3"/>
        <v/>
      </c>
      <c r="K221" s="238"/>
    </row>
    <row r="222" spans="2:11" customFormat="1">
      <c r="B222" s="220"/>
      <c r="C222" s="221"/>
      <c r="D222" s="221"/>
      <c r="E222" s="222"/>
      <c r="F222" s="229"/>
      <c r="G222" s="233"/>
      <c r="H222" s="236"/>
      <c r="I222" s="233"/>
      <c r="J222" s="237" t="str">
        <f t="shared" si="3"/>
        <v/>
      </c>
      <c r="K222" s="238"/>
    </row>
    <row r="223" spans="2:11" customFormat="1">
      <c r="B223" s="220"/>
      <c r="C223" s="221"/>
      <c r="D223" s="221"/>
      <c r="E223" s="222"/>
      <c r="F223" s="229"/>
      <c r="G223" s="233"/>
      <c r="H223" s="236"/>
      <c r="I223" s="233"/>
      <c r="J223" s="237" t="str">
        <f t="shared" si="3"/>
        <v/>
      </c>
      <c r="K223" s="238"/>
    </row>
    <row r="224" spans="2:11" customFormat="1">
      <c r="B224" s="220"/>
      <c r="C224" s="221"/>
      <c r="D224" s="221"/>
      <c r="E224" s="222"/>
      <c r="F224" s="229"/>
      <c r="G224" s="233"/>
      <c r="H224" s="236"/>
      <c r="I224" s="233"/>
      <c r="J224" s="237" t="str">
        <f t="shared" si="3"/>
        <v/>
      </c>
      <c r="K224" s="238"/>
    </row>
    <row r="225" spans="2:11" customFormat="1">
      <c r="B225" s="220"/>
      <c r="C225" s="221"/>
      <c r="D225" s="221"/>
      <c r="E225" s="222"/>
      <c r="F225" s="229"/>
      <c r="G225" s="233"/>
      <c r="H225" s="236"/>
      <c r="I225" s="233"/>
      <c r="J225" s="237" t="str">
        <f t="shared" si="3"/>
        <v/>
      </c>
      <c r="K225" s="238"/>
    </row>
    <row r="226" spans="2:11" customFormat="1">
      <c r="B226" s="220"/>
      <c r="C226" s="221"/>
      <c r="D226" s="221"/>
      <c r="E226" s="222"/>
      <c r="F226" s="229"/>
      <c r="G226" s="233"/>
      <c r="H226" s="236"/>
      <c r="I226" s="233"/>
      <c r="J226" s="237" t="str">
        <f t="shared" si="3"/>
        <v/>
      </c>
      <c r="K226" s="238"/>
    </row>
    <row r="227" spans="2:11" customFormat="1">
      <c r="B227" s="220"/>
      <c r="C227" s="221"/>
      <c r="D227" s="221"/>
      <c r="E227" s="222"/>
      <c r="F227" s="229"/>
      <c r="G227" s="233"/>
      <c r="H227" s="236"/>
      <c r="I227" s="233"/>
      <c r="J227" s="237" t="str">
        <f t="shared" si="3"/>
        <v/>
      </c>
      <c r="K227" s="238"/>
    </row>
    <row r="228" spans="2:11" customFormat="1">
      <c r="B228" s="220"/>
      <c r="C228" s="221"/>
      <c r="D228" s="221"/>
      <c r="E228" s="222"/>
      <c r="F228" s="229"/>
      <c r="G228" s="233"/>
      <c r="H228" s="236"/>
      <c r="I228" s="233"/>
      <c r="J228" s="237" t="str">
        <f t="shared" si="3"/>
        <v/>
      </c>
      <c r="K228" s="238"/>
    </row>
    <row r="229" spans="2:11" customFormat="1">
      <c r="B229" s="220"/>
      <c r="C229" s="221"/>
      <c r="D229" s="221"/>
      <c r="E229" s="222"/>
      <c r="F229" s="229"/>
      <c r="G229" s="233"/>
      <c r="H229" s="236"/>
      <c r="I229" s="233"/>
      <c r="J229" s="237" t="str">
        <f t="shared" si="3"/>
        <v/>
      </c>
      <c r="K229" s="238"/>
    </row>
    <row r="230" spans="2:11" customFormat="1">
      <c r="B230" s="220"/>
      <c r="C230" s="221"/>
      <c r="D230" s="221"/>
      <c r="E230" s="222"/>
      <c r="F230" s="229"/>
      <c r="G230" s="233"/>
      <c r="H230" s="236"/>
      <c r="I230" s="233"/>
      <c r="J230" s="237" t="str">
        <f t="shared" si="3"/>
        <v/>
      </c>
      <c r="K230" s="238"/>
    </row>
    <row r="231" spans="2:11" customFormat="1">
      <c r="B231" s="220"/>
      <c r="C231" s="221"/>
      <c r="D231" s="221"/>
      <c r="E231" s="222"/>
      <c r="F231" s="229"/>
      <c r="G231" s="233"/>
      <c r="H231" s="236"/>
      <c r="I231" s="233"/>
      <c r="J231" s="237" t="str">
        <f t="shared" si="3"/>
        <v/>
      </c>
      <c r="K231" s="238"/>
    </row>
    <row r="232" spans="2:11" customFormat="1">
      <c r="B232" s="220"/>
      <c r="C232" s="221"/>
      <c r="D232" s="221"/>
      <c r="E232" s="222"/>
      <c r="F232" s="229"/>
      <c r="G232" s="233"/>
      <c r="H232" s="236"/>
      <c r="I232" s="233"/>
      <c r="J232" s="237" t="str">
        <f t="shared" si="3"/>
        <v/>
      </c>
      <c r="K232" s="238"/>
    </row>
    <row r="233" spans="2:11" customFormat="1">
      <c r="B233" s="220"/>
      <c r="C233" s="221"/>
      <c r="D233" s="221"/>
      <c r="E233" s="222"/>
      <c r="F233" s="229"/>
      <c r="G233" s="233"/>
      <c r="H233" s="236"/>
      <c r="I233" s="233"/>
      <c r="J233" s="237" t="str">
        <f t="shared" si="3"/>
        <v/>
      </c>
      <c r="K233" s="238"/>
    </row>
    <row r="234" spans="2:11" customFormat="1">
      <c r="B234" s="220"/>
      <c r="C234" s="221"/>
      <c r="D234" s="221"/>
      <c r="E234" s="222"/>
      <c r="F234" s="229"/>
      <c r="G234" s="233"/>
      <c r="H234" s="236"/>
      <c r="I234" s="233"/>
      <c r="J234" s="237" t="str">
        <f t="shared" si="3"/>
        <v/>
      </c>
      <c r="K234" s="238"/>
    </row>
    <row r="235" spans="2:11" customFormat="1">
      <c r="B235" s="220"/>
      <c r="C235" s="221"/>
      <c r="D235" s="221"/>
      <c r="E235" s="222"/>
      <c r="F235" s="229"/>
      <c r="G235" s="233"/>
      <c r="H235" s="236"/>
      <c r="I235" s="233"/>
      <c r="J235" s="237" t="str">
        <f t="shared" si="3"/>
        <v/>
      </c>
      <c r="K235" s="238"/>
    </row>
    <row r="236" spans="2:11" customFormat="1">
      <c r="B236" s="220"/>
      <c r="C236" s="221"/>
      <c r="D236" s="221"/>
      <c r="E236" s="222"/>
      <c r="F236" s="229"/>
      <c r="G236" s="233"/>
      <c r="H236" s="236"/>
      <c r="I236" s="233"/>
      <c r="J236" s="237" t="str">
        <f t="shared" si="3"/>
        <v/>
      </c>
      <c r="K236" s="238"/>
    </row>
    <row r="237" spans="2:11" customFormat="1">
      <c r="B237" s="220"/>
      <c r="C237" s="221"/>
      <c r="D237" s="221"/>
      <c r="E237" s="222"/>
      <c r="F237" s="229"/>
      <c r="G237" s="233"/>
      <c r="H237" s="236"/>
      <c r="I237" s="233"/>
      <c r="J237" s="237" t="str">
        <f t="shared" si="3"/>
        <v/>
      </c>
      <c r="K237" s="238"/>
    </row>
    <row r="238" spans="2:11" customFormat="1">
      <c r="B238" s="220"/>
      <c r="C238" s="221"/>
      <c r="D238" s="221"/>
      <c r="E238" s="222"/>
      <c r="F238" s="229"/>
      <c r="G238" s="233"/>
      <c r="H238" s="236"/>
      <c r="I238" s="233"/>
      <c r="J238" s="237" t="str">
        <f t="shared" si="3"/>
        <v/>
      </c>
      <c r="K238" s="238"/>
    </row>
    <row r="239" spans="2:11" customFormat="1">
      <c r="B239" s="220"/>
      <c r="C239" s="221"/>
      <c r="D239" s="221"/>
      <c r="E239" s="222"/>
      <c r="F239" s="229"/>
      <c r="G239" s="233"/>
      <c r="H239" s="236"/>
      <c r="I239" s="233"/>
      <c r="J239" s="237" t="str">
        <f t="shared" si="3"/>
        <v/>
      </c>
      <c r="K239" s="238"/>
    </row>
    <row r="240" spans="2:11" customFormat="1">
      <c r="B240" s="220"/>
      <c r="C240" s="221"/>
      <c r="D240" s="221"/>
      <c r="E240" s="222"/>
      <c r="F240" s="229"/>
      <c r="G240" s="233"/>
      <c r="H240" s="236"/>
      <c r="I240" s="233"/>
      <c r="J240" s="237" t="str">
        <f t="shared" si="3"/>
        <v/>
      </c>
      <c r="K240" s="238"/>
    </row>
    <row r="241" spans="2:11" customFormat="1">
      <c r="B241" s="220"/>
      <c r="C241" s="221"/>
      <c r="D241" s="221"/>
      <c r="E241" s="222"/>
      <c r="F241" s="229"/>
      <c r="G241" s="233"/>
      <c r="H241" s="236"/>
      <c r="I241" s="233"/>
      <c r="J241" s="237" t="str">
        <f t="shared" si="3"/>
        <v/>
      </c>
      <c r="K241" s="238"/>
    </row>
    <row r="242" spans="2:11" customFormat="1">
      <c r="B242" s="220"/>
      <c r="C242" s="221"/>
      <c r="D242" s="221"/>
      <c r="E242" s="222"/>
      <c r="F242" s="229"/>
      <c r="G242" s="233"/>
      <c r="H242" s="236"/>
      <c r="I242" s="233"/>
      <c r="J242" s="237" t="str">
        <f t="shared" si="3"/>
        <v/>
      </c>
      <c r="K242" s="238"/>
    </row>
    <row r="243" spans="2:11" customFormat="1">
      <c r="B243" s="220"/>
      <c r="C243" s="221"/>
      <c r="D243" s="221"/>
      <c r="E243" s="222"/>
      <c r="F243" s="229"/>
      <c r="G243" s="233"/>
      <c r="H243" s="236"/>
      <c r="I243" s="233"/>
      <c r="J243" s="237" t="str">
        <f t="shared" si="3"/>
        <v/>
      </c>
      <c r="K243" s="238"/>
    </row>
    <row r="244" spans="2:11" customFormat="1">
      <c r="B244" s="220"/>
      <c r="C244" s="221"/>
      <c r="D244" s="221"/>
      <c r="E244" s="222"/>
      <c r="F244" s="229"/>
      <c r="G244" s="233"/>
      <c r="H244" s="236"/>
      <c r="I244" s="233"/>
      <c r="J244" s="237" t="str">
        <f t="shared" si="3"/>
        <v/>
      </c>
      <c r="K244" s="238"/>
    </row>
    <row r="245" spans="2:11" customFormat="1">
      <c r="B245" s="220"/>
      <c r="C245" s="221"/>
      <c r="D245" s="221"/>
      <c r="E245" s="222"/>
      <c r="F245" s="229"/>
      <c r="G245" s="233"/>
      <c r="H245" s="236"/>
      <c r="I245" s="233"/>
      <c r="J245" s="237" t="str">
        <f t="shared" si="3"/>
        <v/>
      </c>
      <c r="K245" s="238"/>
    </row>
    <row r="246" spans="2:11" customFormat="1">
      <c r="B246" s="220"/>
      <c r="C246" s="221"/>
      <c r="D246" s="221"/>
      <c r="E246" s="222"/>
      <c r="F246" s="229"/>
      <c r="G246" s="233"/>
      <c r="H246" s="236"/>
      <c r="I246" s="233"/>
      <c r="J246" s="237" t="str">
        <f t="shared" si="3"/>
        <v/>
      </c>
      <c r="K246" s="238"/>
    </row>
    <row r="247" spans="2:11" customFormat="1">
      <c r="B247" s="220"/>
      <c r="C247" s="221"/>
      <c r="D247" s="221"/>
      <c r="E247" s="222"/>
      <c r="F247" s="229"/>
      <c r="G247" s="233"/>
      <c r="H247" s="236"/>
      <c r="I247" s="233"/>
      <c r="J247" s="237" t="str">
        <f t="shared" si="3"/>
        <v/>
      </c>
      <c r="K247" s="238"/>
    </row>
    <row r="248" spans="2:11" customFormat="1">
      <c r="B248" s="220"/>
      <c r="C248" s="221"/>
      <c r="D248" s="221"/>
      <c r="E248" s="222"/>
      <c r="F248" s="229"/>
      <c r="G248" s="233"/>
      <c r="H248" s="236"/>
      <c r="I248" s="233"/>
      <c r="J248" s="237" t="str">
        <f t="shared" si="3"/>
        <v/>
      </c>
      <c r="K248" s="238"/>
    </row>
    <row r="249" spans="2:11" customFormat="1">
      <c r="B249" s="220"/>
      <c r="C249" s="221"/>
      <c r="D249" s="221"/>
      <c r="E249" s="222"/>
      <c r="F249" s="229"/>
      <c r="G249" s="233"/>
      <c r="H249" s="236"/>
      <c r="I249" s="233"/>
      <c r="J249" s="237" t="str">
        <f t="shared" si="3"/>
        <v/>
      </c>
      <c r="K249" s="238"/>
    </row>
    <row r="250" spans="2:11" customFormat="1">
      <c r="B250" s="220"/>
      <c r="C250" s="221"/>
      <c r="D250" s="221"/>
      <c r="E250" s="222"/>
      <c r="F250" s="229"/>
      <c r="G250" s="233"/>
      <c r="H250" s="236"/>
      <c r="I250" s="233"/>
      <c r="J250" s="237" t="str">
        <f t="shared" si="3"/>
        <v/>
      </c>
      <c r="K250" s="238"/>
    </row>
    <row r="251" spans="2:11" customFormat="1">
      <c r="B251" s="220"/>
      <c r="C251" s="221"/>
      <c r="D251" s="221"/>
      <c r="E251" s="222"/>
      <c r="F251" s="229"/>
      <c r="G251" s="233"/>
      <c r="H251" s="236"/>
      <c r="I251" s="233"/>
      <c r="J251" s="237" t="str">
        <f t="shared" si="3"/>
        <v/>
      </c>
      <c r="K251" s="238"/>
    </row>
    <row r="252" spans="2:11" customFormat="1">
      <c r="B252" s="220"/>
      <c r="C252" s="221"/>
      <c r="D252" s="221"/>
      <c r="E252" s="222"/>
      <c r="F252" s="229"/>
      <c r="G252" s="233"/>
      <c r="H252" s="236"/>
      <c r="I252" s="233"/>
      <c r="J252" s="237" t="str">
        <f t="shared" si="3"/>
        <v/>
      </c>
      <c r="K252" s="238"/>
    </row>
    <row r="253" spans="2:11" customFormat="1">
      <c r="B253" s="220"/>
      <c r="C253" s="221"/>
      <c r="D253" s="221"/>
      <c r="E253" s="222"/>
      <c r="F253" s="229"/>
      <c r="G253" s="233"/>
      <c r="H253" s="236"/>
      <c r="I253" s="233"/>
      <c r="J253" s="237" t="str">
        <f t="shared" si="3"/>
        <v/>
      </c>
      <c r="K253" s="238"/>
    </row>
    <row r="254" spans="2:11" customFormat="1">
      <c r="B254" s="220"/>
      <c r="C254" s="221"/>
      <c r="D254" s="221"/>
      <c r="E254" s="222"/>
      <c r="F254" s="229"/>
      <c r="G254" s="233"/>
      <c r="H254" s="236"/>
      <c r="I254" s="233"/>
      <c r="J254" s="237" t="str">
        <f t="shared" si="3"/>
        <v/>
      </c>
      <c r="K254" s="238"/>
    </row>
    <row r="255" spans="2:11" customFormat="1">
      <c r="B255" s="220"/>
      <c r="C255" s="221"/>
      <c r="D255" s="221"/>
      <c r="E255" s="222"/>
      <c r="F255" s="229"/>
      <c r="G255" s="233"/>
      <c r="H255" s="236"/>
      <c r="I255" s="233"/>
      <c r="J255" s="237" t="str">
        <f t="shared" si="3"/>
        <v/>
      </c>
      <c r="K255" s="238"/>
    </row>
    <row r="256" spans="2:11" customFormat="1">
      <c r="B256" s="220"/>
      <c r="C256" s="221"/>
      <c r="D256" s="221"/>
      <c r="E256" s="222"/>
      <c r="F256" s="229"/>
      <c r="G256" s="233"/>
      <c r="H256" s="236"/>
      <c r="I256" s="233"/>
      <c r="J256" s="237" t="str">
        <f t="shared" si="3"/>
        <v/>
      </c>
      <c r="K256" s="238"/>
    </row>
    <row r="257" spans="2:11" customFormat="1">
      <c r="B257" s="220"/>
      <c r="C257" s="221"/>
      <c r="D257" s="221"/>
      <c r="E257" s="222"/>
      <c r="F257" s="229"/>
      <c r="G257" s="233"/>
      <c r="H257" s="236"/>
      <c r="I257" s="233"/>
      <c r="J257" s="237" t="str">
        <f t="shared" si="3"/>
        <v/>
      </c>
      <c r="K257" s="238"/>
    </row>
    <row r="258" spans="2:11" customFormat="1">
      <c r="B258" s="220"/>
      <c r="C258" s="221"/>
      <c r="D258" s="221"/>
      <c r="E258" s="222"/>
      <c r="F258" s="229"/>
      <c r="G258" s="233"/>
      <c r="H258" s="236"/>
      <c r="I258" s="233"/>
      <c r="J258" s="237" t="str">
        <f t="shared" si="3"/>
        <v/>
      </c>
      <c r="K258" s="238"/>
    </row>
    <row r="259" spans="2:11" customFormat="1">
      <c r="B259" s="220"/>
      <c r="C259" s="221"/>
      <c r="D259" s="221"/>
      <c r="E259" s="222"/>
      <c r="F259" s="229"/>
      <c r="G259" s="233"/>
      <c r="H259" s="236"/>
      <c r="I259" s="233"/>
      <c r="J259" s="237" t="str">
        <f t="shared" si="3"/>
        <v/>
      </c>
      <c r="K259" s="238"/>
    </row>
    <row r="260" spans="2:11" customFormat="1">
      <c r="B260" s="220"/>
      <c r="C260" s="221"/>
      <c r="D260" s="221"/>
      <c r="E260" s="222"/>
      <c r="F260" s="229"/>
      <c r="G260" s="233"/>
      <c r="H260" s="236"/>
      <c r="I260" s="233"/>
      <c r="J260" s="237" t="str">
        <f t="shared" si="3"/>
        <v/>
      </c>
      <c r="K260" s="238"/>
    </row>
    <row r="261" spans="2:11" customFormat="1">
      <c r="B261" s="220"/>
      <c r="C261" s="221"/>
      <c r="D261" s="221"/>
      <c r="E261" s="222"/>
      <c r="F261" s="229"/>
      <c r="G261" s="233"/>
      <c r="H261" s="236"/>
      <c r="I261" s="233"/>
      <c r="J261" s="237" t="str">
        <f t="shared" si="3"/>
        <v/>
      </c>
      <c r="K261" s="238"/>
    </row>
    <row r="262" spans="2:11" customFormat="1">
      <c r="B262" s="220"/>
      <c r="C262" s="221"/>
      <c r="D262" s="221"/>
      <c r="E262" s="222"/>
      <c r="F262" s="229"/>
      <c r="G262" s="233"/>
      <c r="H262" s="236"/>
      <c r="I262" s="233"/>
      <c r="J262" s="237" t="str">
        <f t="shared" si="3"/>
        <v/>
      </c>
      <c r="K262" s="238"/>
    </row>
    <row r="263" spans="2:11" customFormat="1">
      <c r="B263" s="220"/>
      <c r="C263" s="221"/>
      <c r="D263" s="221"/>
      <c r="E263" s="222"/>
      <c r="F263" s="229"/>
      <c r="G263" s="233"/>
      <c r="H263" s="236"/>
      <c r="I263" s="233"/>
      <c r="J263" s="237" t="str">
        <f t="shared" si="3"/>
        <v/>
      </c>
      <c r="K263" s="238"/>
    </row>
    <row r="264" spans="2:11" customFormat="1">
      <c r="B264" s="220"/>
      <c r="C264" s="221"/>
      <c r="D264" s="221"/>
      <c r="E264" s="222"/>
      <c r="F264" s="229"/>
      <c r="G264" s="233"/>
      <c r="H264" s="236"/>
      <c r="I264" s="233"/>
      <c r="J264" s="237" t="str">
        <f t="shared" si="3"/>
        <v/>
      </c>
      <c r="K264" s="238"/>
    </row>
    <row r="265" spans="2:11" customFormat="1">
      <c r="B265" s="220"/>
      <c r="C265" s="221"/>
      <c r="D265" s="221"/>
      <c r="E265" s="222"/>
      <c r="F265" s="229"/>
      <c r="G265" s="233"/>
      <c r="H265" s="236"/>
      <c r="I265" s="233"/>
      <c r="J265" s="237" t="str">
        <f t="shared" si="3"/>
        <v/>
      </c>
      <c r="K265" s="238"/>
    </row>
    <row r="266" spans="2:11" customFormat="1">
      <c r="B266" s="220"/>
      <c r="C266" s="221"/>
      <c r="D266" s="221"/>
      <c r="E266" s="222"/>
      <c r="F266" s="229"/>
      <c r="G266" s="233"/>
      <c r="H266" s="236"/>
      <c r="I266" s="233"/>
      <c r="J266" s="237" t="str">
        <f t="shared" si="3"/>
        <v/>
      </c>
      <c r="K266" s="238"/>
    </row>
    <row r="267" spans="2:11" customFormat="1">
      <c r="B267" s="220"/>
      <c r="C267" s="221"/>
      <c r="D267" s="221"/>
      <c r="E267" s="222"/>
      <c r="F267" s="229"/>
      <c r="G267" s="233"/>
      <c r="H267" s="236"/>
      <c r="I267" s="233"/>
      <c r="J267" s="237" t="str">
        <f t="shared" si="3"/>
        <v/>
      </c>
      <c r="K267" s="238"/>
    </row>
    <row r="268" spans="2:11" customFormat="1">
      <c r="B268" s="220"/>
      <c r="C268" s="221"/>
      <c r="D268" s="221"/>
      <c r="E268" s="222"/>
      <c r="F268" s="229"/>
      <c r="G268" s="233"/>
      <c r="H268" s="236"/>
      <c r="I268" s="233"/>
      <c r="J268" s="237" t="str">
        <f t="shared" si="3"/>
        <v/>
      </c>
      <c r="K268" s="238"/>
    </row>
    <row r="269" spans="2:11" customFormat="1">
      <c r="B269" s="220"/>
      <c r="C269" s="221"/>
      <c r="D269" s="221"/>
      <c r="E269" s="222"/>
      <c r="F269" s="229"/>
      <c r="G269" s="233"/>
      <c r="H269" s="236"/>
      <c r="I269" s="233"/>
      <c r="J269" s="237" t="str">
        <f t="shared" si="3"/>
        <v/>
      </c>
      <c r="K269" s="238"/>
    </row>
    <row r="270" spans="2:11" customFormat="1">
      <c r="B270" s="220"/>
      <c r="C270" s="221"/>
      <c r="D270" s="221"/>
      <c r="E270" s="222"/>
      <c r="F270" s="229"/>
      <c r="G270" s="233"/>
      <c r="H270" s="236"/>
      <c r="I270" s="233"/>
      <c r="J270" s="237" t="str">
        <f t="shared" si="3"/>
        <v/>
      </c>
      <c r="K270" s="238"/>
    </row>
    <row r="271" spans="2:11" customFormat="1">
      <c r="B271" s="220"/>
      <c r="C271" s="221"/>
      <c r="D271" s="221"/>
      <c r="E271" s="222"/>
      <c r="F271" s="229"/>
      <c r="G271" s="233"/>
      <c r="H271" s="236"/>
      <c r="I271" s="233"/>
      <c r="J271" s="237" t="str">
        <f t="shared" si="3"/>
        <v/>
      </c>
      <c r="K271" s="238"/>
    </row>
    <row r="272" spans="2:11" customFormat="1">
      <c r="B272" s="220"/>
      <c r="C272" s="221"/>
      <c r="D272" s="221"/>
      <c r="E272" s="222"/>
      <c r="F272" s="229"/>
      <c r="G272" s="233"/>
      <c r="H272" s="236"/>
      <c r="I272" s="233"/>
      <c r="J272" s="237" t="str">
        <f t="shared" si="3"/>
        <v/>
      </c>
      <c r="K272" s="238"/>
    </row>
    <row r="273" spans="2:11" customFormat="1">
      <c r="B273" s="220"/>
      <c r="C273" s="221"/>
      <c r="D273" s="221"/>
      <c r="E273" s="222"/>
      <c r="F273" s="229"/>
      <c r="G273" s="233"/>
      <c r="H273" s="236"/>
      <c r="I273" s="233"/>
      <c r="J273" s="237" t="str">
        <f t="shared" si="3"/>
        <v/>
      </c>
      <c r="K273" s="238"/>
    </row>
    <row r="274" spans="2:11" customFormat="1">
      <c r="B274" s="220"/>
      <c r="C274" s="221"/>
      <c r="D274" s="221"/>
      <c r="E274" s="222"/>
      <c r="F274" s="229"/>
      <c r="G274" s="233"/>
      <c r="H274" s="236"/>
      <c r="I274" s="233"/>
      <c r="J274" s="237" t="str">
        <f t="shared" si="3"/>
        <v/>
      </c>
      <c r="K274" s="238"/>
    </row>
    <row r="275" spans="2:11" customFormat="1">
      <c r="B275" s="220"/>
      <c r="C275" s="221"/>
      <c r="D275" s="221"/>
      <c r="E275" s="222"/>
      <c r="F275" s="229"/>
      <c r="G275" s="233"/>
      <c r="H275" s="236"/>
      <c r="I275" s="233"/>
      <c r="J275" s="237" t="str">
        <f t="shared" si="3"/>
        <v/>
      </c>
      <c r="K275" s="238"/>
    </row>
    <row r="276" spans="2:11" customFormat="1">
      <c r="B276" s="220"/>
      <c r="C276" s="221"/>
      <c r="D276" s="221"/>
      <c r="E276" s="222"/>
      <c r="F276" s="229"/>
      <c r="G276" s="233"/>
      <c r="H276" s="236"/>
      <c r="I276" s="233"/>
      <c r="J276" s="237" t="str">
        <f t="shared" si="3"/>
        <v/>
      </c>
      <c r="K276" s="238"/>
    </row>
    <row r="277" spans="2:11" customFormat="1">
      <c r="B277" s="220"/>
      <c r="C277" s="221"/>
      <c r="D277" s="221"/>
      <c r="E277" s="222"/>
      <c r="F277" s="229"/>
      <c r="G277" s="233"/>
      <c r="H277" s="236"/>
      <c r="I277" s="233"/>
      <c r="J277" s="237" t="str">
        <f t="shared" si="3"/>
        <v/>
      </c>
      <c r="K277" s="238"/>
    </row>
    <row r="278" spans="2:11" customFormat="1">
      <c r="B278" s="220"/>
      <c r="C278" s="221"/>
      <c r="D278" s="221"/>
      <c r="E278" s="222"/>
      <c r="F278" s="229"/>
      <c r="G278" s="233"/>
      <c r="H278" s="236"/>
      <c r="I278" s="233"/>
      <c r="J278" s="237" t="str">
        <f t="shared" si="3"/>
        <v/>
      </c>
      <c r="K278" s="238"/>
    </row>
    <row r="279" spans="2:11" customFormat="1">
      <c r="B279" s="220"/>
      <c r="C279" s="221"/>
      <c r="D279" s="221"/>
      <c r="E279" s="222"/>
      <c r="F279" s="229"/>
      <c r="G279" s="233"/>
      <c r="H279" s="236"/>
      <c r="I279" s="233"/>
      <c r="J279" s="237" t="str">
        <f t="shared" si="3"/>
        <v/>
      </c>
      <c r="K279" s="238"/>
    </row>
    <row r="280" spans="2:11" customFormat="1">
      <c r="B280" s="220"/>
      <c r="C280" s="221"/>
      <c r="D280" s="221"/>
      <c r="E280" s="222"/>
      <c r="F280" s="229"/>
      <c r="G280" s="233"/>
      <c r="H280" s="236"/>
      <c r="I280" s="233"/>
      <c r="J280" s="237" t="str">
        <f t="shared" ref="J280:J343" si="4">IF(I280="","",(VALUE(TEXT(H280,"m/dd/yy ")&amp;TEXT(I280,"hh:mm:ss"))-(VALUE(TEXT(F280,"m/dd/yy ")&amp;TEXT(G280,"hh:mm:ss"))))*24)</f>
        <v/>
      </c>
      <c r="K280" s="238"/>
    </row>
    <row r="281" spans="2:11" customFormat="1">
      <c r="B281" s="220"/>
      <c r="C281" s="221"/>
      <c r="D281" s="221"/>
      <c r="E281" s="222"/>
      <c r="F281" s="229"/>
      <c r="G281" s="233"/>
      <c r="H281" s="236"/>
      <c r="I281" s="233"/>
      <c r="J281" s="237" t="str">
        <f t="shared" si="4"/>
        <v/>
      </c>
      <c r="K281" s="238"/>
    </row>
    <row r="282" spans="2:11" customFormat="1">
      <c r="B282" s="220"/>
      <c r="C282" s="221"/>
      <c r="D282" s="221"/>
      <c r="E282" s="222"/>
      <c r="F282" s="229"/>
      <c r="G282" s="233"/>
      <c r="H282" s="236"/>
      <c r="I282" s="233"/>
      <c r="J282" s="237" t="str">
        <f t="shared" si="4"/>
        <v/>
      </c>
      <c r="K282" s="238"/>
    </row>
    <row r="283" spans="2:11" customFormat="1">
      <c r="B283" s="220"/>
      <c r="C283" s="221"/>
      <c r="D283" s="221"/>
      <c r="E283" s="222"/>
      <c r="F283" s="229"/>
      <c r="G283" s="233"/>
      <c r="H283" s="236"/>
      <c r="I283" s="233"/>
      <c r="J283" s="237" t="str">
        <f t="shared" si="4"/>
        <v/>
      </c>
      <c r="K283" s="238"/>
    </row>
    <row r="284" spans="2:11" customFormat="1">
      <c r="B284" s="220"/>
      <c r="C284" s="221"/>
      <c r="D284" s="221"/>
      <c r="E284" s="222"/>
      <c r="F284" s="229"/>
      <c r="G284" s="233"/>
      <c r="H284" s="236"/>
      <c r="I284" s="233"/>
      <c r="J284" s="237" t="str">
        <f t="shared" si="4"/>
        <v/>
      </c>
      <c r="K284" s="238"/>
    </row>
    <row r="285" spans="2:11" customFormat="1">
      <c r="B285" s="220"/>
      <c r="C285" s="221"/>
      <c r="D285" s="221"/>
      <c r="E285" s="222"/>
      <c r="F285" s="229"/>
      <c r="G285" s="233"/>
      <c r="H285" s="236"/>
      <c r="I285" s="233"/>
      <c r="J285" s="237" t="str">
        <f t="shared" si="4"/>
        <v/>
      </c>
      <c r="K285" s="238"/>
    </row>
    <row r="286" spans="2:11" customFormat="1">
      <c r="B286" s="220"/>
      <c r="C286" s="221"/>
      <c r="D286" s="221"/>
      <c r="E286" s="222"/>
      <c r="F286" s="229"/>
      <c r="G286" s="233"/>
      <c r="H286" s="236"/>
      <c r="I286" s="233"/>
      <c r="J286" s="237" t="str">
        <f t="shared" si="4"/>
        <v/>
      </c>
      <c r="K286" s="238"/>
    </row>
    <row r="287" spans="2:11" customFormat="1">
      <c r="B287" s="220"/>
      <c r="C287" s="221"/>
      <c r="D287" s="221"/>
      <c r="E287" s="222"/>
      <c r="F287" s="229"/>
      <c r="G287" s="233"/>
      <c r="H287" s="236"/>
      <c r="I287" s="233"/>
      <c r="J287" s="237" t="str">
        <f t="shared" si="4"/>
        <v/>
      </c>
      <c r="K287" s="238"/>
    </row>
    <row r="288" spans="2:11" customFormat="1">
      <c r="B288" s="220"/>
      <c r="C288" s="221"/>
      <c r="D288" s="221"/>
      <c r="E288" s="222"/>
      <c r="F288" s="229"/>
      <c r="G288" s="233"/>
      <c r="H288" s="236"/>
      <c r="I288" s="233"/>
      <c r="J288" s="237" t="str">
        <f t="shared" si="4"/>
        <v/>
      </c>
      <c r="K288" s="238"/>
    </row>
    <row r="289" spans="2:11" customFormat="1">
      <c r="B289" s="220"/>
      <c r="C289" s="221"/>
      <c r="D289" s="221"/>
      <c r="E289" s="222"/>
      <c r="F289" s="229"/>
      <c r="G289" s="233"/>
      <c r="H289" s="236"/>
      <c r="I289" s="233"/>
      <c r="J289" s="237" t="str">
        <f t="shared" si="4"/>
        <v/>
      </c>
      <c r="K289" s="238"/>
    </row>
    <row r="290" spans="2:11" customFormat="1">
      <c r="B290" s="220"/>
      <c r="C290" s="221"/>
      <c r="D290" s="221"/>
      <c r="E290" s="222"/>
      <c r="F290" s="229"/>
      <c r="G290" s="233"/>
      <c r="H290" s="236"/>
      <c r="I290" s="233"/>
      <c r="J290" s="237" t="str">
        <f t="shared" si="4"/>
        <v/>
      </c>
      <c r="K290" s="238"/>
    </row>
    <row r="291" spans="2:11" customFormat="1">
      <c r="B291" s="220"/>
      <c r="C291" s="221"/>
      <c r="D291" s="221"/>
      <c r="E291" s="222"/>
      <c r="F291" s="229"/>
      <c r="G291" s="233"/>
      <c r="H291" s="236"/>
      <c r="I291" s="233"/>
      <c r="J291" s="237" t="str">
        <f t="shared" si="4"/>
        <v/>
      </c>
      <c r="K291" s="238"/>
    </row>
    <row r="292" spans="2:11" customFormat="1">
      <c r="B292" s="220"/>
      <c r="C292" s="221"/>
      <c r="D292" s="221"/>
      <c r="E292" s="222"/>
      <c r="F292" s="229"/>
      <c r="G292" s="233"/>
      <c r="H292" s="236"/>
      <c r="I292" s="233"/>
      <c r="J292" s="237" t="str">
        <f t="shared" si="4"/>
        <v/>
      </c>
      <c r="K292" s="238"/>
    </row>
    <row r="293" spans="2:11" customFormat="1">
      <c r="B293" s="220"/>
      <c r="C293" s="221"/>
      <c r="D293" s="221"/>
      <c r="E293" s="222"/>
      <c r="F293" s="229"/>
      <c r="G293" s="233"/>
      <c r="H293" s="236"/>
      <c r="I293" s="233"/>
      <c r="J293" s="237" t="str">
        <f t="shared" si="4"/>
        <v/>
      </c>
      <c r="K293" s="238"/>
    </row>
    <row r="294" spans="2:11" customFormat="1">
      <c r="B294" s="220"/>
      <c r="C294" s="221"/>
      <c r="D294" s="221"/>
      <c r="E294" s="222"/>
      <c r="F294" s="229"/>
      <c r="G294" s="233"/>
      <c r="H294" s="236"/>
      <c r="I294" s="233"/>
      <c r="J294" s="237" t="str">
        <f t="shared" si="4"/>
        <v/>
      </c>
      <c r="K294" s="238"/>
    </row>
    <row r="295" spans="2:11" customFormat="1">
      <c r="B295" s="220"/>
      <c r="C295" s="221"/>
      <c r="D295" s="221"/>
      <c r="E295" s="222"/>
      <c r="F295" s="229"/>
      <c r="G295" s="233"/>
      <c r="H295" s="236"/>
      <c r="I295" s="233"/>
      <c r="J295" s="237" t="str">
        <f t="shared" si="4"/>
        <v/>
      </c>
      <c r="K295" s="238"/>
    </row>
    <row r="296" spans="2:11" customFormat="1">
      <c r="B296" s="220"/>
      <c r="C296" s="221"/>
      <c r="D296" s="221"/>
      <c r="E296" s="222"/>
      <c r="F296" s="229"/>
      <c r="G296" s="233"/>
      <c r="H296" s="236"/>
      <c r="I296" s="233"/>
      <c r="J296" s="237" t="str">
        <f t="shared" si="4"/>
        <v/>
      </c>
      <c r="K296" s="238"/>
    </row>
    <row r="297" spans="2:11" customFormat="1">
      <c r="B297" s="220"/>
      <c r="C297" s="221"/>
      <c r="D297" s="221"/>
      <c r="E297" s="222"/>
      <c r="F297" s="229"/>
      <c r="G297" s="233"/>
      <c r="H297" s="236"/>
      <c r="I297" s="233"/>
      <c r="J297" s="237" t="str">
        <f t="shared" si="4"/>
        <v/>
      </c>
      <c r="K297" s="238"/>
    </row>
    <row r="298" spans="2:11" customFormat="1">
      <c r="B298" s="220"/>
      <c r="C298" s="221"/>
      <c r="D298" s="221"/>
      <c r="E298" s="222"/>
      <c r="F298" s="229"/>
      <c r="G298" s="233"/>
      <c r="H298" s="236"/>
      <c r="I298" s="233"/>
      <c r="J298" s="237" t="str">
        <f t="shared" si="4"/>
        <v/>
      </c>
      <c r="K298" s="238"/>
    </row>
    <row r="299" spans="2:11" customFormat="1">
      <c r="B299" s="220"/>
      <c r="C299" s="221"/>
      <c r="D299" s="221"/>
      <c r="E299" s="222"/>
      <c r="F299" s="229"/>
      <c r="G299" s="233"/>
      <c r="H299" s="236"/>
      <c r="I299" s="233"/>
      <c r="J299" s="237" t="str">
        <f t="shared" si="4"/>
        <v/>
      </c>
      <c r="K299" s="238"/>
    </row>
    <row r="300" spans="2:11" customFormat="1">
      <c r="B300" s="220"/>
      <c r="C300" s="221"/>
      <c r="D300" s="221"/>
      <c r="E300" s="222"/>
      <c r="F300" s="229"/>
      <c r="G300" s="233"/>
      <c r="H300" s="236"/>
      <c r="I300" s="233"/>
      <c r="J300" s="237" t="str">
        <f t="shared" si="4"/>
        <v/>
      </c>
      <c r="K300" s="238"/>
    </row>
    <row r="301" spans="2:11" customFormat="1">
      <c r="B301" s="220"/>
      <c r="C301" s="221"/>
      <c r="D301" s="221"/>
      <c r="E301" s="222"/>
      <c r="F301" s="229"/>
      <c r="G301" s="233"/>
      <c r="H301" s="236"/>
      <c r="I301" s="233"/>
      <c r="J301" s="237" t="str">
        <f t="shared" si="4"/>
        <v/>
      </c>
      <c r="K301" s="238"/>
    </row>
    <row r="302" spans="2:11" customFormat="1">
      <c r="B302" s="220"/>
      <c r="C302" s="221"/>
      <c r="D302" s="221"/>
      <c r="E302" s="222"/>
      <c r="F302" s="229"/>
      <c r="G302" s="233"/>
      <c r="H302" s="236"/>
      <c r="I302" s="233"/>
      <c r="J302" s="237" t="str">
        <f t="shared" si="4"/>
        <v/>
      </c>
      <c r="K302" s="238"/>
    </row>
    <row r="303" spans="2:11" customFormat="1">
      <c r="B303" s="220"/>
      <c r="C303" s="221"/>
      <c r="D303" s="221"/>
      <c r="E303" s="222"/>
      <c r="F303" s="229"/>
      <c r="G303" s="233"/>
      <c r="H303" s="236"/>
      <c r="I303" s="233"/>
      <c r="J303" s="237" t="str">
        <f t="shared" si="4"/>
        <v/>
      </c>
      <c r="K303" s="238"/>
    </row>
    <row r="304" spans="2:11" customFormat="1">
      <c r="B304" s="220"/>
      <c r="C304" s="221"/>
      <c r="D304" s="221"/>
      <c r="E304" s="222"/>
      <c r="F304" s="229"/>
      <c r="G304" s="233"/>
      <c r="H304" s="236"/>
      <c r="I304" s="233"/>
      <c r="J304" s="237" t="str">
        <f t="shared" si="4"/>
        <v/>
      </c>
      <c r="K304" s="238"/>
    </row>
    <row r="305" spans="2:11" customFormat="1">
      <c r="B305" s="220"/>
      <c r="C305" s="221"/>
      <c r="D305" s="221"/>
      <c r="E305" s="222"/>
      <c r="F305" s="229"/>
      <c r="G305" s="233"/>
      <c r="H305" s="236"/>
      <c r="I305" s="233"/>
      <c r="J305" s="237" t="str">
        <f t="shared" si="4"/>
        <v/>
      </c>
      <c r="K305" s="238"/>
    </row>
    <row r="306" spans="2:11" customFormat="1">
      <c r="B306" s="220"/>
      <c r="C306" s="221"/>
      <c r="D306" s="221"/>
      <c r="E306" s="222"/>
      <c r="F306" s="229"/>
      <c r="G306" s="233"/>
      <c r="H306" s="236"/>
      <c r="I306" s="233"/>
      <c r="J306" s="237" t="str">
        <f t="shared" si="4"/>
        <v/>
      </c>
      <c r="K306" s="238"/>
    </row>
    <row r="307" spans="2:11" customFormat="1">
      <c r="B307" s="220"/>
      <c r="C307" s="221"/>
      <c r="D307" s="221"/>
      <c r="E307" s="222"/>
      <c r="F307" s="229"/>
      <c r="G307" s="233"/>
      <c r="H307" s="236"/>
      <c r="I307" s="233"/>
      <c r="J307" s="237" t="str">
        <f t="shared" si="4"/>
        <v/>
      </c>
      <c r="K307" s="238"/>
    </row>
    <row r="308" spans="2:11" customFormat="1">
      <c r="B308" s="220"/>
      <c r="C308" s="221"/>
      <c r="D308" s="221"/>
      <c r="E308" s="222"/>
      <c r="F308" s="229"/>
      <c r="G308" s="233"/>
      <c r="H308" s="236"/>
      <c r="I308" s="233"/>
      <c r="J308" s="237" t="str">
        <f t="shared" si="4"/>
        <v/>
      </c>
      <c r="K308" s="238"/>
    </row>
    <row r="309" spans="2:11" customFormat="1">
      <c r="B309" s="220"/>
      <c r="C309" s="221"/>
      <c r="D309" s="221"/>
      <c r="E309" s="222"/>
      <c r="F309" s="229"/>
      <c r="G309" s="233"/>
      <c r="H309" s="236"/>
      <c r="I309" s="233"/>
      <c r="J309" s="237" t="str">
        <f t="shared" si="4"/>
        <v/>
      </c>
      <c r="K309" s="238"/>
    </row>
    <row r="310" spans="2:11" customFormat="1">
      <c r="B310" s="220"/>
      <c r="C310" s="221"/>
      <c r="D310" s="221"/>
      <c r="E310" s="222"/>
      <c r="F310" s="229"/>
      <c r="G310" s="233"/>
      <c r="H310" s="236"/>
      <c r="I310" s="233"/>
      <c r="J310" s="237" t="str">
        <f t="shared" si="4"/>
        <v/>
      </c>
      <c r="K310" s="238"/>
    </row>
    <row r="311" spans="2:11" customFormat="1">
      <c r="B311" s="220"/>
      <c r="C311" s="221"/>
      <c r="D311" s="221"/>
      <c r="E311" s="222"/>
      <c r="F311" s="229"/>
      <c r="G311" s="233"/>
      <c r="H311" s="236"/>
      <c r="I311" s="233"/>
      <c r="J311" s="237" t="str">
        <f t="shared" si="4"/>
        <v/>
      </c>
      <c r="K311" s="238"/>
    </row>
    <row r="312" spans="2:11" customFormat="1">
      <c r="B312" s="220"/>
      <c r="C312" s="221"/>
      <c r="D312" s="221"/>
      <c r="E312" s="222"/>
      <c r="F312" s="229"/>
      <c r="G312" s="233"/>
      <c r="H312" s="236"/>
      <c r="I312" s="233"/>
      <c r="J312" s="237" t="str">
        <f t="shared" si="4"/>
        <v/>
      </c>
      <c r="K312" s="238"/>
    </row>
    <row r="313" spans="2:11" customFormat="1">
      <c r="B313" s="220"/>
      <c r="C313" s="221"/>
      <c r="D313" s="221"/>
      <c r="E313" s="222"/>
      <c r="F313" s="229"/>
      <c r="G313" s="233"/>
      <c r="H313" s="236"/>
      <c r="I313" s="233"/>
      <c r="J313" s="237" t="str">
        <f t="shared" si="4"/>
        <v/>
      </c>
      <c r="K313" s="238"/>
    </row>
    <row r="314" spans="2:11" customFormat="1">
      <c r="B314" s="220"/>
      <c r="C314" s="221"/>
      <c r="D314" s="221"/>
      <c r="E314" s="222"/>
      <c r="F314" s="229"/>
      <c r="G314" s="233"/>
      <c r="H314" s="236"/>
      <c r="I314" s="233"/>
      <c r="J314" s="237" t="str">
        <f t="shared" si="4"/>
        <v/>
      </c>
      <c r="K314" s="238"/>
    </row>
    <row r="315" spans="2:11" customFormat="1">
      <c r="B315" s="220"/>
      <c r="C315" s="221"/>
      <c r="D315" s="221"/>
      <c r="E315" s="222"/>
      <c r="F315" s="229"/>
      <c r="G315" s="233"/>
      <c r="H315" s="236"/>
      <c r="I315" s="233"/>
      <c r="J315" s="237" t="str">
        <f t="shared" si="4"/>
        <v/>
      </c>
      <c r="K315" s="238"/>
    </row>
    <row r="316" spans="2:11" customFormat="1">
      <c r="B316" s="220"/>
      <c r="C316" s="221"/>
      <c r="D316" s="221"/>
      <c r="E316" s="222"/>
      <c r="F316" s="229"/>
      <c r="G316" s="233"/>
      <c r="H316" s="236"/>
      <c r="I316" s="233"/>
      <c r="J316" s="237" t="str">
        <f t="shared" si="4"/>
        <v/>
      </c>
      <c r="K316" s="238"/>
    </row>
    <row r="317" spans="2:11" customFormat="1">
      <c r="B317" s="220"/>
      <c r="C317" s="221"/>
      <c r="D317" s="221"/>
      <c r="E317" s="222"/>
      <c r="F317" s="229"/>
      <c r="G317" s="233"/>
      <c r="H317" s="236"/>
      <c r="I317" s="233"/>
      <c r="J317" s="237" t="str">
        <f t="shared" si="4"/>
        <v/>
      </c>
      <c r="K317" s="238"/>
    </row>
    <row r="318" spans="2:11" customFormat="1">
      <c r="B318" s="220"/>
      <c r="C318" s="221"/>
      <c r="D318" s="221"/>
      <c r="E318" s="222"/>
      <c r="F318" s="229"/>
      <c r="G318" s="233"/>
      <c r="H318" s="236"/>
      <c r="I318" s="233"/>
      <c r="J318" s="237" t="str">
        <f t="shared" si="4"/>
        <v/>
      </c>
      <c r="K318" s="238"/>
    </row>
    <row r="319" spans="2:11" customFormat="1">
      <c r="B319" s="220"/>
      <c r="C319" s="221"/>
      <c r="D319" s="221"/>
      <c r="E319" s="222"/>
      <c r="F319" s="229"/>
      <c r="G319" s="233"/>
      <c r="H319" s="236"/>
      <c r="I319" s="233"/>
      <c r="J319" s="237" t="str">
        <f t="shared" si="4"/>
        <v/>
      </c>
      <c r="K319" s="238"/>
    </row>
    <row r="320" spans="2:11" customFormat="1">
      <c r="B320" s="220"/>
      <c r="C320" s="221"/>
      <c r="D320" s="221"/>
      <c r="E320" s="222"/>
      <c r="F320" s="229"/>
      <c r="G320" s="233"/>
      <c r="H320" s="236"/>
      <c r="I320" s="233"/>
      <c r="J320" s="237" t="str">
        <f t="shared" si="4"/>
        <v/>
      </c>
      <c r="K320" s="238"/>
    </row>
    <row r="321" spans="2:11" customFormat="1">
      <c r="B321" s="220"/>
      <c r="C321" s="221"/>
      <c r="D321" s="221"/>
      <c r="E321" s="222"/>
      <c r="F321" s="229"/>
      <c r="G321" s="233"/>
      <c r="H321" s="236"/>
      <c r="I321" s="233"/>
      <c r="J321" s="237" t="str">
        <f t="shared" si="4"/>
        <v/>
      </c>
      <c r="K321" s="238"/>
    </row>
    <row r="322" spans="2:11" customFormat="1">
      <c r="B322" s="220"/>
      <c r="C322" s="221"/>
      <c r="D322" s="221"/>
      <c r="E322" s="222"/>
      <c r="F322" s="229"/>
      <c r="G322" s="233"/>
      <c r="H322" s="236"/>
      <c r="I322" s="233"/>
      <c r="J322" s="237" t="str">
        <f t="shared" si="4"/>
        <v/>
      </c>
      <c r="K322" s="238"/>
    </row>
    <row r="323" spans="2:11" customFormat="1">
      <c r="B323" s="220"/>
      <c r="C323" s="221"/>
      <c r="D323" s="221"/>
      <c r="E323" s="222"/>
      <c r="F323" s="229"/>
      <c r="G323" s="233"/>
      <c r="H323" s="236"/>
      <c r="I323" s="233"/>
      <c r="J323" s="237" t="str">
        <f t="shared" si="4"/>
        <v/>
      </c>
      <c r="K323" s="238"/>
    </row>
    <row r="324" spans="2:11" customFormat="1">
      <c r="B324" s="220"/>
      <c r="C324" s="221"/>
      <c r="D324" s="221"/>
      <c r="E324" s="222"/>
      <c r="F324" s="229"/>
      <c r="G324" s="233"/>
      <c r="H324" s="236"/>
      <c r="I324" s="233"/>
      <c r="J324" s="237" t="str">
        <f t="shared" si="4"/>
        <v/>
      </c>
      <c r="K324" s="238"/>
    </row>
    <row r="325" spans="2:11" customFormat="1">
      <c r="B325" s="220"/>
      <c r="C325" s="221"/>
      <c r="D325" s="221"/>
      <c r="E325" s="222"/>
      <c r="F325" s="229"/>
      <c r="G325" s="233"/>
      <c r="H325" s="236"/>
      <c r="I325" s="233"/>
      <c r="J325" s="237" t="str">
        <f t="shared" si="4"/>
        <v/>
      </c>
      <c r="K325" s="238"/>
    </row>
    <row r="326" spans="2:11" customFormat="1">
      <c r="B326" s="220"/>
      <c r="C326" s="221"/>
      <c r="D326" s="221"/>
      <c r="E326" s="222"/>
      <c r="F326" s="229"/>
      <c r="G326" s="233"/>
      <c r="H326" s="236"/>
      <c r="I326" s="233"/>
      <c r="J326" s="237" t="str">
        <f t="shared" si="4"/>
        <v/>
      </c>
      <c r="K326" s="238"/>
    </row>
    <row r="327" spans="2:11" customFormat="1">
      <c r="B327" s="220"/>
      <c r="C327" s="221"/>
      <c r="D327" s="221"/>
      <c r="E327" s="222"/>
      <c r="F327" s="229"/>
      <c r="G327" s="233"/>
      <c r="H327" s="236"/>
      <c r="I327" s="233"/>
      <c r="J327" s="237" t="str">
        <f t="shared" si="4"/>
        <v/>
      </c>
      <c r="K327" s="238"/>
    </row>
    <row r="328" spans="2:11" customFormat="1">
      <c r="B328" s="220"/>
      <c r="C328" s="221"/>
      <c r="D328" s="221"/>
      <c r="E328" s="222"/>
      <c r="F328" s="229"/>
      <c r="G328" s="233"/>
      <c r="H328" s="236"/>
      <c r="I328" s="233"/>
      <c r="J328" s="237" t="str">
        <f t="shared" si="4"/>
        <v/>
      </c>
      <c r="K328" s="238"/>
    </row>
    <row r="329" spans="2:11" customFormat="1">
      <c r="B329" s="220"/>
      <c r="C329" s="221"/>
      <c r="D329" s="221"/>
      <c r="E329" s="222"/>
      <c r="F329" s="229"/>
      <c r="G329" s="233"/>
      <c r="H329" s="236"/>
      <c r="I329" s="233"/>
      <c r="J329" s="237" t="str">
        <f t="shared" si="4"/>
        <v/>
      </c>
      <c r="K329" s="238"/>
    </row>
    <row r="330" spans="2:11" customFormat="1">
      <c r="B330" s="220"/>
      <c r="C330" s="221"/>
      <c r="D330" s="221"/>
      <c r="E330" s="222"/>
      <c r="F330" s="229"/>
      <c r="G330" s="233"/>
      <c r="H330" s="236"/>
      <c r="I330" s="233"/>
      <c r="J330" s="237" t="str">
        <f t="shared" si="4"/>
        <v/>
      </c>
      <c r="K330" s="238"/>
    </row>
    <row r="331" spans="2:11" customFormat="1">
      <c r="B331" s="220"/>
      <c r="C331" s="221"/>
      <c r="D331" s="221"/>
      <c r="E331" s="222"/>
      <c r="F331" s="229"/>
      <c r="G331" s="233"/>
      <c r="H331" s="236"/>
      <c r="I331" s="233"/>
      <c r="J331" s="237" t="str">
        <f t="shared" si="4"/>
        <v/>
      </c>
      <c r="K331" s="238"/>
    </row>
    <row r="332" spans="2:11" customFormat="1">
      <c r="B332" s="220"/>
      <c r="C332" s="221"/>
      <c r="D332" s="221"/>
      <c r="E332" s="222"/>
      <c r="F332" s="229"/>
      <c r="G332" s="233"/>
      <c r="H332" s="236"/>
      <c r="I332" s="233"/>
      <c r="J332" s="237" t="str">
        <f t="shared" si="4"/>
        <v/>
      </c>
      <c r="K332" s="238"/>
    </row>
    <row r="333" spans="2:11" customFormat="1">
      <c r="B333" s="220"/>
      <c r="C333" s="221"/>
      <c r="D333" s="221"/>
      <c r="E333" s="222"/>
      <c r="F333" s="229"/>
      <c r="G333" s="233"/>
      <c r="H333" s="236"/>
      <c r="I333" s="233"/>
      <c r="J333" s="237" t="str">
        <f t="shared" si="4"/>
        <v/>
      </c>
      <c r="K333" s="238"/>
    </row>
    <row r="334" spans="2:11" customFormat="1">
      <c r="B334" s="220"/>
      <c r="C334" s="221"/>
      <c r="D334" s="221"/>
      <c r="E334" s="222"/>
      <c r="F334" s="229"/>
      <c r="G334" s="233"/>
      <c r="H334" s="236"/>
      <c r="I334" s="233"/>
      <c r="J334" s="237" t="str">
        <f t="shared" si="4"/>
        <v/>
      </c>
      <c r="K334" s="238"/>
    </row>
    <row r="335" spans="2:11" customFormat="1">
      <c r="B335" s="220"/>
      <c r="C335" s="221"/>
      <c r="D335" s="221"/>
      <c r="E335" s="222"/>
      <c r="F335" s="229"/>
      <c r="G335" s="233"/>
      <c r="H335" s="236"/>
      <c r="I335" s="233"/>
      <c r="J335" s="237" t="str">
        <f t="shared" si="4"/>
        <v/>
      </c>
      <c r="K335" s="238"/>
    </row>
    <row r="336" spans="2:11" customFormat="1">
      <c r="B336" s="220"/>
      <c r="C336" s="221"/>
      <c r="D336" s="221"/>
      <c r="E336" s="222"/>
      <c r="F336" s="229"/>
      <c r="G336" s="233"/>
      <c r="H336" s="236"/>
      <c r="I336" s="233"/>
      <c r="J336" s="237" t="str">
        <f t="shared" si="4"/>
        <v/>
      </c>
      <c r="K336" s="238"/>
    </row>
    <row r="337" spans="2:11" customFormat="1">
      <c r="B337" s="220"/>
      <c r="C337" s="221"/>
      <c r="D337" s="221"/>
      <c r="E337" s="222"/>
      <c r="F337" s="229"/>
      <c r="G337" s="233"/>
      <c r="H337" s="236"/>
      <c r="I337" s="233"/>
      <c r="J337" s="237" t="str">
        <f t="shared" si="4"/>
        <v/>
      </c>
      <c r="K337" s="238"/>
    </row>
    <row r="338" spans="2:11" customFormat="1">
      <c r="B338" s="220"/>
      <c r="C338" s="221"/>
      <c r="D338" s="221"/>
      <c r="E338" s="222"/>
      <c r="F338" s="229"/>
      <c r="G338" s="233"/>
      <c r="H338" s="236"/>
      <c r="I338" s="233"/>
      <c r="J338" s="237" t="str">
        <f t="shared" si="4"/>
        <v/>
      </c>
      <c r="K338" s="238"/>
    </row>
    <row r="339" spans="2:11" customFormat="1">
      <c r="B339" s="220"/>
      <c r="C339" s="221"/>
      <c r="D339" s="221"/>
      <c r="E339" s="222"/>
      <c r="F339" s="229"/>
      <c r="G339" s="233"/>
      <c r="H339" s="236"/>
      <c r="I339" s="233"/>
      <c r="J339" s="237" t="str">
        <f t="shared" si="4"/>
        <v/>
      </c>
      <c r="K339" s="238"/>
    </row>
    <row r="340" spans="2:11" customFormat="1">
      <c r="B340" s="220"/>
      <c r="C340" s="221"/>
      <c r="D340" s="221"/>
      <c r="E340" s="222"/>
      <c r="F340" s="229"/>
      <c r="G340" s="233"/>
      <c r="H340" s="236"/>
      <c r="I340" s="233"/>
      <c r="J340" s="237" t="str">
        <f t="shared" si="4"/>
        <v/>
      </c>
      <c r="K340" s="238"/>
    </row>
    <row r="341" spans="2:11" customFormat="1">
      <c r="B341" s="220"/>
      <c r="C341" s="221"/>
      <c r="D341" s="221"/>
      <c r="E341" s="222"/>
      <c r="F341" s="229"/>
      <c r="G341" s="233"/>
      <c r="H341" s="236"/>
      <c r="I341" s="233"/>
      <c r="J341" s="237" t="str">
        <f t="shared" si="4"/>
        <v/>
      </c>
      <c r="K341" s="238"/>
    </row>
    <row r="342" spans="2:11" customFormat="1">
      <c r="B342" s="220"/>
      <c r="C342" s="221"/>
      <c r="D342" s="221"/>
      <c r="E342" s="222"/>
      <c r="F342" s="229"/>
      <c r="G342" s="233"/>
      <c r="H342" s="236"/>
      <c r="I342" s="233"/>
      <c r="J342" s="237" t="str">
        <f t="shared" si="4"/>
        <v/>
      </c>
      <c r="K342" s="238"/>
    </row>
    <row r="343" spans="2:11" customFormat="1">
      <c r="B343" s="220"/>
      <c r="C343" s="221"/>
      <c r="D343" s="221"/>
      <c r="E343" s="222"/>
      <c r="F343" s="229"/>
      <c r="G343" s="233"/>
      <c r="H343" s="236"/>
      <c r="I343" s="233"/>
      <c r="J343" s="237" t="str">
        <f t="shared" si="4"/>
        <v/>
      </c>
      <c r="K343" s="238"/>
    </row>
    <row r="344" spans="2:11" customFormat="1">
      <c r="B344" s="220"/>
      <c r="C344" s="221"/>
      <c r="D344" s="221"/>
      <c r="E344" s="222"/>
      <c r="F344" s="229"/>
      <c r="G344" s="233"/>
      <c r="H344" s="236"/>
      <c r="I344" s="233"/>
      <c r="J344" s="237" t="str">
        <f t="shared" ref="J344:J407" si="5">IF(I344="","",(VALUE(TEXT(H344,"m/dd/yy ")&amp;TEXT(I344,"hh:mm:ss"))-(VALUE(TEXT(F344,"m/dd/yy ")&amp;TEXT(G344,"hh:mm:ss"))))*24)</f>
        <v/>
      </c>
      <c r="K344" s="238"/>
    </row>
    <row r="345" spans="2:11" customFormat="1">
      <c r="B345" s="220"/>
      <c r="C345" s="221"/>
      <c r="D345" s="221"/>
      <c r="E345" s="222"/>
      <c r="F345" s="229"/>
      <c r="G345" s="233"/>
      <c r="H345" s="236"/>
      <c r="I345" s="233"/>
      <c r="J345" s="237" t="str">
        <f t="shared" si="5"/>
        <v/>
      </c>
      <c r="K345" s="238"/>
    </row>
    <row r="346" spans="2:11" customFormat="1">
      <c r="B346" s="220"/>
      <c r="C346" s="221"/>
      <c r="D346" s="221"/>
      <c r="E346" s="222"/>
      <c r="F346" s="229"/>
      <c r="G346" s="233"/>
      <c r="H346" s="236"/>
      <c r="I346" s="233"/>
      <c r="J346" s="237" t="str">
        <f t="shared" si="5"/>
        <v/>
      </c>
      <c r="K346" s="238"/>
    </row>
    <row r="347" spans="2:11" customFormat="1">
      <c r="B347" s="220"/>
      <c r="C347" s="221"/>
      <c r="D347" s="221"/>
      <c r="E347" s="222"/>
      <c r="F347" s="229"/>
      <c r="G347" s="233"/>
      <c r="H347" s="236"/>
      <c r="I347" s="233"/>
      <c r="J347" s="237" t="str">
        <f t="shared" si="5"/>
        <v/>
      </c>
      <c r="K347" s="238"/>
    </row>
    <row r="348" spans="2:11" customFormat="1">
      <c r="B348" s="220"/>
      <c r="C348" s="221"/>
      <c r="D348" s="221"/>
      <c r="E348" s="222"/>
      <c r="F348" s="229"/>
      <c r="G348" s="233"/>
      <c r="H348" s="236"/>
      <c r="I348" s="233"/>
      <c r="J348" s="237" t="str">
        <f t="shared" si="5"/>
        <v/>
      </c>
      <c r="K348" s="238"/>
    </row>
    <row r="349" spans="2:11" customFormat="1">
      <c r="B349" s="220"/>
      <c r="C349" s="221"/>
      <c r="D349" s="221"/>
      <c r="E349" s="222"/>
      <c r="F349" s="229"/>
      <c r="G349" s="233"/>
      <c r="H349" s="236"/>
      <c r="I349" s="233"/>
      <c r="J349" s="237" t="str">
        <f t="shared" si="5"/>
        <v/>
      </c>
      <c r="K349" s="238"/>
    </row>
    <row r="350" spans="2:11" customFormat="1">
      <c r="B350" s="220"/>
      <c r="C350" s="221"/>
      <c r="D350" s="221"/>
      <c r="E350" s="222"/>
      <c r="F350" s="229"/>
      <c r="G350" s="233"/>
      <c r="H350" s="236"/>
      <c r="I350" s="233"/>
      <c r="J350" s="237" t="str">
        <f t="shared" si="5"/>
        <v/>
      </c>
      <c r="K350" s="238"/>
    </row>
    <row r="351" spans="2:11" customFormat="1">
      <c r="B351" s="220"/>
      <c r="C351" s="221"/>
      <c r="D351" s="221"/>
      <c r="E351" s="222"/>
      <c r="F351" s="229"/>
      <c r="G351" s="233"/>
      <c r="H351" s="236"/>
      <c r="I351" s="233"/>
      <c r="J351" s="237" t="str">
        <f t="shared" si="5"/>
        <v/>
      </c>
      <c r="K351" s="238"/>
    </row>
    <row r="352" spans="2:11" customFormat="1">
      <c r="B352" s="220"/>
      <c r="C352" s="221"/>
      <c r="D352" s="221"/>
      <c r="E352" s="222"/>
      <c r="F352" s="229"/>
      <c r="G352" s="233"/>
      <c r="H352" s="236"/>
      <c r="I352" s="233"/>
      <c r="J352" s="237" t="str">
        <f t="shared" si="5"/>
        <v/>
      </c>
      <c r="K352" s="238"/>
    </row>
    <row r="353" spans="2:11" customFormat="1">
      <c r="B353" s="220"/>
      <c r="C353" s="221"/>
      <c r="D353" s="221"/>
      <c r="E353" s="222"/>
      <c r="F353" s="229"/>
      <c r="G353" s="233"/>
      <c r="H353" s="236"/>
      <c r="I353" s="233"/>
      <c r="J353" s="237" t="str">
        <f t="shared" si="5"/>
        <v/>
      </c>
      <c r="K353" s="238"/>
    </row>
    <row r="354" spans="2:11" customFormat="1">
      <c r="B354" s="220"/>
      <c r="C354" s="221"/>
      <c r="D354" s="221"/>
      <c r="E354" s="222"/>
      <c r="F354" s="229"/>
      <c r="G354" s="233"/>
      <c r="H354" s="236"/>
      <c r="I354" s="233"/>
      <c r="J354" s="237" t="str">
        <f t="shared" si="5"/>
        <v/>
      </c>
      <c r="K354" s="238"/>
    </row>
    <row r="355" spans="2:11" customFormat="1">
      <c r="B355" s="220"/>
      <c r="C355" s="221"/>
      <c r="D355" s="221"/>
      <c r="E355" s="222"/>
      <c r="F355" s="229"/>
      <c r="G355" s="233"/>
      <c r="H355" s="236"/>
      <c r="I355" s="233"/>
      <c r="J355" s="237" t="str">
        <f t="shared" si="5"/>
        <v/>
      </c>
      <c r="K355" s="238"/>
    </row>
    <row r="356" spans="2:11" customFormat="1">
      <c r="B356" s="220"/>
      <c r="C356" s="221"/>
      <c r="D356" s="221"/>
      <c r="E356" s="222"/>
      <c r="F356" s="229"/>
      <c r="G356" s="233"/>
      <c r="H356" s="236"/>
      <c r="I356" s="233"/>
      <c r="J356" s="237" t="str">
        <f t="shared" si="5"/>
        <v/>
      </c>
      <c r="K356" s="238"/>
    </row>
    <row r="357" spans="2:11" customFormat="1">
      <c r="B357" s="220"/>
      <c r="C357" s="221"/>
      <c r="D357" s="221"/>
      <c r="E357" s="222"/>
      <c r="F357" s="229"/>
      <c r="G357" s="233"/>
      <c r="H357" s="236"/>
      <c r="I357" s="233"/>
      <c r="J357" s="237" t="str">
        <f t="shared" si="5"/>
        <v/>
      </c>
      <c r="K357" s="238"/>
    </row>
    <row r="358" spans="2:11" customFormat="1">
      <c r="B358" s="220"/>
      <c r="C358" s="221"/>
      <c r="D358" s="221"/>
      <c r="E358" s="222"/>
      <c r="F358" s="229"/>
      <c r="G358" s="233"/>
      <c r="H358" s="236"/>
      <c r="I358" s="233"/>
      <c r="J358" s="237" t="str">
        <f t="shared" si="5"/>
        <v/>
      </c>
      <c r="K358" s="238"/>
    </row>
    <row r="359" spans="2:11" customFormat="1">
      <c r="B359" s="220"/>
      <c r="C359" s="221"/>
      <c r="D359" s="221"/>
      <c r="E359" s="222"/>
      <c r="F359" s="229"/>
      <c r="G359" s="233"/>
      <c r="H359" s="236"/>
      <c r="I359" s="233"/>
      <c r="J359" s="237" t="str">
        <f t="shared" si="5"/>
        <v/>
      </c>
      <c r="K359" s="238"/>
    </row>
    <row r="360" spans="2:11" customFormat="1">
      <c r="B360" s="220"/>
      <c r="C360" s="221"/>
      <c r="D360" s="221"/>
      <c r="E360" s="222"/>
      <c r="F360" s="229"/>
      <c r="G360" s="233"/>
      <c r="H360" s="236"/>
      <c r="I360" s="233"/>
      <c r="J360" s="237" t="str">
        <f t="shared" si="5"/>
        <v/>
      </c>
      <c r="K360" s="238"/>
    </row>
    <row r="361" spans="2:11" customFormat="1">
      <c r="B361" s="220"/>
      <c r="C361" s="221"/>
      <c r="D361" s="221"/>
      <c r="E361" s="222"/>
      <c r="F361" s="229"/>
      <c r="G361" s="233"/>
      <c r="H361" s="236"/>
      <c r="I361" s="233"/>
      <c r="J361" s="237" t="str">
        <f t="shared" si="5"/>
        <v/>
      </c>
      <c r="K361" s="238"/>
    </row>
    <row r="362" spans="2:11" customFormat="1">
      <c r="B362" s="220"/>
      <c r="C362" s="221"/>
      <c r="D362" s="221"/>
      <c r="E362" s="222"/>
      <c r="F362" s="229"/>
      <c r="G362" s="233"/>
      <c r="H362" s="236"/>
      <c r="I362" s="233"/>
      <c r="J362" s="237" t="str">
        <f t="shared" si="5"/>
        <v/>
      </c>
      <c r="K362" s="238"/>
    </row>
    <row r="363" spans="2:11" customFormat="1">
      <c r="B363" s="220"/>
      <c r="C363" s="221"/>
      <c r="D363" s="221"/>
      <c r="E363" s="222"/>
      <c r="F363" s="229"/>
      <c r="G363" s="233"/>
      <c r="H363" s="236"/>
      <c r="I363" s="233"/>
      <c r="J363" s="237" t="str">
        <f t="shared" si="5"/>
        <v/>
      </c>
      <c r="K363" s="238"/>
    </row>
    <row r="364" spans="2:11" customFormat="1">
      <c r="B364" s="220"/>
      <c r="C364" s="221"/>
      <c r="D364" s="221"/>
      <c r="E364" s="222"/>
      <c r="F364" s="229"/>
      <c r="G364" s="233"/>
      <c r="H364" s="236"/>
      <c r="I364" s="233"/>
      <c r="J364" s="237" t="str">
        <f t="shared" si="5"/>
        <v/>
      </c>
      <c r="K364" s="238"/>
    </row>
    <row r="365" spans="2:11" customFormat="1">
      <c r="B365" s="220"/>
      <c r="C365" s="221"/>
      <c r="D365" s="221"/>
      <c r="E365" s="222"/>
      <c r="F365" s="229"/>
      <c r="G365" s="233"/>
      <c r="H365" s="236"/>
      <c r="I365" s="233"/>
      <c r="J365" s="237" t="str">
        <f t="shared" si="5"/>
        <v/>
      </c>
      <c r="K365" s="238"/>
    </row>
    <row r="366" spans="2:11" customFormat="1">
      <c r="B366" s="220"/>
      <c r="C366" s="221"/>
      <c r="D366" s="221"/>
      <c r="E366" s="222"/>
      <c r="F366" s="229"/>
      <c r="G366" s="233"/>
      <c r="H366" s="236"/>
      <c r="I366" s="233"/>
      <c r="J366" s="237" t="str">
        <f t="shared" si="5"/>
        <v/>
      </c>
      <c r="K366" s="238"/>
    </row>
    <row r="367" spans="2:11" customFormat="1">
      <c r="B367" s="220"/>
      <c r="C367" s="221"/>
      <c r="D367" s="221"/>
      <c r="E367" s="222"/>
      <c r="F367" s="229"/>
      <c r="G367" s="233"/>
      <c r="H367" s="236"/>
      <c r="I367" s="233"/>
      <c r="J367" s="237" t="str">
        <f t="shared" si="5"/>
        <v/>
      </c>
      <c r="K367" s="238"/>
    </row>
    <row r="368" spans="2:11" customFormat="1">
      <c r="B368" s="220"/>
      <c r="C368" s="221"/>
      <c r="D368" s="221"/>
      <c r="E368" s="222"/>
      <c r="F368" s="229"/>
      <c r="G368" s="233"/>
      <c r="H368" s="236"/>
      <c r="I368" s="233"/>
      <c r="J368" s="237" t="str">
        <f t="shared" si="5"/>
        <v/>
      </c>
      <c r="K368" s="238"/>
    </row>
    <row r="369" spans="2:11" customFormat="1">
      <c r="B369" s="220"/>
      <c r="C369" s="221"/>
      <c r="D369" s="221"/>
      <c r="E369" s="222"/>
      <c r="F369" s="229"/>
      <c r="G369" s="233"/>
      <c r="H369" s="236"/>
      <c r="I369" s="233"/>
      <c r="J369" s="237" t="str">
        <f t="shared" si="5"/>
        <v/>
      </c>
      <c r="K369" s="238"/>
    </row>
    <row r="370" spans="2:11" customFormat="1">
      <c r="B370" s="220"/>
      <c r="C370" s="221"/>
      <c r="D370" s="221"/>
      <c r="E370" s="222"/>
      <c r="F370" s="229"/>
      <c r="G370" s="233"/>
      <c r="H370" s="236"/>
      <c r="I370" s="233"/>
      <c r="J370" s="237" t="str">
        <f t="shared" si="5"/>
        <v/>
      </c>
      <c r="K370" s="238"/>
    </row>
    <row r="371" spans="2:11" customFormat="1">
      <c r="B371" s="220"/>
      <c r="C371" s="221"/>
      <c r="D371" s="221"/>
      <c r="E371" s="222"/>
      <c r="F371" s="229"/>
      <c r="G371" s="233"/>
      <c r="H371" s="236"/>
      <c r="I371" s="233"/>
      <c r="J371" s="237" t="str">
        <f t="shared" si="5"/>
        <v/>
      </c>
      <c r="K371" s="238"/>
    </row>
    <row r="372" spans="2:11" customFormat="1">
      <c r="B372" s="220"/>
      <c r="C372" s="221"/>
      <c r="D372" s="221"/>
      <c r="E372" s="222"/>
      <c r="F372" s="229"/>
      <c r="G372" s="233"/>
      <c r="H372" s="236"/>
      <c r="I372" s="233"/>
      <c r="J372" s="237" t="str">
        <f t="shared" si="5"/>
        <v/>
      </c>
      <c r="K372" s="238"/>
    </row>
    <row r="373" spans="2:11" customFormat="1">
      <c r="B373" s="220"/>
      <c r="C373" s="221"/>
      <c r="D373" s="221"/>
      <c r="E373" s="222"/>
      <c r="F373" s="229"/>
      <c r="G373" s="233"/>
      <c r="H373" s="236"/>
      <c r="I373" s="233"/>
      <c r="J373" s="237" t="str">
        <f t="shared" si="5"/>
        <v/>
      </c>
      <c r="K373" s="238"/>
    </row>
    <row r="374" spans="2:11" customFormat="1">
      <c r="B374" s="220"/>
      <c r="C374" s="221"/>
      <c r="D374" s="221"/>
      <c r="E374" s="222"/>
      <c r="F374" s="229"/>
      <c r="G374" s="233"/>
      <c r="H374" s="236"/>
      <c r="I374" s="233"/>
      <c r="J374" s="237" t="str">
        <f t="shared" si="5"/>
        <v/>
      </c>
      <c r="K374" s="238"/>
    </row>
    <row r="375" spans="2:11" customFormat="1">
      <c r="B375" s="220"/>
      <c r="C375" s="221"/>
      <c r="D375" s="221"/>
      <c r="E375" s="222"/>
      <c r="F375" s="229"/>
      <c r="G375" s="233"/>
      <c r="H375" s="236"/>
      <c r="I375" s="233"/>
      <c r="J375" s="237" t="str">
        <f t="shared" si="5"/>
        <v/>
      </c>
      <c r="K375" s="238"/>
    </row>
    <row r="376" spans="2:11" customFormat="1">
      <c r="B376" s="220"/>
      <c r="C376" s="221"/>
      <c r="D376" s="221"/>
      <c r="E376" s="222"/>
      <c r="F376" s="229"/>
      <c r="G376" s="233"/>
      <c r="H376" s="236"/>
      <c r="I376" s="233"/>
      <c r="J376" s="237" t="str">
        <f t="shared" si="5"/>
        <v/>
      </c>
      <c r="K376" s="238"/>
    </row>
    <row r="377" spans="2:11" customFormat="1">
      <c r="B377" s="220"/>
      <c r="C377" s="221"/>
      <c r="D377" s="221"/>
      <c r="E377" s="222"/>
      <c r="F377" s="229"/>
      <c r="G377" s="233"/>
      <c r="H377" s="236"/>
      <c r="I377" s="233"/>
      <c r="J377" s="237" t="str">
        <f t="shared" si="5"/>
        <v/>
      </c>
      <c r="K377" s="238"/>
    </row>
    <row r="378" spans="2:11" customFormat="1">
      <c r="B378" s="220"/>
      <c r="C378" s="221"/>
      <c r="D378" s="221"/>
      <c r="E378" s="222"/>
      <c r="F378" s="229"/>
      <c r="G378" s="233"/>
      <c r="H378" s="236"/>
      <c r="I378" s="233"/>
      <c r="J378" s="237" t="str">
        <f t="shared" si="5"/>
        <v/>
      </c>
      <c r="K378" s="238"/>
    </row>
    <row r="379" spans="2:11" customFormat="1">
      <c r="B379" s="220"/>
      <c r="C379" s="221"/>
      <c r="D379" s="221"/>
      <c r="E379" s="222"/>
      <c r="F379" s="229"/>
      <c r="G379" s="233"/>
      <c r="H379" s="236"/>
      <c r="I379" s="233"/>
      <c r="J379" s="237" t="str">
        <f t="shared" si="5"/>
        <v/>
      </c>
      <c r="K379" s="238"/>
    </row>
    <row r="380" spans="2:11" customFormat="1">
      <c r="B380" s="220"/>
      <c r="C380" s="221"/>
      <c r="D380" s="221"/>
      <c r="E380" s="222"/>
      <c r="F380" s="229"/>
      <c r="G380" s="233"/>
      <c r="H380" s="236"/>
      <c r="I380" s="233"/>
      <c r="J380" s="237" t="str">
        <f t="shared" si="5"/>
        <v/>
      </c>
      <c r="K380" s="238"/>
    </row>
    <row r="381" spans="2:11" customFormat="1">
      <c r="B381" s="220"/>
      <c r="C381" s="221"/>
      <c r="D381" s="221"/>
      <c r="E381" s="222"/>
      <c r="F381" s="229"/>
      <c r="G381" s="233"/>
      <c r="H381" s="236"/>
      <c r="I381" s="233"/>
      <c r="J381" s="237" t="str">
        <f t="shared" si="5"/>
        <v/>
      </c>
      <c r="K381" s="238"/>
    </row>
    <row r="382" spans="2:11" customFormat="1">
      <c r="B382" s="220"/>
      <c r="C382" s="221"/>
      <c r="D382" s="221"/>
      <c r="E382" s="222"/>
      <c r="F382" s="229"/>
      <c r="G382" s="233"/>
      <c r="H382" s="236"/>
      <c r="I382" s="233"/>
      <c r="J382" s="237" t="str">
        <f t="shared" si="5"/>
        <v/>
      </c>
      <c r="K382" s="238"/>
    </row>
    <row r="383" spans="2:11" customFormat="1">
      <c r="B383" s="220"/>
      <c r="C383" s="221"/>
      <c r="D383" s="221"/>
      <c r="E383" s="222"/>
      <c r="F383" s="229"/>
      <c r="G383" s="233"/>
      <c r="H383" s="236"/>
      <c r="I383" s="233"/>
      <c r="J383" s="237" t="str">
        <f t="shared" si="5"/>
        <v/>
      </c>
      <c r="K383" s="238"/>
    </row>
    <row r="384" spans="2:11" customFormat="1">
      <c r="B384" s="220"/>
      <c r="C384" s="221"/>
      <c r="D384" s="221"/>
      <c r="E384" s="222"/>
      <c r="F384" s="229"/>
      <c r="G384" s="233"/>
      <c r="H384" s="236"/>
      <c r="I384" s="233"/>
      <c r="J384" s="237" t="str">
        <f t="shared" si="5"/>
        <v/>
      </c>
      <c r="K384" s="238"/>
    </row>
    <row r="385" spans="2:11" customFormat="1">
      <c r="B385" s="220"/>
      <c r="C385" s="221"/>
      <c r="D385" s="221"/>
      <c r="E385" s="222"/>
      <c r="F385" s="229"/>
      <c r="G385" s="233"/>
      <c r="H385" s="236"/>
      <c r="I385" s="233"/>
      <c r="J385" s="237" t="str">
        <f t="shared" si="5"/>
        <v/>
      </c>
      <c r="K385" s="238"/>
    </row>
    <row r="386" spans="2:11" customFormat="1">
      <c r="B386" s="220"/>
      <c r="C386" s="221"/>
      <c r="D386" s="221"/>
      <c r="E386" s="222"/>
      <c r="F386" s="229"/>
      <c r="G386" s="233"/>
      <c r="H386" s="236"/>
      <c r="I386" s="233"/>
      <c r="J386" s="237" t="str">
        <f t="shared" si="5"/>
        <v/>
      </c>
      <c r="K386" s="238"/>
    </row>
    <row r="387" spans="2:11" customFormat="1">
      <c r="B387" s="220"/>
      <c r="C387" s="221"/>
      <c r="D387" s="221"/>
      <c r="E387" s="222"/>
      <c r="F387" s="229"/>
      <c r="G387" s="233"/>
      <c r="H387" s="236"/>
      <c r="I387" s="233"/>
      <c r="J387" s="237" t="str">
        <f t="shared" si="5"/>
        <v/>
      </c>
      <c r="K387" s="238"/>
    </row>
    <row r="388" spans="2:11" customFormat="1">
      <c r="B388" s="220"/>
      <c r="C388" s="221"/>
      <c r="D388" s="221"/>
      <c r="E388" s="222"/>
      <c r="F388" s="229"/>
      <c r="G388" s="233"/>
      <c r="H388" s="236"/>
      <c r="I388" s="233"/>
      <c r="J388" s="237" t="str">
        <f t="shared" si="5"/>
        <v/>
      </c>
      <c r="K388" s="238"/>
    </row>
    <row r="389" spans="2:11" customFormat="1">
      <c r="B389" s="220"/>
      <c r="C389" s="221"/>
      <c r="D389" s="221"/>
      <c r="E389" s="222"/>
      <c r="F389" s="229"/>
      <c r="G389" s="233"/>
      <c r="H389" s="236"/>
      <c r="I389" s="233"/>
      <c r="J389" s="237" t="str">
        <f t="shared" si="5"/>
        <v/>
      </c>
      <c r="K389" s="238"/>
    </row>
    <row r="390" spans="2:11" customFormat="1">
      <c r="B390" s="220"/>
      <c r="C390" s="221"/>
      <c r="D390" s="221"/>
      <c r="E390" s="222"/>
      <c r="F390" s="229"/>
      <c r="G390" s="233"/>
      <c r="H390" s="236"/>
      <c r="I390" s="233"/>
      <c r="J390" s="237" t="str">
        <f t="shared" si="5"/>
        <v/>
      </c>
      <c r="K390" s="238"/>
    </row>
    <row r="391" spans="2:11" customFormat="1">
      <c r="B391" s="220"/>
      <c r="C391" s="221"/>
      <c r="D391" s="221"/>
      <c r="E391" s="222"/>
      <c r="F391" s="229"/>
      <c r="G391" s="233"/>
      <c r="H391" s="236"/>
      <c r="I391" s="233"/>
      <c r="J391" s="237" t="str">
        <f t="shared" si="5"/>
        <v/>
      </c>
      <c r="K391" s="238"/>
    </row>
    <row r="392" spans="2:11" customFormat="1">
      <c r="B392" s="220"/>
      <c r="C392" s="221"/>
      <c r="D392" s="221"/>
      <c r="E392" s="222"/>
      <c r="F392" s="229"/>
      <c r="G392" s="233"/>
      <c r="H392" s="236"/>
      <c r="I392" s="233"/>
      <c r="J392" s="237" t="str">
        <f t="shared" si="5"/>
        <v/>
      </c>
      <c r="K392" s="238"/>
    </row>
    <row r="393" spans="2:11" customFormat="1">
      <c r="B393" s="220"/>
      <c r="C393" s="221"/>
      <c r="D393" s="221"/>
      <c r="E393" s="222"/>
      <c r="F393" s="229"/>
      <c r="G393" s="233"/>
      <c r="H393" s="236"/>
      <c r="I393" s="233"/>
      <c r="J393" s="237" t="str">
        <f t="shared" si="5"/>
        <v/>
      </c>
      <c r="K393" s="238"/>
    </row>
    <row r="394" spans="2:11" customFormat="1">
      <c r="B394" s="220"/>
      <c r="C394" s="221"/>
      <c r="D394" s="221"/>
      <c r="E394" s="222"/>
      <c r="F394" s="229"/>
      <c r="G394" s="233"/>
      <c r="H394" s="236"/>
      <c r="I394" s="233"/>
      <c r="J394" s="237" t="str">
        <f t="shared" si="5"/>
        <v/>
      </c>
      <c r="K394" s="238"/>
    </row>
    <row r="395" spans="2:11" customFormat="1">
      <c r="B395" s="220"/>
      <c r="C395" s="221"/>
      <c r="D395" s="221"/>
      <c r="E395" s="222"/>
      <c r="F395" s="229"/>
      <c r="G395" s="233"/>
      <c r="H395" s="236"/>
      <c r="I395" s="233"/>
      <c r="J395" s="237" t="str">
        <f t="shared" si="5"/>
        <v/>
      </c>
      <c r="K395" s="238"/>
    </row>
    <row r="396" spans="2:11" customFormat="1">
      <c r="B396" s="220"/>
      <c r="C396" s="221"/>
      <c r="D396" s="221"/>
      <c r="E396" s="222"/>
      <c r="F396" s="229"/>
      <c r="G396" s="233"/>
      <c r="H396" s="236"/>
      <c r="I396" s="233"/>
      <c r="J396" s="237" t="str">
        <f t="shared" si="5"/>
        <v/>
      </c>
      <c r="K396" s="238"/>
    </row>
    <row r="397" spans="2:11" customFormat="1">
      <c r="B397" s="220"/>
      <c r="C397" s="221"/>
      <c r="D397" s="221"/>
      <c r="E397" s="222"/>
      <c r="F397" s="229"/>
      <c r="G397" s="233"/>
      <c r="H397" s="236"/>
      <c r="I397" s="233"/>
      <c r="J397" s="237" t="str">
        <f t="shared" si="5"/>
        <v/>
      </c>
      <c r="K397" s="238"/>
    </row>
    <row r="398" spans="2:11" customFormat="1">
      <c r="B398" s="220"/>
      <c r="C398" s="221"/>
      <c r="D398" s="221"/>
      <c r="E398" s="222"/>
      <c r="F398" s="229"/>
      <c r="G398" s="233"/>
      <c r="H398" s="236"/>
      <c r="I398" s="233"/>
      <c r="J398" s="237" t="str">
        <f t="shared" si="5"/>
        <v/>
      </c>
      <c r="K398" s="238"/>
    </row>
    <row r="399" spans="2:11" customFormat="1">
      <c r="B399" s="220"/>
      <c r="C399" s="221"/>
      <c r="D399" s="221"/>
      <c r="E399" s="222"/>
      <c r="F399" s="229"/>
      <c r="G399" s="233"/>
      <c r="H399" s="236"/>
      <c r="I399" s="233"/>
      <c r="J399" s="237" t="str">
        <f t="shared" si="5"/>
        <v/>
      </c>
      <c r="K399" s="238"/>
    </row>
    <row r="400" spans="2:11" customFormat="1">
      <c r="B400" s="220"/>
      <c r="C400" s="221"/>
      <c r="D400" s="221"/>
      <c r="E400" s="222"/>
      <c r="F400" s="229"/>
      <c r="G400" s="233"/>
      <c r="H400" s="236"/>
      <c r="I400" s="233"/>
      <c r="J400" s="237" t="str">
        <f t="shared" si="5"/>
        <v/>
      </c>
      <c r="K400" s="238"/>
    </row>
    <row r="401" spans="2:11" customFormat="1">
      <c r="B401" s="220"/>
      <c r="C401" s="221"/>
      <c r="D401" s="221"/>
      <c r="E401" s="222"/>
      <c r="F401" s="229"/>
      <c r="G401" s="233"/>
      <c r="H401" s="236"/>
      <c r="I401" s="233"/>
      <c r="J401" s="237" t="str">
        <f t="shared" si="5"/>
        <v/>
      </c>
      <c r="K401" s="238"/>
    </row>
    <row r="402" spans="2:11" customFormat="1">
      <c r="B402" s="220"/>
      <c r="C402" s="221"/>
      <c r="D402" s="221"/>
      <c r="E402" s="222"/>
      <c r="F402" s="229"/>
      <c r="G402" s="233"/>
      <c r="H402" s="236"/>
      <c r="I402" s="233"/>
      <c r="J402" s="237" t="str">
        <f t="shared" si="5"/>
        <v/>
      </c>
      <c r="K402" s="238"/>
    </row>
    <row r="403" spans="2:11" customFormat="1">
      <c r="B403" s="220"/>
      <c r="C403" s="221"/>
      <c r="D403" s="221"/>
      <c r="E403" s="222"/>
      <c r="F403" s="229"/>
      <c r="G403" s="233"/>
      <c r="H403" s="236"/>
      <c r="I403" s="233"/>
      <c r="J403" s="237" t="str">
        <f t="shared" si="5"/>
        <v/>
      </c>
      <c r="K403" s="238"/>
    </row>
    <row r="404" spans="2:11" customFormat="1">
      <c r="B404" s="220"/>
      <c r="C404" s="221"/>
      <c r="D404" s="221"/>
      <c r="E404" s="222"/>
      <c r="F404" s="229"/>
      <c r="G404" s="233"/>
      <c r="H404" s="236"/>
      <c r="I404" s="233"/>
      <c r="J404" s="237" t="str">
        <f t="shared" si="5"/>
        <v/>
      </c>
      <c r="K404" s="238"/>
    </row>
    <row r="405" spans="2:11" customFormat="1">
      <c r="B405" s="220"/>
      <c r="C405" s="221"/>
      <c r="D405" s="221"/>
      <c r="E405" s="222"/>
      <c r="F405" s="229"/>
      <c r="G405" s="233"/>
      <c r="H405" s="236"/>
      <c r="I405" s="233"/>
      <c r="J405" s="237" t="str">
        <f t="shared" si="5"/>
        <v/>
      </c>
      <c r="K405" s="238"/>
    </row>
    <row r="406" spans="2:11" customFormat="1">
      <c r="B406" s="220"/>
      <c r="C406" s="221"/>
      <c r="D406" s="221"/>
      <c r="E406" s="222"/>
      <c r="F406" s="229"/>
      <c r="G406" s="233"/>
      <c r="H406" s="236"/>
      <c r="I406" s="233"/>
      <c r="J406" s="237" t="str">
        <f t="shared" si="5"/>
        <v/>
      </c>
      <c r="K406" s="238"/>
    </row>
    <row r="407" spans="2:11" customFormat="1">
      <c r="B407" s="220"/>
      <c r="C407" s="221"/>
      <c r="D407" s="221"/>
      <c r="E407" s="222"/>
      <c r="F407" s="229"/>
      <c r="G407" s="233"/>
      <c r="H407" s="236"/>
      <c r="I407" s="233"/>
      <c r="J407" s="237" t="str">
        <f t="shared" si="5"/>
        <v/>
      </c>
      <c r="K407" s="238"/>
    </row>
    <row r="408" spans="2:11" customFormat="1">
      <c r="B408" s="220"/>
      <c r="C408" s="221"/>
      <c r="D408" s="221"/>
      <c r="E408" s="222"/>
      <c r="F408" s="229"/>
      <c r="G408" s="233"/>
      <c r="H408" s="236"/>
      <c r="I408" s="233"/>
      <c r="J408" s="237" t="str">
        <f t="shared" ref="J408:J471" si="6">IF(I408="","",(VALUE(TEXT(H408,"m/dd/yy ")&amp;TEXT(I408,"hh:mm:ss"))-(VALUE(TEXT(F408,"m/dd/yy ")&amp;TEXT(G408,"hh:mm:ss"))))*24)</f>
        <v/>
      </c>
      <c r="K408" s="238"/>
    </row>
    <row r="409" spans="2:11" customFormat="1">
      <c r="B409" s="220"/>
      <c r="C409" s="221"/>
      <c r="D409" s="221"/>
      <c r="E409" s="222"/>
      <c r="F409" s="229"/>
      <c r="G409" s="233"/>
      <c r="H409" s="236"/>
      <c r="I409" s="233"/>
      <c r="J409" s="237" t="str">
        <f t="shared" si="6"/>
        <v/>
      </c>
      <c r="K409" s="238"/>
    </row>
    <row r="410" spans="2:11" customFormat="1">
      <c r="B410" s="220"/>
      <c r="C410" s="221"/>
      <c r="D410" s="221"/>
      <c r="E410" s="222"/>
      <c r="F410" s="229"/>
      <c r="G410" s="233"/>
      <c r="H410" s="236"/>
      <c r="I410" s="233"/>
      <c r="J410" s="237" t="str">
        <f t="shared" si="6"/>
        <v/>
      </c>
      <c r="K410" s="238"/>
    </row>
    <row r="411" spans="2:11" customFormat="1">
      <c r="B411" s="220"/>
      <c r="C411" s="221"/>
      <c r="D411" s="221"/>
      <c r="E411" s="222"/>
      <c r="F411" s="229"/>
      <c r="G411" s="233"/>
      <c r="H411" s="236"/>
      <c r="I411" s="233"/>
      <c r="J411" s="237" t="str">
        <f t="shared" si="6"/>
        <v/>
      </c>
      <c r="K411" s="238"/>
    </row>
    <row r="412" spans="2:11" customFormat="1">
      <c r="B412" s="220"/>
      <c r="C412" s="221"/>
      <c r="D412" s="221"/>
      <c r="E412" s="222"/>
      <c r="F412" s="229"/>
      <c r="G412" s="233"/>
      <c r="H412" s="236"/>
      <c r="I412" s="233"/>
      <c r="J412" s="237" t="str">
        <f t="shared" si="6"/>
        <v/>
      </c>
      <c r="K412" s="238"/>
    </row>
    <row r="413" spans="2:11" customFormat="1">
      <c r="B413" s="220"/>
      <c r="C413" s="221"/>
      <c r="D413" s="221"/>
      <c r="E413" s="222"/>
      <c r="F413" s="229"/>
      <c r="G413" s="233"/>
      <c r="H413" s="236"/>
      <c r="I413" s="233"/>
      <c r="J413" s="237" t="str">
        <f t="shared" si="6"/>
        <v/>
      </c>
      <c r="K413" s="238"/>
    </row>
    <row r="414" spans="2:11" customFormat="1">
      <c r="B414" s="220"/>
      <c r="C414" s="221"/>
      <c r="D414" s="221"/>
      <c r="E414" s="222"/>
      <c r="F414" s="229"/>
      <c r="G414" s="233"/>
      <c r="H414" s="236"/>
      <c r="I414" s="233"/>
      <c r="J414" s="237" t="str">
        <f t="shared" si="6"/>
        <v/>
      </c>
      <c r="K414" s="238"/>
    </row>
    <row r="415" spans="2:11" customFormat="1">
      <c r="B415" s="220"/>
      <c r="C415" s="221"/>
      <c r="D415" s="221"/>
      <c r="E415" s="222"/>
      <c r="F415" s="229"/>
      <c r="G415" s="233"/>
      <c r="H415" s="236"/>
      <c r="I415" s="233"/>
      <c r="J415" s="237" t="str">
        <f t="shared" si="6"/>
        <v/>
      </c>
      <c r="K415" s="238"/>
    </row>
    <row r="416" spans="2:11" customFormat="1">
      <c r="B416" s="220"/>
      <c r="C416" s="221"/>
      <c r="D416" s="221"/>
      <c r="E416" s="222"/>
      <c r="F416" s="229"/>
      <c r="G416" s="233"/>
      <c r="H416" s="236"/>
      <c r="I416" s="233"/>
      <c r="J416" s="237" t="str">
        <f t="shared" si="6"/>
        <v/>
      </c>
      <c r="K416" s="238"/>
    </row>
    <row r="417" spans="2:11" customFormat="1">
      <c r="B417" s="220"/>
      <c r="C417" s="221"/>
      <c r="D417" s="221"/>
      <c r="E417" s="222"/>
      <c r="F417" s="229"/>
      <c r="G417" s="233"/>
      <c r="H417" s="236"/>
      <c r="I417" s="233"/>
      <c r="J417" s="237" t="str">
        <f t="shared" si="6"/>
        <v/>
      </c>
      <c r="K417" s="238"/>
    </row>
    <row r="418" spans="2:11" customFormat="1">
      <c r="B418" s="220"/>
      <c r="C418" s="221"/>
      <c r="D418" s="221"/>
      <c r="E418" s="222"/>
      <c r="F418" s="229"/>
      <c r="G418" s="233"/>
      <c r="H418" s="236"/>
      <c r="I418" s="233"/>
      <c r="J418" s="237" t="str">
        <f t="shared" si="6"/>
        <v/>
      </c>
      <c r="K418" s="238"/>
    </row>
    <row r="419" spans="2:11" customFormat="1">
      <c r="B419" s="220"/>
      <c r="C419" s="221"/>
      <c r="D419" s="221"/>
      <c r="E419" s="222"/>
      <c r="F419" s="229"/>
      <c r="G419" s="233"/>
      <c r="H419" s="236"/>
      <c r="I419" s="233"/>
      <c r="J419" s="237" t="str">
        <f t="shared" si="6"/>
        <v/>
      </c>
      <c r="K419" s="238"/>
    </row>
    <row r="420" spans="2:11" customFormat="1">
      <c r="B420" s="220"/>
      <c r="C420" s="221"/>
      <c r="D420" s="221"/>
      <c r="E420" s="222"/>
      <c r="F420" s="229"/>
      <c r="G420" s="233"/>
      <c r="H420" s="236"/>
      <c r="I420" s="233"/>
      <c r="J420" s="237" t="str">
        <f t="shared" si="6"/>
        <v/>
      </c>
      <c r="K420" s="238"/>
    </row>
    <row r="421" spans="2:11" customFormat="1">
      <c r="B421" s="220"/>
      <c r="C421" s="221"/>
      <c r="D421" s="221"/>
      <c r="E421" s="222"/>
      <c r="F421" s="229"/>
      <c r="G421" s="233"/>
      <c r="H421" s="236"/>
      <c r="I421" s="233"/>
      <c r="J421" s="237" t="str">
        <f t="shared" si="6"/>
        <v/>
      </c>
      <c r="K421" s="238"/>
    </row>
    <row r="422" spans="2:11" customFormat="1">
      <c r="B422" s="220"/>
      <c r="C422" s="221"/>
      <c r="D422" s="221"/>
      <c r="E422" s="222"/>
      <c r="F422" s="229"/>
      <c r="G422" s="233"/>
      <c r="H422" s="236"/>
      <c r="I422" s="233"/>
      <c r="J422" s="237" t="str">
        <f t="shared" si="6"/>
        <v/>
      </c>
      <c r="K422" s="238"/>
    </row>
    <row r="423" spans="2:11" customFormat="1">
      <c r="B423" s="220"/>
      <c r="C423" s="221"/>
      <c r="D423" s="221"/>
      <c r="E423" s="222"/>
      <c r="F423" s="229"/>
      <c r="G423" s="233"/>
      <c r="H423" s="236"/>
      <c r="I423" s="233"/>
      <c r="J423" s="237" t="str">
        <f t="shared" si="6"/>
        <v/>
      </c>
      <c r="K423" s="238"/>
    </row>
    <row r="424" spans="2:11" customFormat="1">
      <c r="B424" s="220"/>
      <c r="C424" s="221"/>
      <c r="D424" s="221"/>
      <c r="E424" s="222"/>
      <c r="F424" s="229"/>
      <c r="G424" s="233"/>
      <c r="H424" s="236"/>
      <c r="I424" s="233"/>
      <c r="J424" s="237" t="str">
        <f t="shared" si="6"/>
        <v/>
      </c>
      <c r="K424" s="238"/>
    </row>
    <row r="425" spans="2:11" customFormat="1">
      <c r="B425" s="220"/>
      <c r="C425" s="221"/>
      <c r="D425" s="221"/>
      <c r="E425" s="222"/>
      <c r="F425" s="229"/>
      <c r="G425" s="233"/>
      <c r="H425" s="236"/>
      <c r="I425" s="233"/>
      <c r="J425" s="237" t="str">
        <f t="shared" si="6"/>
        <v/>
      </c>
      <c r="K425" s="238"/>
    </row>
    <row r="426" spans="2:11" customFormat="1">
      <c r="B426" s="220"/>
      <c r="C426" s="221"/>
      <c r="D426" s="221"/>
      <c r="E426" s="222"/>
      <c r="F426" s="229"/>
      <c r="G426" s="233"/>
      <c r="H426" s="236"/>
      <c r="I426" s="233"/>
      <c r="J426" s="237" t="str">
        <f t="shared" si="6"/>
        <v/>
      </c>
      <c r="K426" s="238"/>
    </row>
    <row r="427" spans="2:11" customFormat="1">
      <c r="B427" s="220"/>
      <c r="C427" s="221"/>
      <c r="D427" s="221"/>
      <c r="E427" s="222"/>
      <c r="F427" s="229"/>
      <c r="G427" s="233"/>
      <c r="H427" s="236"/>
      <c r="I427" s="233"/>
      <c r="J427" s="237" t="str">
        <f t="shared" si="6"/>
        <v/>
      </c>
      <c r="K427" s="238"/>
    </row>
    <row r="428" spans="2:11" customFormat="1">
      <c r="B428" s="220"/>
      <c r="C428" s="221"/>
      <c r="D428" s="221"/>
      <c r="E428" s="222"/>
      <c r="F428" s="229"/>
      <c r="G428" s="233"/>
      <c r="H428" s="236"/>
      <c r="I428" s="233"/>
      <c r="J428" s="237" t="str">
        <f t="shared" si="6"/>
        <v/>
      </c>
      <c r="K428" s="238"/>
    </row>
    <row r="429" spans="2:11" customFormat="1">
      <c r="B429" s="220"/>
      <c r="C429" s="221"/>
      <c r="D429" s="221"/>
      <c r="E429" s="222"/>
      <c r="F429" s="229"/>
      <c r="G429" s="233"/>
      <c r="H429" s="236"/>
      <c r="I429" s="233"/>
      <c r="J429" s="237" t="str">
        <f t="shared" si="6"/>
        <v/>
      </c>
      <c r="K429" s="238"/>
    </row>
    <row r="430" spans="2:11" customFormat="1">
      <c r="B430" s="220"/>
      <c r="C430" s="221"/>
      <c r="D430" s="221"/>
      <c r="E430" s="222"/>
      <c r="F430" s="229"/>
      <c r="G430" s="233"/>
      <c r="H430" s="236"/>
      <c r="I430" s="233"/>
      <c r="J430" s="237" t="str">
        <f t="shared" si="6"/>
        <v/>
      </c>
      <c r="K430" s="238"/>
    </row>
    <row r="431" spans="2:11" customFormat="1">
      <c r="B431" s="220"/>
      <c r="C431" s="221"/>
      <c r="D431" s="221"/>
      <c r="E431" s="222"/>
      <c r="F431" s="229"/>
      <c r="G431" s="233"/>
      <c r="H431" s="236"/>
      <c r="I431" s="233"/>
      <c r="J431" s="237" t="str">
        <f t="shared" si="6"/>
        <v/>
      </c>
      <c r="K431" s="238"/>
    </row>
    <row r="432" spans="2:11" customFormat="1">
      <c r="B432" s="220"/>
      <c r="C432" s="221"/>
      <c r="D432" s="221"/>
      <c r="E432" s="222"/>
      <c r="F432" s="229"/>
      <c r="G432" s="233"/>
      <c r="H432" s="236"/>
      <c r="I432" s="233"/>
      <c r="J432" s="237" t="str">
        <f t="shared" si="6"/>
        <v/>
      </c>
      <c r="K432" s="238"/>
    </row>
    <row r="433" spans="2:11" customFormat="1">
      <c r="B433" s="220"/>
      <c r="C433" s="221"/>
      <c r="D433" s="221"/>
      <c r="E433" s="222"/>
      <c r="F433" s="229"/>
      <c r="G433" s="233"/>
      <c r="H433" s="236"/>
      <c r="I433" s="233"/>
      <c r="J433" s="237" t="str">
        <f t="shared" si="6"/>
        <v/>
      </c>
      <c r="K433" s="238"/>
    </row>
    <row r="434" spans="2:11" customFormat="1">
      <c r="B434" s="220"/>
      <c r="C434" s="221"/>
      <c r="D434" s="221"/>
      <c r="E434" s="222"/>
      <c r="F434" s="229"/>
      <c r="G434" s="233"/>
      <c r="H434" s="236"/>
      <c r="I434" s="233"/>
      <c r="J434" s="237" t="str">
        <f t="shared" si="6"/>
        <v/>
      </c>
      <c r="K434" s="238"/>
    </row>
    <row r="435" spans="2:11" customFormat="1">
      <c r="B435" s="220"/>
      <c r="C435" s="221"/>
      <c r="D435" s="221"/>
      <c r="E435" s="222"/>
      <c r="F435" s="229"/>
      <c r="G435" s="233"/>
      <c r="H435" s="236"/>
      <c r="I435" s="233"/>
      <c r="J435" s="237" t="str">
        <f t="shared" si="6"/>
        <v/>
      </c>
      <c r="K435" s="238"/>
    </row>
    <row r="436" spans="2:11" customFormat="1">
      <c r="B436" s="220"/>
      <c r="C436" s="221"/>
      <c r="D436" s="221"/>
      <c r="E436" s="222"/>
      <c r="F436" s="229"/>
      <c r="G436" s="233"/>
      <c r="H436" s="236"/>
      <c r="I436" s="233"/>
      <c r="J436" s="237" t="str">
        <f t="shared" si="6"/>
        <v/>
      </c>
      <c r="K436" s="238"/>
    </row>
    <row r="437" spans="2:11" customFormat="1">
      <c r="B437" s="220"/>
      <c r="C437" s="221"/>
      <c r="D437" s="221"/>
      <c r="E437" s="222"/>
      <c r="F437" s="229"/>
      <c r="G437" s="233"/>
      <c r="H437" s="236"/>
      <c r="I437" s="233"/>
      <c r="J437" s="237" t="str">
        <f t="shared" si="6"/>
        <v/>
      </c>
      <c r="K437" s="238"/>
    </row>
    <row r="438" spans="2:11" customFormat="1">
      <c r="B438" s="220"/>
      <c r="C438" s="221"/>
      <c r="D438" s="221"/>
      <c r="E438" s="222"/>
      <c r="F438" s="229"/>
      <c r="G438" s="233"/>
      <c r="H438" s="236"/>
      <c r="I438" s="233"/>
      <c r="J438" s="237" t="str">
        <f t="shared" si="6"/>
        <v/>
      </c>
      <c r="K438" s="238"/>
    </row>
    <row r="439" spans="2:11" customFormat="1">
      <c r="B439" s="220"/>
      <c r="C439" s="221"/>
      <c r="D439" s="221"/>
      <c r="E439" s="222"/>
      <c r="F439" s="229"/>
      <c r="G439" s="233"/>
      <c r="H439" s="236"/>
      <c r="I439" s="233"/>
      <c r="J439" s="237" t="str">
        <f t="shared" si="6"/>
        <v/>
      </c>
      <c r="K439" s="238"/>
    </row>
    <row r="440" spans="2:11" customFormat="1">
      <c r="B440" s="220"/>
      <c r="C440" s="221"/>
      <c r="D440" s="221"/>
      <c r="E440" s="222"/>
      <c r="F440" s="229"/>
      <c r="G440" s="233"/>
      <c r="H440" s="236"/>
      <c r="I440" s="233"/>
      <c r="J440" s="237" t="str">
        <f t="shared" si="6"/>
        <v/>
      </c>
      <c r="K440" s="238"/>
    </row>
    <row r="441" spans="2:11" customFormat="1">
      <c r="B441" s="220"/>
      <c r="C441" s="221"/>
      <c r="D441" s="221"/>
      <c r="E441" s="222"/>
      <c r="F441" s="229"/>
      <c r="G441" s="233"/>
      <c r="H441" s="236"/>
      <c r="I441" s="233"/>
      <c r="J441" s="237" t="str">
        <f t="shared" si="6"/>
        <v/>
      </c>
      <c r="K441" s="238"/>
    </row>
    <row r="442" spans="2:11" customFormat="1">
      <c r="B442" s="220"/>
      <c r="C442" s="221"/>
      <c r="D442" s="221"/>
      <c r="E442" s="222"/>
      <c r="F442" s="229"/>
      <c r="G442" s="233"/>
      <c r="H442" s="236"/>
      <c r="I442" s="233"/>
      <c r="J442" s="237" t="str">
        <f t="shared" si="6"/>
        <v/>
      </c>
      <c r="K442" s="238"/>
    </row>
    <row r="443" spans="2:11" customFormat="1">
      <c r="B443" s="220"/>
      <c r="C443" s="221"/>
      <c r="D443" s="221"/>
      <c r="E443" s="222"/>
      <c r="F443" s="229"/>
      <c r="G443" s="233"/>
      <c r="H443" s="236"/>
      <c r="I443" s="233"/>
      <c r="J443" s="237" t="str">
        <f t="shared" si="6"/>
        <v/>
      </c>
      <c r="K443" s="238"/>
    </row>
    <row r="444" spans="2:11" customFormat="1">
      <c r="B444" s="220"/>
      <c r="C444" s="221"/>
      <c r="D444" s="221"/>
      <c r="E444" s="222"/>
      <c r="F444" s="229"/>
      <c r="G444" s="233"/>
      <c r="H444" s="236"/>
      <c r="I444" s="233"/>
      <c r="J444" s="237" t="str">
        <f t="shared" si="6"/>
        <v/>
      </c>
      <c r="K444" s="238"/>
    </row>
    <row r="445" spans="2:11" customFormat="1">
      <c r="B445" s="220"/>
      <c r="C445" s="221"/>
      <c r="D445" s="221"/>
      <c r="E445" s="222"/>
      <c r="F445" s="229"/>
      <c r="G445" s="233"/>
      <c r="H445" s="236"/>
      <c r="I445" s="233"/>
      <c r="J445" s="237" t="str">
        <f t="shared" si="6"/>
        <v/>
      </c>
      <c r="K445" s="238"/>
    </row>
    <row r="446" spans="2:11" customFormat="1">
      <c r="B446" s="220"/>
      <c r="C446" s="221"/>
      <c r="D446" s="221"/>
      <c r="E446" s="222"/>
      <c r="F446" s="229"/>
      <c r="G446" s="233"/>
      <c r="H446" s="236"/>
      <c r="I446" s="233"/>
      <c r="J446" s="237" t="str">
        <f t="shared" si="6"/>
        <v/>
      </c>
      <c r="K446" s="238"/>
    </row>
    <row r="447" spans="2:11" customFormat="1">
      <c r="B447" s="220"/>
      <c r="C447" s="221"/>
      <c r="D447" s="221"/>
      <c r="E447" s="222"/>
      <c r="F447" s="229"/>
      <c r="G447" s="233"/>
      <c r="H447" s="236"/>
      <c r="I447" s="233"/>
      <c r="J447" s="237" t="str">
        <f t="shared" si="6"/>
        <v/>
      </c>
      <c r="K447" s="238"/>
    </row>
    <row r="448" spans="2:11" customFormat="1">
      <c r="B448" s="220"/>
      <c r="C448" s="221"/>
      <c r="D448" s="221"/>
      <c r="E448" s="222"/>
      <c r="F448" s="229"/>
      <c r="G448" s="233"/>
      <c r="H448" s="236"/>
      <c r="I448" s="233"/>
      <c r="J448" s="237" t="str">
        <f t="shared" si="6"/>
        <v/>
      </c>
      <c r="K448" s="238"/>
    </row>
    <row r="449" spans="2:11" customFormat="1">
      <c r="B449" s="220"/>
      <c r="C449" s="221"/>
      <c r="D449" s="221"/>
      <c r="E449" s="222"/>
      <c r="F449" s="229"/>
      <c r="G449" s="233"/>
      <c r="H449" s="236"/>
      <c r="I449" s="233"/>
      <c r="J449" s="237" t="str">
        <f t="shared" si="6"/>
        <v/>
      </c>
      <c r="K449" s="238"/>
    </row>
    <row r="450" spans="2:11" customFormat="1">
      <c r="B450" s="220"/>
      <c r="C450" s="221"/>
      <c r="D450" s="221"/>
      <c r="E450" s="222"/>
      <c r="F450" s="229"/>
      <c r="G450" s="233"/>
      <c r="H450" s="236"/>
      <c r="I450" s="233"/>
      <c r="J450" s="237" t="str">
        <f t="shared" si="6"/>
        <v/>
      </c>
      <c r="K450" s="238"/>
    </row>
    <row r="451" spans="2:11" customFormat="1">
      <c r="B451" s="220"/>
      <c r="C451" s="221"/>
      <c r="D451" s="221"/>
      <c r="E451" s="222"/>
      <c r="F451" s="229"/>
      <c r="G451" s="233"/>
      <c r="H451" s="236"/>
      <c r="I451" s="233"/>
      <c r="J451" s="237" t="str">
        <f t="shared" si="6"/>
        <v/>
      </c>
      <c r="K451" s="238"/>
    </row>
    <row r="452" spans="2:11" customFormat="1">
      <c r="B452" s="220"/>
      <c r="C452" s="221"/>
      <c r="D452" s="221"/>
      <c r="E452" s="222"/>
      <c r="F452" s="229"/>
      <c r="G452" s="233"/>
      <c r="H452" s="236"/>
      <c r="I452" s="233"/>
      <c r="J452" s="237" t="str">
        <f t="shared" si="6"/>
        <v/>
      </c>
      <c r="K452" s="238"/>
    </row>
    <row r="453" spans="2:11" customFormat="1">
      <c r="B453" s="220"/>
      <c r="C453" s="221"/>
      <c r="D453" s="221"/>
      <c r="E453" s="222"/>
      <c r="F453" s="229"/>
      <c r="G453" s="233"/>
      <c r="H453" s="236"/>
      <c r="I453" s="233"/>
      <c r="J453" s="237" t="str">
        <f t="shared" si="6"/>
        <v/>
      </c>
      <c r="K453" s="238"/>
    </row>
    <row r="454" spans="2:11" customFormat="1">
      <c r="B454" s="220"/>
      <c r="C454" s="221"/>
      <c r="D454" s="221"/>
      <c r="E454" s="222"/>
      <c r="F454" s="229"/>
      <c r="G454" s="233"/>
      <c r="H454" s="236"/>
      <c r="I454" s="233"/>
      <c r="J454" s="237" t="str">
        <f t="shared" si="6"/>
        <v/>
      </c>
      <c r="K454" s="238"/>
    </row>
    <row r="455" spans="2:11" customFormat="1">
      <c r="B455" s="220"/>
      <c r="C455" s="221"/>
      <c r="D455" s="221"/>
      <c r="E455" s="222"/>
      <c r="F455" s="229"/>
      <c r="G455" s="233"/>
      <c r="H455" s="236"/>
      <c r="I455" s="233"/>
      <c r="J455" s="237" t="str">
        <f t="shared" si="6"/>
        <v/>
      </c>
      <c r="K455" s="238"/>
    </row>
    <row r="456" spans="2:11" customFormat="1">
      <c r="B456" s="220"/>
      <c r="C456" s="221"/>
      <c r="D456" s="221"/>
      <c r="E456" s="222"/>
      <c r="F456" s="229"/>
      <c r="G456" s="233"/>
      <c r="H456" s="236"/>
      <c r="I456" s="233"/>
      <c r="J456" s="237" t="str">
        <f t="shared" si="6"/>
        <v/>
      </c>
      <c r="K456" s="238"/>
    </row>
    <row r="457" spans="2:11" customFormat="1">
      <c r="B457" s="220"/>
      <c r="C457" s="221"/>
      <c r="D457" s="221"/>
      <c r="E457" s="222"/>
      <c r="F457" s="229"/>
      <c r="G457" s="233"/>
      <c r="H457" s="236"/>
      <c r="I457" s="233"/>
      <c r="J457" s="237" t="str">
        <f t="shared" si="6"/>
        <v/>
      </c>
      <c r="K457" s="238"/>
    </row>
    <row r="458" spans="2:11" customFormat="1">
      <c r="B458" s="220"/>
      <c r="C458" s="221"/>
      <c r="D458" s="221"/>
      <c r="E458" s="222"/>
      <c r="F458" s="229"/>
      <c r="G458" s="233"/>
      <c r="H458" s="236"/>
      <c r="I458" s="233"/>
      <c r="J458" s="237" t="str">
        <f t="shared" si="6"/>
        <v/>
      </c>
      <c r="K458" s="238"/>
    </row>
    <row r="459" spans="2:11" customFormat="1">
      <c r="B459" s="220"/>
      <c r="C459" s="221"/>
      <c r="D459" s="221"/>
      <c r="E459" s="222"/>
      <c r="F459" s="229"/>
      <c r="G459" s="233"/>
      <c r="H459" s="236"/>
      <c r="I459" s="233"/>
      <c r="J459" s="237" t="str">
        <f t="shared" si="6"/>
        <v/>
      </c>
      <c r="K459" s="238"/>
    </row>
    <row r="460" spans="2:11" customFormat="1">
      <c r="B460" s="220"/>
      <c r="C460" s="221"/>
      <c r="D460" s="221"/>
      <c r="E460" s="222"/>
      <c r="F460" s="229"/>
      <c r="G460" s="233"/>
      <c r="H460" s="236"/>
      <c r="I460" s="233"/>
      <c r="J460" s="237" t="str">
        <f t="shared" si="6"/>
        <v/>
      </c>
      <c r="K460" s="238"/>
    </row>
    <row r="461" spans="2:11" customFormat="1">
      <c r="B461" s="220"/>
      <c r="C461" s="221"/>
      <c r="D461" s="221"/>
      <c r="E461" s="222"/>
      <c r="F461" s="229"/>
      <c r="G461" s="233"/>
      <c r="H461" s="236"/>
      <c r="I461" s="233"/>
      <c r="J461" s="237" t="str">
        <f t="shared" si="6"/>
        <v/>
      </c>
      <c r="K461" s="238"/>
    </row>
    <row r="462" spans="2:11" customFormat="1">
      <c r="B462" s="220"/>
      <c r="C462" s="221"/>
      <c r="D462" s="221"/>
      <c r="E462" s="222"/>
      <c r="F462" s="229"/>
      <c r="G462" s="233"/>
      <c r="H462" s="236"/>
      <c r="I462" s="233"/>
      <c r="J462" s="237" t="str">
        <f t="shared" si="6"/>
        <v/>
      </c>
      <c r="K462" s="238"/>
    </row>
    <row r="463" spans="2:11" customFormat="1">
      <c r="B463" s="220"/>
      <c r="C463" s="221"/>
      <c r="D463" s="221"/>
      <c r="E463" s="222"/>
      <c r="F463" s="229"/>
      <c r="G463" s="233"/>
      <c r="H463" s="236"/>
      <c r="I463" s="233"/>
      <c r="J463" s="237" t="str">
        <f t="shared" si="6"/>
        <v/>
      </c>
      <c r="K463" s="238"/>
    </row>
    <row r="464" spans="2:11" customFormat="1">
      <c r="B464" s="220"/>
      <c r="C464" s="221"/>
      <c r="D464" s="221"/>
      <c r="E464" s="222"/>
      <c r="F464" s="229"/>
      <c r="G464" s="233"/>
      <c r="H464" s="236"/>
      <c r="I464" s="233"/>
      <c r="J464" s="237" t="str">
        <f t="shared" si="6"/>
        <v/>
      </c>
      <c r="K464" s="238"/>
    </row>
    <row r="465" spans="2:11" customFormat="1">
      <c r="B465" s="220"/>
      <c r="C465" s="221"/>
      <c r="D465" s="221"/>
      <c r="E465" s="222"/>
      <c r="F465" s="229"/>
      <c r="G465" s="233"/>
      <c r="H465" s="236"/>
      <c r="I465" s="233"/>
      <c r="J465" s="237" t="str">
        <f t="shared" si="6"/>
        <v/>
      </c>
      <c r="K465" s="238"/>
    </row>
    <row r="466" spans="2:11" customFormat="1">
      <c r="B466" s="220"/>
      <c r="C466" s="221"/>
      <c r="D466" s="221"/>
      <c r="E466" s="222"/>
      <c r="F466" s="229"/>
      <c r="G466" s="233"/>
      <c r="H466" s="236"/>
      <c r="I466" s="233"/>
      <c r="J466" s="237" t="str">
        <f t="shared" si="6"/>
        <v/>
      </c>
      <c r="K466" s="238"/>
    </row>
    <row r="467" spans="2:11" customFormat="1">
      <c r="B467" s="220"/>
      <c r="C467" s="221"/>
      <c r="D467" s="221"/>
      <c r="E467" s="222"/>
      <c r="F467" s="229"/>
      <c r="G467" s="233"/>
      <c r="H467" s="236"/>
      <c r="I467" s="233"/>
      <c r="J467" s="237" t="str">
        <f t="shared" si="6"/>
        <v/>
      </c>
      <c r="K467" s="238"/>
    </row>
    <row r="468" spans="2:11" customFormat="1">
      <c r="B468" s="220"/>
      <c r="C468" s="221"/>
      <c r="D468" s="221"/>
      <c r="E468" s="222"/>
      <c r="F468" s="229"/>
      <c r="G468" s="233"/>
      <c r="H468" s="236"/>
      <c r="I468" s="233"/>
      <c r="J468" s="237" t="str">
        <f t="shared" si="6"/>
        <v/>
      </c>
      <c r="K468" s="238"/>
    </row>
    <row r="469" spans="2:11" customFormat="1">
      <c r="B469" s="220"/>
      <c r="C469" s="221"/>
      <c r="D469" s="221"/>
      <c r="E469" s="222"/>
      <c r="F469" s="229"/>
      <c r="G469" s="233"/>
      <c r="H469" s="236"/>
      <c r="I469" s="233"/>
      <c r="J469" s="237" t="str">
        <f t="shared" si="6"/>
        <v/>
      </c>
      <c r="K469" s="238"/>
    </row>
    <row r="470" spans="2:11" customFormat="1">
      <c r="B470" s="220"/>
      <c r="C470" s="221"/>
      <c r="D470" s="221"/>
      <c r="E470" s="222"/>
      <c r="F470" s="229"/>
      <c r="G470" s="233"/>
      <c r="H470" s="236"/>
      <c r="I470" s="233"/>
      <c r="J470" s="237" t="str">
        <f t="shared" si="6"/>
        <v/>
      </c>
      <c r="K470" s="238"/>
    </row>
    <row r="471" spans="2:11" customFormat="1">
      <c r="B471" s="220"/>
      <c r="C471" s="221"/>
      <c r="D471" s="221"/>
      <c r="E471" s="222"/>
      <c r="F471" s="229"/>
      <c r="G471" s="233"/>
      <c r="H471" s="236"/>
      <c r="I471" s="233"/>
      <c r="J471" s="237" t="str">
        <f t="shared" si="6"/>
        <v/>
      </c>
      <c r="K471" s="238"/>
    </row>
    <row r="472" spans="2:11" customFormat="1">
      <c r="B472" s="220"/>
      <c r="C472" s="221"/>
      <c r="D472" s="221"/>
      <c r="E472" s="222"/>
      <c r="F472" s="229"/>
      <c r="G472" s="233"/>
      <c r="H472" s="236"/>
      <c r="I472" s="233"/>
      <c r="J472" s="237" t="str">
        <f t="shared" ref="J472:J500" si="7">IF(I472="","",(VALUE(TEXT(H472,"m/dd/yy ")&amp;TEXT(I472,"hh:mm:ss"))-(VALUE(TEXT(F472,"m/dd/yy ")&amp;TEXT(G472,"hh:mm:ss"))))*24)</f>
        <v/>
      </c>
      <c r="K472" s="238"/>
    </row>
    <row r="473" spans="2:11" customFormat="1">
      <c r="B473" s="220"/>
      <c r="C473" s="221"/>
      <c r="D473" s="221"/>
      <c r="E473" s="222"/>
      <c r="F473" s="229"/>
      <c r="G473" s="233"/>
      <c r="H473" s="236"/>
      <c r="I473" s="233"/>
      <c r="J473" s="237" t="str">
        <f t="shared" si="7"/>
        <v/>
      </c>
      <c r="K473" s="238"/>
    </row>
    <row r="474" spans="2:11" customFormat="1">
      <c r="B474" s="220"/>
      <c r="C474" s="221"/>
      <c r="D474" s="221"/>
      <c r="E474" s="222"/>
      <c r="F474" s="229"/>
      <c r="G474" s="233"/>
      <c r="H474" s="236"/>
      <c r="I474" s="233"/>
      <c r="J474" s="237" t="str">
        <f t="shared" si="7"/>
        <v/>
      </c>
      <c r="K474" s="238"/>
    </row>
    <row r="475" spans="2:11" customFormat="1">
      <c r="B475" s="220"/>
      <c r="C475" s="221"/>
      <c r="D475" s="221"/>
      <c r="E475" s="222"/>
      <c r="F475" s="229"/>
      <c r="G475" s="233"/>
      <c r="H475" s="236"/>
      <c r="I475" s="233"/>
      <c r="J475" s="237" t="str">
        <f t="shared" si="7"/>
        <v/>
      </c>
      <c r="K475" s="238"/>
    </row>
    <row r="476" spans="2:11" customFormat="1">
      <c r="B476" s="220"/>
      <c r="C476" s="221"/>
      <c r="D476" s="221"/>
      <c r="E476" s="222"/>
      <c r="F476" s="229"/>
      <c r="G476" s="233"/>
      <c r="H476" s="236"/>
      <c r="I476" s="233"/>
      <c r="J476" s="237" t="str">
        <f t="shared" si="7"/>
        <v/>
      </c>
      <c r="K476" s="238"/>
    </row>
    <row r="477" spans="2:11" customFormat="1">
      <c r="B477" s="220"/>
      <c r="C477" s="221"/>
      <c r="D477" s="221"/>
      <c r="E477" s="222"/>
      <c r="F477" s="229"/>
      <c r="G477" s="233"/>
      <c r="H477" s="236"/>
      <c r="I477" s="233"/>
      <c r="J477" s="237" t="str">
        <f t="shared" si="7"/>
        <v/>
      </c>
      <c r="K477" s="238"/>
    </row>
    <row r="478" spans="2:11" customFormat="1">
      <c r="B478" s="220"/>
      <c r="C478" s="221"/>
      <c r="D478" s="221"/>
      <c r="E478" s="222"/>
      <c r="F478" s="229"/>
      <c r="G478" s="233"/>
      <c r="H478" s="236"/>
      <c r="I478" s="233"/>
      <c r="J478" s="237" t="str">
        <f t="shared" si="7"/>
        <v/>
      </c>
      <c r="K478" s="238"/>
    </row>
    <row r="479" spans="2:11" customFormat="1">
      <c r="B479" s="220"/>
      <c r="C479" s="221"/>
      <c r="D479" s="221"/>
      <c r="E479" s="222"/>
      <c r="F479" s="229"/>
      <c r="G479" s="233"/>
      <c r="H479" s="236"/>
      <c r="I479" s="233"/>
      <c r="J479" s="237" t="str">
        <f t="shared" si="7"/>
        <v/>
      </c>
      <c r="K479" s="238"/>
    </row>
    <row r="480" spans="2:11" customFormat="1">
      <c r="B480" s="220"/>
      <c r="C480" s="221"/>
      <c r="D480" s="221"/>
      <c r="E480" s="222"/>
      <c r="F480" s="229"/>
      <c r="G480" s="233"/>
      <c r="H480" s="236"/>
      <c r="I480" s="233"/>
      <c r="J480" s="237" t="str">
        <f t="shared" si="7"/>
        <v/>
      </c>
      <c r="K480" s="238"/>
    </row>
    <row r="481" spans="2:11" customFormat="1">
      <c r="B481" s="220"/>
      <c r="C481" s="221"/>
      <c r="D481" s="221"/>
      <c r="E481" s="222"/>
      <c r="F481" s="229"/>
      <c r="G481" s="233"/>
      <c r="H481" s="236"/>
      <c r="I481" s="233"/>
      <c r="J481" s="237" t="str">
        <f t="shared" si="7"/>
        <v/>
      </c>
      <c r="K481" s="238"/>
    </row>
    <row r="482" spans="2:11" customFormat="1">
      <c r="B482" s="220"/>
      <c r="C482" s="221"/>
      <c r="D482" s="221"/>
      <c r="E482" s="222"/>
      <c r="F482" s="229"/>
      <c r="G482" s="233"/>
      <c r="H482" s="236"/>
      <c r="I482" s="233"/>
      <c r="J482" s="237" t="str">
        <f t="shared" si="7"/>
        <v/>
      </c>
      <c r="K482" s="238"/>
    </row>
    <row r="483" spans="2:11" customFormat="1">
      <c r="B483" s="220"/>
      <c r="C483" s="221"/>
      <c r="D483" s="221"/>
      <c r="E483" s="222"/>
      <c r="F483" s="229"/>
      <c r="G483" s="233"/>
      <c r="H483" s="236"/>
      <c r="I483" s="233"/>
      <c r="J483" s="237" t="str">
        <f t="shared" si="7"/>
        <v/>
      </c>
      <c r="K483" s="238"/>
    </row>
    <row r="484" spans="2:11" customFormat="1">
      <c r="B484" s="220"/>
      <c r="C484" s="221"/>
      <c r="D484" s="221"/>
      <c r="E484" s="222"/>
      <c r="F484" s="229"/>
      <c r="G484" s="233"/>
      <c r="H484" s="236"/>
      <c r="I484" s="233"/>
      <c r="J484" s="237" t="str">
        <f t="shared" si="7"/>
        <v/>
      </c>
      <c r="K484" s="238"/>
    </row>
    <row r="485" spans="2:11" customFormat="1">
      <c r="B485" s="220"/>
      <c r="C485" s="221"/>
      <c r="D485" s="221"/>
      <c r="E485" s="222"/>
      <c r="F485" s="229"/>
      <c r="G485" s="233"/>
      <c r="H485" s="236"/>
      <c r="I485" s="233"/>
      <c r="J485" s="237" t="str">
        <f t="shared" si="7"/>
        <v/>
      </c>
      <c r="K485" s="238"/>
    </row>
    <row r="486" spans="2:11" customFormat="1">
      <c r="B486" s="220"/>
      <c r="C486" s="221"/>
      <c r="D486" s="221"/>
      <c r="E486" s="222"/>
      <c r="F486" s="229"/>
      <c r="G486" s="233"/>
      <c r="H486" s="236"/>
      <c r="I486" s="233"/>
      <c r="J486" s="237" t="str">
        <f t="shared" si="7"/>
        <v/>
      </c>
      <c r="K486" s="238"/>
    </row>
    <row r="487" spans="2:11" customFormat="1">
      <c r="B487" s="220"/>
      <c r="C487" s="221"/>
      <c r="D487" s="221"/>
      <c r="E487" s="222"/>
      <c r="F487" s="229"/>
      <c r="G487" s="233"/>
      <c r="H487" s="236"/>
      <c r="I487" s="233"/>
      <c r="J487" s="237" t="str">
        <f t="shared" si="7"/>
        <v/>
      </c>
      <c r="K487" s="238"/>
    </row>
    <row r="488" spans="2:11" customFormat="1">
      <c r="B488" s="220"/>
      <c r="C488" s="221"/>
      <c r="D488" s="221"/>
      <c r="E488" s="222"/>
      <c r="F488" s="229"/>
      <c r="G488" s="233"/>
      <c r="H488" s="236"/>
      <c r="I488" s="233"/>
      <c r="J488" s="237" t="str">
        <f t="shared" si="7"/>
        <v/>
      </c>
      <c r="K488" s="238"/>
    </row>
    <row r="489" spans="2:11" customFormat="1">
      <c r="B489" s="220"/>
      <c r="C489" s="221"/>
      <c r="D489" s="221"/>
      <c r="E489" s="222"/>
      <c r="F489" s="229"/>
      <c r="G489" s="233"/>
      <c r="H489" s="236"/>
      <c r="I489" s="233"/>
      <c r="J489" s="237" t="str">
        <f t="shared" si="7"/>
        <v/>
      </c>
      <c r="K489" s="238"/>
    </row>
    <row r="490" spans="2:11" customFormat="1">
      <c r="B490" s="220"/>
      <c r="C490" s="221"/>
      <c r="D490" s="221"/>
      <c r="E490" s="222"/>
      <c r="F490" s="229"/>
      <c r="G490" s="233"/>
      <c r="H490" s="236"/>
      <c r="I490" s="233"/>
      <c r="J490" s="237" t="str">
        <f t="shared" si="7"/>
        <v/>
      </c>
      <c r="K490" s="238"/>
    </row>
    <row r="491" spans="2:11" customFormat="1">
      <c r="B491" s="220"/>
      <c r="C491" s="221"/>
      <c r="D491" s="221"/>
      <c r="E491" s="222"/>
      <c r="F491" s="229"/>
      <c r="G491" s="233"/>
      <c r="H491" s="236"/>
      <c r="I491" s="233"/>
      <c r="J491" s="237" t="str">
        <f t="shared" si="7"/>
        <v/>
      </c>
      <c r="K491" s="238"/>
    </row>
    <row r="492" spans="2:11" customFormat="1">
      <c r="B492" s="220"/>
      <c r="C492" s="221"/>
      <c r="D492" s="221"/>
      <c r="E492" s="222"/>
      <c r="F492" s="229"/>
      <c r="G492" s="233"/>
      <c r="H492" s="236"/>
      <c r="I492" s="233"/>
      <c r="J492" s="237" t="str">
        <f t="shared" si="7"/>
        <v/>
      </c>
      <c r="K492" s="238"/>
    </row>
    <row r="493" spans="2:11" customFormat="1">
      <c r="B493" s="220"/>
      <c r="C493" s="221"/>
      <c r="D493" s="221"/>
      <c r="E493" s="222"/>
      <c r="F493" s="229"/>
      <c r="G493" s="233"/>
      <c r="H493" s="236"/>
      <c r="I493" s="233"/>
      <c r="J493" s="237" t="str">
        <f t="shared" si="7"/>
        <v/>
      </c>
      <c r="K493" s="238"/>
    </row>
    <row r="494" spans="2:11" customFormat="1">
      <c r="B494" s="220"/>
      <c r="C494" s="221"/>
      <c r="D494" s="221"/>
      <c r="E494" s="222"/>
      <c r="F494" s="229"/>
      <c r="G494" s="233"/>
      <c r="H494" s="236"/>
      <c r="I494" s="233"/>
      <c r="J494" s="237" t="str">
        <f t="shared" si="7"/>
        <v/>
      </c>
      <c r="K494" s="238"/>
    </row>
    <row r="495" spans="2:11" customFormat="1">
      <c r="B495" s="220"/>
      <c r="C495" s="221"/>
      <c r="D495" s="221"/>
      <c r="E495" s="222"/>
      <c r="F495" s="229"/>
      <c r="G495" s="233"/>
      <c r="H495" s="236"/>
      <c r="I495" s="233"/>
      <c r="J495" s="237" t="str">
        <f t="shared" si="7"/>
        <v/>
      </c>
      <c r="K495" s="238"/>
    </row>
    <row r="496" spans="2:11" customFormat="1">
      <c r="B496" s="220"/>
      <c r="C496" s="221"/>
      <c r="D496" s="221"/>
      <c r="E496" s="222"/>
      <c r="F496" s="229"/>
      <c r="G496" s="233"/>
      <c r="H496" s="236"/>
      <c r="I496" s="233"/>
      <c r="J496" s="237" t="str">
        <f t="shared" si="7"/>
        <v/>
      </c>
      <c r="K496" s="238"/>
    </row>
    <row r="497" spans="2:11" customFormat="1">
      <c r="B497" s="220"/>
      <c r="C497" s="221"/>
      <c r="D497" s="221"/>
      <c r="E497" s="222"/>
      <c r="F497" s="229"/>
      <c r="G497" s="233"/>
      <c r="H497" s="236"/>
      <c r="I497" s="233"/>
      <c r="J497" s="237" t="str">
        <f t="shared" si="7"/>
        <v/>
      </c>
      <c r="K497" s="238"/>
    </row>
    <row r="498" spans="2:11" customFormat="1">
      <c r="B498" s="220"/>
      <c r="C498" s="221"/>
      <c r="D498" s="221"/>
      <c r="E498" s="222"/>
      <c r="F498" s="229"/>
      <c r="G498" s="233"/>
      <c r="H498" s="236"/>
      <c r="I498" s="233"/>
      <c r="J498" s="237" t="str">
        <f t="shared" si="7"/>
        <v/>
      </c>
      <c r="K498" s="238"/>
    </row>
    <row r="499" spans="2:11" customFormat="1">
      <c r="B499" s="220"/>
      <c r="C499" s="221"/>
      <c r="D499" s="221"/>
      <c r="E499" s="222"/>
      <c r="F499" s="229"/>
      <c r="G499" s="233"/>
      <c r="H499" s="236"/>
      <c r="I499" s="233"/>
      <c r="J499" s="237" t="str">
        <f t="shared" si="7"/>
        <v/>
      </c>
      <c r="K499" s="238"/>
    </row>
    <row r="500" spans="2:11" customFormat="1">
      <c r="B500" s="220"/>
      <c r="C500" s="221"/>
      <c r="D500" s="221"/>
      <c r="E500" s="222"/>
      <c r="F500" s="229"/>
      <c r="G500" s="233"/>
      <c r="H500" s="236"/>
      <c r="I500" s="233"/>
      <c r="J500" s="237" t="str">
        <f t="shared" si="7"/>
        <v/>
      </c>
      <c r="K500" s="238"/>
    </row>
  </sheetData>
  <sheetProtection algorithmName="SHA-512" hashValue="gUBiQR6/OzNXpYnOSjPWAnvpi8wU1iRH5JtYfRw74zwU75KW5xcGC9sGJWJ40qkwPYmcJb6aoRlynubJ3V2bvw==" saltValue="AZhqh4OPBSQP5oFjtr7Uqg==" spinCount="100000" sheet="1" sort="0" autoFilter="0"/>
  <dataValidations count="5">
    <dataValidation type="date" operator="greaterThan" allowBlank="1" showInputMessage="1" showErrorMessage="1" sqref="H24:H500 F24:F500" xr:uid="{00000000-0002-0000-0600-000000000000}">
      <formula1>42736</formula1>
    </dataValidation>
    <dataValidation type="list" allowBlank="1" showInputMessage="1" showErrorMessage="1" sqref="B24:B500" xr:uid="{00000000-0002-0000-0600-000001000000}">
      <formula1>CompanyRecord</formula1>
    </dataValidation>
    <dataValidation type="list" allowBlank="1" showInputMessage="1" showErrorMessage="1" sqref="D24:D500" xr:uid="{00000000-0002-0000-0600-000002000000}">
      <formula1>CEMID</formula1>
    </dataValidation>
    <dataValidation type="list" allowBlank="1" showInputMessage="1" showErrorMessage="1" sqref="E24:E500" xr:uid="{00000000-0002-0000-0600-000003000000}">
      <formula1>"Inoperative, Out of Control"</formula1>
    </dataValidation>
    <dataValidation type="list" allowBlank="1" showInputMessage="1" showErrorMessage="1" sqref="C24:C500" xr:uid="{00000000-0002-0000-0600-000004000000}">
      <formula1>UnitID</formula1>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B1:G100"/>
  <sheetViews>
    <sheetView showGridLines="0" topLeftCell="B7" workbookViewId="0">
      <selection activeCell="E26" sqref="E26"/>
    </sheetView>
  </sheetViews>
  <sheetFormatPr defaultColWidth="0" defaultRowHeight="15" zeroHeight="1"/>
  <cols>
    <col min="1" max="1" width="9.140625" hidden="1" customWidth="1"/>
    <col min="2" max="2" width="17.7109375" bestFit="1" customWidth="1"/>
    <col min="3" max="3" width="44.28515625" customWidth="1"/>
    <col min="4" max="4" width="48.140625" customWidth="1"/>
    <col min="5" max="5" width="24.140625" bestFit="1" customWidth="1"/>
    <col min="6" max="6" width="23.28515625" customWidth="1"/>
    <col min="7" max="7" width="24.28515625" customWidth="1"/>
    <col min="8" max="16384" width="9.140625" hidden="1"/>
  </cols>
  <sheetData>
    <row r="1" spans="2:7" ht="25.5" hidden="1">
      <c r="B1" s="31" t="s">
        <v>128</v>
      </c>
      <c r="C1" s="31"/>
      <c r="D1" s="9"/>
    </row>
    <row r="2" spans="2:7" hidden="1">
      <c r="B2" s="11" t="s">
        <v>109</v>
      </c>
      <c r="C2" s="32" t="str">
        <f>+Welcome!B2</f>
        <v>63.7131(g) Semiannual Compliance Report (Spreadsheet Template)</v>
      </c>
      <c r="D2" s="32"/>
    </row>
    <row r="3" spans="2:7" hidden="1">
      <c r="B3" s="13" t="s">
        <v>111</v>
      </c>
      <c r="C3" s="33" t="str">
        <f>+Welcome!B3</f>
        <v>63.7131(g)</v>
      </c>
      <c r="D3" s="33"/>
    </row>
    <row r="4" spans="2:7" hidden="1">
      <c r="B4" s="13" t="s">
        <v>113</v>
      </c>
      <c r="C4" s="34" t="str">
        <f>+Welcome!B4</f>
        <v>ICR Draft</v>
      </c>
      <c r="D4" s="34"/>
    </row>
    <row r="5" spans="2:7" hidden="1">
      <c r="B5" s="13" t="s">
        <v>115</v>
      </c>
      <c r="C5" s="17">
        <f>+Welcome!B5</f>
        <v>44832</v>
      </c>
      <c r="D5" s="17"/>
    </row>
    <row r="6" spans="2:7" hidden="1">
      <c r="B6" s="36" t="str">
        <f>Welcome!B6</f>
        <v>OMB No.: 2060-0544 Form 5900-604 For further Paperwork Reduction Act information see: 
https://www.epa.gov/electronic-reporting-air-emissions/paperwork-reduction-act-pra-cedri-and-ert</v>
      </c>
    </row>
    <row r="7" spans="2:7">
      <c r="B7" s="20" t="s">
        <v>118</v>
      </c>
      <c r="C7" s="75"/>
      <c r="D7" s="37"/>
      <c r="E7" s="37"/>
      <c r="F7" s="39"/>
      <c r="G7" s="39"/>
    </row>
    <row r="8" spans="2:7">
      <c r="B8" s="39" t="s">
        <v>174</v>
      </c>
      <c r="C8" s="40"/>
      <c r="D8" s="40"/>
      <c r="E8" s="40"/>
      <c r="F8" s="40"/>
      <c r="G8" s="40"/>
    </row>
    <row r="9" spans="2:7" hidden="1">
      <c r="B9" s="41"/>
      <c r="C9" s="41"/>
      <c r="D9" s="41"/>
      <c r="E9" s="41"/>
      <c r="F9" s="41"/>
      <c r="G9" s="41"/>
    </row>
    <row r="10" spans="2:7" hidden="1">
      <c r="E10" s="62"/>
      <c r="F10" s="62"/>
      <c r="G10" s="62"/>
    </row>
    <row r="11" spans="2:7" hidden="1">
      <c r="B11" s="41"/>
      <c r="C11" s="69"/>
      <c r="D11" s="69"/>
      <c r="E11" s="78"/>
      <c r="F11" s="79"/>
      <c r="G11" s="2"/>
    </row>
    <row r="12" spans="2:7" s="239" customFormat="1" ht="120.75" thickBot="1">
      <c r="B12" s="218" t="s">
        <v>245</v>
      </c>
      <c r="C12" s="219" t="s">
        <v>246</v>
      </c>
      <c r="D12" s="219" t="s">
        <v>247</v>
      </c>
      <c r="E12" s="219" t="s">
        <v>248</v>
      </c>
      <c r="F12" s="219" t="s">
        <v>249</v>
      </c>
      <c r="G12" s="219" t="s">
        <v>250</v>
      </c>
    </row>
    <row r="13" spans="2:7">
      <c r="B13" s="155" t="s">
        <v>147</v>
      </c>
      <c r="C13" s="82" t="s">
        <v>210</v>
      </c>
      <c r="D13" s="106" t="s">
        <v>211</v>
      </c>
      <c r="E13" s="106" t="s">
        <v>185</v>
      </c>
      <c r="F13" s="106" t="s">
        <v>251</v>
      </c>
      <c r="G13" s="106" t="s">
        <v>252</v>
      </c>
    </row>
    <row r="14" spans="2:7">
      <c r="B14" s="156" t="s">
        <v>161</v>
      </c>
      <c r="C14" s="83" t="s">
        <v>253</v>
      </c>
      <c r="D14" s="109" t="s">
        <v>214</v>
      </c>
      <c r="E14" s="109" t="s">
        <v>254</v>
      </c>
      <c r="F14" s="109" t="s">
        <v>243</v>
      </c>
      <c r="G14" s="109" t="s">
        <v>255</v>
      </c>
    </row>
    <row r="15" spans="2:7" hidden="1">
      <c r="B15" s="156" t="s">
        <v>205</v>
      </c>
      <c r="C15" s="83" t="s">
        <v>205</v>
      </c>
      <c r="D15" s="109" t="s">
        <v>205</v>
      </c>
      <c r="E15" s="109" t="s">
        <v>205</v>
      </c>
      <c r="F15" s="109" t="s">
        <v>205</v>
      </c>
      <c r="G15" s="109" t="s">
        <v>205</v>
      </c>
    </row>
    <row r="16" spans="2:7" hidden="1">
      <c r="B16" s="156" t="s">
        <v>205</v>
      </c>
      <c r="C16" s="83" t="s">
        <v>205</v>
      </c>
      <c r="D16" s="109" t="s">
        <v>205</v>
      </c>
      <c r="E16" s="109" t="s">
        <v>205</v>
      </c>
      <c r="F16" s="109" t="s">
        <v>205</v>
      </c>
      <c r="G16" s="109" t="s">
        <v>205</v>
      </c>
    </row>
    <row r="17" spans="2:7" hidden="1">
      <c r="B17" s="156" t="s">
        <v>205</v>
      </c>
      <c r="C17" s="83" t="s">
        <v>205</v>
      </c>
      <c r="D17" s="109" t="s">
        <v>205</v>
      </c>
      <c r="E17" s="109" t="s">
        <v>205</v>
      </c>
      <c r="F17" s="109" t="s">
        <v>205</v>
      </c>
      <c r="G17" s="109" t="s">
        <v>205</v>
      </c>
    </row>
    <row r="18" spans="2:7" hidden="1">
      <c r="B18" s="156" t="s">
        <v>205</v>
      </c>
      <c r="C18" s="83" t="s">
        <v>205</v>
      </c>
      <c r="D18" s="109" t="s">
        <v>205</v>
      </c>
      <c r="E18" s="109" t="s">
        <v>205</v>
      </c>
      <c r="F18" s="109" t="s">
        <v>205</v>
      </c>
      <c r="G18" s="109" t="s">
        <v>205</v>
      </c>
    </row>
    <row r="19" spans="2:7" hidden="1">
      <c r="B19" s="156" t="s">
        <v>205</v>
      </c>
      <c r="C19" s="83" t="s">
        <v>205</v>
      </c>
      <c r="D19" s="109" t="s">
        <v>205</v>
      </c>
      <c r="E19" s="109" t="s">
        <v>205</v>
      </c>
      <c r="F19" s="109" t="s">
        <v>205</v>
      </c>
      <c r="G19" s="109" t="s">
        <v>205</v>
      </c>
    </row>
    <row r="20" spans="2:7" hidden="1">
      <c r="B20" s="156" t="s">
        <v>205</v>
      </c>
      <c r="C20" s="83" t="s">
        <v>205</v>
      </c>
      <c r="D20" s="109" t="s">
        <v>205</v>
      </c>
      <c r="E20" s="109" t="s">
        <v>205</v>
      </c>
      <c r="F20" s="109" t="s">
        <v>205</v>
      </c>
      <c r="G20" s="109" t="s">
        <v>205</v>
      </c>
    </row>
    <row r="21" spans="2:7" hidden="1">
      <c r="B21" s="156" t="s">
        <v>205</v>
      </c>
      <c r="C21" s="83" t="s">
        <v>205</v>
      </c>
      <c r="D21" s="109" t="s">
        <v>205</v>
      </c>
      <c r="E21" s="109" t="s">
        <v>205</v>
      </c>
      <c r="F21" s="109" t="s">
        <v>205</v>
      </c>
      <c r="G21" s="109" t="s">
        <v>205</v>
      </c>
    </row>
    <row r="22" spans="2:7" hidden="1">
      <c r="B22" s="156" t="s">
        <v>205</v>
      </c>
      <c r="C22" s="83" t="s">
        <v>205</v>
      </c>
      <c r="D22" s="109" t="s">
        <v>205</v>
      </c>
      <c r="E22" s="109" t="s">
        <v>205</v>
      </c>
      <c r="F22" s="109" t="s">
        <v>205</v>
      </c>
      <c r="G22" s="109" t="s">
        <v>205</v>
      </c>
    </row>
    <row r="23" spans="2:7" hidden="1">
      <c r="B23" s="156" t="s">
        <v>205</v>
      </c>
      <c r="C23" s="83" t="s">
        <v>205</v>
      </c>
      <c r="D23" s="109" t="s">
        <v>205</v>
      </c>
      <c r="E23" s="109" t="s">
        <v>205</v>
      </c>
      <c r="F23" s="109" t="s">
        <v>205</v>
      </c>
      <c r="G23" s="109" t="s">
        <v>205</v>
      </c>
    </row>
    <row r="24" spans="2:7">
      <c r="B24" s="240" t="str">
        <f>IF(Lists!AJ2="","",Lists!AJ2)</f>
        <v/>
      </c>
      <c r="C24" s="241" t="str">
        <f>IF(Lists!AK2="","",Lists!AK2)</f>
        <v/>
      </c>
      <c r="D24" s="241" t="str">
        <f>IF(Lists!AL2="","",Lists!AL2)</f>
        <v/>
      </c>
      <c r="E24" s="222"/>
      <c r="F24" s="237" t="str">
        <f>IF($E24="","",SUMIFS(CMS_Inoperative_OoC!$J$24:$J$5400,CMS_Inoperative_OoC!$B$24:$B$5400,B24,CMS_Inoperative_OoC!$C$24:$C$5400,C24,CMS_Inoperative_OoC!$D$24:$D$5400,D24))</f>
        <v/>
      </c>
      <c r="G24" s="242" t="str">
        <f>IF($E24="","",IF(F24=0,"N/A",F24/$E24))</f>
        <v/>
      </c>
    </row>
    <row r="25" spans="2:7">
      <c r="B25" s="240" t="str">
        <f>IF(Lists!AJ3="","",Lists!AJ3)</f>
        <v/>
      </c>
      <c r="C25" s="241" t="str">
        <f>IF(Lists!AK3="","",Lists!AK3)</f>
        <v/>
      </c>
      <c r="D25" s="241" t="str">
        <f>IF(Lists!AL3="","",Lists!AL3)</f>
        <v/>
      </c>
      <c r="E25" s="222"/>
      <c r="F25" s="237" t="str">
        <f>IF($E25="","",SUMIFS(CMS_Inoperative_OoC!$J$24:$J$5400,CMS_Inoperative_OoC!$B$24:$B$5400,B25,CMS_Inoperative_OoC!$C$24:$C$5400,C25,CMS_Inoperative_OoC!$D$24:$D$5400,D25))</f>
        <v/>
      </c>
      <c r="G25" s="242" t="str">
        <f t="shared" ref="G25:G88" si="0">IF($E25="","",IF(F25=0,"N/A",F25/$E25))</f>
        <v/>
      </c>
    </row>
    <row r="26" spans="2:7">
      <c r="B26" s="240" t="str">
        <f>IF(Lists!AJ4="","",Lists!AJ4)</f>
        <v/>
      </c>
      <c r="C26" s="241" t="str">
        <f>IF(Lists!AK4="","",Lists!AK4)</f>
        <v/>
      </c>
      <c r="D26" s="241" t="str">
        <f>IF(Lists!AL4="","",Lists!AL4)</f>
        <v/>
      </c>
      <c r="E26" s="222"/>
      <c r="F26" s="237" t="str">
        <f>IF($E26="","",SUMIFS(CMS_Inoperative_OoC!$J$24:$J$5400,CMS_Inoperative_OoC!$B$24:$B$5400,B26,CMS_Inoperative_OoC!$C$24:$C$5400,C26,CMS_Inoperative_OoC!$D$24:$D$5400,D26))</f>
        <v/>
      </c>
      <c r="G26" s="242" t="str">
        <f t="shared" si="0"/>
        <v/>
      </c>
    </row>
    <row r="27" spans="2:7">
      <c r="B27" s="240" t="str">
        <f>IF(Lists!AJ5="","",Lists!AJ5)</f>
        <v/>
      </c>
      <c r="C27" s="241" t="str">
        <f>IF(Lists!AK5="","",Lists!AK5)</f>
        <v/>
      </c>
      <c r="D27" s="241" t="str">
        <f>IF(Lists!AL5="","",Lists!AL5)</f>
        <v/>
      </c>
      <c r="E27" s="222"/>
      <c r="F27" s="237" t="str">
        <f>IF($E27="","",SUMIFS(CMS_Inoperative_OoC!$J$24:$J$5400,CMS_Inoperative_OoC!$B$24:$B$5400,B27,CMS_Inoperative_OoC!$C$24:$C$5400,C27,CMS_Inoperative_OoC!$D$24:$D$5400,D27))</f>
        <v/>
      </c>
      <c r="G27" s="242" t="str">
        <f t="shared" si="0"/>
        <v/>
      </c>
    </row>
    <row r="28" spans="2:7">
      <c r="B28" s="240" t="str">
        <f>IF(Lists!AJ6="","",Lists!AJ6)</f>
        <v/>
      </c>
      <c r="C28" s="241" t="str">
        <f>IF(Lists!AK6="","",Lists!AK6)</f>
        <v/>
      </c>
      <c r="D28" s="241" t="str">
        <f>IF(Lists!AL6="","",Lists!AL6)</f>
        <v/>
      </c>
      <c r="E28" s="222"/>
      <c r="F28" s="237" t="str">
        <f>IF($E28="","",SUMIFS(CMS_Inoperative_OoC!$J$24:$J$5400,CMS_Inoperative_OoC!$B$24:$B$5400,B28,CMS_Inoperative_OoC!$C$24:$C$5400,C28,CMS_Inoperative_OoC!$D$24:$D$5400,D28))</f>
        <v/>
      </c>
      <c r="G28" s="242" t="str">
        <f t="shared" si="0"/>
        <v/>
      </c>
    </row>
    <row r="29" spans="2:7">
      <c r="B29" s="240" t="str">
        <f>IF(Lists!AJ7="","",Lists!AJ7)</f>
        <v/>
      </c>
      <c r="C29" s="241" t="str">
        <f>IF(Lists!AK7="","",Lists!AK7)</f>
        <v/>
      </c>
      <c r="D29" s="241" t="str">
        <f>IF(Lists!AL7="","",Lists!AL7)</f>
        <v/>
      </c>
      <c r="E29" s="222"/>
      <c r="F29" s="237" t="str">
        <f>IF($E29="","",SUMIFS(CMS_Inoperative_OoC!$J$24:$J$5400,CMS_Inoperative_OoC!$B$24:$B$5400,B29,CMS_Inoperative_OoC!$C$24:$C$5400,C29,CMS_Inoperative_OoC!$D$24:$D$5400,D29))</f>
        <v/>
      </c>
      <c r="G29" s="242" t="str">
        <f t="shared" si="0"/>
        <v/>
      </c>
    </row>
    <row r="30" spans="2:7">
      <c r="B30" s="240" t="str">
        <f>IF(Lists!AJ8="","",Lists!AJ8)</f>
        <v/>
      </c>
      <c r="C30" s="241" t="str">
        <f>IF(Lists!AK8="","",Lists!AK8)</f>
        <v/>
      </c>
      <c r="D30" s="241" t="str">
        <f>IF(Lists!AL8="","",Lists!AL8)</f>
        <v/>
      </c>
      <c r="E30" s="222"/>
      <c r="F30" s="237" t="str">
        <f>IF($E30="","",SUMIFS(CMS_Inoperative_OoC!$J$24:$J$5400,CMS_Inoperative_OoC!$B$24:$B$5400,B30,CMS_Inoperative_OoC!$C$24:$C$5400,C30,CMS_Inoperative_OoC!$D$24:$D$5400,D30))</f>
        <v/>
      </c>
      <c r="G30" s="242" t="str">
        <f t="shared" si="0"/>
        <v/>
      </c>
    </row>
    <row r="31" spans="2:7">
      <c r="B31" s="240" t="str">
        <f>IF(Lists!AJ9="","",Lists!AJ9)</f>
        <v/>
      </c>
      <c r="C31" s="241" t="str">
        <f>IF(Lists!AK9="","",Lists!AK9)</f>
        <v/>
      </c>
      <c r="D31" s="241" t="str">
        <f>IF(Lists!AL9="","",Lists!AL9)</f>
        <v/>
      </c>
      <c r="E31" s="222"/>
      <c r="F31" s="237" t="str">
        <f>IF($E31="","",SUMIFS(CMS_Inoperative_OoC!$J$24:$J$5400,CMS_Inoperative_OoC!$B$24:$B$5400,B31,CMS_Inoperative_OoC!$C$24:$C$5400,C31,CMS_Inoperative_OoC!$D$24:$D$5400,D31))</f>
        <v/>
      </c>
      <c r="G31" s="242" t="str">
        <f t="shared" si="0"/>
        <v/>
      </c>
    </row>
    <row r="32" spans="2:7">
      <c r="B32" s="240" t="str">
        <f>IF(Lists!AJ10="","",Lists!AJ10)</f>
        <v/>
      </c>
      <c r="C32" s="241" t="str">
        <f>IF(Lists!AK10="","",Lists!AK10)</f>
        <v/>
      </c>
      <c r="D32" s="241" t="str">
        <f>IF(Lists!AL10="","",Lists!AL10)</f>
        <v/>
      </c>
      <c r="E32" s="222"/>
      <c r="F32" s="237" t="str">
        <f>IF($E32="","",SUMIFS(CMS_Inoperative_OoC!$J$24:$J$5400,CMS_Inoperative_OoC!$B$24:$B$5400,B32,CMS_Inoperative_OoC!$C$24:$C$5400,C32,CMS_Inoperative_OoC!$D$24:$D$5400,D32))</f>
        <v/>
      </c>
      <c r="G32" s="242" t="str">
        <f t="shared" si="0"/>
        <v/>
      </c>
    </row>
    <row r="33" spans="2:7">
      <c r="B33" s="240" t="str">
        <f>IF(Lists!AJ11="","",Lists!AJ11)</f>
        <v/>
      </c>
      <c r="C33" s="241" t="str">
        <f>IF(Lists!AK11="","",Lists!AK11)</f>
        <v/>
      </c>
      <c r="D33" s="241" t="str">
        <f>IF(Lists!AL11="","",Lists!AL11)</f>
        <v/>
      </c>
      <c r="E33" s="222"/>
      <c r="F33" s="237" t="str">
        <f>IF($E33="","",SUMIFS(CMS_Inoperative_OoC!$J$24:$J$5400,CMS_Inoperative_OoC!$B$24:$B$5400,B33,CMS_Inoperative_OoC!$C$24:$C$5400,C33,CMS_Inoperative_OoC!$D$24:$D$5400,D33))</f>
        <v/>
      </c>
      <c r="G33" s="242" t="str">
        <f t="shared" si="0"/>
        <v/>
      </c>
    </row>
    <row r="34" spans="2:7">
      <c r="B34" s="240" t="str">
        <f>IF(Lists!AJ12="","",Lists!AJ12)</f>
        <v/>
      </c>
      <c r="C34" s="241" t="str">
        <f>IF(Lists!AK12="","",Lists!AK12)</f>
        <v/>
      </c>
      <c r="D34" s="241" t="str">
        <f>IF(Lists!AL12="","",Lists!AL12)</f>
        <v/>
      </c>
      <c r="E34" s="222"/>
      <c r="F34" s="237" t="str">
        <f>IF($E34="","",SUMIFS(CMS_Inoperative_OoC!$J$24:$J$5400,CMS_Inoperative_OoC!$B$24:$B$5400,B34,CMS_Inoperative_OoC!$C$24:$C$5400,C34,CMS_Inoperative_OoC!$D$24:$D$5400,D34))</f>
        <v/>
      </c>
      <c r="G34" s="242" t="str">
        <f t="shared" si="0"/>
        <v/>
      </c>
    </row>
    <row r="35" spans="2:7">
      <c r="B35" s="240" t="str">
        <f>IF(Lists!AJ13="","",Lists!AJ13)</f>
        <v/>
      </c>
      <c r="C35" s="241" t="str">
        <f>IF(Lists!AK13="","",Lists!AK13)</f>
        <v/>
      </c>
      <c r="D35" s="241" t="str">
        <f>IF(Lists!AL13="","",Lists!AL13)</f>
        <v/>
      </c>
      <c r="E35" s="222"/>
      <c r="F35" s="237" t="str">
        <f>IF($E35="","",SUMIFS(CMS_Inoperative_OoC!$J$24:$J$5400,CMS_Inoperative_OoC!$B$24:$B$5400,B35,CMS_Inoperative_OoC!$C$24:$C$5400,C35,CMS_Inoperative_OoC!$D$24:$D$5400,D35))</f>
        <v/>
      </c>
      <c r="G35" s="242" t="str">
        <f t="shared" si="0"/>
        <v/>
      </c>
    </row>
    <row r="36" spans="2:7">
      <c r="B36" s="240" t="str">
        <f>IF(Lists!AJ14="","",Lists!AJ14)</f>
        <v/>
      </c>
      <c r="C36" s="241" t="str">
        <f>IF(Lists!AK14="","",Lists!AK14)</f>
        <v/>
      </c>
      <c r="D36" s="241" t="str">
        <f>IF(Lists!AL14="","",Lists!AL14)</f>
        <v/>
      </c>
      <c r="E36" s="222"/>
      <c r="F36" s="237" t="str">
        <f>IF($E36="","",SUMIFS(CMS_Inoperative_OoC!$J$24:$J$5400,CMS_Inoperative_OoC!$B$24:$B$5400,B36,CMS_Inoperative_OoC!$C$24:$C$5400,C36,CMS_Inoperative_OoC!$D$24:$D$5400,D36))</f>
        <v/>
      </c>
      <c r="G36" s="242" t="str">
        <f t="shared" si="0"/>
        <v/>
      </c>
    </row>
    <row r="37" spans="2:7">
      <c r="B37" s="240" t="str">
        <f>IF(Lists!AJ15="","",Lists!AJ15)</f>
        <v/>
      </c>
      <c r="C37" s="241" t="str">
        <f>IF(Lists!AK15="","",Lists!AK15)</f>
        <v/>
      </c>
      <c r="D37" s="241" t="str">
        <f>IF(Lists!AL15="","",Lists!AL15)</f>
        <v/>
      </c>
      <c r="E37" s="222"/>
      <c r="F37" s="237" t="str">
        <f>IF($E37="","",SUMIFS(CMS_Inoperative_OoC!$J$24:$J$5400,CMS_Inoperative_OoC!$B$24:$B$5400,B37,CMS_Inoperative_OoC!$C$24:$C$5400,C37,CMS_Inoperative_OoC!$D$24:$D$5400,D37))</f>
        <v/>
      </c>
      <c r="G37" s="242" t="str">
        <f t="shared" si="0"/>
        <v/>
      </c>
    </row>
    <row r="38" spans="2:7">
      <c r="B38" s="240" t="str">
        <f>IF(Lists!AJ16="","",Lists!AJ16)</f>
        <v/>
      </c>
      <c r="C38" s="241" t="str">
        <f>IF(Lists!AK16="","",Lists!AK16)</f>
        <v/>
      </c>
      <c r="D38" s="241" t="str">
        <f>IF(Lists!AL16="","",Lists!AL16)</f>
        <v/>
      </c>
      <c r="E38" s="222"/>
      <c r="F38" s="237" t="str">
        <f>IF($E38="","",SUMIFS(CMS_Inoperative_OoC!$J$24:$J$5400,CMS_Inoperative_OoC!$B$24:$B$5400,B38,CMS_Inoperative_OoC!$C$24:$C$5400,C38,CMS_Inoperative_OoC!$D$24:$D$5400,D38))</f>
        <v/>
      </c>
      <c r="G38" s="242" t="str">
        <f t="shared" si="0"/>
        <v/>
      </c>
    </row>
    <row r="39" spans="2:7">
      <c r="B39" s="240" t="str">
        <f>IF(Lists!AJ17="","",Lists!AJ17)</f>
        <v/>
      </c>
      <c r="C39" s="241" t="str">
        <f>IF(Lists!AK17="","",Lists!AK17)</f>
        <v/>
      </c>
      <c r="D39" s="241" t="str">
        <f>IF(Lists!AL17="","",Lists!AL17)</f>
        <v/>
      </c>
      <c r="E39" s="222"/>
      <c r="F39" s="237" t="str">
        <f>IF($E39="","",SUMIFS(CMS_Inoperative_OoC!$J$24:$J$5400,CMS_Inoperative_OoC!$B$24:$B$5400,B39,CMS_Inoperative_OoC!$C$24:$C$5400,C39,CMS_Inoperative_OoC!$D$24:$D$5400,D39))</f>
        <v/>
      </c>
      <c r="G39" s="242" t="str">
        <f t="shared" si="0"/>
        <v/>
      </c>
    </row>
    <row r="40" spans="2:7">
      <c r="B40" s="240" t="str">
        <f>IF(Lists!AJ18="","",Lists!AJ18)</f>
        <v/>
      </c>
      <c r="C40" s="241" t="str">
        <f>IF(Lists!AK18="","",Lists!AK18)</f>
        <v/>
      </c>
      <c r="D40" s="241" t="str">
        <f>IF(Lists!AL18="","",Lists!AL18)</f>
        <v/>
      </c>
      <c r="E40" s="222"/>
      <c r="F40" s="237" t="str">
        <f>IF($E40="","",SUMIFS(CMS_Inoperative_OoC!$J$24:$J$5400,CMS_Inoperative_OoC!$B$24:$B$5400,B40,CMS_Inoperative_OoC!$C$24:$C$5400,C40,CMS_Inoperative_OoC!$D$24:$D$5400,D40))</f>
        <v/>
      </c>
      <c r="G40" s="242" t="str">
        <f t="shared" si="0"/>
        <v/>
      </c>
    </row>
    <row r="41" spans="2:7">
      <c r="B41" s="240" t="str">
        <f>IF(Lists!AJ19="","",Lists!AJ19)</f>
        <v/>
      </c>
      <c r="C41" s="241" t="str">
        <f>IF(Lists!AK19="","",Lists!AK19)</f>
        <v/>
      </c>
      <c r="D41" s="241" t="str">
        <f>IF(Lists!AL19="","",Lists!AL19)</f>
        <v/>
      </c>
      <c r="E41" s="222"/>
      <c r="F41" s="237" t="str">
        <f>IF($E41="","",SUMIFS(CMS_Inoperative_OoC!$J$24:$J$5400,CMS_Inoperative_OoC!$B$24:$B$5400,B41,CMS_Inoperative_OoC!$C$24:$C$5400,C41,CMS_Inoperative_OoC!$D$24:$D$5400,D41))</f>
        <v/>
      </c>
      <c r="G41" s="242" t="str">
        <f t="shared" si="0"/>
        <v/>
      </c>
    </row>
    <row r="42" spans="2:7">
      <c r="B42" s="240" t="str">
        <f>IF(Lists!AJ20="","",Lists!AJ20)</f>
        <v/>
      </c>
      <c r="C42" s="241" t="str">
        <f>IF(Lists!AK20="","",Lists!AK20)</f>
        <v/>
      </c>
      <c r="D42" s="241" t="str">
        <f>IF(Lists!AL20="","",Lists!AL20)</f>
        <v/>
      </c>
      <c r="E42" s="222"/>
      <c r="F42" s="237" t="str">
        <f>IF($E42="","",SUMIFS(CMS_Inoperative_OoC!$J$24:$J$5400,CMS_Inoperative_OoC!$B$24:$B$5400,B42,CMS_Inoperative_OoC!$C$24:$C$5400,C42,CMS_Inoperative_OoC!$D$24:$D$5400,D42))</f>
        <v/>
      </c>
      <c r="G42" s="242" t="str">
        <f t="shared" si="0"/>
        <v/>
      </c>
    </row>
    <row r="43" spans="2:7">
      <c r="B43" s="240" t="str">
        <f>IF(Lists!AJ21="","",Lists!AJ21)</f>
        <v/>
      </c>
      <c r="C43" s="241" t="str">
        <f>IF(Lists!AK21="","",Lists!AK21)</f>
        <v/>
      </c>
      <c r="D43" s="241" t="str">
        <f>IF(Lists!AL21="","",Lists!AL21)</f>
        <v/>
      </c>
      <c r="E43" s="222"/>
      <c r="F43" s="237" t="str">
        <f>IF($E43="","",SUMIFS(CMS_Inoperative_OoC!$J$24:$J$5400,CMS_Inoperative_OoC!$B$24:$B$5400,B43,CMS_Inoperative_OoC!$C$24:$C$5400,C43,CMS_Inoperative_OoC!$D$24:$D$5400,D43))</f>
        <v/>
      </c>
      <c r="G43" s="242" t="str">
        <f t="shared" si="0"/>
        <v/>
      </c>
    </row>
    <row r="44" spans="2:7">
      <c r="B44" s="240" t="str">
        <f>IF(Lists!AJ22="","",Lists!AJ22)</f>
        <v/>
      </c>
      <c r="C44" s="241" t="str">
        <f>IF(Lists!AK22="","",Lists!AK22)</f>
        <v/>
      </c>
      <c r="D44" s="241" t="str">
        <f>IF(Lists!AL22="","",Lists!AL22)</f>
        <v/>
      </c>
      <c r="E44" s="222"/>
      <c r="F44" s="237" t="str">
        <f>IF($E44="","",SUMIFS(CMS_Inoperative_OoC!$J$24:$J$5400,CMS_Inoperative_OoC!$B$24:$B$5400,B44,CMS_Inoperative_OoC!$C$24:$C$5400,C44,CMS_Inoperative_OoC!$D$24:$D$5400,D44))</f>
        <v/>
      </c>
      <c r="G44" s="242" t="str">
        <f t="shared" si="0"/>
        <v/>
      </c>
    </row>
    <row r="45" spans="2:7">
      <c r="B45" s="240" t="str">
        <f>IF(Lists!AJ23="","",Lists!AJ23)</f>
        <v/>
      </c>
      <c r="C45" s="241" t="str">
        <f>IF(Lists!AK23="","",Lists!AK23)</f>
        <v/>
      </c>
      <c r="D45" s="241" t="str">
        <f>IF(Lists!AL23="","",Lists!AL23)</f>
        <v/>
      </c>
      <c r="E45" s="222"/>
      <c r="F45" s="237" t="str">
        <f>IF($E45="","",SUMIFS(CMS_Inoperative_OoC!$J$24:$J$5400,CMS_Inoperative_OoC!$B$24:$B$5400,B45,CMS_Inoperative_OoC!$C$24:$C$5400,C45,CMS_Inoperative_OoC!$D$24:$D$5400,D45))</f>
        <v/>
      </c>
      <c r="G45" s="242" t="str">
        <f t="shared" si="0"/>
        <v/>
      </c>
    </row>
    <row r="46" spans="2:7">
      <c r="B46" s="240" t="str">
        <f>IF(Lists!AJ24="","",Lists!AJ24)</f>
        <v/>
      </c>
      <c r="C46" s="241" t="str">
        <f>IF(Lists!AK24="","",Lists!AK24)</f>
        <v/>
      </c>
      <c r="D46" s="241" t="str">
        <f>IF(Lists!AL24="","",Lists!AL24)</f>
        <v/>
      </c>
      <c r="E46" s="222"/>
      <c r="F46" s="237" t="str">
        <f>IF($E46="","",SUMIFS(CMS_Inoperative_OoC!$J$24:$J$5400,CMS_Inoperative_OoC!$B$24:$B$5400,B46,CMS_Inoperative_OoC!$C$24:$C$5400,C46,CMS_Inoperative_OoC!$D$24:$D$5400,D46))</f>
        <v/>
      </c>
      <c r="G46" s="242" t="str">
        <f t="shared" si="0"/>
        <v/>
      </c>
    </row>
    <row r="47" spans="2:7">
      <c r="B47" s="240" t="str">
        <f>IF(Lists!AJ25="","",Lists!AJ25)</f>
        <v/>
      </c>
      <c r="C47" s="241" t="str">
        <f>IF(Lists!AK25="","",Lists!AK25)</f>
        <v/>
      </c>
      <c r="D47" s="241" t="str">
        <f>IF(Lists!AL25="","",Lists!AL25)</f>
        <v/>
      </c>
      <c r="E47" s="222"/>
      <c r="F47" s="237" t="str">
        <f>IF($E47="","",SUMIFS(CMS_Inoperative_OoC!$J$24:$J$5400,CMS_Inoperative_OoC!$B$24:$B$5400,B47,CMS_Inoperative_OoC!$C$24:$C$5400,C47,CMS_Inoperative_OoC!$D$24:$D$5400,D47))</f>
        <v/>
      </c>
      <c r="G47" s="242" t="str">
        <f t="shared" si="0"/>
        <v/>
      </c>
    </row>
    <row r="48" spans="2:7">
      <c r="B48" s="240" t="str">
        <f>IF(Lists!AJ26="","",Lists!AJ26)</f>
        <v/>
      </c>
      <c r="C48" s="241" t="str">
        <f>IF(Lists!AK26="","",Lists!AK26)</f>
        <v/>
      </c>
      <c r="D48" s="241" t="str">
        <f>IF(Lists!AL26="","",Lists!AL26)</f>
        <v/>
      </c>
      <c r="E48" s="222"/>
      <c r="F48" s="237" t="str">
        <f>IF($E48="","",SUMIFS(CMS_Inoperative_OoC!$J$24:$J$5400,CMS_Inoperative_OoC!$B$24:$B$5400,B48,CMS_Inoperative_OoC!$C$24:$C$5400,C48,CMS_Inoperative_OoC!$D$24:$D$5400,D48))</f>
        <v/>
      </c>
      <c r="G48" s="242" t="str">
        <f t="shared" si="0"/>
        <v/>
      </c>
    </row>
    <row r="49" spans="2:7">
      <c r="B49" s="240" t="str">
        <f>IF(Lists!AJ27="","",Lists!AJ27)</f>
        <v/>
      </c>
      <c r="C49" s="241" t="str">
        <f>IF(Lists!AK27="","",Lists!AK27)</f>
        <v/>
      </c>
      <c r="D49" s="241" t="str">
        <f>IF(Lists!AL27="","",Lists!AL27)</f>
        <v/>
      </c>
      <c r="E49" s="222"/>
      <c r="F49" s="237" t="str">
        <f>IF($E49="","",SUMIFS(CMS_Inoperative_OoC!$J$24:$J$5400,CMS_Inoperative_OoC!$B$24:$B$5400,B49,CMS_Inoperative_OoC!$C$24:$C$5400,C49,CMS_Inoperative_OoC!$D$24:$D$5400,D49))</f>
        <v/>
      </c>
      <c r="G49" s="242" t="str">
        <f t="shared" si="0"/>
        <v/>
      </c>
    </row>
    <row r="50" spans="2:7">
      <c r="B50" s="240" t="str">
        <f>IF(Lists!AJ28="","",Lists!AJ28)</f>
        <v/>
      </c>
      <c r="C50" s="241" t="str">
        <f>IF(Lists!AK28="","",Lists!AK28)</f>
        <v/>
      </c>
      <c r="D50" s="241" t="str">
        <f>IF(Lists!AL28="","",Lists!AL28)</f>
        <v/>
      </c>
      <c r="E50" s="222"/>
      <c r="F50" s="237" t="str">
        <f>IF($E50="","",SUMIFS(CMS_Inoperative_OoC!$J$24:$J$5400,CMS_Inoperative_OoC!$B$24:$B$5400,B50,CMS_Inoperative_OoC!$C$24:$C$5400,C50,CMS_Inoperative_OoC!$D$24:$D$5400,D50))</f>
        <v/>
      </c>
      <c r="G50" s="242" t="str">
        <f t="shared" si="0"/>
        <v/>
      </c>
    </row>
    <row r="51" spans="2:7">
      <c r="B51" s="240" t="str">
        <f>IF(Lists!AJ29="","",Lists!AJ29)</f>
        <v/>
      </c>
      <c r="C51" s="241" t="str">
        <f>IF(Lists!AK29="","",Lists!AK29)</f>
        <v/>
      </c>
      <c r="D51" s="241" t="str">
        <f>IF(Lists!AL29="","",Lists!AL29)</f>
        <v/>
      </c>
      <c r="E51" s="222"/>
      <c r="F51" s="237" t="str">
        <f>IF($E51="","",SUMIFS(CMS_Inoperative_OoC!$J$24:$J$5400,CMS_Inoperative_OoC!$B$24:$B$5400,B51,CMS_Inoperative_OoC!$C$24:$C$5400,C51,CMS_Inoperative_OoC!$D$24:$D$5400,D51))</f>
        <v/>
      </c>
      <c r="G51" s="242" t="str">
        <f t="shared" si="0"/>
        <v/>
      </c>
    </row>
    <row r="52" spans="2:7">
      <c r="B52" s="240" t="str">
        <f>IF(Lists!AJ30="","",Lists!AJ30)</f>
        <v/>
      </c>
      <c r="C52" s="241" t="str">
        <f>IF(Lists!AK30="","",Lists!AK30)</f>
        <v/>
      </c>
      <c r="D52" s="241" t="str">
        <f>IF(Lists!AL30="","",Lists!AL30)</f>
        <v/>
      </c>
      <c r="E52" s="222"/>
      <c r="F52" s="237" t="str">
        <f>IF($E52="","",SUMIFS(CMS_Inoperative_OoC!$J$24:$J$5400,CMS_Inoperative_OoC!$B$24:$B$5400,B52,CMS_Inoperative_OoC!$C$24:$C$5400,C52,CMS_Inoperative_OoC!$D$24:$D$5400,D52))</f>
        <v/>
      </c>
      <c r="G52" s="242" t="str">
        <f t="shared" si="0"/>
        <v/>
      </c>
    </row>
    <row r="53" spans="2:7">
      <c r="B53" s="240" t="str">
        <f>IF(Lists!AJ31="","",Lists!AJ31)</f>
        <v/>
      </c>
      <c r="C53" s="241" t="str">
        <f>IF(Lists!AK31="","",Lists!AK31)</f>
        <v/>
      </c>
      <c r="D53" s="241" t="str">
        <f>IF(Lists!AL31="","",Lists!AL31)</f>
        <v/>
      </c>
      <c r="E53" s="222"/>
      <c r="F53" s="237" t="str">
        <f>IF($E53="","",SUMIFS(CMS_Inoperative_OoC!$J$24:$J$5400,CMS_Inoperative_OoC!$B$24:$B$5400,B53,CMS_Inoperative_OoC!$C$24:$C$5400,C53,CMS_Inoperative_OoC!$D$24:$D$5400,D53))</f>
        <v/>
      </c>
      <c r="G53" s="242" t="str">
        <f t="shared" si="0"/>
        <v/>
      </c>
    </row>
    <row r="54" spans="2:7">
      <c r="B54" s="240" t="str">
        <f>IF(Lists!AJ32="","",Lists!AJ32)</f>
        <v/>
      </c>
      <c r="C54" s="241" t="str">
        <f>IF(Lists!AK32="","",Lists!AK32)</f>
        <v/>
      </c>
      <c r="D54" s="241" t="str">
        <f>IF(Lists!AL32="","",Lists!AL32)</f>
        <v/>
      </c>
      <c r="E54" s="222"/>
      <c r="F54" s="237" t="str">
        <f>IF($E54="","",SUMIFS(CMS_Inoperative_OoC!$J$24:$J$5400,CMS_Inoperative_OoC!$B$24:$B$5400,B54,CMS_Inoperative_OoC!$C$24:$C$5400,C54,CMS_Inoperative_OoC!$D$24:$D$5400,D54))</f>
        <v/>
      </c>
      <c r="G54" s="242" t="str">
        <f t="shared" si="0"/>
        <v/>
      </c>
    </row>
    <row r="55" spans="2:7">
      <c r="B55" s="240" t="str">
        <f>IF(Lists!AJ33="","",Lists!AJ33)</f>
        <v/>
      </c>
      <c r="C55" s="241" t="str">
        <f>IF(Lists!AK33="","",Lists!AK33)</f>
        <v/>
      </c>
      <c r="D55" s="241" t="str">
        <f>IF(Lists!AL33="","",Lists!AL33)</f>
        <v/>
      </c>
      <c r="E55" s="222"/>
      <c r="F55" s="237" t="str">
        <f>IF($E55="","",SUMIFS(CMS_Inoperative_OoC!$J$24:$J$5400,CMS_Inoperative_OoC!$B$24:$B$5400,B55,CMS_Inoperative_OoC!$C$24:$C$5400,C55,CMS_Inoperative_OoC!$D$24:$D$5400,D55))</f>
        <v/>
      </c>
      <c r="G55" s="242" t="str">
        <f t="shared" si="0"/>
        <v/>
      </c>
    </row>
    <row r="56" spans="2:7">
      <c r="B56" s="240" t="str">
        <f>IF(Lists!AJ34="","",Lists!AJ34)</f>
        <v/>
      </c>
      <c r="C56" s="241" t="str">
        <f>IF(Lists!AK34="","",Lists!AK34)</f>
        <v/>
      </c>
      <c r="D56" s="241" t="str">
        <f>IF(Lists!AL34="","",Lists!AL34)</f>
        <v/>
      </c>
      <c r="E56" s="222"/>
      <c r="F56" s="237" t="str">
        <f>IF($E56="","",SUMIFS(CMS_Inoperative_OoC!$J$24:$J$5400,CMS_Inoperative_OoC!$B$24:$B$5400,B56,CMS_Inoperative_OoC!$C$24:$C$5400,C56,CMS_Inoperative_OoC!$D$24:$D$5400,D56))</f>
        <v/>
      </c>
      <c r="G56" s="242" t="str">
        <f t="shared" si="0"/>
        <v/>
      </c>
    </row>
    <row r="57" spans="2:7">
      <c r="B57" s="240" t="str">
        <f>IF(Lists!AJ35="","",Lists!AJ35)</f>
        <v/>
      </c>
      <c r="C57" s="241" t="str">
        <f>IF(Lists!AK35="","",Lists!AK35)</f>
        <v/>
      </c>
      <c r="D57" s="241" t="str">
        <f>IF(Lists!AL35="","",Lists!AL35)</f>
        <v/>
      </c>
      <c r="E57" s="222"/>
      <c r="F57" s="237" t="str">
        <f>IF($E57="","",SUMIFS(CMS_Inoperative_OoC!$J$24:$J$5400,CMS_Inoperative_OoC!$B$24:$B$5400,B57,CMS_Inoperative_OoC!$C$24:$C$5400,C57,CMS_Inoperative_OoC!$D$24:$D$5400,D57))</f>
        <v/>
      </c>
      <c r="G57" s="242" t="str">
        <f t="shared" si="0"/>
        <v/>
      </c>
    </row>
    <row r="58" spans="2:7">
      <c r="B58" s="240" t="str">
        <f>IF(Lists!AJ36="","",Lists!AJ36)</f>
        <v/>
      </c>
      <c r="C58" s="241" t="str">
        <f>IF(Lists!AK36="","",Lists!AK36)</f>
        <v/>
      </c>
      <c r="D58" s="241" t="str">
        <f>IF(Lists!AL36="","",Lists!AL36)</f>
        <v/>
      </c>
      <c r="E58" s="222"/>
      <c r="F58" s="237" t="str">
        <f>IF($E58="","",SUMIFS(CMS_Inoperative_OoC!$J$24:$J$5400,CMS_Inoperative_OoC!$B$24:$B$5400,B58,CMS_Inoperative_OoC!$C$24:$C$5400,C58,CMS_Inoperative_OoC!$D$24:$D$5400,D58))</f>
        <v/>
      </c>
      <c r="G58" s="242" t="str">
        <f t="shared" si="0"/>
        <v/>
      </c>
    </row>
    <row r="59" spans="2:7">
      <c r="B59" s="240" t="str">
        <f>IF(Lists!AJ37="","",Lists!AJ37)</f>
        <v/>
      </c>
      <c r="C59" s="241" t="str">
        <f>IF(Lists!AK37="","",Lists!AK37)</f>
        <v/>
      </c>
      <c r="D59" s="241" t="str">
        <f>IF(Lists!AL37="","",Lists!AL37)</f>
        <v/>
      </c>
      <c r="E59" s="222"/>
      <c r="F59" s="237" t="str">
        <f>IF($E59="","",SUMIFS(CMS_Inoperative_OoC!$J$24:$J$5400,CMS_Inoperative_OoC!$B$24:$B$5400,B59,CMS_Inoperative_OoC!$C$24:$C$5400,C59,CMS_Inoperative_OoC!$D$24:$D$5400,D59))</f>
        <v/>
      </c>
      <c r="G59" s="242" t="str">
        <f t="shared" si="0"/>
        <v/>
      </c>
    </row>
    <row r="60" spans="2:7">
      <c r="B60" s="240" t="str">
        <f>IF(Lists!AJ38="","",Lists!AJ38)</f>
        <v/>
      </c>
      <c r="C60" s="241" t="str">
        <f>IF(Lists!AK38="","",Lists!AK38)</f>
        <v/>
      </c>
      <c r="D60" s="241" t="str">
        <f>IF(Lists!AL38="","",Lists!AL38)</f>
        <v/>
      </c>
      <c r="E60" s="222"/>
      <c r="F60" s="237" t="str">
        <f>IF($E60="","",SUMIFS(CMS_Inoperative_OoC!$J$24:$J$5400,CMS_Inoperative_OoC!$B$24:$B$5400,B60,CMS_Inoperative_OoC!$C$24:$C$5400,C60,CMS_Inoperative_OoC!$D$24:$D$5400,D60))</f>
        <v/>
      </c>
      <c r="G60" s="242" t="str">
        <f t="shared" si="0"/>
        <v/>
      </c>
    </row>
    <row r="61" spans="2:7">
      <c r="B61" s="240" t="str">
        <f>IF(Lists!AJ39="","",Lists!AJ39)</f>
        <v/>
      </c>
      <c r="C61" s="241" t="str">
        <f>IF(Lists!AK39="","",Lists!AK39)</f>
        <v/>
      </c>
      <c r="D61" s="241" t="str">
        <f>IF(Lists!AL39="","",Lists!AL39)</f>
        <v/>
      </c>
      <c r="E61" s="222"/>
      <c r="F61" s="237" t="str">
        <f>IF($E61="","",SUMIFS(CMS_Inoperative_OoC!$J$24:$J$5400,CMS_Inoperative_OoC!$B$24:$B$5400,B61,CMS_Inoperative_OoC!$C$24:$C$5400,C61,CMS_Inoperative_OoC!$D$24:$D$5400,D61))</f>
        <v/>
      </c>
      <c r="G61" s="242" t="str">
        <f t="shared" si="0"/>
        <v/>
      </c>
    </row>
    <row r="62" spans="2:7">
      <c r="B62" s="240" t="str">
        <f>IF(Lists!AJ40="","",Lists!AJ40)</f>
        <v/>
      </c>
      <c r="C62" s="241" t="str">
        <f>IF(Lists!AK40="","",Lists!AK40)</f>
        <v/>
      </c>
      <c r="D62" s="241" t="str">
        <f>IF(Lists!AL40="","",Lists!AL40)</f>
        <v/>
      </c>
      <c r="E62" s="222"/>
      <c r="F62" s="237" t="str">
        <f>IF($E62="","",SUMIFS(CMS_Inoperative_OoC!$J$24:$J$5400,CMS_Inoperative_OoC!$B$24:$B$5400,B62,CMS_Inoperative_OoC!$C$24:$C$5400,C62,CMS_Inoperative_OoC!$D$24:$D$5400,D62))</f>
        <v/>
      </c>
      <c r="G62" s="242" t="str">
        <f t="shared" si="0"/>
        <v/>
      </c>
    </row>
    <row r="63" spans="2:7">
      <c r="B63" s="240" t="str">
        <f>IF(Lists!AJ41="","",Lists!AJ41)</f>
        <v/>
      </c>
      <c r="C63" s="241" t="str">
        <f>IF(Lists!AK41="","",Lists!AK41)</f>
        <v/>
      </c>
      <c r="D63" s="241" t="str">
        <f>IF(Lists!AL41="","",Lists!AL41)</f>
        <v/>
      </c>
      <c r="E63" s="222"/>
      <c r="F63" s="237" t="str">
        <f>IF($E63="","",SUMIFS(CMS_Inoperative_OoC!$J$24:$J$5400,CMS_Inoperative_OoC!$B$24:$B$5400,B63,CMS_Inoperative_OoC!$C$24:$C$5400,C63,CMS_Inoperative_OoC!$D$24:$D$5400,D63))</f>
        <v/>
      </c>
      <c r="G63" s="242" t="str">
        <f t="shared" si="0"/>
        <v/>
      </c>
    </row>
    <row r="64" spans="2:7">
      <c r="B64" s="240" t="str">
        <f>IF(Lists!AJ42="","",Lists!AJ42)</f>
        <v/>
      </c>
      <c r="C64" s="241" t="str">
        <f>IF(Lists!AK42="","",Lists!AK42)</f>
        <v/>
      </c>
      <c r="D64" s="241" t="str">
        <f>IF(Lists!AL42="","",Lists!AL42)</f>
        <v/>
      </c>
      <c r="E64" s="222"/>
      <c r="F64" s="237" t="str">
        <f>IF($E64="","",SUMIFS(CMS_Inoperative_OoC!$J$24:$J$5400,CMS_Inoperative_OoC!$B$24:$B$5400,B64,CMS_Inoperative_OoC!$C$24:$C$5400,C64,CMS_Inoperative_OoC!$D$24:$D$5400,D64))</f>
        <v/>
      </c>
      <c r="G64" s="242" t="str">
        <f t="shared" si="0"/>
        <v/>
      </c>
    </row>
    <row r="65" spans="2:7">
      <c r="B65" s="240" t="str">
        <f>IF(Lists!AJ43="","",Lists!AJ43)</f>
        <v/>
      </c>
      <c r="C65" s="241" t="str">
        <f>IF(Lists!AK43="","",Lists!AK43)</f>
        <v/>
      </c>
      <c r="D65" s="241" t="str">
        <f>IF(Lists!AL43="","",Lists!AL43)</f>
        <v/>
      </c>
      <c r="E65" s="222"/>
      <c r="F65" s="237" t="str">
        <f>IF($E65="","",SUMIFS(CMS_Inoperative_OoC!$J$24:$J$5400,CMS_Inoperative_OoC!$B$24:$B$5400,B65,CMS_Inoperative_OoC!$C$24:$C$5400,C65,CMS_Inoperative_OoC!$D$24:$D$5400,D65))</f>
        <v/>
      </c>
      <c r="G65" s="242" t="str">
        <f t="shared" si="0"/>
        <v/>
      </c>
    </row>
    <row r="66" spans="2:7">
      <c r="B66" s="240" t="str">
        <f>IF(Lists!AJ44="","",Lists!AJ44)</f>
        <v/>
      </c>
      <c r="C66" s="241" t="str">
        <f>IF(Lists!AK44="","",Lists!AK44)</f>
        <v/>
      </c>
      <c r="D66" s="241" t="str">
        <f>IF(Lists!AL44="","",Lists!AL44)</f>
        <v/>
      </c>
      <c r="E66" s="222"/>
      <c r="F66" s="237" t="str">
        <f>IF($E66="","",SUMIFS(CMS_Inoperative_OoC!$J$24:$J$5400,CMS_Inoperative_OoC!$B$24:$B$5400,B66,CMS_Inoperative_OoC!$C$24:$C$5400,C66,CMS_Inoperative_OoC!$D$24:$D$5400,D66))</f>
        <v/>
      </c>
      <c r="G66" s="242" t="str">
        <f t="shared" si="0"/>
        <v/>
      </c>
    </row>
    <row r="67" spans="2:7">
      <c r="B67" s="240" t="str">
        <f>IF(Lists!AJ45="","",Lists!AJ45)</f>
        <v/>
      </c>
      <c r="C67" s="241" t="str">
        <f>IF(Lists!AK45="","",Lists!AK45)</f>
        <v/>
      </c>
      <c r="D67" s="241" t="str">
        <f>IF(Lists!AL45="","",Lists!AL45)</f>
        <v/>
      </c>
      <c r="E67" s="222"/>
      <c r="F67" s="237" t="str">
        <f>IF($E67="","",SUMIFS(CMS_Inoperative_OoC!$J$24:$J$5400,CMS_Inoperative_OoC!$B$24:$B$5400,B67,CMS_Inoperative_OoC!$C$24:$C$5400,C67,CMS_Inoperative_OoC!$D$24:$D$5400,D67))</f>
        <v/>
      </c>
      <c r="G67" s="242" t="str">
        <f t="shared" si="0"/>
        <v/>
      </c>
    </row>
    <row r="68" spans="2:7">
      <c r="B68" s="240" t="str">
        <f>IF(Lists!AJ46="","",Lists!AJ46)</f>
        <v/>
      </c>
      <c r="C68" s="241" t="str">
        <f>IF(Lists!AK46="","",Lists!AK46)</f>
        <v/>
      </c>
      <c r="D68" s="241" t="str">
        <f>IF(Lists!AL46="","",Lists!AL46)</f>
        <v/>
      </c>
      <c r="E68" s="222"/>
      <c r="F68" s="237" t="str">
        <f>IF($E68="","",SUMIFS(CMS_Inoperative_OoC!$J$24:$J$5400,CMS_Inoperative_OoC!$B$24:$B$5400,B68,CMS_Inoperative_OoC!$C$24:$C$5400,C68,CMS_Inoperative_OoC!$D$24:$D$5400,D68))</f>
        <v/>
      </c>
      <c r="G68" s="242" t="str">
        <f t="shared" si="0"/>
        <v/>
      </c>
    </row>
    <row r="69" spans="2:7">
      <c r="B69" s="240" t="str">
        <f>IF(Lists!AJ47="","",Lists!AJ47)</f>
        <v/>
      </c>
      <c r="C69" s="241" t="str">
        <f>IF(Lists!AK47="","",Lists!AK47)</f>
        <v/>
      </c>
      <c r="D69" s="241" t="str">
        <f>IF(Lists!AL47="","",Lists!AL47)</f>
        <v/>
      </c>
      <c r="E69" s="222"/>
      <c r="F69" s="237" t="str">
        <f>IF($E69="","",SUMIFS(CMS_Inoperative_OoC!$J$24:$J$5400,CMS_Inoperative_OoC!$B$24:$B$5400,B69,CMS_Inoperative_OoC!$C$24:$C$5400,C69,CMS_Inoperative_OoC!$D$24:$D$5400,D69))</f>
        <v/>
      </c>
      <c r="G69" s="242" t="str">
        <f t="shared" si="0"/>
        <v/>
      </c>
    </row>
    <row r="70" spans="2:7">
      <c r="B70" s="240" t="str">
        <f>IF(Lists!AJ48="","",Lists!AJ48)</f>
        <v/>
      </c>
      <c r="C70" s="241" t="str">
        <f>IF(Lists!AK48="","",Lists!AK48)</f>
        <v/>
      </c>
      <c r="D70" s="241" t="str">
        <f>IF(Lists!AL48="","",Lists!AL48)</f>
        <v/>
      </c>
      <c r="E70" s="222"/>
      <c r="F70" s="237" t="str">
        <f>IF($E70="","",SUMIFS(CMS_Inoperative_OoC!$J$24:$J$5400,CMS_Inoperative_OoC!$B$24:$B$5400,B70,CMS_Inoperative_OoC!$C$24:$C$5400,C70,CMS_Inoperative_OoC!$D$24:$D$5400,D70))</f>
        <v/>
      </c>
      <c r="G70" s="242" t="str">
        <f t="shared" si="0"/>
        <v/>
      </c>
    </row>
    <row r="71" spans="2:7">
      <c r="B71" s="240" t="str">
        <f>IF(Lists!AJ49="","",Lists!AJ49)</f>
        <v/>
      </c>
      <c r="C71" s="241" t="str">
        <f>IF(Lists!AK49="","",Lists!AK49)</f>
        <v/>
      </c>
      <c r="D71" s="241" t="str">
        <f>IF(Lists!AL49="","",Lists!AL49)</f>
        <v/>
      </c>
      <c r="E71" s="222"/>
      <c r="F71" s="237" t="str">
        <f>IF($E71="","",SUMIFS(CMS_Inoperative_OoC!$J$24:$J$5400,CMS_Inoperative_OoC!$B$24:$B$5400,B71,CMS_Inoperative_OoC!$C$24:$C$5400,C71,CMS_Inoperative_OoC!$D$24:$D$5400,D71))</f>
        <v/>
      </c>
      <c r="G71" s="242" t="str">
        <f t="shared" si="0"/>
        <v/>
      </c>
    </row>
    <row r="72" spans="2:7">
      <c r="B72" s="240" t="str">
        <f>IF(Lists!AJ50="","",Lists!AJ50)</f>
        <v/>
      </c>
      <c r="C72" s="241" t="str">
        <f>IF(Lists!AK50="","",Lists!AK50)</f>
        <v/>
      </c>
      <c r="D72" s="241" t="str">
        <f>IF(Lists!AL50="","",Lists!AL50)</f>
        <v/>
      </c>
      <c r="E72" s="222"/>
      <c r="F72" s="237" t="str">
        <f>IF($E72="","",SUMIFS(CMS_Inoperative_OoC!$J$24:$J$5400,CMS_Inoperative_OoC!$B$24:$B$5400,B72,CMS_Inoperative_OoC!$C$24:$C$5400,C72,CMS_Inoperative_OoC!$D$24:$D$5400,D72))</f>
        <v/>
      </c>
      <c r="G72" s="242" t="str">
        <f t="shared" si="0"/>
        <v/>
      </c>
    </row>
    <row r="73" spans="2:7">
      <c r="B73" s="240" t="str">
        <f>IF(Lists!AJ51="","",Lists!AJ51)</f>
        <v/>
      </c>
      <c r="C73" s="241" t="str">
        <f>IF(Lists!AK51="","",Lists!AK51)</f>
        <v/>
      </c>
      <c r="D73" s="241" t="str">
        <f>IF(Lists!AL51="","",Lists!AL51)</f>
        <v/>
      </c>
      <c r="E73" s="222"/>
      <c r="F73" s="237" t="str">
        <f>IF($E73="","",SUMIFS(CMS_Inoperative_OoC!$J$24:$J$5400,CMS_Inoperative_OoC!$B$24:$B$5400,B73,CMS_Inoperative_OoC!$C$24:$C$5400,C73,CMS_Inoperative_OoC!$D$24:$D$5400,D73))</f>
        <v/>
      </c>
      <c r="G73" s="242" t="str">
        <f t="shared" si="0"/>
        <v/>
      </c>
    </row>
    <row r="74" spans="2:7">
      <c r="B74" s="240" t="str">
        <f>IF(Lists!AJ52="","",Lists!AJ52)</f>
        <v/>
      </c>
      <c r="C74" s="241" t="str">
        <f>IF(Lists!AK52="","",Lists!AK52)</f>
        <v/>
      </c>
      <c r="D74" s="241" t="str">
        <f>IF(Lists!AL52="","",Lists!AL52)</f>
        <v/>
      </c>
      <c r="E74" s="222"/>
      <c r="F74" s="237" t="str">
        <f>IF($E74="","",SUMIFS(CMS_Inoperative_OoC!$J$24:$J$5400,CMS_Inoperative_OoC!$B$24:$B$5400,B74,CMS_Inoperative_OoC!$C$24:$C$5400,C74,CMS_Inoperative_OoC!$D$24:$D$5400,D74))</f>
        <v/>
      </c>
      <c r="G74" s="242" t="str">
        <f t="shared" si="0"/>
        <v/>
      </c>
    </row>
    <row r="75" spans="2:7">
      <c r="B75" s="240" t="str">
        <f>IF(Lists!AJ53="","",Lists!AJ53)</f>
        <v/>
      </c>
      <c r="C75" s="241" t="str">
        <f>IF(Lists!AK53="","",Lists!AK53)</f>
        <v/>
      </c>
      <c r="D75" s="241" t="str">
        <f>IF(Lists!AL53="","",Lists!AL53)</f>
        <v/>
      </c>
      <c r="E75" s="222"/>
      <c r="F75" s="237" t="str">
        <f>IF($E75="","",SUMIFS(CMS_Inoperative_OoC!$J$24:$J$5400,CMS_Inoperative_OoC!$B$24:$B$5400,B75,CMS_Inoperative_OoC!$C$24:$C$5400,C75,CMS_Inoperative_OoC!$D$24:$D$5400,D75))</f>
        <v/>
      </c>
      <c r="G75" s="242" t="str">
        <f t="shared" si="0"/>
        <v/>
      </c>
    </row>
    <row r="76" spans="2:7">
      <c r="B76" s="240" t="str">
        <f>IF(Lists!AJ54="","",Lists!AJ54)</f>
        <v/>
      </c>
      <c r="C76" s="241" t="str">
        <f>IF(Lists!AK54="","",Lists!AK54)</f>
        <v/>
      </c>
      <c r="D76" s="241" t="str">
        <f>IF(Lists!AL54="","",Lists!AL54)</f>
        <v/>
      </c>
      <c r="E76" s="222"/>
      <c r="F76" s="237" t="str">
        <f>IF($E76="","",SUMIFS(CMS_Inoperative_OoC!$J$24:$J$5400,CMS_Inoperative_OoC!$B$24:$B$5400,B76,CMS_Inoperative_OoC!$C$24:$C$5400,C76,CMS_Inoperative_OoC!$D$24:$D$5400,D76))</f>
        <v/>
      </c>
      <c r="G76" s="242" t="str">
        <f t="shared" si="0"/>
        <v/>
      </c>
    </row>
    <row r="77" spans="2:7">
      <c r="B77" s="240" t="str">
        <f>IF(Lists!AJ55="","",Lists!AJ55)</f>
        <v/>
      </c>
      <c r="C77" s="241" t="str">
        <f>IF(Lists!AK55="","",Lists!AK55)</f>
        <v/>
      </c>
      <c r="D77" s="241" t="str">
        <f>IF(Lists!AL55="","",Lists!AL55)</f>
        <v/>
      </c>
      <c r="E77" s="222"/>
      <c r="F77" s="237" t="str">
        <f>IF($E77="","",SUMIFS(CMS_Inoperative_OoC!$J$24:$J$5400,CMS_Inoperative_OoC!$B$24:$B$5400,B77,CMS_Inoperative_OoC!$C$24:$C$5400,C77,CMS_Inoperative_OoC!$D$24:$D$5400,D77))</f>
        <v/>
      </c>
      <c r="G77" s="242" t="str">
        <f t="shared" si="0"/>
        <v/>
      </c>
    </row>
    <row r="78" spans="2:7">
      <c r="B78" s="240" t="str">
        <f>IF(Lists!AJ56="","",Lists!AJ56)</f>
        <v/>
      </c>
      <c r="C78" s="241" t="str">
        <f>IF(Lists!AK56="","",Lists!AK56)</f>
        <v/>
      </c>
      <c r="D78" s="241" t="str">
        <f>IF(Lists!AL56="","",Lists!AL56)</f>
        <v/>
      </c>
      <c r="E78" s="222"/>
      <c r="F78" s="237" t="str">
        <f>IF($E78="","",SUMIFS(CMS_Inoperative_OoC!$J$24:$J$5400,CMS_Inoperative_OoC!$B$24:$B$5400,B78,CMS_Inoperative_OoC!$C$24:$C$5400,C78,CMS_Inoperative_OoC!$D$24:$D$5400,D78))</f>
        <v/>
      </c>
      <c r="G78" s="242" t="str">
        <f t="shared" si="0"/>
        <v/>
      </c>
    </row>
    <row r="79" spans="2:7">
      <c r="B79" s="240" t="str">
        <f>IF(Lists!AJ57="","",Lists!AJ57)</f>
        <v/>
      </c>
      <c r="C79" s="241" t="str">
        <f>IF(Lists!AK57="","",Lists!AK57)</f>
        <v/>
      </c>
      <c r="D79" s="241" t="str">
        <f>IF(Lists!AL57="","",Lists!AL57)</f>
        <v/>
      </c>
      <c r="E79" s="222"/>
      <c r="F79" s="237" t="str">
        <f>IF($E79="","",SUMIFS(CMS_Inoperative_OoC!$J$24:$J$5400,CMS_Inoperative_OoC!$B$24:$B$5400,B79,CMS_Inoperative_OoC!$C$24:$C$5400,C79,CMS_Inoperative_OoC!$D$24:$D$5400,D79))</f>
        <v/>
      </c>
      <c r="G79" s="242" t="str">
        <f t="shared" si="0"/>
        <v/>
      </c>
    </row>
    <row r="80" spans="2:7">
      <c r="B80" s="240" t="str">
        <f>IF(Lists!AJ58="","",Lists!AJ58)</f>
        <v/>
      </c>
      <c r="C80" s="241" t="str">
        <f>IF(Lists!AK58="","",Lists!AK58)</f>
        <v/>
      </c>
      <c r="D80" s="241" t="str">
        <f>IF(Lists!AL58="","",Lists!AL58)</f>
        <v/>
      </c>
      <c r="E80" s="222"/>
      <c r="F80" s="237" t="str">
        <f>IF($E80="","",SUMIFS(CMS_Inoperative_OoC!$J$24:$J$5400,CMS_Inoperative_OoC!$B$24:$B$5400,B80,CMS_Inoperative_OoC!$C$24:$C$5400,C80,CMS_Inoperative_OoC!$D$24:$D$5400,D80))</f>
        <v/>
      </c>
      <c r="G80" s="242" t="str">
        <f t="shared" si="0"/>
        <v/>
      </c>
    </row>
    <row r="81" spans="2:7">
      <c r="B81" s="240" t="str">
        <f>IF(Lists!AJ59="","",Lists!AJ59)</f>
        <v/>
      </c>
      <c r="C81" s="241" t="str">
        <f>IF(Lists!AK59="","",Lists!AK59)</f>
        <v/>
      </c>
      <c r="D81" s="241" t="str">
        <f>IF(Lists!AL59="","",Lists!AL59)</f>
        <v/>
      </c>
      <c r="E81" s="222"/>
      <c r="F81" s="237" t="str">
        <f>IF($E81="","",SUMIFS(CMS_Inoperative_OoC!$J$24:$J$5400,CMS_Inoperative_OoC!$B$24:$B$5400,B81,CMS_Inoperative_OoC!$C$24:$C$5400,C81,CMS_Inoperative_OoC!$D$24:$D$5400,D81))</f>
        <v/>
      </c>
      <c r="G81" s="242" t="str">
        <f t="shared" si="0"/>
        <v/>
      </c>
    </row>
    <row r="82" spans="2:7">
      <c r="B82" s="240" t="str">
        <f>IF(Lists!AJ60="","",Lists!AJ60)</f>
        <v/>
      </c>
      <c r="C82" s="241" t="str">
        <f>IF(Lists!AK60="","",Lists!AK60)</f>
        <v/>
      </c>
      <c r="D82" s="241" t="str">
        <f>IF(Lists!AL60="","",Lists!AL60)</f>
        <v/>
      </c>
      <c r="E82" s="222"/>
      <c r="F82" s="237" t="str">
        <f>IF($E82="","",SUMIFS(CMS_Inoperative_OoC!$J$24:$J$5400,CMS_Inoperative_OoC!$B$24:$B$5400,B82,CMS_Inoperative_OoC!$C$24:$C$5400,C82,CMS_Inoperative_OoC!$D$24:$D$5400,D82))</f>
        <v/>
      </c>
      <c r="G82" s="242" t="str">
        <f t="shared" si="0"/>
        <v/>
      </c>
    </row>
    <row r="83" spans="2:7">
      <c r="B83" s="240" t="str">
        <f>IF(Lists!AJ61="","",Lists!AJ61)</f>
        <v/>
      </c>
      <c r="C83" s="241" t="str">
        <f>IF(Lists!AK61="","",Lists!AK61)</f>
        <v/>
      </c>
      <c r="D83" s="241" t="str">
        <f>IF(Lists!AL61="","",Lists!AL61)</f>
        <v/>
      </c>
      <c r="E83" s="222"/>
      <c r="F83" s="237" t="str">
        <f>IF($E83="","",SUMIFS(CMS_Inoperative_OoC!$J$24:$J$5400,CMS_Inoperative_OoC!$B$24:$B$5400,B83,CMS_Inoperative_OoC!$C$24:$C$5400,C83,CMS_Inoperative_OoC!$D$24:$D$5400,D83))</f>
        <v/>
      </c>
      <c r="G83" s="242" t="str">
        <f t="shared" si="0"/>
        <v/>
      </c>
    </row>
    <row r="84" spans="2:7">
      <c r="B84" s="240" t="str">
        <f>IF(Lists!AJ62="","",Lists!AJ62)</f>
        <v/>
      </c>
      <c r="C84" s="241" t="str">
        <f>IF(Lists!AK62="","",Lists!AK62)</f>
        <v/>
      </c>
      <c r="D84" s="241" t="str">
        <f>IF(Lists!AL62="","",Lists!AL62)</f>
        <v/>
      </c>
      <c r="E84" s="222"/>
      <c r="F84" s="237" t="str">
        <f>IF($E84="","",SUMIFS(CMS_Inoperative_OoC!$J$24:$J$5400,CMS_Inoperative_OoC!$B$24:$B$5400,B84,CMS_Inoperative_OoC!$C$24:$C$5400,C84,CMS_Inoperative_OoC!$D$24:$D$5400,D84))</f>
        <v/>
      </c>
      <c r="G84" s="242" t="str">
        <f t="shared" si="0"/>
        <v/>
      </c>
    </row>
    <row r="85" spans="2:7">
      <c r="B85" s="240" t="str">
        <f>IF(Lists!AJ63="","",Lists!AJ63)</f>
        <v/>
      </c>
      <c r="C85" s="241" t="str">
        <f>IF(Lists!AK63="","",Lists!AK63)</f>
        <v/>
      </c>
      <c r="D85" s="241" t="str">
        <f>IF(Lists!AL63="","",Lists!AL63)</f>
        <v/>
      </c>
      <c r="E85" s="222"/>
      <c r="F85" s="237" t="str">
        <f>IF($E85="","",SUMIFS(CMS_Inoperative_OoC!$J$24:$J$5400,CMS_Inoperative_OoC!$B$24:$B$5400,B85,CMS_Inoperative_OoC!$C$24:$C$5400,C85,CMS_Inoperative_OoC!$D$24:$D$5400,D85))</f>
        <v/>
      </c>
      <c r="G85" s="242" t="str">
        <f t="shared" si="0"/>
        <v/>
      </c>
    </row>
    <row r="86" spans="2:7">
      <c r="B86" s="240" t="str">
        <f>IF(Lists!AJ64="","",Lists!AJ64)</f>
        <v/>
      </c>
      <c r="C86" s="241" t="str">
        <f>IF(Lists!AK64="","",Lists!AK64)</f>
        <v/>
      </c>
      <c r="D86" s="241" t="str">
        <f>IF(Lists!AL64="","",Lists!AL64)</f>
        <v/>
      </c>
      <c r="E86" s="222"/>
      <c r="F86" s="237" t="str">
        <f>IF($E86="","",SUMIFS(CMS_Inoperative_OoC!$J$24:$J$5400,CMS_Inoperative_OoC!$B$24:$B$5400,B86,CMS_Inoperative_OoC!$C$24:$C$5400,C86,CMS_Inoperative_OoC!$D$24:$D$5400,D86))</f>
        <v/>
      </c>
      <c r="G86" s="242" t="str">
        <f t="shared" si="0"/>
        <v/>
      </c>
    </row>
    <row r="87" spans="2:7">
      <c r="B87" s="240" t="str">
        <f>IF(Lists!AJ65="","",Lists!AJ65)</f>
        <v/>
      </c>
      <c r="C87" s="241" t="str">
        <f>IF(Lists!AK65="","",Lists!AK65)</f>
        <v/>
      </c>
      <c r="D87" s="241" t="str">
        <f>IF(Lists!AL65="","",Lists!AL65)</f>
        <v/>
      </c>
      <c r="E87" s="222"/>
      <c r="F87" s="237" t="str">
        <f>IF($E87="","",SUMIFS(CMS_Inoperative_OoC!$J$24:$J$5400,CMS_Inoperative_OoC!$B$24:$B$5400,B87,CMS_Inoperative_OoC!$C$24:$C$5400,C87,CMS_Inoperative_OoC!$D$24:$D$5400,D87))</f>
        <v/>
      </c>
      <c r="G87" s="242" t="str">
        <f t="shared" si="0"/>
        <v/>
      </c>
    </row>
    <row r="88" spans="2:7">
      <c r="B88" s="240" t="str">
        <f>IF(Lists!AJ66="","",Lists!AJ66)</f>
        <v/>
      </c>
      <c r="C88" s="241" t="str">
        <f>IF(Lists!AK66="","",Lists!AK66)</f>
        <v/>
      </c>
      <c r="D88" s="241" t="str">
        <f>IF(Lists!AL66="","",Lists!AL66)</f>
        <v/>
      </c>
      <c r="E88" s="222"/>
      <c r="F88" s="237" t="str">
        <f>IF($E88="","",SUMIFS(CMS_Inoperative_OoC!$J$24:$J$5400,CMS_Inoperative_OoC!$B$24:$B$5400,B88,CMS_Inoperative_OoC!$C$24:$C$5400,C88,CMS_Inoperative_OoC!$D$24:$D$5400,D88))</f>
        <v/>
      </c>
      <c r="G88" s="242" t="str">
        <f t="shared" si="0"/>
        <v/>
      </c>
    </row>
    <row r="89" spans="2:7">
      <c r="B89" s="240" t="str">
        <f>IF(Lists!AJ67="","",Lists!AJ67)</f>
        <v/>
      </c>
      <c r="C89" s="241" t="str">
        <f>IF(Lists!AK67="","",Lists!AK67)</f>
        <v/>
      </c>
      <c r="D89" s="241" t="str">
        <f>IF(Lists!AL67="","",Lists!AL67)</f>
        <v/>
      </c>
      <c r="E89" s="222"/>
      <c r="F89" s="237" t="str">
        <f>IF($E89="","",SUMIFS(CMS_Inoperative_OoC!$J$24:$J$5400,CMS_Inoperative_OoC!$B$24:$B$5400,B89,CMS_Inoperative_OoC!$C$24:$C$5400,C89,CMS_Inoperative_OoC!$D$24:$D$5400,D89))</f>
        <v/>
      </c>
      <c r="G89" s="242" t="str">
        <f t="shared" ref="G89:G100" si="1">IF($E89="","",IF(F89=0,"N/A",F89/$E89))</f>
        <v/>
      </c>
    </row>
    <row r="90" spans="2:7">
      <c r="B90" s="240" t="str">
        <f>IF(Lists!AJ68="","",Lists!AJ68)</f>
        <v/>
      </c>
      <c r="C90" s="241" t="str">
        <f>IF(Lists!AK68="","",Lists!AK68)</f>
        <v/>
      </c>
      <c r="D90" s="241" t="str">
        <f>IF(Lists!AL68="","",Lists!AL68)</f>
        <v/>
      </c>
      <c r="E90" s="222"/>
      <c r="F90" s="237" t="str">
        <f>IF($E90="","",SUMIFS(CMS_Inoperative_OoC!$J$24:$J$5400,CMS_Inoperative_OoC!$B$24:$B$5400,B90,CMS_Inoperative_OoC!$C$24:$C$5400,C90,CMS_Inoperative_OoC!$D$24:$D$5400,D90))</f>
        <v/>
      </c>
      <c r="G90" s="242" t="str">
        <f t="shared" si="1"/>
        <v/>
      </c>
    </row>
    <row r="91" spans="2:7">
      <c r="B91" s="240" t="str">
        <f>IF(Lists!AJ69="","",Lists!AJ69)</f>
        <v/>
      </c>
      <c r="C91" s="241" t="str">
        <f>IF(Lists!AK69="","",Lists!AK69)</f>
        <v/>
      </c>
      <c r="D91" s="241" t="str">
        <f>IF(Lists!AL69="","",Lists!AL69)</f>
        <v/>
      </c>
      <c r="E91" s="222"/>
      <c r="F91" s="237" t="str">
        <f>IF($E91="","",SUMIFS(CMS_Inoperative_OoC!$J$24:$J$5400,CMS_Inoperative_OoC!$B$24:$B$5400,B91,CMS_Inoperative_OoC!$C$24:$C$5400,C91,CMS_Inoperative_OoC!$D$24:$D$5400,D91))</f>
        <v/>
      </c>
      <c r="G91" s="242" t="str">
        <f t="shared" si="1"/>
        <v/>
      </c>
    </row>
    <row r="92" spans="2:7">
      <c r="B92" s="240" t="str">
        <f>IF(Lists!AJ70="","",Lists!AJ70)</f>
        <v/>
      </c>
      <c r="C92" s="241" t="str">
        <f>IF(Lists!AK70="","",Lists!AK70)</f>
        <v/>
      </c>
      <c r="D92" s="241" t="str">
        <f>IF(Lists!AL70="","",Lists!AL70)</f>
        <v/>
      </c>
      <c r="E92" s="222"/>
      <c r="F92" s="237" t="str">
        <f>IF($E92="","",SUMIFS(CMS_Inoperative_OoC!$J$24:$J$5400,CMS_Inoperative_OoC!$B$24:$B$5400,B92,CMS_Inoperative_OoC!$C$24:$C$5400,C92,CMS_Inoperative_OoC!$D$24:$D$5400,D92))</f>
        <v/>
      </c>
      <c r="G92" s="242" t="str">
        <f t="shared" si="1"/>
        <v/>
      </c>
    </row>
    <row r="93" spans="2:7">
      <c r="B93" s="240" t="str">
        <f>IF(Lists!AJ71="","",Lists!AJ71)</f>
        <v/>
      </c>
      <c r="C93" s="241" t="str">
        <f>IF(Lists!AK71="","",Lists!AK71)</f>
        <v/>
      </c>
      <c r="D93" s="241" t="str">
        <f>IF(Lists!AL71="","",Lists!AL71)</f>
        <v/>
      </c>
      <c r="E93" s="222"/>
      <c r="F93" s="237" t="str">
        <f>IF($E93="","",SUMIFS(CMS_Inoperative_OoC!$J$24:$J$5400,CMS_Inoperative_OoC!$B$24:$B$5400,B93,CMS_Inoperative_OoC!$C$24:$C$5400,C93,CMS_Inoperative_OoC!$D$24:$D$5400,D93))</f>
        <v/>
      </c>
      <c r="G93" s="242" t="str">
        <f t="shared" si="1"/>
        <v/>
      </c>
    </row>
    <row r="94" spans="2:7">
      <c r="B94" s="240" t="str">
        <f>IF(Lists!AJ72="","",Lists!AJ72)</f>
        <v/>
      </c>
      <c r="C94" s="241" t="str">
        <f>IF(Lists!AK72="","",Lists!AK72)</f>
        <v/>
      </c>
      <c r="D94" s="241" t="str">
        <f>IF(Lists!AL72="","",Lists!AL72)</f>
        <v/>
      </c>
      <c r="E94" s="222"/>
      <c r="F94" s="237" t="str">
        <f>IF($E94="","",SUMIFS(CMS_Inoperative_OoC!$J$24:$J$5400,CMS_Inoperative_OoC!$B$24:$B$5400,B94,CMS_Inoperative_OoC!$C$24:$C$5400,C94,CMS_Inoperative_OoC!$D$24:$D$5400,D94))</f>
        <v/>
      </c>
      <c r="G94" s="242" t="str">
        <f t="shared" si="1"/>
        <v/>
      </c>
    </row>
    <row r="95" spans="2:7">
      <c r="B95" s="240" t="str">
        <f>IF(Lists!AJ73="","",Lists!AJ73)</f>
        <v/>
      </c>
      <c r="C95" s="241" t="str">
        <f>IF(Lists!AK73="","",Lists!AK73)</f>
        <v/>
      </c>
      <c r="D95" s="241" t="str">
        <f>IF(Lists!AL73="","",Lists!AL73)</f>
        <v/>
      </c>
      <c r="E95" s="222"/>
      <c r="F95" s="237" t="str">
        <f>IF($E95="","",SUMIFS(CMS_Inoperative_OoC!$J$24:$J$5400,CMS_Inoperative_OoC!$B$24:$B$5400,B95,CMS_Inoperative_OoC!$C$24:$C$5400,C95,CMS_Inoperative_OoC!$D$24:$D$5400,D95))</f>
        <v/>
      </c>
      <c r="G95" s="242" t="str">
        <f t="shared" si="1"/>
        <v/>
      </c>
    </row>
    <row r="96" spans="2:7">
      <c r="B96" s="240" t="str">
        <f>IF(Lists!AJ74="","",Lists!AJ74)</f>
        <v/>
      </c>
      <c r="C96" s="241" t="str">
        <f>IF(Lists!AK74="","",Lists!AK74)</f>
        <v/>
      </c>
      <c r="D96" s="241" t="str">
        <f>IF(Lists!AL74="","",Lists!AL74)</f>
        <v/>
      </c>
      <c r="E96" s="222"/>
      <c r="F96" s="237" t="str">
        <f>IF($E96="","",SUMIFS(CMS_Inoperative_OoC!$J$24:$J$5400,CMS_Inoperative_OoC!$B$24:$B$5400,B96,CMS_Inoperative_OoC!$C$24:$C$5400,C96,CMS_Inoperative_OoC!$D$24:$D$5400,D96))</f>
        <v/>
      </c>
      <c r="G96" s="242" t="str">
        <f t="shared" si="1"/>
        <v/>
      </c>
    </row>
    <row r="97" spans="2:7">
      <c r="B97" s="240" t="str">
        <f>IF(Lists!AJ75="","",Lists!AJ75)</f>
        <v/>
      </c>
      <c r="C97" s="241" t="str">
        <f>IF(Lists!AK75="","",Lists!AK75)</f>
        <v/>
      </c>
      <c r="D97" s="241" t="str">
        <f>IF(Lists!AL75="","",Lists!AL75)</f>
        <v/>
      </c>
      <c r="E97" s="222"/>
      <c r="F97" s="237" t="str">
        <f>IF($E97="","",SUMIFS(CMS_Inoperative_OoC!$J$24:$J$5400,CMS_Inoperative_OoC!$B$24:$B$5400,B97,CMS_Inoperative_OoC!$C$24:$C$5400,C97,CMS_Inoperative_OoC!$D$24:$D$5400,D97))</f>
        <v/>
      </c>
      <c r="G97" s="242" t="str">
        <f t="shared" si="1"/>
        <v/>
      </c>
    </row>
    <row r="98" spans="2:7">
      <c r="B98" s="240" t="str">
        <f>IF(Lists!AJ76="","",Lists!AJ76)</f>
        <v/>
      </c>
      <c r="C98" s="241" t="str">
        <f>IF(Lists!AK76="","",Lists!AK76)</f>
        <v/>
      </c>
      <c r="D98" s="241" t="str">
        <f>IF(Lists!AL76="","",Lists!AL76)</f>
        <v/>
      </c>
      <c r="E98" s="222"/>
      <c r="F98" s="237" t="str">
        <f>IF($E98="","",SUMIFS(CMS_Inoperative_OoC!$J$24:$J$5400,CMS_Inoperative_OoC!$B$24:$B$5400,B98,CMS_Inoperative_OoC!$C$24:$C$5400,C98,CMS_Inoperative_OoC!$D$24:$D$5400,D98))</f>
        <v/>
      </c>
      <c r="G98" s="242" t="str">
        <f t="shared" si="1"/>
        <v/>
      </c>
    </row>
    <row r="99" spans="2:7">
      <c r="B99" s="240" t="str">
        <f>IF(Lists!AJ77="","",Lists!AJ77)</f>
        <v/>
      </c>
      <c r="C99" s="241" t="str">
        <f>IF(Lists!AK77="","",Lists!AK77)</f>
        <v/>
      </c>
      <c r="D99" s="241" t="str">
        <f>IF(Lists!AL77="","",Lists!AL77)</f>
        <v/>
      </c>
      <c r="E99" s="222"/>
      <c r="F99" s="237" t="str">
        <f>IF($E99="","",SUMIFS(CMS_Inoperative_OoC!$J$24:$J$5400,CMS_Inoperative_OoC!$B$24:$B$5400,B99,CMS_Inoperative_OoC!$C$24:$C$5400,C99,CMS_Inoperative_OoC!$D$24:$D$5400,D99))</f>
        <v/>
      </c>
      <c r="G99" s="242" t="str">
        <f t="shared" si="1"/>
        <v/>
      </c>
    </row>
    <row r="100" spans="2:7">
      <c r="B100" s="240" t="str">
        <f>IF(Lists!AJ78="","",Lists!AJ78)</f>
        <v/>
      </c>
      <c r="C100" s="241" t="str">
        <f>IF(Lists!AK78="","",Lists!AK78)</f>
        <v/>
      </c>
      <c r="D100" s="241" t="str">
        <f>IF(Lists!AL78="","",Lists!AL78)</f>
        <v/>
      </c>
      <c r="E100" s="222"/>
      <c r="F100" s="237" t="str">
        <f>IF($E100="","",SUMIFS(CMS_Inoperative_OoC!$J$24:$J$5400,CMS_Inoperative_OoC!$B$24:$B$5400,B100,CMS_Inoperative_OoC!$C$24:$C$5400,C100,CMS_Inoperative_OoC!$D$24:$D$5400,D100))</f>
        <v/>
      </c>
      <c r="G100" s="242" t="str">
        <f t="shared" si="1"/>
        <v/>
      </c>
    </row>
  </sheetData>
  <sheetProtection algorithmName="SHA-512" hashValue="8lmVBcxdxR7fCNnOutrUCq9oObGYabCnLUytg4pBzuJJtPUZBuHbRiyJQsnMCBeNW2tsiNg7u0M1xs3oVe/AEQ==" saltValue="lJ7ogOIEVgdYJ2GBwL9Pww==" spinCount="100000" sheet="1" sort="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AQ900"/>
  <sheetViews>
    <sheetView showGridLines="0" topLeftCell="B12" workbookViewId="0">
      <selection activeCell="J12" sqref="J12"/>
    </sheetView>
  </sheetViews>
  <sheetFormatPr defaultColWidth="0" defaultRowHeight="15" zeroHeight="1"/>
  <cols>
    <col min="1" max="1" width="16.28515625" style="167" hidden="1" customWidth="1"/>
    <col min="2" max="2" width="16" style="167" customWidth="1"/>
    <col min="3" max="3" width="18.85546875" style="167" customWidth="1"/>
    <col min="4" max="4" width="43.140625" style="167" customWidth="1"/>
    <col min="5" max="5" width="23.5703125" style="167" bestFit="1" customWidth="1"/>
    <col min="6" max="6" width="18.140625" style="176" customWidth="1"/>
    <col min="7" max="8" width="18.140625" style="168" customWidth="1"/>
    <col min="9" max="9" width="18.140625" style="177" customWidth="1"/>
    <col min="10" max="10" width="22.28515625" style="176" customWidth="1"/>
    <col min="11" max="11" width="37.85546875" style="167" customWidth="1"/>
    <col min="12" max="12" width="48.28515625" style="167" customWidth="1"/>
    <col min="13" max="13" width="22.7109375" style="167" customWidth="1"/>
    <col min="14" max="14" width="19.7109375" style="167" customWidth="1"/>
    <col min="15" max="15" width="21.85546875" style="167" customWidth="1"/>
    <col min="16" max="16" width="22.7109375" style="167" customWidth="1"/>
    <col min="17" max="17" width="19.7109375" style="167" customWidth="1"/>
    <col min="18" max="18" width="21.85546875" style="167" customWidth="1"/>
    <col min="19" max="19" width="22.7109375" style="167" customWidth="1"/>
    <col min="20" max="20" width="19.7109375" style="167" customWidth="1"/>
    <col min="21" max="24" width="21.85546875" style="167" customWidth="1"/>
    <col min="25" max="25" width="22.7109375" style="167" customWidth="1"/>
    <col min="26" max="26" width="19.7109375" style="167" customWidth="1"/>
    <col min="27" max="27" width="21.85546875" style="167" customWidth="1"/>
    <col min="28" max="30" width="16.28515625" style="199" hidden="1" customWidth="1"/>
    <col min="31" max="32" width="18.5703125" style="199" hidden="1" customWidth="1"/>
    <col min="33" max="36" width="16.28515625" style="199" hidden="1" customWidth="1"/>
    <col min="37" max="43" width="18.5703125" style="199" hidden="1" customWidth="1"/>
    <col min="44" max="16384" width="16.28515625" style="199" hidden="1"/>
  </cols>
  <sheetData>
    <row r="1" spans="1:27" s="197" customFormat="1" ht="25.5" hidden="1">
      <c r="A1" s="8"/>
      <c r="B1" s="31" t="s">
        <v>128</v>
      </c>
      <c r="C1" s="31"/>
      <c r="D1" s="31"/>
      <c r="E1" s="31"/>
      <c r="F1" s="31"/>
      <c r="G1" s="31"/>
      <c r="H1" s="31"/>
      <c r="I1" s="55"/>
      <c r="J1" s="31"/>
      <c r="K1" s="8"/>
      <c r="L1" s="8"/>
      <c r="M1" s="8"/>
      <c r="N1" s="8"/>
      <c r="O1" s="8"/>
      <c r="P1" s="8"/>
      <c r="Q1" s="8"/>
      <c r="R1" s="8"/>
      <c r="S1" s="8"/>
      <c r="T1" s="8"/>
      <c r="U1" s="8"/>
      <c r="V1" s="8"/>
      <c r="W1" s="8"/>
      <c r="X1" s="8"/>
      <c r="Y1" s="8"/>
      <c r="Z1" s="8"/>
      <c r="AA1" s="8"/>
    </row>
    <row r="2" spans="1:27" s="197" customFormat="1" ht="12.75" hidden="1">
      <c r="A2" s="8"/>
      <c r="B2" s="11" t="s">
        <v>109</v>
      </c>
      <c r="C2" s="32" t="str">
        <f>+Welcome!B2</f>
        <v>63.7131(g) Semiannual Compliance Report (Spreadsheet Template)</v>
      </c>
      <c r="D2" s="81"/>
      <c r="E2" s="81"/>
      <c r="F2" s="32"/>
      <c r="G2" s="12"/>
      <c r="H2" s="12"/>
      <c r="I2" s="56"/>
      <c r="J2" s="57"/>
      <c r="K2" s="8"/>
      <c r="L2" s="8"/>
      <c r="M2" s="8"/>
      <c r="N2" s="8"/>
      <c r="O2" s="8"/>
      <c r="P2" s="8"/>
      <c r="Q2" s="8"/>
      <c r="R2" s="8"/>
      <c r="S2" s="8"/>
      <c r="T2" s="8"/>
      <c r="U2" s="8"/>
      <c r="V2" s="8"/>
      <c r="W2" s="8"/>
      <c r="X2" s="8"/>
      <c r="Y2" s="8"/>
      <c r="Z2" s="8"/>
      <c r="AA2" s="8"/>
    </row>
    <row r="3" spans="1:27" s="197" customFormat="1" ht="12.75" hidden="1">
      <c r="A3" s="8"/>
      <c r="B3" s="13" t="s">
        <v>111</v>
      </c>
      <c r="C3" s="33" t="str">
        <f>+Welcome!B3</f>
        <v>63.7131(g)</v>
      </c>
      <c r="D3" s="81"/>
      <c r="E3" s="81"/>
      <c r="F3" s="33"/>
      <c r="G3" s="14"/>
      <c r="H3" s="14"/>
      <c r="I3" s="15"/>
      <c r="J3" s="58"/>
      <c r="K3" s="8"/>
      <c r="L3" s="8"/>
      <c r="M3" s="8"/>
      <c r="N3" s="8"/>
      <c r="O3" s="8"/>
      <c r="P3" s="8"/>
      <c r="Q3" s="8"/>
      <c r="R3" s="8"/>
      <c r="S3" s="8"/>
      <c r="T3" s="8"/>
      <c r="U3" s="8"/>
      <c r="V3" s="8"/>
      <c r="W3" s="8"/>
      <c r="X3" s="8"/>
      <c r="Y3" s="8"/>
      <c r="Z3" s="8"/>
      <c r="AA3" s="8"/>
    </row>
    <row r="4" spans="1:27" s="197" customFormat="1" ht="12.75" hidden="1">
      <c r="A4" s="8"/>
      <c r="B4" s="13" t="s">
        <v>113</v>
      </c>
      <c r="C4" s="34" t="str">
        <f>+Welcome!B4</f>
        <v>ICR Draft</v>
      </c>
      <c r="D4" s="81"/>
      <c r="E4" s="81"/>
      <c r="F4" s="34"/>
      <c r="G4" s="15"/>
      <c r="H4" s="15"/>
      <c r="I4" s="15"/>
      <c r="J4" s="59"/>
      <c r="K4" s="8"/>
      <c r="L4" s="8"/>
      <c r="M4" s="8"/>
      <c r="N4" s="8"/>
      <c r="O4" s="8"/>
      <c r="P4" s="8"/>
      <c r="Q4" s="8"/>
      <c r="R4" s="8"/>
      <c r="S4" s="8"/>
      <c r="T4" s="8"/>
      <c r="U4" s="8"/>
      <c r="V4" s="8"/>
      <c r="W4" s="8"/>
      <c r="X4" s="8"/>
      <c r="Y4" s="8"/>
      <c r="Z4" s="8"/>
      <c r="AA4" s="8"/>
    </row>
    <row r="5" spans="1:27" s="197" customFormat="1" ht="12.75" hidden="1">
      <c r="A5" s="8"/>
      <c r="B5" s="13" t="s">
        <v>115</v>
      </c>
      <c r="C5" s="17">
        <f>+Welcome!B5</f>
        <v>44832</v>
      </c>
      <c r="D5" s="81"/>
      <c r="E5" s="81"/>
      <c r="F5" s="17"/>
      <c r="G5" s="35"/>
      <c r="H5" s="35"/>
      <c r="I5" s="15"/>
      <c r="J5" s="60"/>
      <c r="K5" s="8"/>
      <c r="L5" s="8"/>
      <c r="M5" s="8"/>
      <c r="N5" s="8"/>
      <c r="O5" s="8"/>
      <c r="P5" s="8"/>
      <c r="Q5" s="8"/>
      <c r="R5" s="8"/>
      <c r="S5" s="8"/>
      <c r="T5" s="8"/>
      <c r="U5" s="8"/>
      <c r="V5" s="8"/>
      <c r="W5" s="8"/>
      <c r="X5" s="8"/>
      <c r="Y5" s="8"/>
      <c r="Z5" s="8"/>
      <c r="AA5" s="8"/>
    </row>
    <row r="6" spans="1:27" s="198" customFormat="1" hidden="1">
      <c r="A6"/>
      <c r="B6" s="36" t="str">
        <f>Welcome!B6</f>
        <v>OMB No.: 2060-0544 Form 5900-604 For further Paperwork Reduction Act information see: 
https://www.epa.gov/electronic-reporting-air-emissions/paperwork-reduction-act-pra-cedri-and-ert</v>
      </c>
      <c r="C6"/>
      <c r="D6"/>
      <c r="E6"/>
      <c r="F6"/>
      <c r="G6"/>
      <c r="H6"/>
      <c r="I6" s="61"/>
      <c r="J6" s="62"/>
      <c r="K6"/>
      <c r="L6"/>
      <c r="M6"/>
      <c r="N6"/>
      <c r="O6"/>
      <c r="P6"/>
      <c r="Q6"/>
      <c r="R6"/>
      <c r="S6"/>
      <c r="T6"/>
      <c r="U6"/>
      <c r="V6"/>
      <c r="W6"/>
      <c r="X6"/>
      <c r="Y6"/>
      <c r="Z6"/>
      <c r="AA6"/>
    </row>
    <row r="7" spans="1:27" s="198" customFormat="1">
      <c r="A7"/>
      <c r="B7" s="20" t="s">
        <v>118</v>
      </c>
      <c r="C7" s="75"/>
      <c r="D7" s="75"/>
      <c r="E7" s="75"/>
      <c r="F7" s="37"/>
      <c r="G7" s="37"/>
      <c r="H7" s="37"/>
      <c r="I7" s="64"/>
      <c r="J7" s="37"/>
      <c r="K7"/>
      <c r="L7"/>
      <c r="M7"/>
      <c r="N7"/>
      <c r="O7"/>
      <c r="P7"/>
      <c r="Q7"/>
      <c r="R7"/>
      <c r="S7"/>
      <c r="T7"/>
      <c r="U7"/>
      <c r="V7"/>
      <c r="W7"/>
      <c r="X7"/>
      <c r="Y7"/>
      <c r="Z7"/>
      <c r="AA7"/>
    </row>
    <row r="8" spans="1:27" s="198" customFormat="1" ht="15.75" thickBot="1">
      <c r="A8"/>
      <c r="B8" s="39" t="s">
        <v>174</v>
      </c>
      <c r="C8" s="40"/>
      <c r="D8" s="40"/>
      <c r="E8" s="40"/>
      <c r="F8" s="40"/>
      <c r="G8" s="40"/>
      <c r="H8" s="40"/>
      <c r="I8" s="65"/>
      <c r="J8" s="40"/>
      <c r="K8"/>
      <c r="L8"/>
      <c r="M8"/>
      <c r="N8"/>
      <c r="O8"/>
      <c r="P8"/>
      <c r="Q8"/>
      <c r="R8"/>
      <c r="S8"/>
      <c r="T8"/>
      <c r="U8"/>
      <c r="V8"/>
      <c r="W8"/>
      <c r="X8"/>
      <c r="Y8"/>
      <c r="Z8"/>
      <c r="AA8"/>
    </row>
    <row r="9" spans="1:27" s="198" customFormat="1" ht="15.75" hidden="1" thickBot="1">
      <c r="A9"/>
      <c r="B9" s="41"/>
      <c r="C9" s="41"/>
      <c r="D9" s="41"/>
      <c r="E9" s="41"/>
      <c r="F9" s="41"/>
      <c r="G9" s="41"/>
      <c r="H9" s="41"/>
      <c r="I9" s="66"/>
      <c r="J9" s="67"/>
      <c r="K9"/>
      <c r="L9"/>
      <c r="M9"/>
      <c r="N9"/>
      <c r="O9"/>
      <c r="P9"/>
      <c r="Q9"/>
      <c r="R9"/>
      <c r="S9"/>
      <c r="T9"/>
      <c r="U9"/>
      <c r="V9"/>
      <c r="W9"/>
      <c r="X9"/>
      <c r="Y9"/>
      <c r="Z9"/>
      <c r="AA9"/>
    </row>
    <row r="10" spans="1:27" s="198" customFormat="1" ht="15.75" hidden="1" thickBot="1">
      <c r="A10"/>
      <c r="B10"/>
      <c r="C10"/>
      <c r="D10"/>
      <c r="E10"/>
      <c r="F10"/>
      <c r="G10" s="62"/>
      <c r="H10" s="62"/>
      <c r="I10" s="68"/>
      <c r="J10" s="62"/>
      <c r="K10"/>
      <c r="L10"/>
      <c r="M10"/>
      <c r="N10"/>
      <c r="O10"/>
      <c r="P10"/>
      <c r="Q10"/>
      <c r="R10"/>
      <c r="S10"/>
      <c r="T10"/>
      <c r="U10"/>
      <c r="V10"/>
      <c r="W10"/>
      <c r="X10"/>
      <c r="Y10"/>
      <c r="Z10"/>
      <c r="AA10"/>
    </row>
    <row r="11" spans="1:27" s="198" customFormat="1" ht="15.75" hidden="1" thickBot="1">
      <c r="A11"/>
      <c r="B11" s="41"/>
      <c r="C11" s="69"/>
      <c r="D11" s="69"/>
      <c r="E11" s="69"/>
      <c r="F11" s="69"/>
      <c r="G11" s="70"/>
      <c r="H11" s="70"/>
      <c r="I11" s="71"/>
      <c r="J11" s="70"/>
      <c r="K11"/>
      <c r="L11"/>
      <c r="M11"/>
      <c r="N11"/>
      <c r="O11"/>
      <c r="P11"/>
      <c r="Q11"/>
      <c r="R11"/>
      <c r="S11"/>
      <c r="T11"/>
      <c r="U11"/>
      <c r="V11"/>
      <c r="W11"/>
      <c r="X11"/>
      <c r="Y11"/>
      <c r="Z11"/>
      <c r="AA11"/>
    </row>
    <row r="12" spans="1:27" s="244" customFormat="1" ht="105.75" thickBot="1">
      <c r="A12" s="50"/>
      <c r="B12" s="218" t="s">
        <v>256</v>
      </c>
      <c r="C12" s="219" t="s">
        <v>216</v>
      </c>
      <c r="D12" s="219" t="s">
        <v>257</v>
      </c>
      <c r="E12" s="219" t="s">
        <v>258</v>
      </c>
      <c r="F12" s="219" t="s">
        <v>259</v>
      </c>
      <c r="G12" s="219" t="s">
        <v>260</v>
      </c>
      <c r="H12" s="219" t="s">
        <v>261</v>
      </c>
      <c r="I12" s="219" t="s">
        <v>262</v>
      </c>
      <c r="J12" s="226" t="s">
        <v>263</v>
      </c>
      <c r="K12" s="219" t="s">
        <v>264</v>
      </c>
      <c r="L12" s="219" t="s">
        <v>265</v>
      </c>
      <c r="M12" s="263" t="s">
        <v>266</v>
      </c>
      <c r="N12" s="243" t="s">
        <v>267</v>
      </c>
      <c r="O12" s="243" t="s">
        <v>268</v>
      </c>
      <c r="P12" s="263" t="s">
        <v>269</v>
      </c>
      <c r="Q12" s="243" t="s">
        <v>270</v>
      </c>
      <c r="R12" s="243" t="s">
        <v>271</v>
      </c>
      <c r="S12" s="263" t="s">
        <v>272</v>
      </c>
      <c r="T12" s="243" t="s">
        <v>273</v>
      </c>
      <c r="U12" s="243" t="s">
        <v>274</v>
      </c>
      <c r="V12" s="263" t="s">
        <v>275</v>
      </c>
      <c r="W12" s="243" t="s">
        <v>276</v>
      </c>
      <c r="X12" s="243" t="s">
        <v>277</v>
      </c>
      <c r="Y12" s="263" t="s">
        <v>278</v>
      </c>
      <c r="Z12" s="243" t="s">
        <v>279</v>
      </c>
      <c r="AA12" s="243" t="s">
        <v>280</v>
      </c>
    </row>
    <row r="13" spans="1:27" s="206" customFormat="1">
      <c r="A13" s="202"/>
      <c r="B13" s="203" t="s">
        <v>147</v>
      </c>
      <c r="C13" s="204" t="s">
        <v>210</v>
      </c>
      <c r="D13" s="112" t="s">
        <v>281</v>
      </c>
      <c r="E13" s="112" t="s">
        <v>282</v>
      </c>
      <c r="F13" s="106" t="s">
        <v>283</v>
      </c>
      <c r="G13" s="106" t="s">
        <v>284</v>
      </c>
      <c r="H13" s="106" t="s">
        <v>285</v>
      </c>
      <c r="I13" s="106" t="s">
        <v>286</v>
      </c>
      <c r="J13" s="113" t="s">
        <v>187</v>
      </c>
      <c r="K13" s="264" t="s">
        <v>188</v>
      </c>
      <c r="L13" s="264" t="s">
        <v>191</v>
      </c>
      <c r="M13" s="264" t="s">
        <v>287</v>
      </c>
      <c r="N13" s="205" t="s">
        <v>288</v>
      </c>
      <c r="O13" s="205" t="s">
        <v>289</v>
      </c>
      <c r="P13" s="264" t="s">
        <v>290</v>
      </c>
      <c r="Q13" s="205" t="s">
        <v>291</v>
      </c>
      <c r="R13" s="205" t="s">
        <v>292</v>
      </c>
      <c r="S13" s="264" t="s">
        <v>293</v>
      </c>
      <c r="T13" s="205" t="s">
        <v>294</v>
      </c>
      <c r="U13" s="205" t="s">
        <v>295</v>
      </c>
      <c r="V13" s="264" t="s">
        <v>296</v>
      </c>
      <c r="W13" s="205" t="s">
        <v>297</v>
      </c>
      <c r="X13" s="205" t="s">
        <v>298</v>
      </c>
      <c r="Y13" s="264" t="s">
        <v>299</v>
      </c>
      <c r="Z13" s="205" t="s">
        <v>300</v>
      </c>
      <c r="AA13" s="205" t="s">
        <v>301</v>
      </c>
    </row>
    <row r="14" spans="1:27" s="206" customFormat="1">
      <c r="A14" s="202"/>
      <c r="B14" s="165" t="s">
        <v>161</v>
      </c>
      <c r="C14" s="262" t="s">
        <v>302</v>
      </c>
      <c r="D14" s="114" t="s">
        <v>192</v>
      </c>
      <c r="E14" s="114" t="s">
        <v>303</v>
      </c>
      <c r="F14" s="109" t="s">
        <v>304</v>
      </c>
      <c r="G14" s="109" t="s">
        <v>305</v>
      </c>
      <c r="H14" s="109" t="s">
        <v>306</v>
      </c>
      <c r="I14" s="109" t="s">
        <v>307</v>
      </c>
      <c r="J14" s="115" t="s">
        <v>195</v>
      </c>
      <c r="K14" s="114" t="s">
        <v>196</v>
      </c>
      <c r="L14" s="114" t="s">
        <v>308</v>
      </c>
      <c r="M14" s="114" t="s">
        <v>309</v>
      </c>
      <c r="N14" s="114" t="s">
        <v>310</v>
      </c>
      <c r="O14" s="114" t="s">
        <v>311</v>
      </c>
      <c r="P14" s="114" t="s">
        <v>312</v>
      </c>
      <c r="Q14" s="114" t="s">
        <v>313</v>
      </c>
      <c r="R14" s="114" t="s">
        <v>314</v>
      </c>
      <c r="S14" s="114" t="s">
        <v>315</v>
      </c>
      <c r="T14" s="114" t="s">
        <v>316</v>
      </c>
      <c r="U14" s="114" t="s">
        <v>316</v>
      </c>
      <c r="V14" s="114" t="s">
        <v>315</v>
      </c>
      <c r="W14" s="114" t="s">
        <v>316</v>
      </c>
      <c r="X14" s="114" t="s">
        <v>316</v>
      </c>
      <c r="Y14" s="114" t="s">
        <v>315</v>
      </c>
      <c r="Z14" s="114" t="s">
        <v>316</v>
      </c>
      <c r="AA14" s="114" t="s">
        <v>316</v>
      </c>
    </row>
    <row r="15" spans="1:27" s="198" customFormat="1" hidden="1">
      <c r="A15"/>
      <c r="B15" s="156" t="s">
        <v>205</v>
      </c>
      <c r="C15" s="83" t="s">
        <v>205</v>
      </c>
      <c r="D15" s="114" t="s">
        <v>205</v>
      </c>
      <c r="E15" s="114" t="s">
        <v>205</v>
      </c>
      <c r="F15" s="109" t="s">
        <v>205</v>
      </c>
      <c r="G15" s="109" t="s">
        <v>205</v>
      </c>
      <c r="H15" s="109" t="s">
        <v>205</v>
      </c>
      <c r="I15" s="109" t="s">
        <v>205</v>
      </c>
      <c r="J15" s="115" t="s">
        <v>205</v>
      </c>
      <c r="K15" s="114" t="s">
        <v>205</v>
      </c>
      <c r="L15" s="117" t="s">
        <v>205</v>
      </c>
      <c r="M15" s="117" t="s">
        <v>205</v>
      </c>
      <c r="N15" s="117" t="s">
        <v>205</v>
      </c>
      <c r="O15" s="117" t="s">
        <v>205</v>
      </c>
      <c r="P15" s="117" t="s">
        <v>205</v>
      </c>
      <c r="Q15" s="117" t="s">
        <v>205</v>
      </c>
      <c r="R15" s="117" t="s">
        <v>205</v>
      </c>
      <c r="S15" s="117" t="s">
        <v>205</v>
      </c>
      <c r="T15" s="117" t="s">
        <v>205</v>
      </c>
      <c r="U15" s="117" t="s">
        <v>205</v>
      </c>
      <c r="V15" s="117" t="s">
        <v>205</v>
      </c>
      <c r="W15" s="117" t="s">
        <v>205</v>
      </c>
      <c r="X15" s="117" t="s">
        <v>205</v>
      </c>
      <c r="Y15" s="117" t="s">
        <v>205</v>
      </c>
      <c r="Z15" s="117" t="s">
        <v>205</v>
      </c>
      <c r="AA15" s="117" t="s">
        <v>205</v>
      </c>
    </row>
    <row r="16" spans="1:27" s="198" customFormat="1" hidden="1">
      <c r="A16"/>
      <c r="B16" s="156" t="s">
        <v>205</v>
      </c>
      <c r="C16" s="83" t="s">
        <v>205</v>
      </c>
      <c r="D16" s="114" t="s">
        <v>205</v>
      </c>
      <c r="E16" s="114" t="s">
        <v>205</v>
      </c>
      <c r="F16" s="109" t="s">
        <v>205</v>
      </c>
      <c r="G16" s="109" t="s">
        <v>205</v>
      </c>
      <c r="H16" s="109" t="s">
        <v>205</v>
      </c>
      <c r="I16" s="109" t="s">
        <v>205</v>
      </c>
      <c r="J16" s="115" t="s">
        <v>205</v>
      </c>
      <c r="K16" s="114" t="s">
        <v>205</v>
      </c>
      <c r="L16" s="117" t="s">
        <v>205</v>
      </c>
      <c r="M16" s="117" t="s">
        <v>205</v>
      </c>
      <c r="N16" s="117" t="s">
        <v>205</v>
      </c>
      <c r="O16" s="117" t="s">
        <v>205</v>
      </c>
      <c r="P16" s="117" t="s">
        <v>205</v>
      </c>
      <c r="Q16" s="117" t="s">
        <v>205</v>
      </c>
      <c r="R16" s="117" t="s">
        <v>205</v>
      </c>
      <c r="S16" s="117" t="s">
        <v>205</v>
      </c>
      <c r="T16" s="117" t="s">
        <v>205</v>
      </c>
      <c r="U16" s="117" t="s">
        <v>205</v>
      </c>
      <c r="V16" s="117" t="s">
        <v>205</v>
      </c>
      <c r="W16" s="117" t="s">
        <v>205</v>
      </c>
      <c r="X16" s="117" t="s">
        <v>205</v>
      </c>
      <c r="Y16" s="117" t="s">
        <v>205</v>
      </c>
      <c r="Z16" s="117" t="s">
        <v>205</v>
      </c>
      <c r="AA16" s="117" t="s">
        <v>205</v>
      </c>
    </row>
    <row r="17" spans="1:27" s="198" customFormat="1" hidden="1">
      <c r="A17"/>
      <c r="B17" s="156" t="s">
        <v>205</v>
      </c>
      <c r="C17" s="83" t="s">
        <v>205</v>
      </c>
      <c r="D17" s="114" t="s">
        <v>205</v>
      </c>
      <c r="E17" s="114" t="s">
        <v>205</v>
      </c>
      <c r="F17" s="109" t="s">
        <v>205</v>
      </c>
      <c r="G17" s="109" t="s">
        <v>205</v>
      </c>
      <c r="H17" s="109" t="s">
        <v>205</v>
      </c>
      <c r="I17" s="109" t="s">
        <v>205</v>
      </c>
      <c r="J17" s="115" t="s">
        <v>205</v>
      </c>
      <c r="K17" s="114" t="s">
        <v>205</v>
      </c>
      <c r="L17" s="117" t="s">
        <v>205</v>
      </c>
      <c r="M17" s="117" t="s">
        <v>205</v>
      </c>
      <c r="N17" s="117" t="s">
        <v>205</v>
      </c>
      <c r="O17" s="117" t="s">
        <v>205</v>
      </c>
      <c r="P17" s="117" t="s">
        <v>205</v>
      </c>
      <c r="Q17" s="117" t="s">
        <v>205</v>
      </c>
      <c r="R17" s="117" t="s">
        <v>205</v>
      </c>
      <c r="S17" s="117" t="s">
        <v>205</v>
      </c>
      <c r="T17" s="117" t="s">
        <v>205</v>
      </c>
      <c r="U17" s="117" t="s">
        <v>205</v>
      </c>
      <c r="V17" s="117" t="s">
        <v>205</v>
      </c>
      <c r="W17" s="117" t="s">
        <v>205</v>
      </c>
      <c r="X17" s="117" t="s">
        <v>205</v>
      </c>
      <c r="Y17" s="117" t="s">
        <v>205</v>
      </c>
      <c r="Z17" s="117" t="s">
        <v>205</v>
      </c>
      <c r="AA17" s="117" t="s">
        <v>205</v>
      </c>
    </row>
    <row r="18" spans="1:27" s="198" customFormat="1" hidden="1">
      <c r="A18"/>
      <c r="B18" s="156" t="s">
        <v>205</v>
      </c>
      <c r="C18" s="83" t="s">
        <v>205</v>
      </c>
      <c r="D18" s="114" t="s">
        <v>205</v>
      </c>
      <c r="E18" s="114" t="s">
        <v>205</v>
      </c>
      <c r="F18" s="109" t="s">
        <v>205</v>
      </c>
      <c r="G18" s="109" t="s">
        <v>205</v>
      </c>
      <c r="H18" s="109" t="s">
        <v>205</v>
      </c>
      <c r="I18" s="109" t="s">
        <v>205</v>
      </c>
      <c r="J18" s="115" t="s">
        <v>205</v>
      </c>
      <c r="K18" s="114" t="s">
        <v>205</v>
      </c>
      <c r="L18" s="117" t="s">
        <v>205</v>
      </c>
      <c r="M18" s="117" t="s">
        <v>205</v>
      </c>
      <c r="N18" s="117" t="s">
        <v>205</v>
      </c>
      <c r="O18" s="117" t="s">
        <v>205</v>
      </c>
      <c r="P18" s="117" t="s">
        <v>205</v>
      </c>
      <c r="Q18" s="117" t="s">
        <v>205</v>
      </c>
      <c r="R18" s="117" t="s">
        <v>205</v>
      </c>
      <c r="S18" s="117" t="s">
        <v>205</v>
      </c>
      <c r="T18" s="117" t="s">
        <v>205</v>
      </c>
      <c r="U18" s="117" t="s">
        <v>205</v>
      </c>
      <c r="V18" s="117" t="s">
        <v>205</v>
      </c>
      <c r="W18" s="117" t="s">
        <v>205</v>
      </c>
      <c r="X18" s="117" t="s">
        <v>205</v>
      </c>
      <c r="Y18" s="117" t="s">
        <v>205</v>
      </c>
      <c r="Z18" s="117" t="s">
        <v>205</v>
      </c>
      <c r="AA18" s="117" t="s">
        <v>205</v>
      </c>
    </row>
    <row r="19" spans="1:27" s="198" customFormat="1" hidden="1">
      <c r="A19"/>
      <c r="B19" s="156" t="s">
        <v>205</v>
      </c>
      <c r="C19" s="83" t="s">
        <v>205</v>
      </c>
      <c r="D19" s="114" t="s">
        <v>205</v>
      </c>
      <c r="E19" s="114" t="s">
        <v>205</v>
      </c>
      <c r="F19" s="109" t="s">
        <v>205</v>
      </c>
      <c r="G19" s="109" t="s">
        <v>205</v>
      </c>
      <c r="H19" s="109" t="s">
        <v>205</v>
      </c>
      <c r="I19" s="109" t="s">
        <v>205</v>
      </c>
      <c r="J19" s="115" t="s">
        <v>205</v>
      </c>
      <c r="K19" s="114" t="s">
        <v>205</v>
      </c>
      <c r="L19" s="117" t="s">
        <v>205</v>
      </c>
      <c r="M19" s="117" t="s">
        <v>205</v>
      </c>
      <c r="N19" s="117" t="s">
        <v>205</v>
      </c>
      <c r="O19" s="117" t="s">
        <v>205</v>
      </c>
      <c r="P19" s="117" t="s">
        <v>205</v>
      </c>
      <c r="Q19" s="117" t="s">
        <v>205</v>
      </c>
      <c r="R19" s="117" t="s">
        <v>205</v>
      </c>
      <c r="S19" s="117" t="s">
        <v>205</v>
      </c>
      <c r="T19" s="117" t="s">
        <v>205</v>
      </c>
      <c r="U19" s="117" t="s">
        <v>205</v>
      </c>
      <c r="V19" s="117" t="s">
        <v>205</v>
      </c>
      <c r="W19" s="117" t="s">
        <v>205</v>
      </c>
      <c r="X19" s="117" t="s">
        <v>205</v>
      </c>
      <c r="Y19" s="117" t="s">
        <v>205</v>
      </c>
      <c r="Z19" s="117" t="s">
        <v>205</v>
      </c>
      <c r="AA19" s="117" t="s">
        <v>205</v>
      </c>
    </row>
    <row r="20" spans="1:27" s="198" customFormat="1" hidden="1">
      <c r="A20"/>
      <c r="B20" s="156" t="s">
        <v>205</v>
      </c>
      <c r="C20" s="83" t="s">
        <v>205</v>
      </c>
      <c r="D20" s="114" t="s">
        <v>205</v>
      </c>
      <c r="E20" s="114" t="s">
        <v>205</v>
      </c>
      <c r="F20" s="109" t="s">
        <v>205</v>
      </c>
      <c r="G20" s="109" t="s">
        <v>205</v>
      </c>
      <c r="H20" s="109" t="s">
        <v>205</v>
      </c>
      <c r="I20" s="109" t="s">
        <v>205</v>
      </c>
      <c r="J20" s="115" t="s">
        <v>205</v>
      </c>
      <c r="K20" s="114" t="s">
        <v>205</v>
      </c>
      <c r="L20" s="117" t="s">
        <v>205</v>
      </c>
      <c r="M20" s="117" t="s">
        <v>205</v>
      </c>
      <c r="N20" s="117" t="s">
        <v>205</v>
      </c>
      <c r="O20" s="117" t="s">
        <v>205</v>
      </c>
      <c r="P20" s="117" t="s">
        <v>205</v>
      </c>
      <c r="Q20" s="117" t="s">
        <v>205</v>
      </c>
      <c r="R20" s="117" t="s">
        <v>205</v>
      </c>
      <c r="S20" s="117" t="s">
        <v>205</v>
      </c>
      <c r="T20" s="117" t="s">
        <v>205</v>
      </c>
      <c r="U20" s="117" t="s">
        <v>205</v>
      </c>
      <c r="V20" s="117" t="s">
        <v>205</v>
      </c>
      <c r="W20" s="117" t="s">
        <v>205</v>
      </c>
      <c r="X20" s="117" t="s">
        <v>205</v>
      </c>
      <c r="Y20" s="117" t="s">
        <v>205</v>
      </c>
      <c r="Z20" s="117" t="s">
        <v>205</v>
      </c>
      <c r="AA20" s="117" t="s">
        <v>205</v>
      </c>
    </row>
    <row r="21" spans="1:27" s="198" customFormat="1" hidden="1">
      <c r="A21"/>
      <c r="B21" s="156" t="s">
        <v>205</v>
      </c>
      <c r="C21" s="83" t="s">
        <v>205</v>
      </c>
      <c r="D21" s="114" t="s">
        <v>205</v>
      </c>
      <c r="E21" s="114" t="s">
        <v>205</v>
      </c>
      <c r="F21" s="109" t="s">
        <v>205</v>
      </c>
      <c r="G21" s="109" t="s">
        <v>205</v>
      </c>
      <c r="H21" s="109" t="s">
        <v>205</v>
      </c>
      <c r="I21" s="109" t="s">
        <v>205</v>
      </c>
      <c r="J21" s="115" t="s">
        <v>205</v>
      </c>
      <c r="K21" s="114" t="s">
        <v>205</v>
      </c>
      <c r="L21" s="117" t="s">
        <v>205</v>
      </c>
      <c r="M21" s="117" t="s">
        <v>205</v>
      </c>
      <c r="N21" s="117" t="s">
        <v>205</v>
      </c>
      <c r="O21" s="117" t="s">
        <v>205</v>
      </c>
      <c r="P21" s="117" t="s">
        <v>205</v>
      </c>
      <c r="Q21" s="117" t="s">
        <v>205</v>
      </c>
      <c r="R21" s="117" t="s">
        <v>205</v>
      </c>
      <c r="S21" s="117" t="s">
        <v>205</v>
      </c>
      <c r="T21" s="117" t="s">
        <v>205</v>
      </c>
      <c r="U21" s="117" t="s">
        <v>205</v>
      </c>
      <c r="V21" s="117" t="s">
        <v>205</v>
      </c>
      <c r="W21" s="117" t="s">
        <v>205</v>
      </c>
      <c r="X21" s="117" t="s">
        <v>205</v>
      </c>
      <c r="Y21" s="117" t="s">
        <v>205</v>
      </c>
      <c r="Z21" s="117" t="s">
        <v>205</v>
      </c>
      <c r="AA21" s="117" t="s">
        <v>205</v>
      </c>
    </row>
    <row r="22" spans="1:27" s="198" customFormat="1" hidden="1">
      <c r="A22"/>
      <c r="B22" s="156" t="s">
        <v>205</v>
      </c>
      <c r="C22" s="83" t="s">
        <v>205</v>
      </c>
      <c r="D22" s="114" t="s">
        <v>205</v>
      </c>
      <c r="E22" s="114" t="s">
        <v>205</v>
      </c>
      <c r="F22" s="109" t="s">
        <v>205</v>
      </c>
      <c r="G22" s="109" t="s">
        <v>205</v>
      </c>
      <c r="H22" s="109" t="s">
        <v>205</v>
      </c>
      <c r="I22" s="109" t="s">
        <v>205</v>
      </c>
      <c r="J22" s="115" t="s">
        <v>205</v>
      </c>
      <c r="K22" s="114" t="s">
        <v>205</v>
      </c>
      <c r="L22" s="117" t="s">
        <v>205</v>
      </c>
      <c r="M22" s="117" t="s">
        <v>205</v>
      </c>
      <c r="N22" s="117" t="s">
        <v>205</v>
      </c>
      <c r="O22" s="117" t="s">
        <v>205</v>
      </c>
      <c r="P22" s="117" t="s">
        <v>205</v>
      </c>
      <c r="Q22" s="117" t="s">
        <v>205</v>
      </c>
      <c r="R22" s="117" t="s">
        <v>205</v>
      </c>
      <c r="S22" s="117" t="s">
        <v>205</v>
      </c>
      <c r="T22" s="117" t="s">
        <v>205</v>
      </c>
      <c r="U22" s="117" t="s">
        <v>205</v>
      </c>
      <c r="V22" s="117" t="s">
        <v>205</v>
      </c>
      <c r="W22" s="117" t="s">
        <v>205</v>
      </c>
      <c r="X22" s="117" t="s">
        <v>205</v>
      </c>
      <c r="Y22" s="117" t="s">
        <v>205</v>
      </c>
      <c r="Z22" s="117" t="s">
        <v>205</v>
      </c>
      <c r="AA22" s="117" t="s">
        <v>205</v>
      </c>
    </row>
    <row r="23" spans="1:27" s="198" customFormat="1" hidden="1">
      <c r="A23"/>
      <c r="B23" s="156" t="s">
        <v>205</v>
      </c>
      <c r="C23" s="83" t="s">
        <v>205</v>
      </c>
      <c r="D23" s="114" t="s">
        <v>205</v>
      </c>
      <c r="E23" s="114" t="s">
        <v>205</v>
      </c>
      <c r="F23" s="109" t="s">
        <v>205</v>
      </c>
      <c r="G23" s="109" t="s">
        <v>205</v>
      </c>
      <c r="H23" s="109" t="s">
        <v>205</v>
      </c>
      <c r="I23" s="109" t="s">
        <v>205</v>
      </c>
      <c r="J23" s="115" t="s">
        <v>205</v>
      </c>
      <c r="K23" s="114" t="s">
        <v>205</v>
      </c>
      <c r="L23" s="117" t="s">
        <v>205</v>
      </c>
      <c r="M23" s="117" t="s">
        <v>205</v>
      </c>
      <c r="N23" s="117" t="s">
        <v>205</v>
      </c>
      <c r="O23" s="117" t="s">
        <v>205</v>
      </c>
      <c r="P23" s="117" t="s">
        <v>205</v>
      </c>
      <c r="Q23" s="117" t="s">
        <v>205</v>
      </c>
      <c r="R23" s="117" t="s">
        <v>205</v>
      </c>
      <c r="S23" s="117" t="s">
        <v>205</v>
      </c>
      <c r="T23" s="117" t="s">
        <v>205</v>
      </c>
      <c r="U23" s="117" t="s">
        <v>205</v>
      </c>
      <c r="V23" s="117" t="s">
        <v>205</v>
      </c>
      <c r="W23" s="117" t="s">
        <v>205</v>
      </c>
      <c r="X23" s="117" t="s">
        <v>205</v>
      </c>
      <c r="Y23" s="117" t="s">
        <v>205</v>
      </c>
      <c r="Z23" s="117" t="s">
        <v>205</v>
      </c>
      <c r="AA23" s="117" t="s">
        <v>205</v>
      </c>
    </row>
    <row r="24" spans="1:27" s="198" customFormat="1">
      <c r="A24" s="159"/>
      <c r="B24" s="220"/>
      <c r="C24" s="221"/>
      <c r="D24" s="221"/>
      <c r="E24" s="221"/>
      <c r="F24" s="229"/>
      <c r="G24" s="233"/>
      <c r="H24" s="229"/>
      <c r="I24" s="233"/>
      <c r="J24" s="237" t="str">
        <f>IF(I24="","",IF(D24="Opacity",(VALUE(TEXT(H24,"m/dd/yy ")&amp;TEXT(I24,"hh:mm:ss"))-VALUE(TEXT(F24,"m/dd/yy ")&amp;TEXT(G24,"hh:mm:ss")))*24*60,(VALUE(TEXT(H24,"m/dd/yy ")&amp;TEXT(I24,"hh:mm:ss"))-VALUE(TEXT(F24,"m/dd/yy ")&amp;TEXT(G24,"hh:mm:ss")))*24))</f>
        <v/>
      </c>
      <c r="K24" s="221"/>
      <c r="L24" s="221"/>
      <c r="M24" s="221"/>
      <c r="N24" s="221"/>
      <c r="O24" s="221"/>
      <c r="P24" s="221"/>
      <c r="Q24" s="221"/>
      <c r="R24" s="221"/>
      <c r="S24" s="221"/>
      <c r="T24" s="221"/>
      <c r="U24" s="221"/>
      <c r="V24" s="221"/>
      <c r="W24" s="221"/>
      <c r="X24" s="221"/>
      <c r="Y24" s="221"/>
      <c r="Z24" s="221"/>
      <c r="AA24" s="221"/>
    </row>
    <row r="25" spans="1:27" s="198" customFormat="1">
      <c r="A25" s="159"/>
      <c r="B25" s="220"/>
      <c r="C25" s="221"/>
      <c r="D25" s="221"/>
      <c r="E25" s="221"/>
      <c r="F25" s="229"/>
      <c r="G25" s="233"/>
      <c r="H25" s="229"/>
      <c r="I25" s="233"/>
      <c r="J25" s="237" t="str">
        <f t="shared" ref="J25:J88" si="0">IF(I25="","",IF(D25="Opacity",(VALUE(TEXT(H25,"m/dd/yy ")&amp;TEXT(I25,"hh:mm:ss"))-VALUE(TEXT(F25,"m/dd/yy ")&amp;TEXT(G25,"hh:mm:ss")))*24*60,(VALUE(TEXT(H25,"m/dd/yy ")&amp;TEXT(I25,"hh:mm:ss"))-VALUE(TEXT(F25,"m/dd/yy ")&amp;TEXT(G25,"hh:mm:ss")))*24))</f>
        <v/>
      </c>
      <c r="K25" s="221"/>
      <c r="L25" s="221"/>
      <c r="M25" s="221"/>
      <c r="N25" s="221"/>
      <c r="O25" s="221"/>
      <c r="P25" s="221"/>
      <c r="Q25" s="221"/>
      <c r="R25" s="221"/>
      <c r="S25" s="221"/>
      <c r="T25" s="221"/>
      <c r="U25" s="221"/>
      <c r="V25" s="221"/>
      <c r="W25" s="221"/>
      <c r="X25" s="221"/>
      <c r="Y25" s="221"/>
      <c r="Z25" s="221"/>
      <c r="AA25" s="221"/>
    </row>
    <row r="26" spans="1:27" s="198" customFormat="1">
      <c r="A26" s="159"/>
      <c r="B26" s="220"/>
      <c r="C26" s="221"/>
      <c r="D26" s="221"/>
      <c r="E26" s="221"/>
      <c r="F26" s="229"/>
      <c r="G26" s="233"/>
      <c r="H26" s="229"/>
      <c r="I26" s="233"/>
      <c r="J26" s="237" t="str">
        <f t="shared" si="0"/>
        <v/>
      </c>
      <c r="K26" s="221"/>
      <c r="L26" s="221"/>
      <c r="M26" s="221"/>
      <c r="N26" s="221"/>
      <c r="O26" s="221"/>
      <c r="P26" s="221"/>
      <c r="Q26" s="221"/>
      <c r="R26" s="221"/>
      <c r="S26" s="221"/>
      <c r="T26" s="221"/>
      <c r="U26" s="221"/>
      <c r="V26" s="221"/>
      <c r="W26" s="221"/>
      <c r="X26" s="221"/>
      <c r="Y26" s="221"/>
      <c r="Z26" s="221"/>
      <c r="AA26" s="221"/>
    </row>
    <row r="27" spans="1:27" s="198" customFormat="1">
      <c r="A27" s="159"/>
      <c r="B27" s="220"/>
      <c r="C27" s="221"/>
      <c r="D27" s="221"/>
      <c r="E27" s="221"/>
      <c r="F27" s="229"/>
      <c r="G27" s="233"/>
      <c r="H27" s="229"/>
      <c r="I27" s="233"/>
      <c r="J27" s="237" t="str">
        <f t="shared" si="0"/>
        <v/>
      </c>
      <c r="K27" s="221"/>
      <c r="L27" s="221"/>
      <c r="M27" s="221"/>
      <c r="N27" s="221"/>
      <c r="O27" s="221"/>
      <c r="P27" s="221"/>
      <c r="Q27" s="221"/>
      <c r="R27" s="221"/>
      <c r="S27" s="221"/>
      <c r="T27" s="221"/>
      <c r="U27" s="221"/>
      <c r="V27" s="221"/>
      <c r="W27" s="221"/>
      <c r="X27" s="221"/>
      <c r="Y27" s="221"/>
      <c r="Z27" s="221"/>
      <c r="AA27" s="221"/>
    </row>
    <row r="28" spans="1:27" s="198" customFormat="1">
      <c r="A28" s="159"/>
      <c r="B28" s="220"/>
      <c r="C28" s="221"/>
      <c r="D28" s="221"/>
      <c r="E28" s="221"/>
      <c r="F28" s="229"/>
      <c r="G28" s="233"/>
      <c r="H28" s="229"/>
      <c r="I28" s="233"/>
      <c r="J28" s="237" t="str">
        <f t="shared" si="0"/>
        <v/>
      </c>
      <c r="K28" s="221"/>
      <c r="L28" s="221"/>
      <c r="M28" s="221"/>
      <c r="N28" s="221"/>
      <c r="O28" s="221"/>
      <c r="P28" s="221"/>
      <c r="Q28" s="221"/>
      <c r="R28" s="221"/>
      <c r="S28" s="221"/>
      <c r="T28" s="221"/>
      <c r="U28" s="221"/>
      <c r="V28" s="221"/>
      <c r="W28" s="221"/>
      <c r="X28" s="221"/>
      <c r="Y28" s="221"/>
      <c r="Z28" s="221"/>
      <c r="AA28" s="221"/>
    </row>
    <row r="29" spans="1:27" s="198" customFormat="1">
      <c r="A29" s="159"/>
      <c r="B29" s="220"/>
      <c r="C29" s="221"/>
      <c r="D29" s="221"/>
      <c r="E29" s="221"/>
      <c r="F29" s="229"/>
      <c r="G29" s="233"/>
      <c r="H29" s="229"/>
      <c r="I29" s="233"/>
      <c r="J29" s="237" t="str">
        <f t="shared" si="0"/>
        <v/>
      </c>
      <c r="K29" s="221"/>
      <c r="L29" s="221"/>
      <c r="M29" s="221"/>
      <c r="N29" s="221"/>
      <c r="O29" s="221"/>
      <c r="P29" s="221"/>
      <c r="Q29" s="221"/>
      <c r="R29" s="221"/>
      <c r="S29" s="221"/>
      <c r="T29" s="221"/>
      <c r="U29" s="221"/>
      <c r="V29" s="221"/>
      <c r="W29" s="221"/>
      <c r="X29" s="221"/>
      <c r="Y29" s="221"/>
      <c r="Z29" s="221"/>
      <c r="AA29" s="221"/>
    </row>
    <row r="30" spans="1:27" s="198" customFormat="1">
      <c r="A30" s="159"/>
      <c r="B30" s="220"/>
      <c r="C30" s="221"/>
      <c r="D30" s="221"/>
      <c r="E30" s="221"/>
      <c r="F30" s="229"/>
      <c r="G30" s="233"/>
      <c r="H30" s="229"/>
      <c r="I30" s="233"/>
      <c r="J30" s="237" t="str">
        <f t="shared" si="0"/>
        <v/>
      </c>
      <c r="K30" s="221"/>
      <c r="L30" s="221"/>
      <c r="M30" s="221"/>
      <c r="N30" s="221"/>
      <c r="O30" s="221"/>
      <c r="P30" s="221"/>
      <c r="Q30" s="221"/>
      <c r="R30" s="221"/>
      <c r="S30" s="221"/>
      <c r="T30" s="221"/>
      <c r="U30" s="221"/>
      <c r="V30" s="221"/>
      <c r="W30" s="221"/>
      <c r="X30" s="221"/>
      <c r="Y30" s="221"/>
      <c r="Z30" s="221"/>
      <c r="AA30" s="221"/>
    </row>
    <row r="31" spans="1:27" s="198" customFormat="1">
      <c r="A31" s="159"/>
      <c r="B31" s="220"/>
      <c r="C31" s="221"/>
      <c r="D31" s="221"/>
      <c r="E31" s="221"/>
      <c r="F31" s="229"/>
      <c r="G31" s="233"/>
      <c r="H31" s="229"/>
      <c r="I31" s="233"/>
      <c r="J31" s="237" t="str">
        <f t="shared" si="0"/>
        <v/>
      </c>
      <c r="K31" s="221"/>
      <c r="L31" s="221"/>
      <c r="M31" s="221"/>
      <c r="N31" s="221"/>
      <c r="O31" s="221"/>
      <c r="P31" s="221"/>
      <c r="Q31" s="221"/>
      <c r="R31" s="221"/>
      <c r="S31" s="221"/>
      <c r="T31" s="221"/>
      <c r="U31" s="221"/>
      <c r="V31" s="221"/>
      <c r="W31" s="221"/>
      <c r="X31" s="221"/>
      <c r="Y31" s="221"/>
      <c r="Z31" s="221"/>
      <c r="AA31" s="221"/>
    </row>
    <row r="32" spans="1:27" s="198" customFormat="1">
      <c r="A32" s="159"/>
      <c r="B32" s="220"/>
      <c r="C32" s="221"/>
      <c r="D32" s="221"/>
      <c r="E32" s="221"/>
      <c r="F32" s="229"/>
      <c r="G32" s="233"/>
      <c r="H32" s="229"/>
      <c r="I32" s="233"/>
      <c r="J32" s="237" t="str">
        <f t="shared" si="0"/>
        <v/>
      </c>
      <c r="K32" s="221"/>
      <c r="L32" s="221"/>
      <c r="M32" s="221"/>
      <c r="N32" s="221"/>
      <c r="O32" s="221"/>
      <c r="P32" s="221"/>
      <c r="Q32" s="221"/>
      <c r="R32" s="221"/>
      <c r="S32" s="221"/>
      <c r="T32" s="221"/>
      <c r="U32" s="221"/>
      <c r="V32" s="221"/>
      <c r="W32" s="221"/>
      <c r="X32" s="221"/>
      <c r="Y32" s="221"/>
      <c r="Z32" s="221"/>
      <c r="AA32" s="221"/>
    </row>
    <row r="33" spans="1:27" s="198" customFormat="1">
      <c r="A33" s="159"/>
      <c r="B33" s="220"/>
      <c r="C33" s="221"/>
      <c r="D33" s="221"/>
      <c r="E33" s="221"/>
      <c r="F33" s="229"/>
      <c r="G33" s="233"/>
      <c r="H33" s="229"/>
      <c r="I33" s="233"/>
      <c r="J33" s="237" t="str">
        <f t="shared" si="0"/>
        <v/>
      </c>
      <c r="K33" s="221"/>
      <c r="L33" s="221"/>
      <c r="M33" s="221"/>
      <c r="N33" s="221"/>
      <c r="O33" s="221"/>
      <c r="P33" s="221"/>
      <c r="Q33" s="221"/>
      <c r="R33" s="221"/>
      <c r="S33" s="221"/>
      <c r="T33" s="221"/>
      <c r="U33" s="221"/>
      <c r="V33" s="221"/>
      <c r="W33" s="221"/>
      <c r="X33" s="221"/>
      <c r="Y33" s="221"/>
      <c r="Z33" s="221"/>
      <c r="AA33" s="221"/>
    </row>
    <row r="34" spans="1:27" s="198" customFormat="1">
      <c r="A34" s="159"/>
      <c r="B34" s="220"/>
      <c r="C34" s="221"/>
      <c r="D34" s="221"/>
      <c r="E34" s="221"/>
      <c r="F34" s="229"/>
      <c r="G34" s="233"/>
      <c r="H34" s="229"/>
      <c r="I34" s="233"/>
      <c r="J34" s="237" t="str">
        <f t="shared" si="0"/>
        <v/>
      </c>
      <c r="K34" s="221"/>
      <c r="L34" s="221"/>
      <c r="M34" s="221"/>
      <c r="N34" s="221"/>
      <c r="O34" s="221"/>
      <c r="P34" s="221"/>
      <c r="Q34" s="221"/>
      <c r="R34" s="221"/>
      <c r="S34" s="221"/>
      <c r="T34" s="221"/>
      <c r="U34" s="221"/>
      <c r="V34" s="221"/>
      <c r="W34" s="221"/>
      <c r="X34" s="221"/>
      <c r="Y34" s="221"/>
      <c r="Z34" s="221"/>
      <c r="AA34" s="221"/>
    </row>
    <row r="35" spans="1:27" s="198" customFormat="1">
      <c r="A35" s="159"/>
      <c r="B35" s="220"/>
      <c r="C35" s="221"/>
      <c r="D35" s="221"/>
      <c r="E35" s="221"/>
      <c r="F35" s="229"/>
      <c r="G35" s="233"/>
      <c r="H35" s="229"/>
      <c r="I35" s="233"/>
      <c r="J35" s="237" t="str">
        <f t="shared" si="0"/>
        <v/>
      </c>
      <c r="K35" s="221"/>
      <c r="L35" s="221"/>
      <c r="M35" s="221"/>
      <c r="N35" s="221"/>
      <c r="O35" s="221"/>
      <c r="P35" s="221"/>
      <c r="Q35" s="221"/>
      <c r="R35" s="221"/>
      <c r="S35" s="221"/>
      <c r="T35" s="221"/>
      <c r="U35" s="221"/>
      <c r="V35" s="221"/>
      <c r="W35" s="221"/>
      <c r="X35" s="221"/>
      <c r="Y35" s="221"/>
      <c r="Z35" s="221"/>
      <c r="AA35" s="221"/>
    </row>
    <row r="36" spans="1:27" s="198" customFormat="1">
      <c r="A36" s="159"/>
      <c r="B36" s="220"/>
      <c r="C36" s="221"/>
      <c r="D36" s="221"/>
      <c r="E36" s="221"/>
      <c r="F36" s="229"/>
      <c r="G36" s="233"/>
      <c r="H36" s="229"/>
      <c r="I36" s="233"/>
      <c r="J36" s="237" t="str">
        <f t="shared" si="0"/>
        <v/>
      </c>
      <c r="K36" s="221"/>
      <c r="L36" s="221"/>
      <c r="M36" s="221"/>
      <c r="N36" s="221"/>
      <c r="O36" s="221"/>
      <c r="P36" s="221"/>
      <c r="Q36" s="221"/>
      <c r="R36" s="221"/>
      <c r="S36" s="221"/>
      <c r="T36" s="221"/>
      <c r="U36" s="221"/>
      <c r="V36" s="221"/>
      <c r="W36" s="221"/>
      <c r="X36" s="221"/>
      <c r="Y36" s="221"/>
      <c r="Z36" s="221"/>
      <c r="AA36" s="221"/>
    </row>
    <row r="37" spans="1:27" s="198" customFormat="1">
      <c r="A37" s="159"/>
      <c r="B37" s="220"/>
      <c r="C37" s="221"/>
      <c r="D37" s="221"/>
      <c r="E37" s="221"/>
      <c r="F37" s="229"/>
      <c r="G37" s="233"/>
      <c r="H37" s="229"/>
      <c r="I37" s="233"/>
      <c r="J37" s="237" t="str">
        <f t="shared" si="0"/>
        <v/>
      </c>
      <c r="K37" s="221"/>
      <c r="L37" s="221"/>
      <c r="M37" s="221"/>
      <c r="N37" s="221"/>
      <c r="O37" s="221"/>
      <c r="P37" s="221"/>
      <c r="Q37" s="221"/>
      <c r="R37" s="221"/>
      <c r="S37" s="221"/>
      <c r="T37" s="221"/>
      <c r="U37" s="221"/>
      <c r="V37" s="221"/>
      <c r="W37" s="221"/>
      <c r="X37" s="221"/>
      <c r="Y37" s="221"/>
      <c r="Z37" s="221"/>
      <c r="AA37" s="221"/>
    </row>
    <row r="38" spans="1:27" s="198" customFormat="1">
      <c r="A38" s="159"/>
      <c r="B38" s="220"/>
      <c r="C38" s="221"/>
      <c r="D38" s="221"/>
      <c r="E38" s="221"/>
      <c r="F38" s="229"/>
      <c r="G38" s="233"/>
      <c r="H38" s="229"/>
      <c r="I38" s="233"/>
      <c r="J38" s="237" t="str">
        <f t="shared" si="0"/>
        <v/>
      </c>
      <c r="K38" s="221"/>
      <c r="L38" s="221"/>
      <c r="M38" s="221"/>
      <c r="N38" s="221"/>
      <c r="O38" s="221"/>
      <c r="P38" s="221"/>
      <c r="Q38" s="221"/>
      <c r="R38" s="221"/>
      <c r="S38" s="221"/>
      <c r="T38" s="221"/>
      <c r="U38" s="221"/>
      <c r="V38" s="221"/>
      <c r="W38" s="221"/>
      <c r="X38" s="221"/>
      <c r="Y38" s="221"/>
      <c r="Z38" s="221"/>
      <c r="AA38" s="221"/>
    </row>
    <row r="39" spans="1:27" s="198" customFormat="1">
      <c r="A39" s="159"/>
      <c r="B39" s="220"/>
      <c r="C39" s="221"/>
      <c r="D39" s="221"/>
      <c r="E39" s="221"/>
      <c r="F39" s="229"/>
      <c r="G39" s="233"/>
      <c r="H39" s="229"/>
      <c r="I39" s="233"/>
      <c r="J39" s="237" t="str">
        <f t="shared" si="0"/>
        <v/>
      </c>
      <c r="K39" s="221"/>
      <c r="L39" s="221"/>
      <c r="M39" s="221"/>
      <c r="N39" s="221"/>
      <c r="O39" s="221"/>
      <c r="P39" s="221"/>
      <c r="Q39" s="221"/>
      <c r="R39" s="221"/>
      <c r="S39" s="221"/>
      <c r="T39" s="221"/>
      <c r="U39" s="221"/>
      <c r="V39" s="221"/>
      <c r="W39" s="221"/>
      <c r="X39" s="221"/>
      <c r="Y39" s="221"/>
      <c r="Z39" s="221"/>
      <c r="AA39" s="221"/>
    </row>
    <row r="40" spans="1:27" s="198" customFormat="1">
      <c r="A40" s="159"/>
      <c r="B40" s="220"/>
      <c r="C40" s="221"/>
      <c r="D40" s="221"/>
      <c r="E40" s="221"/>
      <c r="F40" s="229"/>
      <c r="G40" s="233"/>
      <c r="H40" s="229"/>
      <c r="I40" s="233"/>
      <c r="J40" s="237" t="str">
        <f t="shared" si="0"/>
        <v/>
      </c>
      <c r="K40" s="221"/>
      <c r="L40" s="221"/>
      <c r="M40" s="221"/>
      <c r="N40" s="221"/>
      <c r="O40" s="221"/>
      <c r="P40" s="221"/>
      <c r="Q40" s="221"/>
      <c r="R40" s="221"/>
      <c r="S40" s="221"/>
      <c r="T40" s="221"/>
      <c r="U40" s="221"/>
      <c r="V40" s="221"/>
      <c r="W40" s="221"/>
      <c r="X40" s="221"/>
      <c r="Y40" s="221"/>
      <c r="Z40" s="221"/>
      <c r="AA40" s="221"/>
    </row>
    <row r="41" spans="1:27" s="198" customFormat="1">
      <c r="A41" s="159"/>
      <c r="B41" s="220"/>
      <c r="C41" s="221"/>
      <c r="D41" s="221"/>
      <c r="E41" s="221"/>
      <c r="F41" s="229"/>
      <c r="G41" s="233"/>
      <c r="H41" s="229"/>
      <c r="I41" s="233"/>
      <c r="J41" s="237" t="str">
        <f t="shared" si="0"/>
        <v/>
      </c>
      <c r="K41" s="221"/>
      <c r="L41" s="221"/>
      <c r="M41" s="221"/>
      <c r="N41" s="221"/>
      <c r="O41" s="221"/>
      <c r="P41" s="221"/>
      <c r="Q41" s="221"/>
      <c r="R41" s="221"/>
      <c r="S41" s="221"/>
      <c r="T41" s="221"/>
      <c r="U41" s="221"/>
      <c r="V41" s="221"/>
      <c r="W41" s="221"/>
      <c r="X41" s="221"/>
      <c r="Y41" s="221"/>
      <c r="Z41" s="221"/>
      <c r="AA41" s="221"/>
    </row>
    <row r="42" spans="1:27" s="198" customFormat="1">
      <c r="A42" s="159"/>
      <c r="B42" s="220"/>
      <c r="C42" s="221"/>
      <c r="D42" s="221"/>
      <c r="E42" s="221"/>
      <c r="F42" s="229"/>
      <c r="G42" s="233"/>
      <c r="H42" s="229"/>
      <c r="I42" s="233"/>
      <c r="J42" s="237" t="str">
        <f t="shared" si="0"/>
        <v/>
      </c>
      <c r="K42" s="221"/>
      <c r="L42" s="221"/>
      <c r="M42" s="221"/>
      <c r="N42" s="221"/>
      <c r="O42" s="221"/>
      <c r="P42" s="221"/>
      <c r="Q42" s="221"/>
      <c r="R42" s="221"/>
      <c r="S42" s="221"/>
      <c r="T42" s="221"/>
      <c r="U42" s="221"/>
      <c r="V42" s="221"/>
      <c r="W42" s="221"/>
      <c r="X42" s="221"/>
      <c r="Y42" s="221"/>
      <c r="Z42" s="221"/>
      <c r="AA42" s="221"/>
    </row>
    <row r="43" spans="1:27" s="198" customFormat="1">
      <c r="A43" s="159"/>
      <c r="B43" s="220"/>
      <c r="C43" s="221"/>
      <c r="D43" s="221"/>
      <c r="E43" s="221"/>
      <c r="F43" s="229"/>
      <c r="G43" s="233"/>
      <c r="H43" s="229"/>
      <c r="I43" s="233"/>
      <c r="J43" s="237" t="str">
        <f t="shared" si="0"/>
        <v/>
      </c>
      <c r="K43" s="221"/>
      <c r="L43" s="221"/>
      <c r="M43" s="221"/>
      <c r="N43" s="221"/>
      <c r="O43" s="221"/>
      <c r="P43" s="221"/>
      <c r="Q43" s="221"/>
      <c r="R43" s="221"/>
      <c r="S43" s="221"/>
      <c r="T43" s="221"/>
      <c r="U43" s="221"/>
      <c r="V43" s="221"/>
      <c r="W43" s="221"/>
      <c r="X43" s="221"/>
      <c r="Y43" s="221"/>
      <c r="Z43" s="221"/>
      <c r="AA43" s="221"/>
    </row>
    <row r="44" spans="1:27" s="198" customFormat="1">
      <c r="A44" s="159"/>
      <c r="B44" s="220"/>
      <c r="C44" s="221"/>
      <c r="D44" s="221"/>
      <c r="E44" s="221"/>
      <c r="F44" s="229"/>
      <c r="G44" s="233"/>
      <c r="H44" s="229"/>
      <c r="I44" s="233"/>
      <c r="J44" s="237" t="str">
        <f t="shared" si="0"/>
        <v/>
      </c>
      <c r="K44" s="221"/>
      <c r="L44" s="221"/>
      <c r="M44" s="221"/>
      <c r="N44" s="221"/>
      <c r="O44" s="221"/>
      <c r="P44" s="221"/>
      <c r="Q44" s="221"/>
      <c r="R44" s="221"/>
      <c r="S44" s="221"/>
      <c r="T44" s="221"/>
      <c r="U44" s="221"/>
      <c r="V44" s="221"/>
      <c r="W44" s="221"/>
      <c r="X44" s="221"/>
      <c r="Y44" s="221"/>
      <c r="Z44" s="221"/>
      <c r="AA44" s="221"/>
    </row>
    <row r="45" spans="1:27" s="198" customFormat="1">
      <c r="A45" s="159"/>
      <c r="B45" s="220"/>
      <c r="C45" s="221"/>
      <c r="D45" s="221"/>
      <c r="E45" s="221"/>
      <c r="F45" s="229"/>
      <c r="G45" s="233"/>
      <c r="H45" s="229"/>
      <c r="I45" s="233"/>
      <c r="J45" s="237" t="str">
        <f t="shared" si="0"/>
        <v/>
      </c>
      <c r="K45" s="221"/>
      <c r="L45" s="221"/>
      <c r="M45" s="221"/>
      <c r="N45" s="221"/>
      <c r="O45" s="221"/>
      <c r="P45" s="221"/>
      <c r="Q45" s="221"/>
      <c r="R45" s="221"/>
      <c r="S45" s="221"/>
      <c r="T45" s="221"/>
      <c r="U45" s="221"/>
      <c r="V45" s="221"/>
      <c r="W45" s="221"/>
      <c r="X45" s="221"/>
      <c r="Y45" s="221"/>
      <c r="Z45" s="221"/>
      <c r="AA45" s="221"/>
    </row>
    <row r="46" spans="1:27" s="198" customFormat="1">
      <c r="A46" s="159"/>
      <c r="B46" s="220"/>
      <c r="C46" s="221"/>
      <c r="D46" s="221"/>
      <c r="E46" s="221"/>
      <c r="F46" s="229"/>
      <c r="G46" s="233"/>
      <c r="H46" s="229"/>
      <c r="I46" s="233"/>
      <c r="J46" s="237" t="str">
        <f t="shared" si="0"/>
        <v/>
      </c>
      <c r="K46" s="221"/>
      <c r="L46" s="221"/>
      <c r="M46" s="221"/>
      <c r="N46" s="221"/>
      <c r="O46" s="221"/>
      <c r="P46" s="221"/>
      <c r="Q46" s="221"/>
      <c r="R46" s="221"/>
      <c r="S46" s="221"/>
      <c r="T46" s="221"/>
      <c r="U46" s="221"/>
      <c r="V46" s="221"/>
      <c r="W46" s="221"/>
      <c r="X46" s="221"/>
      <c r="Y46" s="221"/>
      <c r="Z46" s="221"/>
      <c r="AA46" s="221"/>
    </row>
    <row r="47" spans="1:27" s="198" customFormat="1">
      <c r="A47" s="159"/>
      <c r="B47" s="220"/>
      <c r="C47" s="221"/>
      <c r="D47" s="221"/>
      <c r="E47" s="221"/>
      <c r="F47" s="229"/>
      <c r="G47" s="233"/>
      <c r="H47" s="229"/>
      <c r="I47" s="233"/>
      <c r="J47" s="237" t="str">
        <f t="shared" si="0"/>
        <v/>
      </c>
      <c r="K47" s="221"/>
      <c r="L47" s="221"/>
      <c r="M47" s="221"/>
      <c r="N47" s="221"/>
      <c r="O47" s="221"/>
      <c r="P47" s="221"/>
      <c r="Q47" s="221"/>
      <c r="R47" s="221"/>
      <c r="S47" s="221"/>
      <c r="T47" s="221"/>
      <c r="U47" s="221"/>
      <c r="V47" s="221"/>
      <c r="W47" s="221"/>
      <c r="X47" s="221"/>
      <c r="Y47" s="221"/>
      <c r="Z47" s="221"/>
      <c r="AA47" s="221"/>
    </row>
    <row r="48" spans="1:27" s="198" customFormat="1">
      <c r="A48" s="159"/>
      <c r="B48" s="220"/>
      <c r="C48" s="221"/>
      <c r="D48" s="221"/>
      <c r="E48" s="221"/>
      <c r="F48" s="229"/>
      <c r="G48" s="233"/>
      <c r="H48" s="229"/>
      <c r="I48" s="233"/>
      <c r="J48" s="237" t="str">
        <f t="shared" si="0"/>
        <v/>
      </c>
      <c r="K48" s="221"/>
      <c r="L48" s="221"/>
      <c r="M48" s="221"/>
      <c r="N48" s="221"/>
      <c r="O48" s="221"/>
      <c r="P48" s="221"/>
      <c r="Q48" s="221"/>
      <c r="R48" s="221"/>
      <c r="S48" s="221"/>
      <c r="T48" s="221"/>
      <c r="U48" s="221"/>
      <c r="V48" s="221"/>
      <c r="W48" s="221"/>
      <c r="X48" s="221"/>
      <c r="Y48" s="221"/>
      <c r="Z48" s="221"/>
      <c r="AA48" s="221"/>
    </row>
    <row r="49" spans="1:27" s="198" customFormat="1">
      <c r="A49" s="159"/>
      <c r="B49" s="220"/>
      <c r="C49" s="221"/>
      <c r="D49" s="221"/>
      <c r="E49" s="221"/>
      <c r="F49" s="229"/>
      <c r="G49" s="233"/>
      <c r="H49" s="229"/>
      <c r="I49" s="233"/>
      <c r="J49" s="237" t="str">
        <f t="shared" si="0"/>
        <v/>
      </c>
      <c r="K49" s="221"/>
      <c r="L49" s="221"/>
      <c r="M49" s="221"/>
      <c r="N49" s="221"/>
      <c r="O49" s="221"/>
      <c r="P49" s="221"/>
      <c r="Q49" s="221"/>
      <c r="R49" s="221"/>
      <c r="S49" s="221"/>
      <c r="T49" s="221"/>
      <c r="U49" s="221"/>
      <c r="V49" s="221"/>
      <c r="W49" s="221"/>
      <c r="X49" s="221"/>
      <c r="Y49" s="221"/>
      <c r="Z49" s="221"/>
      <c r="AA49" s="221"/>
    </row>
    <row r="50" spans="1:27" s="198" customFormat="1">
      <c r="A50" s="159"/>
      <c r="B50" s="220"/>
      <c r="C50" s="221"/>
      <c r="D50" s="221"/>
      <c r="E50" s="221"/>
      <c r="F50" s="229"/>
      <c r="G50" s="233"/>
      <c r="H50" s="229"/>
      <c r="I50" s="233"/>
      <c r="J50" s="237" t="str">
        <f t="shared" si="0"/>
        <v/>
      </c>
      <c r="K50" s="221"/>
      <c r="L50" s="221"/>
      <c r="M50" s="221"/>
      <c r="N50" s="221"/>
      <c r="O50" s="221"/>
      <c r="P50" s="221"/>
      <c r="Q50" s="221"/>
      <c r="R50" s="221"/>
      <c r="S50" s="221"/>
      <c r="T50" s="221"/>
      <c r="U50" s="221"/>
      <c r="V50" s="221"/>
      <c r="W50" s="221"/>
      <c r="X50" s="221"/>
      <c r="Y50" s="221"/>
      <c r="Z50" s="221"/>
      <c r="AA50" s="221"/>
    </row>
    <row r="51" spans="1:27" s="198" customFormat="1">
      <c r="A51" s="159"/>
      <c r="B51" s="220"/>
      <c r="C51" s="221"/>
      <c r="D51" s="221"/>
      <c r="E51" s="221"/>
      <c r="F51" s="229"/>
      <c r="G51" s="233"/>
      <c r="H51" s="229"/>
      <c r="I51" s="233"/>
      <c r="J51" s="237" t="str">
        <f t="shared" si="0"/>
        <v/>
      </c>
      <c r="K51" s="221"/>
      <c r="L51" s="221"/>
      <c r="M51" s="221"/>
      <c r="N51" s="221"/>
      <c r="O51" s="221"/>
      <c r="P51" s="221"/>
      <c r="Q51" s="221"/>
      <c r="R51" s="221"/>
      <c r="S51" s="221"/>
      <c r="T51" s="221"/>
      <c r="U51" s="221"/>
      <c r="V51" s="221"/>
      <c r="W51" s="221"/>
      <c r="X51" s="221"/>
      <c r="Y51" s="221"/>
      <c r="Z51" s="221"/>
      <c r="AA51" s="221"/>
    </row>
    <row r="52" spans="1:27" s="198" customFormat="1">
      <c r="A52" s="159"/>
      <c r="B52" s="220"/>
      <c r="C52" s="221"/>
      <c r="D52" s="221"/>
      <c r="E52" s="221"/>
      <c r="F52" s="229"/>
      <c r="G52" s="233"/>
      <c r="H52" s="229"/>
      <c r="I52" s="233"/>
      <c r="J52" s="237" t="str">
        <f t="shared" si="0"/>
        <v/>
      </c>
      <c r="K52" s="221"/>
      <c r="L52" s="221"/>
      <c r="M52" s="221"/>
      <c r="N52" s="221"/>
      <c r="O52" s="221"/>
      <c r="P52" s="221"/>
      <c r="Q52" s="221"/>
      <c r="R52" s="221"/>
      <c r="S52" s="221"/>
      <c r="T52" s="221"/>
      <c r="U52" s="221"/>
      <c r="V52" s="221"/>
      <c r="W52" s="221"/>
      <c r="X52" s="221"/>
      <c r="Y52" s="221"/>
      <c r="Z52" s="221"/>
      <c r="AA52" s="221"/>
    </row>
    <row r="53" spans="1:27" s="198" customFormat="1">
      <c r="A53" s="159"/>
      <c r="B53" s="220"/>
      <c r="C53" s="221"/>
      <c r="D53" s="221"/>
      <c r="E53" s="221"/>
      <c r="F53" s="229"/>
      <c r="G53" s="233"/>
      <c r="H53" s="229"/>
      <c r="I53" s="233"/>
      <c r="J53" s="237" t="str">
        <f t="shared" si="0"/>
        <v/>
      </c>
      <c r="K53" s="221"/>
      <c r="L53" s="221"/>
      <c r="M53" s="221"/>
      <c r="N53" s="221"/>
      <c r="O53" s="221"/>
      <c r="P53" s="221"/>
      <c r="Q53" s="221"/>
      <c r="R53" s="221"/>
      <c r="S53" s="221"/>
      <c r="T53" s="221"/>
      <c r="U53" s="221"/>
      <c r="V53" s="221"/>
      <c r="W53" s="221"/>
      <c r="X53" s="221"/>
      <c r="Y53" s="221"/>
      <c r="Z53" s="221"/>
      <c r="AA53" s="221"/>
    </row>
    <row r="54" spans="1:27" s="198" customFormat="1">
      <c r="A54" s="159"/>
      <c r="B54" s="220"/>
      <c r="C54" s="221"/>
      <c r="D54" s="221"/>
      <c r="E54" s="221"/>
      <c r="F54" s="229"/>
      <c r="G54" s="233"/>
      <c r="H54" s="229"/>
      <c r="I54" s="233"/>
      <c r="J54" s="237" t="str">
        <f t="shared" si="0"/>
        <v/>
      </c>
      <c r="K54" s="221"/>
      <c r="L54" s="221"/>
      <c r="M54" s="221"/>
      <c r="N54" s="221"/>
      <c r="O54" s="221"/>
      <c r="P54" s="221"/>
      <c r="Q54" s="221"/>
      <c r="R54" s="221"/>
      <c r="S54" s="221"/>
      <c r="T54" s="221"/>
      <c r="U54" s="221"/>
      <c r="V54" s="221"/>
      <c r="W54" s="221"/>
      <c r="X54" s="221"/>
      <c r="Y54" s="221"/>
      <c r="Z54" s="221"/>
      <c r="AA54" s="221"/>
    </row>
    <row r="55" spans="1:27" s="198" customFormat="1">
      <c r="A55" s="159"/>
      <c r="B55" s="220"/>
      <c r="C55" s="221"/>
      <c r="D55" s="221"/>
      <c r="E55" s="221"/>
      <c r="F55" s="229"/>
      <c r="G55" s="233"/>
      <c r="H55" s="229"/>
      <c r="I55" s="233"/>
      <c r="J55" s="237" t="str">
        <f t="shared" si="0"/>
        <v/>
      </c>
      <c r="K55" s="221"/>
      <c r="L55" s="221"/>
      <c r="M55" s="221"/>
      <c r="N55" s="221"/>
      <c r="O55" s="221"/>
      <c r="P55" s="221"/>
      <c r="Q55" s="221"/>
      <c r="R55" s="221"/>
      <c r="S55" s="221"/>
      <c r="T55" s="221"/>
      <c r="U55" s="221"/>
      <c r="V55" s="221"/>
      <c r="W55" s="221"/>
      <c r="X55" s="221"/>
      <c r="Y55" s="221"/>
      <c r="Z55" s="221"/>
      <c r="AA55" s="221"/>
    </row>
    <row r="56" spans="1:27" s="198" customFormat="1">
      <c r="A56" s="159"/>
      <c r="B56" s="220"/>
      <c r="C56" s="221"/>
      <c r="D56" s="221"/>
      <c r="E56" s="221"/>
      <c r="F56" s="229"/>
      <c r="G56" s="233"/>
      <c r="H56" s="229"/>
      <c r="I56" s="233"/>
      <c r="J56" s="237" t="str">
        <f t="shared" si="0"/>
        <v/>
      </c>
      <c r="K56" s="221"/>
      <c r="L56" s="221"/>
      <c r="M56" s="221"/>
      <c r="N56" s="221"/>
      <c r="O56" s="221"/>
      <c r="P56" s="221"/>
      <c r="Q56" s="221"/>
      <c r="R56" s="221"/>
      <c r="S56" s="221"/>
      <c r="T56" s="221"/>
      <c r="U56" s="221"/>
      <c r="V56" s="221"/>
      <c r="W56" s="221"/>
      <c r="X56" s="221"/>
      <c r="Y56" s="221"/>
      <c r="Z56" s="221"/>
      <c r="AA56" s="221"/>
    </row>
    <row r="57" spans="1:27" s="198" customFormat="1">
      <c r="A57" s="159"/>
      <c r="B57" s="220"/>
      <c r="C57" s="221"/>
      <c r="D57" s="221"/>
      <c r="E57" s="221"/>
      <c r="F57" s="229"/>
      <c r="G57" s="233"/>
      <c r="H57" s="229"/>
      <c r="I57" s="233"/>
      <c r="J57" s="237" t="str">
        <f t="shared" si="0"/>
        <v/>
      </c>
      <c r="K57" s="221"/>
      <c r="L57" s="221"/>
      <c r="M57" s="221"/>
      <c r="N57" s="221"/>
      <c r="O57" s="221"/>
      <c r="P57" s="221"/>
      <c r="Q57" s="221"/>
      <c r="R57" s="221"/>
      <c r="S57" s="221"/>
      <c r="T57" s="221"/>
      <c r="U57" s="221"/>
      <c r="V57" s="221"/>
      <c r="W57" s="221"/>
      <c r="X57" s="221"/>
      <c r="Y57" s="221"/>
      <c r="Z57" s="221"/>
      <c r="AA57" s="221"/>
    </row>
    <row r="58" spans="1:27" s="198" customFormat="1">
      <c r="A58" s="159"/>
      <c r="B58" s="220"/>
      <c r="C58" s="221"/>
      <c r="D58" s="221"/>
      <c r="E58" s="221"/>
      <c r="F58" s="229"/>
      <c r="G58" s="233"/>
      <c r="H58" s="229"/>
      <c r="I58" s="233"/>
      <c r="J58" s="237" t="str">
        <f t="shared" si="0"/>
        <v/>
      </c>
      <c r="K58" s="221"/>
      <c r="L58" s="221"/>
      <c r="M58" s="221"/>
      <c r="N58" s="221"/>
      <c r="O58" s="221"/>
      <c r="P58" s="221"/>
      <c r="Q58" s="221"/>
      <c r="R58" s="221"/>
      <c r="S58" s="221"/>
      <c r="T58" s="221"/>
      <c r="U58" s="221"/>
      <c r="V58" s="221"/>
      <c r="W58" s="221"/>
      <c r="X58" s="221"/>
      <c r="Y58" s="221"/>
      <c r="Z58" s="221"/>
      <c r="AA58" s="221"/>
    </row>
    <row r="59" spans="1:27" s="198" customFormat="1">
      <c r="A59" s="159"/>
      <c r="B59" s="220"/>
      <c r="C59" s="221"/>
      <c r="D59" s="221"/>
      <c r="E59" s="221"/>
      <c r="F59" s="229"/>
      <c r="G59" s="233"/>
      <c r="H59" s="229"/>
      <c r="I59" s="233"/>
      <c r="J59" s="237" t="str">
        <f t="shared" si="0"/>
        <v/>
      </c>
      <c r="K59" s="221"/>
      <c r="L59" s="221"/>
      <c r="M59" s="221"/>
      <c r="N59" s="221"/>
      <c r="O59" s="221"/>
      <c r="P59" s="221"/>
      <c r="Q59" s="221"/>
      <c r="R59" s="221"/>
      <c r="S59" s="221"/>
      <c r="T59" s="221"/>
      <c r="U59" s="221"/>
      <c r="V59" s="221"/>
      <c r="W59" s="221"/>
      <c r="X59" s="221"/>
      <c r="Y59" s="221"/>
      <c r="Z59" s="221"/>
      <c r="AA59" s="221"/>
    </row>
    <row r="60" spans="1:27" s="198" customFormat="1">
      <c r="A60" s="159"/>
      <c r="B60" s="220"/>
      <c r="C60" s="221"/>
      <c r="D60" s="221"/>
      <c r="E60" s="221"/>
      <c r="F60" s="229"/>
      <c r="G60" s="233"/>
      <c r="H60" s="229"/>
      <c r="I60" s="233"/>
      <c r="J60" s="237" t="str">
        <f t="shared" si="0"/>
        <v/>
      </c>
      <c r="K60" s="221"/>
      <c r="L60" s="221"/>
      <c r="M60" s="221"/>
      <c r="N60" s="221"/>
      <c r="O60" s="221"/>
      <c r="P60" s="221"/>
      <c r="Q60" s="221"/>
      <c r="R60" s="221"/>
      <c r="S60" s="221"/>
      <c r="T60" s="221"/>
      <c r="U60" s="221"/>
      <c r="V60" s="221"/>
      <c r="W60" s="221"/>
      <c r="X60" s="221"/>
      <c r="Y60" s="221"/>
      <c r="Z60" s="221"/>
      <c r="AA60" s="221"/>
    </row>
    <row r="61" spans="1:27" s="198" customFormat="1">
      <c r="A61" s="159"/>
      <c r="B61" s="220"/>
      <c r="C61" s="221"/>
      <c r="D61" s="221"/>
      <c r="E61" s="221"/>
      <c r="F61" s="229"/>
      <c r="G61" s="233"/>
      <c r="H61" s="229"/>
      <c r="I61" s="233"/>
      <c r="J61" s="237" t="str">
        <f t="shared" si="0"/>
        <v/>
      </c>
      <c r="K61" s="221"/>
      <c r="L61" s="221"/>
      <c r="M61" s="221"/>
      <c r="N61" s="221"/>
      <c r="O61" s="221"/>
      <c r="P61" s="221"/>
      <c r="Q61" s="221"/>
      <c r="R61" s="221"/>
      <c r="S61" s="221"/>
      <c r="T61" s="221"/>
      <c r="U61" s="221"/>
      <c r="V61" s="221"/>
      <c r="W61" s="221"/>
      <c r="X61" s="221"/>
      <c r="Y61" s="221"/>
      <c r="Z61" s="221"/>
      <c r="AA61" s="221"/>
    </row>
    <row r="62" spans="1:27" s="198" customFormat="1">
      <c r="A62" s="159"/>
      <c r="B62" s="220"/>
      <c r="C62" s="221"/>
      <c r="D62" s="221"/>
      <c r="E62" s="221"/>
      <c r="F62" s="229"/>
      <c r="G62" s="233"/>
      <c r="H62" s="229"/>
      <c r="I62" s="233"/>
      <c r="J62" s="237" t="str">
        <f t="shared" si="0"/>
        <v/>
      </c>
      <c r="K62" s="221"/>
      <c r="L62" s="221"/>
      <c r="M62" s="221"/>
      <c r="N62" s="221"/>
      <c r="O62" s="221"/>
      <c r="P62" s="221"/>
      <c r="Q62" s="221"/>
      <c r="R62" s="221"/>
      <c r="S62" s="221"/>
      <c r="T62" s="221"/>
      <c r="U62" s="221"/>
      <c r="V62" s="221"/>
      <c r="W62" s="221"/>
      <c r="X62" s="221"/>
      <c r="Y62" s="221"/>
      <c r="Z62" s="221"/>
      <c r="AA62" s="221"/>
    </row>
    <row r="63" spans="1:27" s="198" customFormat="1">
      <c r="A63" s="159"/>
      <c r="B63" s="220"/>
      <c r="C63" s="221"/>
      <c r="D63" s="221"/>
      <c r="E63" s="221"/>
      <c r="F63" s="229"/>
      <c r="G63" s="233"/>
      <c r="H63" s="229"/>
      <c r="I63" s="233"/>
      <c r="J63" s="237" t="str">
        <f t="shared" si="0"/>
        <v/>
      </c>
      <c r="K63" s="221"/>
      <c r="L63" s="221"/>
      <c r="M63" s="221"/>
      <c r="N63" s="221"/>
      <c r="O63" s="221"/>
      <c r="P63" s="221"/>
      <c r="Q63" s="221"/>
      <c r="R63" s="221"/>
      <c r="S63" s="221"/>
      <c r="T63" s="221"/>
      <c r="U63" s="221"/>
      <c r="V63" s="221"/>
      <c r="W63" s="221"/>
      <c r="X63" s="221"/>
      <c r="Y63" s="221"/>
      <c r="Z63" s="221"/>
      <c r="AA63" s="221"/>
    </row>
    <row r="64" spans="1:27" s="198" customFormat="1">
      <c r="A64" s="159"/>
      <c r="B64" s="220"/>
      <c r="C64" s="221"/>
      <c r="D64" s="221"/>
      <c r="E64" s="221"/>
      <c r="F64" s="229"/>
      <c r="G64" s="233"/>
      <c r="H64" s="229"/>
      <c r="I64" s="233"/>
      <c r="J64" s="237" t="str">
        <f t="shared" si="0"/>
        <v/>
      </c>
      <c r="K64" s="221"/>
      <c r="L64" s="221"/>
      <c r="M64" s="221"/>
      <c r="N64" s="221"/>
      <c r="O64" s="221"/>
      <c r="P64" s="221"/>
      <c r="Q64" s="221"/>
      <c r="R64" s="221"/>
      <c r="S64" s="221"/>
      <c r="T64" s="221"/>
      <c r="U64" s="221"/>
      <c r="V64" s="221"/>
      <c r="W64" s="221"/>
      <c r="X64" s="221"/>
      <c r="Y64" s="221"/>
      <c r="Z64" s="221"/>
      <c r="AA64" s="221"/>
    </row>
    <row r="65" spans="1:27" s="198" customFormat="1">
      <c r="A65" s="159"/>
      <c r="B65" s="220"/>
      <c r="C65" s="221"/>
      <c r="D65" s="221"/>
      <c r="E65" s="221"/>
      <c r="F65" s="229"/>
      <c r="G65" s="233"/>
      <c r="H65" s="229"/>
      <c r="I65" s="233"/>
      <c r="J65" s="237" t="str">
        <f t="shared" si="0"/>
        <v/>
      </c>
      <c r="K65" s="221"/>
      <c r="L65" s="221"/>
      <c r="M65" s="221"/>
      <c r="N65" s="221"/>
      <c r="O65" s="221"/>
      <c r="P65" s="221"/>
      <c r="Q65" s="221"/>
      <c r="R65" s="221"/>
      <c r="S65" s="221"/>
      <c r="T65" s="221"/>
      <c r="U65" s="221"/>
      <c r="V65" s="221"/>
      <c r="W65" s="221"/>
      <c r="X65" s="221"/>
      <c r="Y65" s="221"/>
      <c r="Z65" s="221"/>
      <c r="AA65" s="221"/>
    </row>
    <row r="66" spans="1:27" s="198" customFormat="1">
      <c r="A66" s="159"/>
      <c r="B66" s="220"/>
      <c r="C66" s="221"/>
      <c r="D66" s="221"/>
      <c r="E66" s="221"/>
      <c r="F66" s="229"/>
      <c r="G66" s="233"/>
      <c r="H66" s="229"/>
      <c r="I66" s="233"/>
      <c r="J66" s="237" t="str">
        <f t="shared" si="0"/>
        <v/>
      </c>
      <c r="K66" s="221"/>
      <c r="L66" s="221"/>
      <c r="M66" s="221"/>
      <c r="N66" s="221"/>
      <c r="O66" s="221"/>
      <c r="P66" s="221"/>
      <c r="Q66" s="221"/>
      <c r="R66" s="221"/>
      <c r="S66" s="221"/>
      <c r="T66" s="221"/>
      <c r="U66" s="221"/>
      <c r="V66" s="221"/>
      <c r="W66" s="221"/>
      <c r="X66" s="221"/>
      <c r="Y66" s="221"/>
      <c r="Z66" s="221"/>
      <c r="AA66" s="221"/>
    </row>
    <row r="67" spans="1:27" s="198" customFormat="1">
      <c r="A67" s="159"/>
      <c r="B67" s="220"/>
      <c r="C67" s="221"/>
      <c r="D67" s="221"/>
      <c r="E67" s="221"/>
      <c r="F67" s="229"/>
      <c r="G67" s="233"/>
      <c r="H67" s="229"/>
      <c r="I67" s="233"/>
      <c r="J67" s="237" t="str">
        <f t="shared" si="0"/>
        <v/>
      </c>
      <c r="K67" s="221"/>
      <c r="L67" s="221"/>
      <c r="M67" s="221"/>
      <c r="N67" s="221"/>
      <c r="O67" s="221"/>
      <c r="P67" s="221"/>
      <c r="Q67" s="221"/>
      <c r="R67" s="221"/>
      <c r="S67" s="221"/>
      <c r="T67" s="221"/>
      <c r="U67" s="221"/>
      <c r="V67" s="221"/>
      <c r="W67" s="221"/>
      <c r="X67" s="221"/>
      <c r="Y67" s="221"/>
      <c r="Z67" s="221"/>
      <c r="AA67" s="221"/>
    </row>
    <row r="68" spans="1:27" s="198" customFormat="1">
      <c r="A68" s="159"/>
      <c r="B68" s="220"/>
      <c r="C68" s="221"/>
      <c r="D68" s="221"/>
      <c r="E68" s="221"/>
      <c r="F68" s="229"/>
      <c r="G68" s="233"/>
      <c r="H68" s="229"/>
      <c r="I68" s="233"/>
      <c r="J68" s="237" t="str">
        <f t="shared" si="0"/>
        <v/>
      </c>
      <c r="K68" s="221"/>
      <c r="L68" s="221"/>
      <c r="M68" s="221"/>
      <c r="N68" s="221"/>
      <c r="O68" s="221"/>
      <c r="P68" s="221"/>
      <c r="Q68" s="221"/>
      <c r="R68" s="221"/>
      <c r="S68" s="221"/>
      <c r="T68" s="221"/>
      <c r="U68" s="221"/>
      <c r="V68" s="221"/>
      <c r="W68" s="221"/>
      <c r="X68" s="221"/>
      <c r="Y68" s="221"/>
      <c r="Z68" s="221"/>
      <c r="AA68" s="221"/>
    </row>
    <row r="69" spans="1:27" s="198" customFormat="1">
      <c r="A69" s="159"/>
      <c r="B69" s="220"/>
      <c r="C69" s="221"/>
      <c r="D69" s="221"/>
      <c r="E69" s="221"/>
      <c r="F69" s="229"/>
      <c r="G69" s="233"/>
      <c r="H69" s="229"/>
      <c r="I69" s="233"/>
      <c r="J69" s="237" t="str">
        <f t="shared" si="0"/>
        <v/>
      </c>
      <c r="K69" s="221"/>
      <c r="L69" s="221"/>
      <c r="M69" s="221"/>
      <c r="N69" s="221"/>
      <c r="O69" s="221"/>
      <c r="P69" s="221"/>
      <c r="Q69" s="221"/>
      <c r="R69" s="221"/>
      <c r="S69" s="221"/>
      <c r="T69" s="221"/>
      <c r="U69" s="221"/>
      <c r="V69" s="221"/>
      <c r="W69" s="221"/>
      <c r="X69" s="221"/>
      <c r="Y69" s="221"/>
      <c r="Z69" s="221"/>
      <c r="AA69" s="221"/>
    </row>
    <row r="70" spans="1:27" s="198" customFormat="1">
      <c r="A70" s="159"/>
      <c r="B70" s="220"/>
      <c r="C70" s="221"/>
      <c r="D70" s="221"/>
      <c r="E70" s="221"/>
      <c r="F70" s="229"/>
      <c r="G70" s="233"/>
      <c r="H70" s="229"/>
      <c r="I70" s="233"/>
      <c r="J70" s="237" t="str">
        <f t="shared" si="0"/>
        <v/>
      </c>
      <c r="K70" s="221"/>
      <c r="L70" s="221"/>
      <c r="M70" s="221"/>
      <c r="N70" s="221"/>
      <c r="O70" s="221"/>
      <c r="P70" s="221"/>
      <c r="Q70" s="221"/>
      <c r="R70" s="221"/>
      <c r="S70" s="221"/>
      <c r="T70" s="221"/>
      <c r="U70" s="221"/>
      <c r="V70" s="221"/>
      <c r="W70" s="221"/>
      <c r="X70" s="221"/>
      <c r="Y70" s="221"/>
      <c r="Z70" s="221"/>
      <c r="AA70" s="221"/>
    </row>
    <row r="71" spans="1:27" s="198" customFormat="1">
      <c r="A71" s="159"/>
      <c r="B71" s="220"/>
      <c r="C71" s="221"/>
      <c r="D71" s="221"/>
      <c r="E71" s="221"/>
      <c r="F71" s="229"/>
      <c r="G71" s="233"/>
      <c r="H71" s="229"/>
      <c r="I71" s="233"/>
      <c r="J71" s="237" t="str">
        <f t="shared" si="0"/>
        <v/>
      </c>
      <c r="K71" s="221"/>
      <c r="L71" s="221"/>
      <c r="M71" s="221"/>
      <c r="N71" s="221"/>
      <c r="O71" s="221"/>
      <c r="P71" s="221"/>
      <c r="Q71" s="221"/>
      <c r="R71" s="221"/>
      <c r="S71" s="221"/>
      <c r="T71" s="221"/>
      <c r="U71" s="221"/>
      <c r="V71" s="221"/>
      <c r="W71" s="221"/>
      <c r="X71" s="221"/>
      <c r="Y71" s="221"/>
      <c r="Z71" s="221"/>
      <c r="AA71" s="221"/>
    </row>
    <row r="72" spans="1:27" s="198" customFormat="1">
      <c r="A72" s="159"/>
      <c r="B72" s="220"/>
      <c r="C72" s="221"/>
      <c r="D72" s="221"/>
      <c r="E72" s="221"/>
      <c r="F72" s="229"/>
      <c r="G72" s="233"/>
      <c r="H72" s="229"/>
      <c r="I72" s="233"/>
      <c r="J72" s="237" t="str">
        <f t="shared" si="0"/>
        <v/>
      </c>
      <c r="K72" s="221"/>
      <c r="L72" s="221"/>
      <c r="M72" s="221"/>
      <c r="N72" s="221"/>
      <c r="O72" s="221"/>
      <c r="P72" s="221"/>
      <c r="Q72" s="221"/>
      <c r="R72" s="221"/>
      <c r="S72" s="221"/>
      <c r="T72" s="221"/>
      <c r="U72" s="221"/>
      <c r="V72" s="221"/>
      <c r="W72" s="221"/>
      <c r="X72" s="221"/>
      <c r="Y72" s="221"/>
      <c r="Z72" s="221"/>
      <c r="AA72" s="221"/>
    </row>
    <row r="73" spans="1:27" s="198" customFormat="1">
      <c r="A73" s="159"/>
      <c r="B73" s="220"/>
      <c r="C73" s="221"/>
      <c r="D73" s="221"/>
      <c r="E73" s="221"/>
      <c r="F73" s="229"/>
      <c r="G73" s="233"/>
      <c r="H73" s="229"/>
      <c r="I73" s="233"/>
      <c r="J73" s="237" t="str">
        <f t="shared" si="0"/>
        <v/>
      </c>
      <c r="K73" s="221"/>
      <c r="L73" s="221"/>
      <c r="M73" s="221"/>
      <c r="N73" s="221"/>
      <c r="O73" s="221"/>
      <c r="P73" s="221"/>
      <c r="Q73" s="221"/>
      <c r="R73" s="221"/>
      <c r="S73" s="221"/>
      <c r="T73" s="221"/>
      <c r="U73" s="221"/>
      <c r="V73" s="221"/>
      <c r="W73" s="221"/>
      <c r="X73" s="221"/>
      <c r="Y73" s="221"/>
      <c r="Z73" s="221"/>
      <c r="AA73" s="221"/>
    </row>
    <row r="74" spans="1:27" s="198" customFormat="1">
      <c r="A74" s="159"/>
      <c r="B74" s="220"/>
      <c r="C74" s="221"/>
      <c r="D74" s="221"/>
      <c r="E74" s="221"/>
      <c r="F74" s="229"/>
      <c r="G74" s="233"/>
      <c r="H74" s="229"/>
      <c r="I74" s="233"/>
      <c r="J74" s="237" t="str">
        <f t="shared" si="0"/>
        <v/>
      </c>
      <c r="K74" s="221"/>
      <c r="L74" s="221"/>
      <c r="M74" s="221"/>
      <c r="N74" s="221"/>
      <c r="O74" s="221"/>
      <c r="P74" s="221"/>
      <c r="Q74" s="221"/>
      <c r="R74" s="221"/>
      <c r="S74" s="221"/>
      <c r="T74" s="221"/>
      <c r="U74" s="221"/>
      <c r="V74" s="221"/>
      <c r="W74" s="221"/>
      <c r="X74" s="221"/>
      <c r="Y74" s="221"/>
      <c r="Z74" s="221"/>
      <c r="AA74" s="221"/>
    </row>
    <row r="75" spans="1:27" s="198" customFormat="1">
      <c r="A75" s="159"/>
      <c r="B75" s="220"/>
      <c r="C75" s="221"/>
      <c r="D75" s="221"/>
      <c r="E75" s="221"/>
      <c r="F75" s="229"/>
      <c r="G75" s="233"/>
      <c r="H75" s="229"/>
      <c r="I75" s="233"/>
      <c r="J75" s="237" t="str">
        <f t="shared" si="0"/>
        <v/>
      </c>
      <c r="K75" s="221"/>
      <c r="L75" s="221"/>
      <c r="M75" s="221"/>
      <c r="N75" s="221"/>
      <c r="O75" s="221"/>
      <c r="P75" s="221"/>
      <c r="Q75" s="221"/>
      <c r="R75" s="221"/>
      <c r="S75" s="221"/>
      <c r="T75" s="221"/>
      <c r="U75" s="221"/>
      <c r="V75" s="221"/>
      <c r="W75" s="221"/>
      <c r="X75" s="221"/>
      <c r="Y75" s="221"/>
      <c r="Z75" s="221"/>
      <c r="AA75" s="221"/>
    </row>
    <row r="76" spans="1:27" s="198" customFormat="1">
      <c r="A76" s="159"/>
      <c r="B76" s="220"/>
      <c r="C76" s="221"/>
      <c r="D76" s="221"/>
      <c r="E76" s="221"/>
      <c r="F76" s="229"/>
      <c r="G76" s="233"/>
      <c r="H76" s="229"/>
      <c r="I76" s="233"/>
      <c r="J76" s="237" t="str">
        <f t="shared" si="0"/>
        <v/>
      </c>
      <c r="K76" s="221"/>
      <c r="L76" s="221"/>
      <c r="M76" s="221"/>
      <c r="N76" s="221"/>
      <c r="O76" s="221"/>
      <c r="P76" s="221"/>
      <c r="Q76" s="221"/>
      <c r="R76" s="221"/>
      <c r="S76" s="221"/>
      <c r="T76" s="221"/>
      <c r="U76" s="221"/>
      <c r="V76" s="221"/>
      <c r="W76" s="221"/>
      <c r="X76" s="221"/>
      <c r="Y76" s="221"/>
      <c r="Z76" s="221"/>
      <c r="AA76" s="221"/>
    </row>
    <row r="77" spans="1:27" s="198" customFormat="1">
      <c r="A77" s="159"/>
      <c r="B77" s="220"/>
      <c r="C77" s="221"/>
      <c r="D77" s="221"/>
      <c r="E77" s="221"/>
      <c r="F77" s="229"/>
      <c r="G77" s="233"/>
      <c r="H77" s="229"/>
      <c r="I77" s="233"/>
      <c r="J77" s="237" t="str">
        <f t="shared" si="0"/>
        <v/>
      </c>
      <c r="K77" s="221"/>
      <c r="L77" s="221"/>
      <c r="M77" s="221"/>
      <c r="N77" s="221"/>
      <c r="O77" s="221"/>
      <c r="P77" s="221"/>
      <c r="Q77" s="221"/>
      <c r="R77" s="221"/>
      <c r="S77" s="221"/>
      <c r="T77" s="221"/>
      <c r="U77" s="221"/>
      <c r="V77" s="221"/>
      <c r="W77" s="221"/>
      <c r="X77" s="221"/>
      <c r="Y77" s="221"/>
      <c r="Z77" s="221"/>
      <c r="AA77" s="221"/>
    </row>
    <row r="78" spans="1:27" s="198" customFormat="1">
      <c r="A78" s="159"/>
      <c r="B78" s="220"/>
      <c r="C78" s="221"/>
      <c r="D78" s="221"/>
      <c r="E78" s="221"/>
      <c r="F78" s="229"/>
      <c r="G78" s="233"/>
      <c r="H78" s="229"/>
      <c r="I78" s="233"/>
      <c r="J78" s="237" t="str">
        <f t="shared" si="0"/>
        <v/>
      </c>
      <c r="K78" s="221"/>
      <c r="L78" s="221"/>
      <c r="M78" s="221"/>
      <c r="N78" s="221"/>
      <c r="O78" s="221"/>
      <c r="P78" s="221"/>
      <c r="Q78" s="221"/>
      <c r="R78" s="221"/>
      <c r="S78" s="221"/>
      <c r="T78" s="221"/>
      <c r="U78" s="221"/>
      <c r="V78" s="221"/>
      <c r="W78" s="221"/>
      <c r="X78" s="221"/>
      <c r="Y78" s="221"/>
      <c r="Z78" s="221"/>
      <c r="AA78" s="221"/>
    </row>
    <row r="79" spans="1:27" s="198" customFormat="1">
      <c r="A79" s="159"/>
      <c r="B79" s="220"/>
      <c r="C79" s="221"/>
      <c r="D79" s="221"/>
      <c r="E79" s="221"/>
      <c r="F79" s="229"/>
      <c r="G79" s="233"/>
      <c r="H79" s="229"/>
      <c r="I79" s="233"/>
      <c r="J79" s="237" t="str">
        <f t="shared" si="0"/>
        <v/>
      </c>
      <c r="K79" s="221"/>
      <c r="L79" s="221"/>
      <c r="M79" s="221"/>
      <c r="N79" s="221"/>
      <c r="O79" s="221"/>
      <c r="P79" s="221"/>
      <c r="Q79" s="221"/>
      <c r="R79" s="221"/>
      <c r="S79" s="221"/>
      <c r="T79" s="221"/>
      <c r="U79" s="221"/>
      <c r="V79" s="221"/>
      <c r="W79" s="221"/>
      <c r="X79" s="221"/>
      <c r="Y79" s="221"/>
      <c r="Z79" s="221"/>
      <c r="AA79" s="221"/>
    </row>
    <row r="80" spans="1:27" s="198" customFormat="1">
      <c r="A80" s="159"/>
      <c r="B80" s="220"/>
      <c r="C80" s="221"/>
      <c r="D80" s="221"/>
      <c r="E80" s="221"/>
      <c r="F80" s="229"/>
      <c r="G80" s="233"/>
      <c r="H80" s="229"/>
      <c r="I80" s="233"/>
      <c r="J80" s="237" t="str">
        <f t="shared" si="0"/>
        <v/>
      </c>
      <c r="K80" s="221"/>
      <c r="L80" s="221"/>
      <c r="M80" s="221"/>
      <c r="N80" s="221"/>
      <c r="O80" s="221"/>
      <c r="P80" s="221"/>
      <c r="Q80" s="221"/>
      <c r="R80" s="221"/>
      <c r="S80" s="221"/>
      <c r="T80" s="221"/>
      <c r="U80" s="221"/>
      <c r="V80" s="221"/>
      <c r="W80" s="221"/>
      <c r="X80" s="221"/>
      <c r="Y80" s="221"/>
      <c r="Z80" s="221"/>
      <c r="AA80" s="221"/>
    </row>
    <row r="81" spans="1:27" s="198" customFormat="1">
      <c r="A81" s="159"/>
      <c r="B81" s="220"/>
      <c r="C81" s="221"/>
      <c r="D81" s="221"/>
      <c r="E81" s="221"/>
      <c r="F81" s="229"/>
      <c r="G81" s="233"/>
      <c r="H81" s="229"/>
      <c r="I81" s="233"/>
      <c r="J81" s="237" t="str">
        <f t="shared" si="0"/>
        <v/>
      </c>
      <c r="K81" s="221"/>
      <c r="L81" s="221"/>
      <c r="M81" s="221"/>
      <c r="N81" s="221"/>
      <c r="O81" s="221"/>
      <c r="P81" s="221"/>
      <c r="Q81" s="221"/>
      <c r="R81" s="221"/>
      <c r="S81" s="221"/>
      <c r="T81" s="221"/>
      <c r="U81" s="221"/>
      <c r="V81" s="221"/>
      <c r="W81" s="221"/>
      <c r="X81" s="221"/>
      <c r="Y81" s="221"/>
      <c r="Z81" s="221"/>
      <c r="AA81" s="221"/>
    </row>
    <row r="82" spans="1:27" s="198" customFormat="1">
      <c r="A82" s="159"/>
      <c r="B82" s="220"/>
      <c r="C82" s="221"/>
      <c r="D82" s="221"/>
      <c r="E82" s="221"/>
      <c r="F82" s="229"/>
      <c r="G82" s="233"/>
      <c r="H82" s="229"/>
      <c r="I82" s="233"/>
      <c r="J82" s="237" t="str">
        <f t="shared" si="0"/>
        <v/>
      </c>
      <c r="K82" s="221"/>
      <c r="L82" s="221"/>
      <c r="M82" s="221"/>
      <c r="N82" s="221"/>
      <c r="O82" s="221"/>
      <c r="P82" s="221"/>
      <c r="Q82" s="221"/>
      <c r="R82" s="221"/>
      <c r="S82" s="221"/>
      <c r="T82" s="221"/>
      <c r="U82" s="221"/>
      <c r="V82" s="221"/>
      <c r="W82" s="221"/>
      <c r="X82" s="221"/>
      <c r="Y82" s="221"/>
      <c r="Z82" s="221"/>
      <c r="AA82" s="221"/>
    </row>
    <row r="83" spans="1:27" s="198" customFormat="1">
      <c r="A83" s="159"/>
      <c r="B83" s="220"/>
      <c r="C83" s="221"/>
      <c r="D83" s="221"/>
      <c r="E83" s="221"/>
      <c r="F83" s="229"/>
      <c r="G83" s="233"/>
      <c r="H83" s="229"/>
      <c r="I83" s="233"/>
      <c r="J83" s="237" t="str">
        <f t="shared" si="0"/>
        <v/>
      </c>
      <c r="K83" s="221"/>
      <c r="L83" s="221"/>
      <c r="M83" s="221"/>
      <c r="N83" s="221"/>
      <c r="O83" s="221"/>
      <c r="P83" s="221"/>
      <c r="Q83" s="221"/>
      <c r="R83" s="221"/>
      <c r="S83" s="221"/>
      <c r="T83" s="221"/>
      <c r="U83" s="221"/>
      <c r="V83" s="221"/>
      <c r="W83" s="221"/>
      <c r="X83" s="221"/>
      <c r="Y83" s="221"/>
      <c r="Z83" s="221"/>
      <c r="AA83" s="221"/>
    </row>
    <row r="84" spans="1:27" s="198" customFormat="1">
      <c r="A84" s="159"/>
      <c r="B84" s="220"/>
      <c r="C84" s="221"/>
      <c r="D84" s="221"/>
      <c r="E84" s="221"/>
      <c r="F84" s="229"/>
      <c r="G84" s="233"/>
      <c r="H84" s="229"/>
      <c r="I84" s="233"/>
      <c r="J84" s="237" t="str">
        <f t="shared" si="0"/>
        <v/>
      </c>
      <c r="K84" s="221"/>
      <c r="L84" s="221"/>
      <c r="M84" s="221"/>
      <c r="N84" s="221"/>
      <c r="O84" s="221"/>
      <c r="P84" s="221"/>
      <c r="Q84" s="221"/>
      <c r="R84" s="221"/>
      <c r="S84" s="221"/>
      <c r="T84" s="221"/>
      <c r="U84" s="221"/>
      <c r="V84" s="221"/>
      <c r="W84" s="221"/>
      <c r="X84" s="221"/>
      <c r="Y84" s="221"/>
      <c r="Z84" s="221"/>
      <c r="AA84" s="221"/>
    </row>
    <row r="85" spans="1:27" s="198" customFormat="1">
      <c r="A85" s="159"/>
      <c r="B85" s="220"/>
      <c r="C85" s="221"/>
      <c r="D85" s="221"/>
      <c r="E85" s="221"/>
      <c r="F85" s="229"/>
      <c r="G85" s="233"/>
      <c r="H85" s="229"/>
      <c r="I85" s="233"/>
      <c r="J85" s="237" t="str">
        <f t="shared" si="0"/>
        <v/>
      </c>
      <c r="K85" s="221"/>
      <c r="L85" s="221"/>
      <c r="M85" s="221"/>
      <c r="N85" s="221"/>
      <c r="O85" s="221"/>
      <c r="P85" s="221"/>
      <c r="Q85" s="221"/>
      <c r="R85" s="221"/>
      <c r="S85" s="221"/>
      <c r="T85" s="221"/>
      <c r="U85" s="221"/>
      <c r="V85" s="221"/>
      <c r="W85" s="221"/>
      <c r="X85" s="221"/>
      <c r="Y85" s="221"/>
      <c r="Z85" s="221"/>
      <c r="AA85" s="221"/>
    </row>
    <row r="86" spans="1:27" s="198" customFormat="1">
      <c r="A86" s="159"/>
      <c r="B86" s="220"/>
      <c r="C86" s="221"/>
      <c r="D86" s="221"/>
      <c r="E86" s="221"/>
      <c r="F86" s="229"/>
      <c r="G86" s="233"/>
      <c r="H86" s="229"/>
      <c r="I86" s="233"/>
      <c r="J86" s="237" t="str">
        <f t="shared" si="0"/>
        <v/>
      </c>
      <c r="K86" s="221"/>
      <c r="L86" s="221"/>
      <c r="M86" s="221"/>
      <c r="N86" s="221"/>
      <c r="O86" s="221"/>
      <c r="P86" s="221"/>
      <c r="Q86" s="221"/>
      <c r="R86" s="221"/>
      <c r="S86" s="221"/>
      <c r="T86" s="221"/>
      <c r="U86" s="221"/>
      <c r="V86" s="221"/>
      <c r="W86" s="221"/>
      <c r="X86" s="221"/>
      <c r="Y86" s="221"/>
      <c r="Z86" s="221"/>
      <c r="AA86" s="221"/>
    </row>
    <row r="87" spans="1:27" s="198" customFormat="1">
      <c r="A87" s="159"/>
      <c r="B87" s="220"/>
      <c r="C87" s="221"/>
      <c r="D87" s="221"/>
      <c r="E87" s="221"/>
      <c r="F87" s="229"/>
      <c r="G87" s="233"/>
      <c r="H87" s="229"/>
      <c r="I87" s="233"/>
      <c r="J87" s="237" t="str">
        <f t="shared" si="0"/>
        <v/>
      </c>
      <c r="K87" s="221"/>
      <c r="L87" s="221"/>
      <c r="M87" s="221"/>
      <c r="N87" s="221"/>
      <c r="O87" s="221"/>
      <c r="P87" s="221"/>
      <c r="Q87" s="221"/>
      <c r="R87" s="221"/>
      <c r="S87" s="221"/>
      <c r="T87" s="221"/>
      <c r="U87" s="221"/>
      <c r="V87" s="221"/>
      <c r="W87" s="221"/>
      <c r="X87" s="221"/>
      <c r="Y87" s="221"/>
      <c r="Z87" s="221"/>
      <c r="AA87" s="221"/>
    </row>
    <row r="88" spans="1:27" s="198" customFormat="1">
      <c r="A88" s="159"/>
      <c r="B88" s="220"/>
      <c r="C88" s="221"/>
      <c r="D88" s="221"/>
      <c r="E88" s="221"/>
      <c r="F88" s="229"/>
      <c r="G88" s="233"/>
      <c r="H88" s="229"/>
      <c r="I88" s="233"/>
      <c r="J88" s="237" t="str">
        <f t="shared" si="0"/>
        <v/>
      </c>
      <c r="K88" s="221"/>
      <c r="L88" s="221"/>
      <c r="M88" s="221"/>
      <c r="N88" s="221"/>
      <c r="O88" s="221"/>
      <c r="P88" s="221"/>
      <c r="Q88" s="221"/>
      <c r="R88" s="221"/>
      <c r="S88" s="221"/>
      <c r="T88" s="221"/>
      <c r="U88" s="221"/>
      <c r="V88" s="221"/>
      <c r="W88" s="221"/>
      <c r="X88" s="221"/>
      <c r="Y88" s="221"/>
      <c r="Z88" s="221"/>
      <c r="AA88" s="221"/>
    </row>
    <row r="89" spans="1:27" s="198" customFormat="1">
      <c r="A89" s="159"/>
      <c r="B89" s="220"/>
      <c r="C89" s="221"/>
      <c r="D89" s="221"/>
      <c r="E89" s="221"/>
      <c r="F89" s="229"/>
      <c r="G89" s="233"/>
      <c r="H89" s="229"/>
      <c r="I89" s="233"/>
      <c r="J89" s="237" t="str">
        <f t="shared" ref="J89:J152" si="1">IF(I89="","",IF(D89="Opacity",(VALUE(TEXT(H89,"m/dd/yy ")&amp;TEXT(I89,"hh:mm:ss"))-VALUE(TEXT(F89,"m/dd/yy ")&amp;TEXT(G89,"hh:mm:ss")))*24*60,(VALUE(TEXT(H89,"m/dd/yy ")&amp;TEXT(I89,"hh:mm:ss"))-VALUE(TEXT(F89,"m/dd/yy ")&amp;TEXT(G89,"hh:mm:ss")))*24))</f>
        <v/>
      </c>
      <c r="K89" s="221"/>
      <c r="L89" s="221"/>
      <c r="M89" s="221"/>
      <c r="N89" s="221"/>
      <c r="O89" s="221"/>
      <c r="P89" s="221"/>
      <c r="Q89" s="221"/>
      <c r="R89" s="221"/>
      <c r="S89" s="221"/>
      <c r="T89" s="221"/>
      <c r="U89" s="221"/>
      <c r="V89" s="221"/>
      <c r="W89" s="221"/>
      <c r="X89" s="221"/>
      <c r="Y89" s="221"/>
      <c r="Z89" s="221"/>
      <c r="AA89" s="221"/>
    </row>
    <row r="90" spans="1:27" s="198" customFormat="1">
      <c r="A90" s="159"/>
      <c r="B90" s="220"/>
      <c r="C90" s="221"/>
      <c r="D90" s="221"/>
      <c r="E90" s="221"/>
      <c r="F90" s="229"/>
      <c r="G90" s="233"/>
      <c r="H90" s="229"/>
      <c r="I90" s="233"/>
      <c r="J90" s="237" t="str">
        <f t="shared" si="1"/>
        <v/>
      </c>
      <c r="K90" s="221"/>
      <c r="L90" s="221"/>
      <c r="M90" s="221"/>
      <c r="N90" s="221"/>
      <c r="O90" s="221"/>
      <c r="P90" s="221"/>
      <c r="Q90" s="221"/>
      <c r="R90" s="221"/>
      <c r="S90" s="221"/>
      <c r="T90" s="221"/>
      <c r="U90" s="221"/>
      <c r="V90" s="221"/>
      <c r="W90" s="221"/>
      <c r="X90" s="221"/>
      <c r="Y90" s="221"/>
      <c r="Z90" s="221"/>
      <c r="AA90" s="221"/>
    </row>
    <row r="91" spans="1:27" s="198" customFormat="1">
      <c r="A91" s="159"/>
      <c r="B91" s="220"/>
      <c r="C91" s="221"/>
      <c r="D91" s="221"/>
      <c r="E91" s="221"/>
      <c r="F91" s="229"/>
      <c r="G91" s="233"/>
      <c r="H91" s="229"/>
      <c r="I91" s="233"/>
      <c r="J91" s="237" t="str">
        <f t="shared" si="1"/>
        <v/>
      </c>
      <c r="K91" s="221"/>
      <c r="L91" s="221"/>
      <c r="M91" s="221"/>
      <c r="N91" s="221"/>
      <c r="O91" s="221"/>
      <c r="P91" s="221"/>
      <c r="Q91" s="221"/>
      <c r="R91" s="221"/>
      <c r="S91" s="221"/>
      <c r="T91" s="221"/>
      <c r="U91" s="221"/>
      <c r="V91" s="221"/>
      <c r="W91" s="221"/>
      <c r="X91" s="221"/>
      <c r="Y91" s="221"/>
      <c r="Z91" s="221"/>
      <c r="AA91" s="221"/>
    </row>
    <row r="92" spans="1:27" s="198" customFormat="1">
      <c r="A92" s="159"/>
      <c r="B92" s="220"/>
      <c r="C92" s="221"/>
      <c r="D92" s="221"/>
      <c r="E92" s="221"/>
      <c r="F92" s="229"/>
      <c r="G92" s="233"/>
      <c r="H92" s="229"/>
      <c r="I92" s="233"/>
      <c r="J92" s="237" t="str">
        <f t="shared" si="1"/>
        <v/>
      </c>
      <c r="K92" s="221"/>
      <c r="L92" s="221"/>
      <c r="M92" s="221"/>
      <c r="N92" s="221"/>
      <c r="O92" s="221"/>
      <c r="P92" s="221"/>
      <c r="Q92" s="221"/>
      <c r="R92" s="221"/>
      <c r="S92" s="221"/>
      <c r="T92" s="221"/>
      <c r="U92" s="221"/>
      <c r="V92" s="221"/>
      <c r="W92" s="221"/>
      <c r="X92" s="221"/>
      <c r="Y92" s="221"/>
      <c r="Z92" s="221"/>
      <c r="AA92" s="221"/>
    </row>
    <row r="93" spans="1:27" s="198" customFormat="1">
      <c r="A93" s="159"/>
      <c r="B93" s="220"/>
      <c r="C93" s="221"/>
      <c r="D93" s="221"/>
      <c r="E93" s="221"/>
      <c r="F93" s="229"/>
      <c r="G93" s="233"/>
      <c r="H93" s="229"/>
      <c r="I93" s="233"/>
      <c r="J93" s="237" t="str">
        <f t="shared" si="1"/>
        <v/>
      </c>
      <c r="K93" s="221"/>
      <c r="L93" s="221"/>
      <c r="M93" s="221"/>
      <c r="N93" s="221"/>
      <c r="O93" s="221"/>
      <c r="P93" s="221"/>
      <c r="Q93" s="221"/>
      <c r="R93" s="221"/>
      <c r="S93" s="221"/>
      <c r="T93" s="221"/>
      <c r="U93" s="221"/>
      <c r="V93" s="221"/>
      <c r="W93" s="221"/>
      <c r="X93" s="221"/>
      <c r="Y93" s="221"/>
      <c r="Z93" s="221"/>
      <c r="AA93" s="221"/>
    </row>
    <row r="94" spans="1:27" s="198" customFormat="1">
      <c r="A94" s="159"/>
      <c r="B94" s="220"/>
      <c r="C94" s="221"/>
      <c r="D94" s="221"/>
      <c r="E94" s="221"/>
      <c r="F94" s="229"/>
      <c r="G94" s="233"/>
      <c r="H94" s="229"/>
      <c r="I94" s="233"/>
      <c r="J94" s="237" t="str">
        <f t="shared" si="1"/>
        <v/>
      </c>
      <c r="K94" s="221"/>
      <c r="L94" s="221"/>
      <c r="M94" s="221"/>
      <c r="N94" s="221"/>
      <c r="O94" s="221"/>
      <c r="P94" s="221"/>
      <c r="Q94" s="221"/>
      <c r="R94" s="221"/>
      <c r="S94" s="221"/>
      <c r="T94" s="221"/>
      <c r="U94" s="221"/>
      <c r="V94" s="221"/>
      <c r="W94" s="221"/>
      <c r="X94" s="221"/>
      <c r="Y94" s="221"/>
      <c r="Z94" s="221"/>
      <c r="AA94" s="221"/>
    </row>
    <row r="95" spans="1:27" s="198" customFormat="1">
      <c r="A95" s="159"/>
      <c r="B95" s="220"/>
      <c r="C95" s="221"/>
      <c r="D95" s="221"/>
      <c r="E95" s="221"/>
      <c r="F95" s="229"/>
      <c r="G95" s="233"/>
      <c r="H95" s="229"/>
      <c r="I95" s="233"/>
      <c r="J95" s="237" t="str">
        <f t="shared" si="1"/>
        <v/>
      </c>
      <c r="K95" s="221"/>
      <c r="L95" s="221"/>
      <c r="M95" s="221"/>
      <c r="N95" s="221"/>
      <c r="O95" s="221"/>
      <c r="P95" s="221"/>
      <c r="Q95" s="221"/>
      <c r="R95" s="221"/>
      <c r="S95" s="221"/>
      <c r="T95" s="221"/>
      <c r="U95" s="221"/>
      <c r="V95" s="221"/>
      <c r="W95" s="221"/>
      <c r="X95" s="221"/>
      <c r="Y95" s="221"/>
      <c r="Z95" s="221"/>
      <c r="AA95" s="221"/>
    </row>
    <row r="96" spans="1:27" s="198" customFormat="1">
      <c r="A96" s="159"/>
      <c r="B96" s="220"/>
      <c r="C96" s="221"/>
      <c r="D96" s="221"/>
      <c r="E96" s="221"/>
      <c r="F96" s="229"/>
      <c r="G96" s="233"/>
      <c r="H96" s="229"/>
      <c r="I96" s="233"/>
      <c r="J96" s="237" t="str">
        <f t="shared" si="1"/>
        <v/>
      </c>
      <c r="K96" s="221"/>
      <c r="L96" s="221"/>
      <c r="M96" s="221"/>
      <c r="N96" s="221"/>
      <c r="O96" s="221"/>
      <c r="P96" s="221"/>
      <c r="Q96" s="221"/>
      <c r="R96" s="221"/>
      <c r="S96" s="221"/>
      <c r="T96" s="221"/>
      <c r="U96" s="221"/>
      <c r="V96" s="221"/>
      <c r="W96" s="221"/>
      <c r="X96" s="221"/>
      <c r="Y96" s="221"/>
      <c r="Z96" s="221"/>
      <c r="AA96" s="221"/>
    </row>
    <row r="97" spans="1:27" s="198" customFormat="1">
      <c r="A97" s="159"/>
      <c r="B97" s="220"/>
      <c r="C97" s="221"/>
      <c r="D97" s="221"/>
      <c r="E97" s="221"/>
      <c r="F97" s="229"/>
      <c r="G97" s="233"/>
      <c r="H97" s="229"/>
      <c r="I97" s="233"/>
      <c r="J97" s="237" t="str">
        <f t="shared" si="1"/>
        <v/>
      </c>
      <c r="K97" s="221"/>
      <c r="L97" s="221"/>
      <c r="M97" s="221"/>
      <c r="N97" s="221"/>
      <c r="O97" s="221"/>
      <c r="P97" s="221"/>
      <c r="Q97" s="221"/>
      <c r="R97" s="221"/>
      <c r="S97" s="221"/>
      <c r="T97" s="221"/>
      <c r="U97" s="221"/>
      <c r="V97" s="221"/>
      <c r="W97" s="221"/>
      <c r="X97" s="221"/>
      <c r="Y97" s="221"/>
      <c r="Z97" s="221"/>
      <c r="AA97" s="221"/>
    </row>
    <row r="98" spans="1:27" s="198" customFormat="1">
      <c r="A98" s="159"/>
      <c r="B98" s="220"/>
      <c r="C98" s="221"/>
      <c r="D98" s="221"/>
      <c r="E98" s="221"/>
      <c r="F98" s="229"/>
      <c r="G98" s="233"/>
      <c r="H98" s="229"/>
      <c r="I98" s="233"/>
      <c r="J98" s="237" t="str">
        <f t="shared" si="1"/>
        <v/>
      </c>
      <c r="K98" s="221"/>
      <c r="L98" s="221"/>
      <c r="M98" s="221"/>
      <c r="N98" s="221"/>
      <c r="O98" s="221"/>
      <c r="P98" s="221"/>
      <c r="Q98" s="221"/>
      <c r="R98" s="221"/>
      <c r="S98" s="221"/>
      <c r="T98" s="221"/>
      <c r="U98" s="221"/>
      <c r="V98" s="221"/>
      <c r="W98" s="221"/>
      <c r="X98" s="221"/>
      <c r="Y98" s="221"/>
      <c r="Z98" s="221"/>
      <c r="AA98" s="221"/>
    </row>
    <row r="99" spans="1:27" s="198" customFormat="1">
      <c r="A99" s="159"/>
      <c r="B99" s="220"/>
      <c r="C99" s="221"/>
      <c r="D99" s="221"/>
      <c r="E99" s="221"/>
      <c r="F99" s="229"/>
      <c r="G99" s="233"/>
      <c r="H99" s="229"/>
      <c r="I99" s="233"/>
      <c r="J99" s="237" t="str">
        <f t="shared" si="1"/>
        <v/>
      </c>
      <c r="K99" s="221"/>
      <c r="L99" s="221"/>
      <c r="M99" s="221"/>
      <c r="N99" s="221"/>
      <c r="O99" s="221"/>
      <c r="P99" s="221"/>
      <c r="Q99" s="221"/>
      <c r="R99" s="221"/>
      <c r="S99" s="221"/>
      <c r="T99" s="221"/>
      <c r="U99" s="221"/>
      <c r="V99" s="221"/>
      <c r="W99" s="221"/>
      <c r="X99" s="221"/>
      <c r="Y99" s="221"/>
      <c r="Z99" s="221"/>
      <c r="AA99" s="221"/>
    </row>
    <row r="100" spans="1:27" s="198" customFormat="1">
      <c r="A100" s="159"/>
      <c r="B100" s="220"/>
      <c r="C100" s="221"/>
      <c r="D100" s="221"/>
      <c r="E100" s="221"/>
      <c r="F100" s="229"/>
      <c r="G100" s="233"/>
      <c r="H100" s="229"/>
      <c r="I100" s="233"/>
      <c r="J100" s="237" t="str">
        <f t="shared" si="1"/>
        <v/>
      </c>
      <c r="K100" s="221"/>
      <c r="L100" s="221"/>
      <c r="M100" s="221"/>
      <c r="N100" s="221"/>
      <c r="O100" s="221"/>
      <c r="P100" s="221"/>
      <c r="Q100" s="221"/>
      <c r="R100" s="221"/>
      <c r="S100" s="221"/>
      <c r="T100" s="221"/>
      <c r="U100" s="221"/>
      <c r="V100" s="221"/>
      <c r="W100" s="221"/>
      <c r="X100" s="221"/>
      <c r="Y100" s="221"/>
      <c r="Z100" s="221"/>
      <c r="AA100" s="221"/>
    </row>
    <row r="101" spans="1:27" s="198" customFormat="1">
      <c r="A101" s="159"/>
      <c r="B101" s="220"/>
      <c r="C101" s="221"/>
      <c r="D101" s="221"/>
      <c r="E101" s="221"/>
      <c r="F101" s="229"/>
      <c r="G101" s="233"/>
      <c r="H101" s="229"/>
      <c r="I101" s="233"/>
      <c r="J101" s="237" t="str">
        <f t="shared" si="1"/>
        <v/>
      </c>
      <c r="K101" s="221"/>
      <c r="L101" s="221"/>
      <c r="M101" s="221"/>
      <c r="N101" s="221"/>
      <c r="O101" s="221"/>
      <c r="P101" s="221"/>
      <c r="Q101" s="221"/>
      <c r="R101" s="221"/>
      <c r="S101" s="221"/>
      <c r="T101" s="221"/>
      <c r="U101" s="221"/>
      <c r="V101" s="221"/>
      <c r="W101" s="221"/>
      <c r="X101" s="221"/>
      <c r="Y101" s="221"/>
      <c r="Z101" s="221"/>
      <c r="AA101" s="221"/>
    </row>
    <row r="102" spans="1:27" s="198" customFormat="1">
      <c r="A102" s="159"/>
      <c r="B102" s="220"/>
      <c r="C102" s="221"/>
      <c r="D102" s="221"/>
      <c r="E102" s="221"/>
      <c r="F102" s="229"/>
      <c r="G102" s="233"/>
      <c r="H102" s="229"/>
      <c r="I102" s="233"/>
      <c r="J102" s="237" t="str">
        <f t="shared" si="1"/>
        <v/>
      </c>
      <c r="K102" s="221"/>
      <c r="L102" s="221"/>
      <c r="M102" s="221"/>
      <c r="N102" s="221"/>
      <c r="O102" s="221"/>
      <c r="P102" s="221"/>
      <c r="Q102" s="221"/>
      <c r="R102" s="221"/>
      <c r="S102" s="221"/>
      <c r="T102" s="221"/>
      <c r="U102" s="221"/>
      <c r="V102" s="221"/>
      <c r="W102" s="221"/>
      <c r="X102" s="221"/>
      <c r="Y102" s="221"/>
      <c r="Z102" s="221"/>
      <c r="AA102" s="221"/>
    </row>
    <row r="103" spans="1:27" s="198" customFormat="1">
      <c r="A103" s="159"/>
      <c r="B103" s="220"/>
      <c r="C103" s="221"/>
      <c r="D103" s="221"/>
      <c r="E103" s="221"/>
      <c r="F103" s="229"/>
      <c r="G103" s="233"/>
      <c r="H103" s="229"/>
      <c r="I103" s="233"/>
      <c r="J103" s="237" t="str">
        <f t="shared" si="1"/>
        <v/>
      </c>
      <c r="K103" s="221"/>
      <c r="L103" s="221"/>
      <c r="M103" s="221"/>
      <c r="N103" s="221"/>
      <c r="O103" s="221"/>
      <c r="P103" s="221"/>
      <c r="Q103" s="221"/>
      <c r="R103" s="221"/>
      <c r="S103" s="221"/>
      <c r="T103" s="221"/>
      <c r="U103" s="221"/>
      <c r="V103" s="221"/>
      <c r="W103" s="221"/>
      <c r="X103" s="221"/>
      <c r="Y103" s="221"/>
      <c r="Z103" s="221"/>
      <c r="AA103" s="221"/>
    </row>
    <row r="104" spans="1:27" s="198" customFormat="1">
      <c r="A104" s="159"/>
      <c r="B104" s="220"/>
      <c r="C104" s="221"/>
      <c r="D104" s="221"/>
      <c r="E104" s="221"/>
      <c r="F104" s="229"/>
      <c r="G104" s="233"/>
      <c r="H104" s="229"/>
      <c r="I104" s="233"/>
      <c r="J104" s="237" t="str">
        <f t="shared" si="1"/>
        <v/>
      </c>
      <c r="K104" s="221"/>
      <c r="L104" s="221"/>
      <c r="M104" s="221"/>
      <c r="N104" s="221"/>
      <c r="O104" s="221"/>
      <c r="P104" s="221"/>
      <c r="Q104" s="221"/>
      <c r="R104" s="221"/>
      <c r="S104" s="221"/>
      <c r="T104" s="221"/>
      <c r="U104" s="221"/>
      <c r="V104" s="221"/>
      <c r="W104" s="221"/>
      <c r="X104" s="221"/>
      <c r="Y104" s="221"/>
      <c r="Z104" s="221"/>
      <c r="AA104" s="221"/>
    </row>
    <row r="105" spans="1:27" s="198" customFormat="1">
      <c r="A105" s="159"/>
      <c r="B105" s="220"/>
      <c r="C105" s="221"/>
      <c r="D105" s="221"/>
      <c r="E105" s="221"/>
      <c r="F105" s="229"/>
      <c r="G105" s="233"/>
      <c r="H105" s="229"/>
      <c r="I105" s="233"/>
      <c r="J105" s="237" t="str">
        <f t="shared" si="1"/>
        <v/>
      </c>
      <c r="K105" s="221"/>
      <c r="L105" s="221"/>
      <c r="M105" s="221"/>
      <c r="N105" s="221"/>
      <c r="O105" s="221"/>
      <c r="P105" s="221"/>
      <c r="Q105" s="221"/>
      <c r="R105" s="221"/>
      <c r="S105" s="221"/>
      <c r="T105" s="221"/>
      <c r="U105" s="221"/>
      <c r="V105" s="221"/>
      <c r="W105" s="221"/>
      <c r="X105" s="221"/>
      <c r="Y105" s="221"/>
      <c r="Z105" s="221"/>
      <c r="AA105" s="221"/>
    </row>
    <row r="106" spans="1:27" s="198" customFormat="1">
      <c r="A106" s="159"/>
      <c r="B106" s="220"/>
      <c r="C106" s="221"/>
      <c r="D106" s="221"/>
      <c r="E106" s="221"/>
      <c r="F106" s="229"/>
      <c r="G106" s="233"/>
      <c r="H106" s="229"/>
      <c r="I106" s="233"/>
      <c r="J106" s="237" t="str">
        <f t="shared" si="1"/>
        <v/>
      </c>
      <c r="K106" s="221"/>
      <c r="L106" s="221"/>
      <c r="M106" s="221"/>
      <c r="N106" s="221"/>
      <c r="O106" s="221"/>
      <c r="P106" s="221"/>
      <c r="Q106" s="221"/>
      <c r="R106" s="221"/>
      <c r="S106" s="221"/>
      <c r="T106" s="221"/>
      <c r="U106" s="221"/>
      <c r="V106" s="221"/>
      <c r="W106" s="221"/>
      <c r="X106" s="221"/>
      <c r="Y106" s="221"/>
      <c r="Z106" s="221"/>
      <c r="AA106" s="221"/>
    </row>
    <row r="107" spans="1:27" s="198" customFormat="1">
      <c r="A107" s="159"/>
      <c r="B107" s="220"/>
      <c r="C107" s="221"/>
      <c r="D107" s="221"/>
      <c r="E107" s="221"/>
      <c r="F107" s="229"/>
      <c r="G107" s="233"/>
      <c r="H107" s="229"/>
      <c r="I107" s="233"/>
      <c r="J107" s="237" t="str">
        <f t="shared" si="1"/>
        <v/>
      </c>
      <c r="K107" s="221"/>
      <c r="L107" s="221"/>
      <c r="M107" s="221"/>
      <c r="N107" s="221"/>
      <c r="O107" s="221"/>
      <c r="P107" s="221"/>
      <c r="Q107" s="221"/>
      <c r="R107" s="221"/>
      <c r="S107" s="221"/>
      <c r="T107" s="221"/>
      <c r="U107" s="221"/>
      <c r="V107" s="221"/>
      <c r="W107" s="221"/>
      <c r="X107" s="221"/>
      <c r="Y107" s="221"/>
      <c r="Z107" s="221"/>
      <c r="AA107" s="221"/>
    </row>
    <row r="108" spans="1:27" s="198" customFormat="1">
      <c r="A108" s="159"/>
      <c r="B108" s="220"/>
      <c r="C108" s="221"/>
      <c r="D108" s="221"/>
      <c r="E108" s="221"/>
      <c r="F108" s="229"/>
      <c r="G108" s="233"/>
      <c r="H108" s="229"/>
      <c r="I108" s="233"/>
      <c r="J108" s="237" t="str">
        <f t="shared" si="1"/>
        <v/>
      </c>
      <c r="K108" s="221"/>
      <c r="L108" s="221"/>
      <c r="M108" s="221"/>
      <c r="N108" s="221"/>
      <c r="O108" s="221"/>
      <c r="P108" s="221"/>
      <c r="Q108" s="221"/>
      <c r="R108" s="221"/>
      <c r="S108" s="221"/>
      <c r="T108" s="221"/>
      <c r="U108" s="221"/>
      <c r="V108" s="221"/>
      <c r="W108" s="221"/>
      <c r="X108" s="221"/>
      <c r="Y108" s="221"/>
      <c r="Z108" s="221"/>
      <c r="AA108" s="221"/>
    </row>
    <row r="109" spans="1:27" s="198" customFormat="1">
      <c r="A109" s="159"/>
      <c r="B109" s="220"/>
      <c r="C109" s="221"/>
      <c r="D109" s="221"/>
      <c r="E109" s="221"/>
      <c r="F109" s="229"/>
      <c r="G109" s="233"/>
      <c r="H109" s="229"/>
      <c r="I109" s="233"/>
      <c r="J109" s="237" t="str">
        <f t="shared" si="1"/>
        <v/>
      </c>
      <c r="K109" s="221"/>
      <c r="L109" s="221"/>
      <c r="M109" s="221"/>
      <c r="N109" s="221"/>
      <c r="O109" s="221"/>
      <c r="P109" s="221"/>
      <c r="Q109" s="221"/>
      <c r="R109" s="221"/>
      <c r="S109" s="221"/>
      <c r="T109" s="221"/>
      <c r="U109" s="221"/>
      <c r="V109" s="221"/>
      <c r="W109" s="221"/>
      <c r="X109" s="221"/>
      <c r="Y109" s="221"/>
      <c r="Z109" s="221"/>
      <c r="AA109" s="221"/>
    </row>
    <row r="110" spans="1:27" s="198" customFormat="1">
      <c r="A110" s="159"/>
      <c r="B110" s="220"/>
      <c r="C110" s="221"/>
      <c r="D110" s="221"/>
      <c r="E110" s="221"/>
      <c r="F110" s="229"/>
      <c r="G110" s="233"/>
      <c r="H110" s="229"/>
      <c r="I110" s="233"/>
      <c r="J110" s="237" t="str">
        <f t="shared" si="1"/>
        <v/>
      </c>
      <c r="K110" s="221"/>
      <c r="L110" s="221"/>
      <c r="M110" s="221"/>
      <c r="N110" s="221"/>
      <c r="O110" s="221"/>
      <c r="P110" s="221"/>
      <c r="Q110" s="221"/>
      <c r="R110" s="221"/>
      <c r="S110" s="221"/>
      <c r="T110" s="221"/>
      <c r="U110" s="221"/>
      <c r="V110" s="221"/>
      <c r="W110" s="221"/>
      <c r="X110" s="221"/>
      <c r="Y110" s="221"/>
      <c r="Z110" s="221"/>
      <c r="AA110" s="221"/>
    </row>
    <row r="111" spans="1:27" s="198" customFormat="1">
      <c r="A111" s="159"/>
      <c r="B111" s="220"/>
      <c r="C111" s="221"/>
      <c r="D111" s="221"/>
      <c r="E111" s="221"/>
      <c r="F111" s="229"/>
      <c r="G111" s="233"/>
      <c r="H111" s="229"/>
      <c r="I111" s="233"/>
      <c r="J111" s="237" t="str">
        <f t="shared" si="1"/>
        <v/>
      </c>
      <c r="K111" s="221"/>
      <c r="L111" s="221"/>
      <c r="M111" s="221"/>
      <c r="N111" s="221"/>
      <c r="O111" s="221"/>
      <c r="P111" s="221"/>
      <c r="Q111" s="221"/>
      <c r="R111" s="221"/>
      <c r="S111" s="221"/>
      <c r="T111" s="221"/>
      <c r="U111" s="221"/>
      <c r="V111" s="221"/>
      <c r="W111" s="221"/>
      <c r="X111" s="221"/>
      <c r="Y111" s="221"/>
      <c r="Z111" s="221"/>
      <c r="AA111" s="221"/>
    </row>
    <row r="112" spans="1:27" s="198" customFormat="1">
      <c r="A112" s="159"/>
      <c r="B112" s="220"/>
      <c r="C112" s="221"/>
      <c r="D112" s="221"/>
      <c r="E112" s="221"/>
      <c r="F112" s="229"/>
      <c r="G112" s="233"/>
      <c r="H112" s="229"/>
      <c r="I112" s="233"/>
      <c r="J112" s="237" t="str">
        <f t="shared" si="1"/>
        <v/>
      </c>
      <c r="K112" s="221"/>
      <c r="L112" s="221"/>
      <c r="M112" s="221"/>
      <c r="N112" s="221"/>
      <c r="O112" s="221"/>
      <c r="P112" s="221"/>
      <c r="Q112" s="221"/>
      <c r="R112" s="221"/>
      <c r="S112" s="221"/>
      <c r="T112" s="221"/>
      <c r="U112" s="221"/>
      <c r="V112" s="221"/>
      <c r="W112" s="221"/>
      <c r="X112" s="221"/>
      <c r="Y112" s="221"/>
      <c r="Z112" s="221"/>
      <c r="AA112" s="221"/>
    </row>
    <row r="113" spans="1:27" s="198" customFormat="1">
      <c r="A113" s="159"/>
      <c r="B113" s="220"/>
      <c r="C113" s="221"/>
      <c r="D113" s="221"/>
      <c r="E113" s="221"/>
      <c r="F113" s="229"/>
      <c r="G113" s="233"/>
      <c r="H113" s="229"/>
      <c r="I113" s="233"/>
      <c r="J113" s="237" t="str">
        <f t="shared" si="1"/>
        <v/>
      </c>
      <c r="K113" s="221"/>
      <c r="L113" s="221"/>
      <c r="M113" s="221"/>
      <c r="N113" s="221"/>
      <c r="O113" s="221"/>
      <c r="P113" s="221"/>
      <c r="Q113" s="221"/>
      <c r="R113" s="221"/>
      <c r="S113" s="221"/>
      <c r="T113" s="221"/>
      <c r="U113" s="221"/>
      <c r="V113" s="221"/>
      <c r="W113" s="221"/>
      <c r="X113" s="221"/>
      <c r="Y113" s="221"/>
      <c r="Z113" s="221"/>
      <c r="AA113" s="221"/>
    </row>
    <row r="114" spans="1:27" s="198" customFormat="1">
      <c r="A114" s="159"/>
      <c r="B114" s="220"/>
      <c r="C114" s="221"/>
      <c r="D114" s="221"/>
      <c r="E114" s="221"/>
      <c r="F114" s="229"/>
      <c r="G114" s="233"/>
      <c r="H114" s="229"/>
      <c r="I114" s="233"/>
      <c r="J114" s="237" t="str">
        <f t="shared" si="1"/>
        <v/>
      </c>
      <c r="K114" s="221"/>
      <c r="L114" s="221"/>
      <c r="M114" s="221"/>
      <c r="N114" s="221"/>
      <c r="O114" s="221"/>
      <c r="P114" s="221"/>
      <c r="Q114" s="221"/>
      <c r="R114" s="221"/>
      <c r="S114" s="221"/>
      <c r="T114" s="221"/>
      <c r="U114" s="221"/>
      <c r="V114" s="221"/>
      <c r="W114" s="221"/>
      <c r="X114" s="221"/>
      <c r="Y114" s="221"/>
      <c r="Z114" s="221"/>
      <c r="AA114" s="221"/>
    </row>
    <row r="115" spans="1:27" s="198" customFormat="1">
      <c r="A115" s="159"/>
      <c r="B115" s="220"/>
      <c r="C115" s="221"/>
      <c r="D115" s="221"/>
      <c r="E115" s="221"/>
      <c r="F115" s="229"/>
      <c r="G115" s="233"/>
      <c r="H115" s="229"/>
      <c r="I115" s="233"/>
      <c r="J115" s="237" t="str">
        <f t="shared" si="1"/>
        <v/>
      </c>
      <c r="K115" s="221"/>
      <c r="L115" s="221"/>
      <c r="M115" s="221"/>
      <c r="N115" s="221"/>
      <c r="O115" s="221"/>
      <c r="P115" s="221"/>
      <c r="Q115" s="221"/>
      <c r="R115" s="221"/>
      <c r="S115" s="221"/>
      <c r="T115" s="221"/>
      <c r="U115" s="221"/>
      <c r="V115" s="221"/>
      <c r="W115" s="221"/>
      <c r="X115" s="221"/>
      <c r="Y115" s="221"/>
      <c r="Z115" s="221"/>
      <c r="AA115" s="221"/>
    </row>
    <row r="116" spans="1:27" s="198" customFormat="1">
      <c r="A116" s="159"/>
      <c r="B116" s="220"/>
      <c r="C116" s="221"/>
      <c r="D116" s="221"/>
      <c r="E116" s="221"/>
      <c r="F116" s="229"/>
      <c r="G116" s="233"/>
      <c r="H116" s="229"/>
      <c r="I116" s="233"/>
      <c r="J116" s="237" t="str">
        <f t="shared" si="1"/>
        <v/>
      </c>
      <c r="K116" s="221"/>
      <c r="L116" s="221"/>
      <c r="M116" s="221"/>
      <c r="N116" s="221"/>
      <c r="O116" s="221"/>
      <c r="P116" s="221"/>
      <c r="Q116" s="221"/>
      <c r="R116" s="221"/>
      <c r="S116" s="221"/>
      <c r="T116" s="221"/>
      <c r="U116" s="221"/>
      <c r="V116" s="221"/>
      <c r="W116" s="221"/>
      <c r="X116" s="221"/>
      <c r="Y116" s="221"/>
      <c r="Z116" s="221"/>
      <c r="AA116" s="221"/>
    </row>
    <row r="117" spans="1:27" s="198" customFormat="1">
      <c r="A117" s="159"/>
      <c r="B117" s="220"/>
      <c r="C117" s="221"/>
      <c r="D117" s="221"/>
      <c r="E117" s="221"/>
      <c r="F117" s="229"/>
      <c r="G117" s="233"/>
      <c r="H117" s="229"/>
      <c r="I117" s="233"/>
      <c r="J117" s="237" t="str">
        <f t="shared" si="1"/>
        <v/>
      </c>
      <c r="K117" s="221"/>
      <c r="L117" s="221"/>
      <c r="M117" s="221"/>
      <c r="N117" s="221"/>
      <c r="O117" s="221"/>
      <c r="P117" s="221"/>
      <c r="Q117" s="221"/>
      <c r="R117" s="221"/>
      <c r="S117" s="221"/>
      <c r="T117" s="221"/>
      <c r="U117" s="221"/>
      <c r="V117" s="221"/>
      <c r="W117" s="221"/>
      <c r="X117" s="221"/>
      <c r="Y117" s="221"/>
      <c r="Z117" s="221"/>
      <c r="AA117" s="221"/>
    </row>
    <row r="118" spans="1:27" s="198" customFormat="1">
      <c r="A118" s="159"/>
      <c r="B118" s="220"/>
      <c r="C118" s="221"/>
      <c r="D118" s="221"/>
      <c r="E118" s="221"/>
      <c r="F118" s="229"/>
      <c r="G118" s="233"/>
      <c r="H118" s="229"/>
      <c r="I118" s="233"/>
      <c r="J118" s="237" t="str">
        <f t="shared" si="1"/>
        <v/>
      </c>
      <c r="K118" s="221"/>
      <c r="L118" s="221"/>
      <c r="M118" s="221"/>
      <c r="N118" s="221"/>
      <c r="O118" s="221"/>
      <c r="P118" s="221"/>
      <c r="Q118" s="221"/>
      <c r="R118" s="221"/>
      <c r="S118" s="221"/>
      <c r="T118" s="221"/>
      <c r="U118" s="221"/>
      <c r="V118" s="221"/>
      <c r="W118" s="221"/>
      <c r="X118" s="221"/>
      <c r="Y118" s="221"/>
      <c r="Z118" s="221"/>
      <c r="AA118" s="221"/>
    </row>
    <row r="119" spans="1:27" s="198" customFormat="1">
      <c r="A119" s="159"/>
      <c r="B119" s="220"/>
      <c r="C119" s="221"/>
      <c r="D119" s="221"/>
      <c r="E119" s="221"/>
      <c r="F119" s="229"/>
      <c r="G119" s="233"/>
      <c r="H119" s="229"/>
      <c r="I119" s="233"/>
      <c r="J119" s="237" t="str">
        <f t="shared" si="1"/>
        <v/>
      </c>
      <c r="K119" s="221"/>
      <c r="L119" s="221"/>
      <c r="M119" s="221"/>
      <c r="N119" s="221"/>
      <c r="O119" s="221"/>
      <c r="P119" s="221"/>
      <c r="Q119" s="221"/>
      <c r="R119" s="221"/>
      <c r="S119" s="221"/>
      <c r="T119" s="221"/>
      <c r="U119" s="221"/>
      <c r="V119" s="221"/>
      <c r="W119" s="221"/>
      <c r="X119" s="221"/>
      <c r="Y119" s="221"/>
      <c r="Z119" s="221"/>
      <c r="AA119" s="221"/>
    </row>
    <row r="120" spans="1:27" s="198" customFormat="1">
      <c r="A120" s="159"/>
      <c r="B120" s="220"/>
      <c r="C120" s="221"/>
      <c r="D120" s="221"/>
      <c r="E120" s="221"/>
      <c r="F120" s="229"/>
      <c r="G120" s="233"/>
      <c r="H120" s="229"/>
      <c r="I120" s="233"/>
      <c r="J120" s="237" t="str">
        <f t="shared" si="1"/>
        <v/>
      </c>
      <c r="K120" s="221"/>
      <c r="L120" s="221"/>
      <c r="M120" s="221"/>
      <c r="N120" s="221"/>
      <c r="O120" s="221"/>
      <c r="P120" s="221"/>
      <c r="Q120" s="221"/>
      <c r="R120" s="221"/>
      <c r="S120" s="221"/>
      <c r="T120" s="221"/>
      <c r="U120" s="221"/>
      <c r="V120" s="221"/>
      <c r="W120" s="221"/>
      <c r="X120" s="221"/>
      <c r="Y120" s="221"/>
      <c r="Z120" s="221"/>
      <c r="AA120" s="221"/>
    </row>
    <row r="121" spans="1:27" s="198" customFormat="1">
      <c r="A121" s="159"/>
      <c r="B121" s="220"/>
      <c r="C121" s="221"/>
      <c r="D121" s="221"/>
      <c r="E121" s="221"/>
      <c r="F121" s="229"/>
      <c r="G121" s="233"/>
      <c r="H121" s="229"/>
      <c r="I121" s="233"/>
      <c r="J121" s="237" t="str">
        <f t="shared" si="1"/>
        <v/>
      </c>
      <c r="K121" s="221"/>
      <c r="L121" s="221"/>
      <c r="M121" s="221"/>
      <c r="N121" s="221"/>
      <c r="O121" s="221"/>
      <c r="P121" s="221"/>
      <c r="Q121" s="221"/>
      <c r="R121" s="221"/>
      <c r="S121" s="221"/>
      <c r="T121" s="221"/>
      <c r="U121" s="221"/>
      <c r="V121" s="221"/>
      <c r="W121" s="221"/>
      <c r="X121" s="221"/>
      <c r="Y121" s="221"/>
      <c r="Z121" s="221"/>
      <c r="AA121" s="221"/>
    </row>
    <row r="122" spans="1:27" s="198" customFormat="1">
      <c r="A122" s="159"/>
      <c r="B122" s="220"/>
      <c r="C122" s="221"/>
      <c r="D122" s="221"/>
      <c r="E122" s="221"/>
      <c r="F122" s="229"/>
      <c r="G122" s="233"/>
      <c r="H122" s="229"/>
      <c r="I122" s="233"/>
      <c r="J122" s="237" t="str">
        <f t="shared" si="1"/>
        <v/>
      </c>
      <c r="K122" s="221"/>
      <c r="L122" s="221"/>
      <c r="M122" s="221"/>
      <c r="N122" s="221"/>
      <c r="O122" s="221"/>
      <c r="P122" s="221"/>
      <c r="Q122" s="221"/>
      <c r="R122" s="221"/>
      <c r="S122" s="221"/>
      <c r="T122" s="221"/>
      <c r="U122" s="221"/>
      <c r="V122" s="221"/>
      <c r="W122" s="221"/>
      <c r="X122" s="221"/>
      <c r="Y122" s="221"/>
      <c r="Z122" s="221"/>
      <c r="AA122" s="221"/>
    </row>
    <row r="123" spans="1:27" s="198" customFormat="1">
      <c r="A123" s="159"/>
      <c r="B123" s="220"/>
      <c r="C123" s="221"/>
      <c r="D123" s="221"/>
      <c r="E123" s="221"/>
      <c r="F123" s="229"/>
      <c r="G123" s="233"/>
      <c r="H123" s="229"/>
      <c r="I123" s="233"/>
      <c r="J123" s="237" t="str">
        <f t="shared" si="1"/>
        <v/>
      </c>
      <c r="K123" s="221"/>
      <c r="L123" s="221"/>
      <c r="M123" s="221"/>
      <c r="N123" s="221"/>
      <c r="O123" s="221"/>
      <c r="P123" s="221"/>
      <c r="Q123" s="221"/>
      <c r="R123" s="221"/>
      <c r="S123" s="221"/>
      <c r="T123" s="221"/>
      <c r="U123" s="221"/>
      <c r="V123" s="221"/>
      <c r="W123" s="221"/>
      <c r="X123" s="221"/>
      <c r="Y123" s="221"/>
      <c r="Z123" s="221"/>
      <c r="AA123" s="221"/>
    </row>
    <row r="124" spans="1:27" s="198" customFormat="1">
      <c r="A124" s="159"/>
      <c r="B124" s="220"/>
      <c r="C124" s="221"/>
      <c r="D124" s="221"/>
      <c r="E124" s="221"/>
      <c r="F124" s="229"/>
      <c r="G124" s="233"/>
      <c r="H124" s="229"/>
      <c r="I124" s="233"/>
      <c r="J124" s="237" t="str">
        <f t="shared" si="1"/>
        <v/>
      </c>
      <c r="K124" s="221"/>
      <c r="L124" s="221"/>
      <c r="M124" s="221"/>
      <c r="N124" s="221"/>
      <c r="O124" s="221"/>
      <c r="P124" s="221"/>
      <c r="Q124" s="221"/>
      <c r="R124" s="221"/>
      <c r="S124" s="221"/>
      <c r="T124" s="221"/>
      <c r="U124" s="221"/>
      <c r="V124" s="221"/>
      <c r="W124" s="221"/>
      <c r="X124" s="221"/>
      <c r="Y124" s="221"/>
      <c r="Z124" s="221"/>
      <c r="AA124" s="221"/>
    </row>
    <row r="125" spans="1:27" s="198" customFormat="1">
      <c r="A125" s="159"/>
      <c r="B125" s="220"/>
      <c r="C125" s="221"/>
      <c r="D125" s="221"/>
      <c r="E125" s="221"/>
      <c r="F125" s="229"/>
      <c r="G125" s="233"/>
      <c r="H125" s="229"/>
      <c r="I125" s="233"/>
      <c r="J125" s="237" t="str">
        <f t="shared" si="1"/>
        <v/>
      </c>
      <c r="K125" s="221"/>
      <c r="L125" s="221"/>
      <c r="M125" s="221"/>
      <c r="N125" s="221"/>
      <c r="O125" s="221"/>
      <c r="P125" s="221"/>
      <c r="Q125" s="221"/>
      <c r="R125" s="221"/>
      <c r="S125" s="221"/>
      <c r="T125" s="221"/>
      <c r="U125" s="221"/>
      <c r="V125" s="221"/>
      <c r="W125" s="221"/>
      <c r="X125" s="221"/>
      <c r="Y125" s="221"/>
      <c r="Z125" s="221"/>
      <c r="AA125" s="221"/>
    </row>
    <row r="126" spans="1:27" s="198" customFormat="1">
      <c r="A126" s="159"/>
      <c r="B126" s="220"/>
      <c r="C126" s="221"/>
      <c r="D126" s="221"/>
      <c r="E126" s="221"/>
      <c r="F126" s="229"/>
      <c r="G126" s="233"/>
      <c r="H126" s="229"/>
      <c r="I126" s="233"/>
      <c r="J126" s="237" t="str">
        <f t="shared" si="1"/>
        <v/>
      </c>
      <c r="K126" s="221"/>
      <c r="L126" s="221"/>
      <c r="M126" s="221"/>
      <c r="N126" s="221"/>
      <c r="O126" s="221"/>
      <c r="P126" s="221"/>
      <c r="Q126" s="221"/>
      <c r="R126" s="221"/>
      <c r="S126" s="221"/>
      <c r="T126" s="221"/>
      <c r="U126" s="221"/>
      <c r="V126" s="221"/>
      <c r="W126" s="221"/>
      <c r="X126" s="221"/>
      <c r="Y126" s="221"/>
      <c r="Z126" s="221"/>
      <c r="AA126" s="221"/>
    </row>
    <row r="127" spans="1:27" s="198" customFormat="1">
      <c r="A127" s="159"/>
      <c r="B127" s="220"/>
      <c r="C127" s="221"/>
      <c r="D127" s="221"/>
      <c r="E127" s="221"/>
      <c r="F127" s="229"/>
      <c r="G127" s="233"/>
      <c r="H127" s="229"/>
      <c r="I127" s="233"/>
      <c r="J127" s="237" t="str">
        <f t="shared" si="1"/>
        <v/>
      </c>
      <c r="K127" s="221"/>
      <c r="L127" s="221"/>
      <c r="M127" s="221"/>
      <c r="N127" s="221"/>
      <c r="O127" s="221"/>
      <c r="P127" s="221"/>
      <c r="Q127" s="221"/>
      <c r="R127" s="221"/>
      <c r="S127" s="221"/>
      <c r="T127" s="221"/>
      <c r="U127" s="221"/>
      <c r="V127" s="221"/>
      <c r="W127" s="221"/>
      <c r="X127" s="221"/>
      <c r="Y127" s="221"/>
      <c r="Z127" s="221"/>
      <c r="AA127" s="221"/>
    </row>
    <row r="128" spans="1:27" s="198" customFormat="1">
      <c r="A128" s="159"/>
      <c r="B128" s="220"/>
      <c r="C128" s="221"/>
      <c r="D128" s="221"/>
      <c r="E128" s="221"/>
      <c r="F128" s="229"/>
      <c r="G128" s="233"/>
      <c r="H128" s="229"/>
      <c r="I128" s="233"/>
      <c r="J128" s="237" t="str">
        <f t="shared" si="1"/>
        <v/>
      </c>
      <c r="K128" s="221"/>
      <c r="L128" s="221"/>
      <c r="M128" s="221"/>
      <c r="N128" s="221"/>
      <c r="O128" s="221"/>
      <c r="P128" s="221"/>
      <c r="Q128" s="221"/>
      <c r="R128" s="221"/>
      <c r="S128" s="221"/>
      <c r="T128" s="221"/>
      <c r="U128" s="221"/>
      <c r="V128" s="221"/>
      <c r="W128" s="221"/>
      <c r="X128" s="221"/>
      <c r="Y128" s="221"/>
      <c r="Z128" s="221"/>
      <c r="AA128" s="221"/>
    </row>
    <row r="129" spans="1:27" s="198" customFormat="1">
      <c r="A129" s="159"/>
      <c r="B129" s="220"/>
      <c r="C129" s="221"/>
      <c r="D129" s="221"/>
      <c r="E129" s="221"/>
      <c r="F129" s="229"/>
      <c r="G129" s="233"/>
      <c r="H129" s="229"/>
      <c r="I129" s="233"/>
      <c r="J129" s="237" t="str">
        <f t="shared" si="1"/>
        <v/>
      </c>
      <c r="K129" s="221"/>
      <c r="L129" s="221"/>
      <c r="M129" s="221"/>
      <c r="N129" s="221"/>
      <c r="O129" s="221"/>
      <c r="P129" s="221"/>
      <c r="Q129" s="221"/>
      <c r="R129" s="221"/>
      <c r="S129" s="221"/>
      <c r="T129" s="221"/>
      <c r="U129" s="221"/>
      <c r="V129" s="221"/>
      <c r="W129" s="221"/>
      <c r="X129" s="221"/>
      <c r="Y129" s="221"/>
      <c r="Z129" s="221"/>
      <c r="AA129" s="221"/>
    </row>
    <row r="130" spans="1:27" s="198" customFormat="1">
      <c r="A130" s="159"/>
      <c r="B130" s="220"/>
      <c r="C130" s="221"/>
      <c r="D130" s="221"/>
      <c r="E130" s="221"/>
      <c r="F130" s="229"/>
      <c r="G130" s="233"/>
      <c r="H130" s="229"/>
      <c r="I130" s="233"/>
      <c r="J130" s="237" t="str">
        <f t="shared" si="1"/>
        <v/>
      </c>
      <c r="K130" s="221"/>
      <c r="L130" s="221"/>
      <c r="M130" s="221"/>
      <c r="N130" s="221"/>
      <c r="O130" s="221"/>
      <c r="P130" s="221"/>
      <c r="Q130" s="221"/>
      <c r="R130" s="221"/>
      <c r="S130" s="221"/>
      <c r="T130" s="221"/>
      <c r="U130" s="221"/>
      <c r="V130" s="221"/>
      <c r="W130" s="221"/>
      <c r="X130" s="221"/>
      <c r="Y130" s="221"/>
      <c r="Z130" s="221"/>
      <c r="AA130" s="221"/>
    </row>
    <row r="131" spans="1:27" s="198" customFormat="1">
      <c r="A131" s="159"/>
      <c r="B131" s="220"/>
      <c r="C131" s="221"/>
      <c r="D131" s="221"/>
      <c r="E131" s="221"/>
      <c r="F131" s="229"/>
      <c r="G131" s="233"/>
      <c r="H131" s="229"/>
      <c r="I131" s="233"/>
      <c r="J131" s="237" t="str">
        <f t="shared" si="1"/>
        <v/>
      </c>
      <c r="K131" s="221"/>
      <c r="L131" s="221"/>
      <c r="M131" s="221"/>
      <c r="N131" s="221"/>
      <c r="O131" s="221"/>
      <c r="P131" s="221"/>
      <c r="Q131" s="221"/>
      <c r="R131" s="221"/>
      <c r="S131" s="221"/>
      <c r="T131" s="221"/>
      <c r="U131" s="221"/>
      <c r="V131" s="221"/>
      <c r="W131" s="221"/>
      <c r="X131" s="221"/>
      <c r="Y131" s="221"/>
      <c r="Z131" s="221"/>
      <c r="AA131" s="221"/>
    </row>
    <row r="132" spans="1:27" s="198" customFormat="1">
      <c r="A132" s="159"/>
      <c r="B132" s="220"/>
      <c r="C132" s="221"/>
      <c r="D132" s="221"/>
      <c r="E132" s="221"/>
      <c r="F132" s="229"/>
      <c r="G132" s="233"/>
      <c r="H132" s="229"/>
      <c r="I132" s="233"/>
      <c r="J132" s="237" t="str">
        <f t="shared" si="1"/>
        <v/>
      </c>
      <c r="K132" s="221"/>
      <c r="L132" s="221"/>
      <c r="M132" s="221"/>
      <c r="N132" s="221"/>
      <c r="O132" s="221"/>
      <c r="P132" s="221"/>
      <c r="Q132" s="221"/>
      <c r="R132" s="221"/>
      <c r="S132" s="221"/>
      <c r="T132" s="221"/>
      <c r="U132" s="221"/>
      <c r="V132" s="221"/>
      <c r="W132" s="221"/>
      <c r="X132" s="221"/>
      <c r="Y132" s="221"/>
      <c r="Z132" s="221"/>
      <c r="AA132" s="221"/>
    </row>
    <row r="133" spans="1:27" s="198" customFormat="1">
      <c r="A133" s="159"/>
      <c r="B133" s="220"/>
      <c r="C133" s="221"/>
      <c r="D133" s="221"/>
      <c r="E133" s="221"/>
      <c r="F133" s="229"/>
      <c r="G133" s="233"/>
      <c r="H133" s="229"/>
      <c r="I133" s="233"/>
      <c r="J133" s="237" t="str">
        <f t="shared" si="1"/>
        <v/>
      </c>
      <c r="K133" s="221"/>
      <c r="L133" s="221"/>
      <c r="M133" s="221"/>
      <c r="N133" s="221"/>
      <c r="O133" s="221"/>
      <c r="P133" s="221"/>
      <c r="Q133" s="221"/>
      <c r="R133" s="221"/>
      <c r="S133" s="221"/>
      <c r="T133" s="221"/>
      <c r="U133" s="221"/>
      <c r="V133" s="221"/>
      <c r="W133" s="221"/>
      <c r="X133" s="221"/>
      <c r="Y133" s="221"/>
      <c r="Z133" s="221"/>
      <c r="AA133" s="221"/>
    </row>
    <row r="134" spans="1:27" s="198" customFormat="1">
      <c r="A134" s="159"/>
      <c r="B134" s="220"/>
      <c r="C134" s="221"/>
      <c r="D134" s="221"/>
      <c r="E134" s="221"/>
      <c r="F134" s="229"/>
      <c r="G134" s="233"/>
      <c r="H134" s="229"/>
      <c r="I134" s="233"/>
      <c r="J134" s="237" t="str">
        <f t="shared" si="1"/>
        <v/>
      </c>
      <c r="K134" s="221"/>
      <c r="L134" s="221"/>
      <c r="M134" s="221"/>
      <c r="N134" s="221"/>
      <c r="O134" s="221"/>
      <c r="P134" s="221"/>
      <c r="Q134" s="221"/>
      <c r="R134" s="221"/>
      <c r="S134" s="221"/>
      <c r="T134" s="221"/>
      <c r="U134" s="221"/>
      <c r="V134" s="221"/>
      <c r="W134" s="221"/>
      <c r="X134" s="221"/>
      <c r="Y134" s="221"/>
      <c r="Z134" s="221"/>
      <c r="AA134" s="221"/>
    </row>
    <row r="135" spans="1:27" s="198" customFormat="1">
      <c r="A135" s="159"/>
      <c r="B135" s="220"/>
      <c r="C135" s="221"/>
      <c r="D135" s="221"/>
      <c r="E135" s="221"/>
      <c r="F135" s="229"/>
      <c r="G135" s="233"/>
      <c r="H135" s="229"/>
      <c r="I135" s="233"/>
      <c r="J135" s="237" t="str">
        <f t="shared" si="1"/>
        <v/>
      </c>
      <c r="K135" s="221"/>
      <c r="L135" s="221"/>
      <c r="M135" s="221"/>
      <c r="N135" s="221"/>
      <c r="O135" s="221"/>
      <c r="P135" s="221"/>
      <c r="Q135" s="221"/>
      <c r="R135" s="221"/>
      <c r="S135" s="221"/>
      <c r="T135" s="221"/>
      <c r="U135" s="221"/>
      <c r="V135" s="221"/>
      <c r="W135" s="221"/>
      <c r="X135" s="221"/>
      <c r="Y135" s="221"/>
      <c r="Z135" s="221"/>
      <c r="AA135" s="221"/>
    </row>
    <row r="136" spans="1:27" s="198" customFormat="1">
      <c r="A136" s="159"/>
      <c r="B136" s="220"/>
      <c r="C136" s="221"/>
      <c r="D136" s="221"/>
      <c r="E136" s="221"/>
      <c r="F136" s="229"/>
      <c r="G136" s="233"/>
      <c r="H136" s="229"/>
      <c r="I136" s="233"/>
      <c r="J136" s="237" t="str">
        <f t="shared" si="1"/>
        <v/>
      </c>
      <c r="K136" s="221"/>
      <c r="L136" s="221"/>
      <c r="M136" s="221"/>
      <c r="N136" s="221"/>
      <c r="O136" s="221"/>
      <c r="P136" s="221"/>
      <c r="Q136" s="221"/>
      <c r="R136" s="221"/>
      <c r="S136" s="221"/>
      <c r="T136" s="221"/>
      <c r="U136" s="221"/>
      <c r="V136" s="221"/>
      <c r="W136" s="221"/>
      <c r="X136" s="221"/>
      <c r="Y136" s="221"/>
      <c r="Z136" s="221"/>
      <c r="AA136" s="221"/>
    </row>
    <row r="137" spans="1:27" s="198" customFormat="1">
      <c r="A137" s="159"/>
      <c r="B137" s="220"/>
      <c r="C137" s="221"/>
      <c r="D137" s="221"/>
      <c r="E137" s="221"/>
      <c r="F137" s="229"/>
      <c r="G137" s="233"/>
      <c r="H137" s="229"/>
      <c r="I137" s="233"/>
      <c r="J137" s="237" t="str">
        <f t="shared" si="1"/>
        <v/>
      </c>
      <c r="K137" s="221"/>
      <c r="L137" s="221"/>
      <c r="M137" s="221"/>
      <c r="N137" s="221"/>
      <c r="O137" s="221"/>
      <c r="P137" s="221"/>
      <c r="Q137" s="221"/>
      <c r="R137" s="221"/>
      <c r="S137" s="221"/>
      <c r="T137" s="221"/>
      <c r="U137" s="221"/>
      <c r="V137" s="221"/>
      <c r="W137" s="221"/>
      <c r="X137" s="221"/>
      <c r="Y137" s="221"/>
      <c r="Z137" s="221"/>
      <c r="AA137" s="221"/>
    </row>
    <row r="138" spans="1:27" s="198" customFormat="1">
      <c r="A138" s="159"/>
      <c r="B138" s="220"/>
      <c r="C138" s="221"/>
      <c r="D138" s="221"/>
      <c r="E138" s="221"/>
      <c r="F138" s="229"/>
      <c r="G138" s="233"/>
      <c r="H138" s="229"/>
      <c r="I138" s="233"/>
      <c r="J138" s="237" t="str">
        <f t="shared" si="1"/>
        <v/>
      </c>
      <c r="K138" s="221"/>
      <c r="L138" s="221"/>
      <c r="M138" s="221"/>
      <c r="N138" s="221"/>
      <c r="O138" s="221"/>
      <c r="P138" s="221"/>
      <c r="Q138" s="221"/>
      <c r="R138" s="221"/>
      <c r="S138" s="221"/>
      <c r="T138" s="221"/>
      <c r="U138" s="221"/>
      <c r="V138" s="221"/>
      <c r="W138" s="221"/>
      <c r="X138" s="221"/>
      <c r="Y138" s="221"/>
      <c r="Z138" s="221"/>
      <c r="AA138" s="221"/>
    </row>
    <row r="139" spans="1:27" s="198" customFormat="1">
      <c r="A139" s="159"/>
      <c r="B139" s="220"/>
      <c r="C139" s="221"/>
      <c r="D139" s="221"/>
      <c r="E139" s="221"/>
      <c r="F139" s="229"/>
      <c r="G139" s="233"/>
      <c r="H139" s="229"/>
      <c r="I139" s="233"/>
      <c r="J139" s="237" t="str">
        <f t="shared" si="1"/>
        <v/>
      </c>
      <c r="K139" s="221"/>
      <c r="L139" s="221"/>
      <c r="M139" s="221"/>
      <c r="N139" s="221"/>
      <c r="O139" s="221"/>
      <c r="P139" s="221"/>
      <c r="Q139" s="221"/>
      <c r="R139" s="221"/>
      <c r="S139" s="221"/>
      <c r="T139" s="221"/>
      <c r="U139" s="221"/>
      <c r="V139" s="221"/>
      <c r="W139" s="221"/>
      <c r="X139" s="221"/>
      <c r="Y139" s="221"/>
      <c r="Z139" s="221"/>
      <c r="AA139" s="221"/>
    </row>
    <row r="140" spans="1:27" s="198" customFormat="1">
      <c r="A140" s="159"/>
      <c r="B140" s="220"/>
      <c r="C140" s="221"/>
      <c r="D140" s="221"/>
      <c r="E140" s="221"/>
      <c r="F140" s="229"/>
      <c r="G140" s="233"/>
      <c r="H140" s="229"/>
      <c r="I140" s="233"/>
      <c r="J140" s="237" t="str">
        <f t="shared" si="1"/>
        <v/>
      </c>
      <c r="K140" s="221"/>
      <c r="L140" s="221"/>
      <c r="M140" s="221"/>
      <c r="N140" s="221"/>
      <c r="O140" s="221"/>
      <c r="P140" s="221"/>
      <c r="Q140" s="221"/>
      <c r="R140" s="221"/>
      <c r="S140" s="221"/>
      <c r="T140" s="221"/>
      <c r="U140" s="221"/>
      <c r="V140" s="221"/>
      <c r="W140" s="221"/>
      <c r="X140" s="221"/>
      <c r="Y140" s="221"/>
      <c r="Z140" s="221"/>
      <c r="AA140" s="221"/>
    </row>
    <row r="141" spans="1:27" s="198" customFormat="1">
      <c r="A141" s="159"/>
      <c r="B141" s="220"/>
      <c r="C141" s="221"/>
      <c r="D141" s="221"/>
      <c r="E141" s="221"/>
      <c r="F141" s="229"/>
      <c r="G141" s="233"/>
      <c r="H141" s="229"/>
      <c r="I141" s="233"/>
      <c r="J141" s="237" t="str">
        <f t="shared" si="1"/>
        <v/>
      </c>
      <c r="K141" s="221"/>
      <c r="L141" s="221"/>
      <c r="M141" s="221"/>
      <c r="N141" s="221"/>
      <c r="O141" s="221"/>
      <c r="P141" s="221"/>
      <c r="Q141" s="221"/>
      <c r="R141" s="221"/>
      <c r="S141" s="221"/>
      <c r="T141" s="221"/>
      <c r="U141" s="221"/>
      <c r="V141" s="221"/>
      <c r="W141" s="221"/>
      <c r="X141" s="221"/>
      <c r="Y141" s="221"/>
      <c r="Z141" s="221"/>
      <c r="AA141" s="221"/>
    </row>
    <row r="142" spans="1:27" s="198" customFormat="1">
      <c r="A142" s="159"/>
      <c r="B142" s="220"/>
      <c r="C142" s="221"/>
      <c r="D142" s="221"/>
      <c r="E142" s="221"/>
      <c r="F142" s="229"/>
      <c r="G142" s="233"/>
      <c r="H142" s="229"/>
      <c r="I142" s="233"/>
      <c r="J142" s="237" t="str">
        <f t="shared" si="1"/>
        <v/>
      </c>
      <c r="K142" s="221"/>
      <c r="L142" s="221"/>
      <c r="M142" s="221"/>
      <c r="N142" s="221"/>
      <c r="O142" s="221"/>
      <c r="P142" s="221"/>
      <c r="Q142" s="221"/>
      <c r="R142" s="221"/>
      <c r="S142" s="221"/>
      <c r="T142" s="221"/>
      <c r="U142" s="221"/>
      <c r="V142" s="221"/>
      <c r="W142" s="221"/>
      <c r="X142" s="221"/>
      <c r="Y142" s="221"/>
      <c r="Z142" s="221"/>
      <c r="AA142" s="221"/>
    </row>
    <row r="143" spans="1:27" s="198" customFormat="1">
      <c r="A143" s="159"/>
      <c r="B143" s="220"/>
      <c r="C143" s="221"/>
      <c r="D143" s="221"/>
      <c r="E143" s="221"/>
      <c r="F143" s="229"/>
      <c r="G143" s="233"/>
      <c r="H143" s="229"/>
      <c r="I143" s="233"/>
      <c r="J143" s="237" t="str">
        <f t="shared" si="1"/>
        <v/>
      </c>
      <c r="K143" s="221"/>
      <c r="L143" s="221"/>
      <c r="M143" s="221"/>
      <c r="N143" s="221"/>
      <c r="O143" s="221"/>
      <c r="P143" s="221"/>
      <c r="Q143" s="221"/>
      <c r="R143" s="221"/>
      <c r="S143" s="221"/>
      <c r="T143" s="221"/>
      <c r="U143" s="221"/>
      <c r="V143" s="221"/>
      <c r="W143" s="221"/>
      <c r="X143" s="221"/>
      <c r="Y143" s="221"/>
      <c r="Z143" s="221"/>
      <c r="AA143" s="221"/>
    </row>
    <row r="144" spans="1:27" s="198" customFormat="1">
      <c r="A144" s="159"/>
      <c r="B144" s="220"/>
      <c r="C144" s="221"/>
      <c r="D144" s="221"/>
      <c r="E144" s="221"/>
      <c r="F144" s="229"/>
      <c r="G144" s="233"/>
      <c r="H144" s="229"/>
      <c r="I144" s="233"/>
      <c r="J144" s="237" t="str">
        <f t="shared" si="1"/>
        <v/>
      </c>
      <c r="K144" s="221"/>
      <c r="L144" s="221"/>
      <c r="M144" s="221"/>
      <c r="N144" s="221"/>
      <c r="O144" s="221"/>
      <c r="P144" s="221"/>
      <c r="Q144" s="221"/>
      <c r="R144" s="221"/>
      <c r="S144" s="221"/>
      <c r="T144" s="221"/>
      <c r="U144" s="221"/>
      <c r="V144" s="221"/>
      <c r="W144" s="221"/>
      <c r="X144" s="221"/>
      <c r="Y144" s="221"/>
      <c r="Z144" s="221"/>
      <c r="AA144" s="221"/>
    </row>
    <row r="145" spans="1:27" s="198" customFormat="1">
      <c r="A145" s="159"/>
      <c r="B145" s="220"/>
      <c r="C145" s="221"/>
      <c r="D145" s="221"/>
      <c r="E145" s="221"/>
      <c r="F145" s="229"/>
      <c r="G145" s="233"/>
      <c r="H145" s="229"/>
      <c r="I145" s="233"/>
      <c r="J145" s="237" t="str">
        <f t="shared" si="1"/>
        <v/>
      </c>
      <c r="K145" s="221"/>
      <c r="L145" s="221"/>
      <c r="M145" s="221"/>
      <c r="N145" s="221"/>
      <c r="O145" s="221"/>
      <c r="P145" s="221"/>
      <c r="Q145" s="221"/>
      <c r="R145" s="221"/>
      <c r="S145" s="221"/>
      <c r="T145" s="221"/>
      <c r="U145" s="221"/>
      <c r="V145" s="221"/>
      <c r="W145" s="221"/>
      <c r="X145" s="221"/>
      <c r="Y145" s="221"/>
      <c r="Z145" s="221"/>
      <c r="AA145" s="221"/>
    </row>
    <row r="146" spans="1:27" s="198" customFormat="1">
      <c r="A146" s="159"/>
      <c r="B146" s="220"/>
      <c r="C146" s="221"/>
      <c r="D146" s="221"/>
      <c r="E146" s="221"/>
      <c r="F146" s="229"/>
      <c r="G146" s="233"/>
      <c r="H146" s="229"/>
      <c r="I146" s="233"/>
      <c r="J146" s="237" t="str">
        <f t="shared" si="1"/>
        <v/>
      </c>
      <c r="K146" s="221"/>
      <c r="L146" s="221"/>
      <c r="M146" s="221"/>
      <c r="N146" s="221"/>
      <c r="O146" s="221"/>
      <c r="P146" s="221"/>
      <c r="Q146" s="221"/>
      <c r="R146" s="221"/>
      <c r="S146" s="221"/>
      <c r="T146" s="221"/>
      <c r="U146" s="221"/>
      <c r="V146" s="221"/>
      <c r="W146" s="221"/>
      <c r="X146" s="221"/>
      <c r="Y146" s="221"/>
      <c r="Z146" s="221"/>
      <c r="AA146" s="221"/>
    </row>
    <row r="147" spans="1:27" s="198" customFormat="1">
      <c r="A147" s="159"/>
      <c r="B147" s="220"/>
      <c r="C147" s="221"/>
      <c r="D147" s="221"/>
      <c r="E147" s="221"/>
      <c r="F147" s="229"/>
      <c r="G147" s="233"/>
      <c r="H147" s="229"/>
      <c r="I147" s="233"/>
      <c r="J147" s="237" t="str">
        <f t="shared" si="1"/>
        <v/>
      </c>
      <c r="K147" s="221"/>
      <c r="L147" s="221"/>
      <c r="M147" s="221"/>
      <c r="N147" s="221"/>
      <c r="O147" s="221"/>
      <c r="P147" s="221"/>
      <c r="Q147" s="221"/>
      <c r="R147" s="221"/>
      <c r="S147" s="221"/>
      <c r="T147" s="221"/>
      <c r="U147" s="221"/>
      <c r="V147" s="221"/>
      <c r="W147" s="221"/>
      <c r="X147" s="221"/>
      <c r="Y147" s="221"/>
      <c r="Z147" s="221"/>
      <c r="AA147" s="221"/>
    </row>
    <row r="148" spans="1:27" s="198" customFormat="1">
      <c r="A148" s="159"/>
      <c r="B148" s="220"/>
      <c r="C148" s="221"/>
      <c r="D148" s="221"/>
      <c r="E148" s="221"/>
      <c r="F148" s="229"/>
      <c r="G148" s="233"/>
      <c r="H148" s="229"/>
      <c r="I148" s="233"/>
      <c r="J148" s="237" t="str">
        <f t="shared" si="1"/>
        <v/>
      </c>
      <c r="K148" s="221"/>
      <c r="L148" s="221"/>
      <c r="M148" s="221"/>
      <c r="N148" s="221"/>
      <c r="O148" s="221"/>
      <c r="P148" s="221"/>
      <c r="Q148" s="221"/>
      <c r="R148" s="221"/>
      <c r="S148" s="221"/>
      <c r="T148" s="221"/>
      <c r="U148" s="221"/>
      <c r="V148" s="221"/>
      <c r="W148" s="221"/>
      <c r="X148" s="221"/>
      <c r="Y148" s="221"/>
      <c r="Z148" s="221"/>
      <c r="AA148" s="221"/>
    </row>
    <row r="149" spans="1:27" s="198" customFormat="1">
      <c r="A149" s="159"/>
      <c r="B149" s="220"/>
      <c r="C149" s="221"/>
      <c r="D149" s="221"/>
      <c r="E149" s="221"/>
      <c r="F149" s="229"/>
      <c r="G149" s="233"/>
      <c r="H149" s="229"/>
      <c r="I149" s="233"/>
      <c r="J149" s="237" t="str">
        <f t="shared" si="1"/>
        <v/>
      </c>
      <c r="K149" s="221"/>
      <c r="L149" s="221"/>
      <c r="M149" s="221"/>
      <c r="N149" s="221"/>
      <c r="O149" s="221"/>
      <c r="P149" s="221"/>
      <c r="Q149" s="221"/>
      <c r="R149" s="221"/>
      <c r="S149" s="221"/>
      <c r="T149" s="221"/>
      <c r="U149" s="221"/>
      <c r="V149" s="221"/>
      <c r="W149" s="221"/>
      <c r="X149" s="221"/>
      <c r="Y149" s="221"/>
      <c r="Z149" s="221"/>
      <c r="AA149" s="221"/>
    </row>
    <row r="150" spans="1:27" s="198" customFormat="1">
      <c r="A150" s="159"/>
      <c r="B150" s="220"/>
      <c r="C150" s="221"/>
      <c r="D150" s="221"/>
      <c r="E150" s="221"/>
      <c r="F150" s="229"/>
      <c r="G150" s="233"/>
      <c r="H150" s="229"/>
      <c r="I150" s="233"/>
      <c r="J150" s="237" t="str">
        <f t="shared" si="1"/>
        <v/>
      </c>
      <c r="K150" s="221"/>
      <c r="L150" s="221"/>
      <c r="M150" s="221"/>
      <c r="N150" s="221"/>
      <c r="O150" s="221"/>
      <c r="P150" s="221"/>
      <c r="Q150" s="221"/>
      <c r="R150" s="221"/>
      <c r="S150" s="221"/>
      <c r="T150" s="221"/>
      <c r="U150" s="221"/>
      <c r="V150" s="221"/>
      <c r="W150" s="221"/>
      <c r="X150" s="221"/>
      <c r="Y150" s="221"/>
      <c r="Z150" s="221"/>
      <c r="AA150" s="221"/>
    </row>
    <row r="151" spans="1:27" s="198" customFormat="1">
      <c r="A151" s="159"/>
      <c r="B151" s="220"/>
      <c r="C151" s="221"/>
      <c r="D151" s="221"/>
      <c r="E151" s="221"/>
      <c r="F151" s="229"/>
      <c r="G151" s="233"/>
      <c r="H151" s="229"/>
      <c r="I151" s="233"/>
      <c r="J151" s="237" t="str">
        <f t="shared" si="1"/>
        <v/>
      </c>
      <c r="K151" s="221"/>
      <c r="L151" s="221"/>
      <c r="M151" s="221"/>
      <c r="N151" s="221"/>
      <c r="O151" s="221"/>
      <c r="P151" s="221"/>
      <c r="Q151" s="221"/>
      <c r="R151" s="221"/>
      <c r="S151" s="221"/>
      <c r="T151" s="221"/>
      <c r="U151" s="221"/>
      <c r="V151" s="221"/>
      <c r="W151" s="221"/>
      <c r="X151" s="221"/>
      <c r="Y151" s="221"/>
      <c r="Z151" s="221"/>
      <c r="AA151" s="221"/>
    </row>
    <row r="152" spans="1:27" s="198" customFormat="1">
      <c r="A152" s="159"/>
      <c r="B152" s="220"/>
      <c r="C152" s="221"/>
      <c r="D152" s="221"/>
      <c r="E152" s="221"/>
      <c r="F152" s="229"/>
      <c r="G152" s="233"/>
      <c r="H152" s="229"/>
      <c r="I152" s="233"/>
      <c r="J152" s="237" t="str">
        <f t="shared" si="1"/>
        <v/>
      </c>
      <c r="K152" s="221"/>
      <c r="L152" s="221"/>
      <c r="M152" s="221"/>
      <c r="N152" s="221"/>
      <c r="O152" s="221"/>
      <c r="P152" s="221"/>
      <c r="Q152" s="221"/>
      <c r="R152" s="221"/>
      <c r="S152" s="221"/>
      <c r="T152" s="221"/>
      <c r="U152" s="221"/>
      <c r="V152" s="221"/>
      <c r="W152" s="221"/>
      <c r="X152" s="221"/>
      <c r="Y152" s="221"/>
      <c r="Z152" s="221"/>
      <c r="AA152" s="221"/>
    </row>
    <row r="153" spans="1:27" s="198" customFormat="1">
      <c r="A153" s="159"/>
      <c r="B153" s="220"/>
      <c r="C153" s="221"/>
      <c r="D153" s="221"/>
      <c r="E153" s="221"/>
      <c r="F153" s="229"/>
      <c r="G153" s="233"/>
      <c r="H153" s="229"/>
      <c r="I153" s="233"/>
      <c r="J153" s="237" t="str">
        <f t="shared" ref="J153:J216" si="2">IF(I153="","",IF(D153="Opacity",(VALUE(TEXT(H153,"m/dd/yy ")&amp;TEXT(I153,"hh:mm:ss"))-VALUE(TEXT(F153,"m/dd/yy ")&amp;TEXT(G153,"hh:mm:ss")))*24*60,(VALUE(TEXT(H153,"m/dd/yy ")&amp;TEXT(I153,"hh:mm:ss"))-VALUE(TEXT(F153,"m/dd/yy ")&amp;TEXT(G153,"hh:mm:ss")))*24))</f>
        <v/>
      </c>
      <c r="K153" s="221"/>
      <c r="L153" s="221"/>
      <c r="M153" s="221"/>
      <c r="N153" s="221"/>
      <c r="O153" s="221"/>
      <c r="P153" s="221"/>
      <c r="Q153" s="221"/>
      <c r="R153" s="221"/>
      <c r="S153" s="221"/>
      <c r="T153" s="221"/>
      <c r="U153" s="221"/>
      <c r="V153" s="221"/>
      <c r="W153" s="221"/>
      <c r="X153" s="221"/>
      <c r="Y153" s="221"/>
      <c r="Z153" s="221"/>
      <c r="AA153" s="221"/>
    </row>
    <row r="154" spans="1:27" s="198" customFormat="1">
      <c r="A154" s="159"/>
      <c r="B154" s="220"/>
      <c r="C154" s="221"/>
      <c r="D154" s="221"/>
      <c r="E154" s="221"/>
      <c r="F154" s="229"/>
      <c r="G154" s="233"/>
      <c r="H154" s="229"/>
      <c r="I154" s="233"/>
      <c r="J154" s="237" t="str">
        <f t="shared" si="2"/>
        <v/>
      </c>
      <c r="K154" s="221"/>
      <c r="L154" s="221"/>
      <c r="M154" s="221"/>
      <c r="N154" s="221"/>
      <c r="O154" s="221"/>
      <c r="P154" s="221"/>
      <c r="Q154" s="221"/>
      <c r="R154" s="221"/>
      <c r="S154" s="221"/>
      <c r="T154" s="221"/>
      <c r="U154" s="221"/>
      <c r="V154" s="221"/>
      <c r="W154" s="221"/>
      <c r="X154" s="221"/>
      <c r="Y154" s="221"/>
      <c r="Z154" s="221"/>
      <c r="AA154" s="221"/>
    </row>
    <row r="155" spans="1:27" s="198" customFormat="1">
      <c r="A155" s="159"/>
      <c r="B155" s="220"/>
      <c r="C155" s="221"/>
      <c r="D155" s="221"/>
      <c r="E155" s="221"/>
      <c r="F155" s="229"/>
      <c r="G155" s="233"/>
      <c r="H155" s="229"/>
      <c r="I155" s="233"/>
      <c r="J155" s="237" t="str">
        <f t="shared" si="2"/>
        <v/>
      </c>
      <c r="K155" s="221"/>
      <c r="L155" s="221"/>
      <c r="M155" s="221"/>
      <c r="N155" s="221"/>
      <c r="O155" s="221"/>
      <c r="P155" s="221"/>
      <c r="Q155" s="221"/>
      <c r="R155" s="221"/>
      <c r="S155" s="221"/>
      <c r="T155" s="221"/>
      <c r="U155" s="221"/>
      <c r="V155" s="221"/>
      <c r="W155" s="221"/>
      <c r="X155" s="221"/>
      <c r="Y155" s="221"/>
      <c r="Z155" s="221"/>
      <c r="AA155" s="221"/>
    </row>
    <row r="156" spans="1:27" s="198" customFormat="1">
      <c r="A156" s="159"/>
      <c r="B156" s="220"/>
      <c r="C156" s="221"/>
      <c r="D156" s="221"/>
      <c r="E156" s="221"/>
      <c r="F156" s="229"/>
      <c r="G156" s="233"/>
      <c r="H156" s="229"/>
      <c r="I156" s="233"/>
      <c r="J156" s="237" t="str">
        <f t="shared" si="2"/>
        <v/>
      </c>
      <c r="K156" s="221"/>
      <c r="L156" s="221"/>
      <c r="M156" s="221"/>
      <c r="N156" s="221"/>
      <c r="O156" s="221"/>
      <c r="P156" s="221"/>
      <c r="Q156" s="221"/>
      <c r="R156" s="221"/>
      <c r="S156" s="221"/>
      <c r="T156" s="221"/>
      <c r="U156" s="221"/>
      <c r="V156" s="221"/>
      <c r="W156" s="221"/>
      <c r="X156" s="221"/>
      <c r="Y156" s="221"/>
      <c r="Z156" s="221"/>
      <c r="AA156" s="221"/>
    </row>
    <row r="157" spans="1:27" s="198" customFormat="1">
      <c r="A157" s="159"/>
      <c r="B157" s="220"/>
      <c r="C157" s="221"/>
      <c r="D157" s="221"/>
      <c r="E157" s="221"/>
      <c r="F157" s="229"/>
      <c r="G157" s="233"/>
      <c r="H157" s="229"/>
      <c r="I157" s="233"/>
      <c r="J157" s="237" t="str">
        <f t="shared" si="2"/>
        <v/>
      </c>
      <c r="K157" s="221"/>
      <c r="L157" s="221"/>
      <c r="M157" s="221"/>
      <c r="N157" s="221"/>
      <c r="O157" s="221"/>
      <c r="P157" s="221"/>
      <c r="Q157" s="221"/>
      <c r="R157" s="221"/>
      <c r="S157" s="221"/>
      <c r="T157" s="221"/>
      <c r="U157" s="221"/>
      <c r="V157" s="221"/>
      <c r="W157" s="221"/>
      <c r="X157" s="221"/>
      <c r="Y157" s="221"/>
      <c r="Z157" s="221"/>
      <c r="AA157" s="221"/>
    </row>
    <row r="158" spans="1:27" s="198" customFormat="1">
      <c r="A158" s="159"/>
      <c r="B158" s="220"/>
      <c r="C158" s="221"/>
      <c r="D158" s="221"/>
      <c r="E158" s="221"/>
      <c r="F158" s="229"/>
      <c r="G158" s="233"/>
      <c r="H158" s="229"/>
      <c r="I158" s="233"/>
      <c r="J158" s="237" t="str">
        <f t="shared" si="2"/>
        <v/>
      </c>
      <c r="K158" s="221"/>
      <c r="L158" s="221"/>
      <c r="M158" s="221"/>
      <c r="N158" s="221"/>
      <c r="O158" s="221"/>
      <c r="P158" s="221"/>
      <c r="Q158" s="221"/>
      <c r="R158" s="221"/>
      <c r="S158" s="221"/>
      <c r="T158" s="221"/>
      <c r="U158" s="221"/>
      <c r="V158" s="221"/>
      <c r="W158" s="221"/>
      <c r="X158" s="221"/>
      <c r="Y158" s="221"/>
      <c r="Z158" s="221"/>
      <c r="AA158" s="221"/>
    </row>
    <row r="159" spans="1:27" s="198" customFormat="1">
      <c r="A159" s="159"/>
      <c r="B159" s="220"/>
      <c r="C159" s="221"/>
      <c r="D159" s="221"/>
      <c r="E159" s="221"/>
      <c r="F159" s="229"/>
      <c r="G159" s="233"/>
      <c r="H159" s="229"/>
      <c r="I159" s="233"/>
      <c r="J159" s="237" t="str">
        <f t="shared" si="2"/>
        <v/>
      </c>
      <c r="K159" s="221"/>
      <c r="L159" s="221"/>
      <c r="M159" s="221"/>
      <c r="N159" s="221"/>
      <c r="O159" s="221"/>
      <c r="P159" s="221"/>
      <c r="Q159" s="221"/>
      <c r="R159" s="221"/>
      <c r="S159" s="221"/>
      <c r="T159" s="221"/>
      <c r="U159" s="221"/>
      <c r="V159" s="221"/>
      <c r="W159" s="221"/>
      <c r="X159" s="221"/>
      <c r="Y159" s="221"/>
      <c r="Z159" s="221"/>
      <c r="AA159" s="221"/>
    </row>
    <row r="160" spans="1:27" s="198" customFormat="1">
      <c r="A160" s="159"/>
      <c r="B160" s="220"/>
      <c r="C160" s="221"/>
      <c r="D160" s="221"/>
      <c r="E160" s="221"/>
      <c r="F160" s="229"/>
      <c r="G160" s="233"/>
      <c r="H160" s="229"/>
      <c r="I160" s="233"/>
      <c r="J160" s="237" t="str">
        <f t="shared" si="2"/>
        <v/>
      </c>
      <c r="K160" s="221"/>
      <c r="L160" s="221"/>
      <c r="M160" s="221"/>
      <c r="N160" s="221"/>
      <c r="O160" s="221"/>
      <c r="P160" s="221"/>
      <c r="Q160" s="221"/>
      <c r="R160" s="221"/>
      <c r="S160" s="221"/>
      <c r="T160" s="221"/>
      <c r="U160" s="221"/>
      <c r="V160" s="221"/>
      <c r="W160" s="221"/>
      <c r="X160" s="221"/>
      <c r="Y160" s="221"/>
      <c r="Z160" s="221"/>
      <c r="AA160" s="221"/>
    </row>
    <row r="161" spans="1:27" s="198" customFormat="1">
      <c r="A161" s="159"/>
      <c r="B161" s="220"/>
      <c r="C161" s="221"/>
      <c r="D161" s="221"/>
      <c r="E161" s="221"/>
      <c r="F161" s="229"/>
      <c r="G161" s="233"/>
      <c r="H161" s="229"/>
      <c r="I161" s="233"/>
      <c r="J161" s="237" t="str">
        <f t="shared" si="2"/>
        <v/>
      </c>
      <c r="K161" s="221"/>
      <c r="L161" s="221"/>
      <c r="M161" s="221"/>
      <c r="N161" s="221"/>
      <c r="O161" s="221"/>
      <c r="P161" s="221"/>
      <c r="Q161" s="221"/>
      <c r="R161" s="221"/>
      <c r="S161" s="221"/>
      <c r="T161" s="221"/>
      <c r="U161" s="221"/>
      <c r="V161" s="221"/>
      <c r="W161" s="221"/>
      <c r="X161" s="221"/>
      <c r="Y161" s="221"/>
      <c r="Z161" s="221"/>
      <c r="AA161" s="221"/>
    </row>
    <row r="162" spans="1:27" s="198" customFormat="1">
      <c r="A162" s="159"/>
      <c r="B162" s="220"/>
      <c r="C162" s="221"/>
      <c r="D162" s="221"/>
      <c r="E162" s="221"/>
      <c r="F162" s="229"/>
      <c r="G162" s="233"/>
      <c r="H162" s="229"/>
      <c r="I162" s="233"/>
      <c r="J162" s="237" t="str">
        <f t="shared" si="2"/>
        <v/>
      </c>
      <c r="K162" s="221"/>
      <c r="L162" s="221"/>
      <c r="M162" s="221"/>
      <c r="N162" s="221"/>
      <c r="O162" s="221"/>
      <c r="P162" s="221"/>
      <c r="Q162" s="221"/>
      <c r="R162" s="221"/>
      <c r="S162" s="221"/>
      <c r="T162" s="221"/>
      <c r="U162" s="221"/>
      <c r="V162" s="221"/>
      <c r="W162" s="221"/>
      <c r="X162" s="221"/>
      <c r="Y162" s="221"/>
      <c r="Z162" s="221"/>
      <c r="AA162" s="221"/>
    </row>
    <row r="163" spans="1:27" s="198" customFormat="1">
      <c r="A163" s="159"/>
      <c r="B163" s="220"/>
      <c r="C163" s="221"/>
      <c r="D163" s="221"/>
      <c r="E163" s="221"/>
      <c r="F163" s="229"/>
      <c r="G163" s="233"/>
      <c r="H163" s="229"/>
      <c r="I163" s="233"/>
      <c r="J163" s="237" t="str">
        <f t="shared" si="2"/>
        <v/>
      </c>
      <c r="K163" s="221"/>
      <c r="L163" s="221"/>
      <c r="M163" s="221"/>
      <c r="N163" s="221"/>
      <c r="O163" s="221"/>
      <c r="P163" s="221"/>
      <c r="Q163" s="221"/>
      <c r="R163" s="221"/>
      <c r="S163" s="221"/>
      <c r="T163" s="221"/>
      <c r="U163" s="221"/>
      <c r="V163" s="221"/>
      <c r="W163" s="221"/>
      <c r="X163" s="221"/>
      <c r="Y163" s="221"/>
      <c r="Z163" s="221"/>
      <c r="AA163" s="221"/>
    </row>
    <row r="164" spans="1:27" s="198" customFormat="1">
      <c r="A164" s="159"/>
      <c r="B164" s="220"/>
      <c r="C164" s="221"/>
      <c r="D164" s="221"/>
      <c r="E164" s="221"/>
      <c r="F164" s="229"/>
      <c r="G164" s="233"/>
      <c r="H164" s="229"/>
      <c r="I164" s="233"/>
      <c r="J164" s="237" t="str">
        <f t="shared" si="2"/>
        <v/>
      </c>
      <c r="K164" s="221"/>
      <c r="L164" s="221"/>
      <c r="M164" s="221"/>
      <c r="N164" s="221"/>
      <c r="O164" s="221"/>
      <c r="P164" s="221"/>
      <c r="Q164" s="221"/>
      <c r="R164" s="221"/>
      <c r="S164" s="221"/>
      <c r="T164" s="221"/>
      <c r="U164" s="221"/>
      <c r="V164" s="221"/>
      <c r="W164" s="221"/>
      <c r="X164" s="221"/>
      <c r="Y164" s="221"/>
      <c r="Z164" s="221"/>
      <c r="AA164" s="221"/>
    </row>
    <row r="165" spans="1:27" s="198" customFormat="1">
      <c r="A165" s="159"/>
      <c r="B165" s="220"/>
      <c r="C165" s="221"/>
      <c r="D165" s="221"/>
      <c r="E165" s="221"/>
      <c r="F165" s="229"/>
      <c r="G165" s="233"/>
      <c r="H165" s="229"/>
      <c r="I165" s="233"/>
      <c r="J165" s="237" t="str">
        <f t="shared" si="2"/>
        <v/>
      </c>
      <c r="K165" s="221"/>
      <c r="L165" s="221"/>
      <c r="M165" s="221"/>
      <c r="N165" s="221"/>
      <c r="O165" s="221"/>
      <c r="P165" s="221"/>
      <c r="Q165" s="221"/>
      <c r="R165" s="221"/>
      <c r="S165" s="221"/>
      <c r="T165" s="221"/>
      <c r="U165" s="221"/>
      <c r="V165" s="221"/>
      <c r="W165" s="221"/>
      <c r="X165" s="221"/>
      <c r="Y165" s="221"/>
      <c r="Z165" s="221"/>
      <c r="AA165" s="221"/>
    </row>
    <row r="166" spans="1:27" s="198" customFormat="1">
      <c r="A166" s="159"/>
      <c r="B166" s="220"/>
      <c r="C166" s="221"/>
      <c r="D166" s="221"/>
      <c r="E166" s="221"/>
      <c r="F166" s="229"/>
      <c r="G166" s="233"/>
      <c r="H166" s="229"/>
      <c r="I166" s="233"/>
      <c r="J166" s="237" t="str">
        <f t="shared" si="2"/>
        <v/>
      </c>
      <c r="K166" s="221"/>
      <c r="L166" s="221"/>
      <c r="M166" s="221"/>
      <c r="N166" s="221"/>
      <c r="O166" s="221"/>
      <c r="P166" s="221"/>
      <c r="Q166" s="221"/>
      <c r="R166" s="221"/>
      <c r="S166" s="221"/>
      <c r="T166" s="221"/>
      <c r="U166" s="221"/>
      <c r="V166" s="221"/>
      <c r="W166" s="221"/>
      <c r="X166" s="221"/>
      <c r="Y166" s="221"/>
      <c r="Z166" s="221"/>
      <c r="AA166" s="221"/>
    </row>
    <row r="167" spans="1:27" s="198" customFormat="1">
      <c r="A167" s="159"/>
      <c r="B167" s="220"/>
      <c r="C167" s="221"/>
      <c r="D167" s="221"/>
      <c r="E167" s="221"/>
      <c r="F167" s="229"/>
      <c r="G167" s="233"/>
      <c r="H167" s="229"/>
      <c r="I167" s="233"/>
      <c r="J167" s="237" t="str">
        <f t="shared" si="2"/>
        <v/>
      </c>
      <c r="K167" s="221"/>
      <c r="L167" s="221"/>
      <c r="M167" s="221"/>
      <c r="N167" s="221"/>
      <c r="O167" s="221"/>
      <c r="P167" s="221"/>
      <c r="Q167" s="221"/>
      <c r="R167" s="221"/>
      <c r="S167" s="221"/>
      <c r="T167" s="221"/>
      <c r="U167" s="221"/>
      <c r="V167" s="221"/>
      <c r="W167" s="221"/>
      <c r="X167" s="221"/>
      <c r="Y167" s="221"/>
      <c r="Z167" s="221"/>
      <c r="AA167" s="221"/>
    </row>
    <row r="168" spans="1:27" s="198" customFormat="1">
      <c r="A168" s="159"/>
      <c r="B168" s="220"/>
      <c r="C168" s="221"/>
      <c r="D168" s="221"/>
      <c r="E168" s="221"/>
      <c r="F168" s="229"/>
      <c r="G168" s="233"/>
      <c r="H168" s="229"/>
      <c r="I168" s="233"/>
      <c r="J168" s="237" t="str">
        <f t="shared" si="2"/>
        <v/>
      </c>
      <c r="K168" s="221"/>
      <c r="L168" s="221"/>
      <c r="M168" s="221"/>
      <c r="N168" s="221"/>
      <c r="O168" s="221"/>
      <c r="P168" s="221"/>
      <c r="Q168" s="221"/>
      <c r="R168" s="221"/>
      <c r="S168" s="221"/>
      <c r="T168" s="221"/>
      <c r="U168" s="221"/>
      <c r="V168" s="221"/>
      <c r="W168" s="221"/>
      <c r="X168" s="221"/>
      <c r="Y168" s="221"/>
      <c r="Z168" s="221"/>
      <c r="AA168" s="221"/>
    </row>
    <row r="169" spans="1:27" s="198" customFormat="1">
      <c r="A169" s="159"/>
      <c r="B169" s="220"/>
      <c r="C169" s="221"/>
      <c r="D169" s="221"/>
      <c r="E169" s="221"/>
      <c r="F169" s="229"/>
      <c r="G169" s="233"/>
      <c r="H169" s="229"/>
      <c r="I169" s="233"/>
      <c r="J169" s="237" t="str">
        <f t="shared" si="2"/>
        <v/>
      </c>
      <c r="K169" s="221"/>
      <c r="L169" s="221"/>
      <c r="M169" s="221"/>
      <c r="N169" s="221"/>
      <c r="O169" s="221"/>
      <c r="P169" s="221"/>
      <c r="Q169" s="221"/>
      <c r="R169" s="221"/>
      <c r="S169" s="221"/>
      <c r="T169" s="221"/>
      <c r="U169" s="221"/>
      <c r="V169" s="221"/>
      <c r="W169" s="221"/>
      <c r="X169" s="221"/>
      <c r="Y169" s="221"/>
      <c r="Z169" s="221"/>
      <c r="AA169" s="221"/>
    </row>
    <row r="170" spans="1:27" s="198" customFormat="1">
      <c r="A170" s="159"/>
      <c r="B170" s="220"/>
      <c r="C170" s="221"/>
      <c r="D170" s="221"/>
      <c r="E170" s="221"/>
      <c r="F170" s="229"/>
      <c r="G170" s="233"/>
      <c r="H170" s="229"/>
      <c r="I170" s="233"/>
      <c r="J170" s="237" t="str">
        <f t="shared" si="2"/>
        <v/>
      </c>
      <c r="K170" s="221"/>
      <c r="L170" s="221"/>
      <c r="M170" s="221"/>
      <c r="N170" s="221"/>
      <c r="O170" s="221"/>
      <c r="P170" s="221"/>
      <c r="Q170" s="221"/>
      <c r="R170" s="221"/>
      <c r="S170" s="221"/>
      <c r="T170" s="221"/>
      <c r="U170" s="221"/>
      <c r="V170" s="221"/>
      <c r="W170" s="221"/>
      <c r="X170" s="221"/>
      <c r="Y170" s="221"/>
      <c r="Z170" s="221"/>
      <c r="AA170" s="221"/>
    </row>
    <row r="171" spans="1:27" s="198" customFormat="1">
      <c r="A171" s="159"/>
      <c r="B171" s="220"/>
      <c r="C171" s="221"/>
      <c r="D171" s="221"/>
      <c r="E171" s="221"/>
      <c r="F171" s="229"/>
      <c r="G171" s="233"/>
      <c r="H171" s="229"/>
      <c r="I171" s="233"/>
      <c r="J171" s="237" t="str">
        <f t="shared" si="2"/>
        <v/>
      </c>
      <c r="K171" s="221"/>
      <c r="L171" s="221"/>
      <c r="M171" s="221"/>
      <c r="N171" s="221"/>
      <c r="O171" s="221"/>
      <c r="P171" s="221"/>
      <c r="Q171" s="221"/>
      <c r="R171" s="221"/>
      <c r="S171" s="221"/>
      <c r="T171" s="221"/>
      <c r="U171" s="221"/>
      <c r="V171" s="221"/>
      <c r="W171" s="221"/>
      <c r="X171" s="221"/>
      <c r="Y171" s="221"/>
      <c r="Z171" s="221"/>
      <c r="AA171" s="221"/>
    </row>
    <row r="172" spans="1:27" s="198" customFormat="1">
      <c r="A172" s="159"/>
      <c r="B172" s="220"/>
      <c r="C172" s="221"/>
      <c r="D172" s="221"/>
      <c r="E172" s="221"/>
      <c r="F172" s="229"/>
      <c r="G172" s="233"/>
      <c r="H172" s="229"/>
      <c r="I172" s="233"/>
      <c r="J172" s="237" t="str">
        <f t="shared" si="2"/>
        <v/>
      </c>
      <c r="K172" s="221"/>
      <c r="L172" s="221"/>
      <c r="M172" s="221"/>
      <c r="N172" s="221"/>
      <c r="O172" s="221"/>
      <c r="P172" s="221"/>
      <c r="Q172" s="221"/>
      <c r="R172" s="221"/>
      <c r="S172" s="221"/>
      <c r="T172" s="221"/>
      <c r="U172" s="221"/>
      <c r="V172" s="221"/>
      <c r="W172" s="221"/>
      <c r="X172" s="221"/>
      <c r="Y172" s="221"/>
      <c r="Z172" s="221"/>
      <c r="AA172" s="221"/>
    </row>
    <row r="173" spans="1:27" s="198" customFormat="1">
      <c r="A173" s="159"/>
      <c r="B173" s="220"/>
      <c r="C173" s="221"/>
      <c r="D173" s="221"/>
      <c r="E173" s="221"/>
      <c r="F173" s="229"/>
      <c r="G173" s="233"/>
      <c r="H173" s="229"/>
      <c r="I173" s="233"/>
      <c r="J173" s="237" t="str">
        <f t="shared" si="2"/>
        <v/>
      </c>
      <c r="K173" s="221"/>
      <c r="L173" s="221"/>
      <c r="M173" s="221"/>
      <c r="N173" s="221"/>
      <c r="O173" s="221"/>
      <c r="P173" s="221"/>
      <c r="Q173" s="221"/>
      <c r="R173" s="221"/>
      <c r="S173" s="221"/>
      <c r="T173" s="221"/>
      <c r="U173" s="221"/>
      <c r="V173" s="221"/>
      <c r="W173" s="221"/>
      <c r="X173" s="221"/>
      <c r="Y173" s="221"/>
      <c r="Z173" s="221"/>
      <c r="AA173" s="221"/>
    </row>
    <row r="174" spans="1:27" s="198" customFormat="1">
      <c r="A174" s="159"/>
      <c r="B174" s="220"/>
      <c r="C174" s="221"/>
      <c r="D174" s="221"/>
      <c r="E174" s="221"/>
      <c r="F174" s="229"/>
      <c r="G174" s="233"/>
      <c r="H174" s="229"/>
      <c r="I174" s="233"/>
      <c r="J174" s="237" t="str">
        <f t="shared" si="2"/>
        <v/>
      </c>
      <c r="K174" s="221"/>
      <c r="L174" s="221"/>
      <c r="M174" s="221"/>
      <c r="N174" s="221"/>
      <c r="O174" s="221"/>
      <c r="P174" s="221"/>
      <c r="Q174" s="221"/>
      <c r="R174" s="221"/>
      <c r="S174" s="221"/>
      <c r="T174" s="221"/>
      <c r="U174" s="221"/>
      <c r="V174" s="221"/>
      <c r="W174" s="221"/>
      <c r="X174" s="221"/>
      <c r="Y174" s="221"/>
      <c r="Z174" s="221"/>
      <c r="AA174" s="221"/>
    </row>
    <row r="175" spans="1:27" s="198" customFormat="1">
      <c r="A175" s="159"/>
      <c r="B175" s="220"/>
      <c r="C175" s="221"/>
      <c r="D175" s="221"/>
      <c r="E175" s="221"/>
      <c r="F175" s="229"/>
      <c r="G175" s="233"/>
      <c r="H175" s="229"/>
      <c r="I175" s="233"/>
      <c r="J175" s="237" t="str">
        <f t="shared" si="2"/>
        <v/>
      </c>
      <c r="K175" s="221"/>
      <c r="L175" s="221"/>
      <c r="M175" s="221"/>
      <c r="N175" s="221"/>
      <c r="O175" s="221"/>
      <c r="P175" s="221"/>
      <c r="Q175" s="221"/>
      <c r="R175" s="221"/>
      <c r="S175" s="221"/>
      <c r="T175" s="221"/>
      <c r="U175" s="221"/>
      <c r="V175" s="221"/>
      <c r="W175" s="221"/>
      <c r="X175" s="221"/>
      <c r="Y175" s="221"/>
      <c r="Z175" s="221"/>
      <c r="AA175" s="221"/>
    </row>
    <row r="176" spans="1:27" s="198" customFormat="1">
      <c r="A176" s="159"/>
      <c r="B176" s="220"/>
      <c r="C176" s="221"/>
      <c r="D176" s="221"/>
      <c r="E176" s="221"/>
      <c r="F176" s="229"/>
      <c r="G176" s="233"/>
      <c r="H176" s="229"/>
      <c r="I176" s="233"/>
      <c r="J176" s="237" t="str">
        <f t="shared" si="2"/>
        <v/>
      </c>
      <c r="K176" s="221"/>
      <c r="L176" s="221"/>
      <c r="M176" s="221"/>
      <c r="N176" s="221"/>
      <c r="O176" s="221"/>
      <c r="P176" s="221"/>
      <c r="Q176" s="221"/>
      <c r="R176" s="221"/>
      <c r="S176" s="221"/>
      <c r="T176" s="221"/>
      <c r="U176" s="221"/>
      <c r="V176" s="221"/>
      <c r="W176" s="221"/>
      <c r="X176" s="221"/>
      <c r="Y176" s="221"/>
      <c r="Z176" s="221"/>
      <c r="AA176" s="221"/>
    </row>
    <row r="177" spans="1:27" s="198" customFormat="1">
      <c r="A177" s="159"/>
      <c r="B177" s="220"/>
      <c r="C177" s="221"/>
      <c r="D177" s="221"/>
      <c r="E177" s="221"/>
      <c r="F177" s="229"/>
      <c r="G177" s="233"/>
      <c r="H177" s="229"/>
      <c r="I177" s="233"/>
      <c r="J177" s="237" t="str">
        <f t="shared" si="2"/>
        <v/>
      </c>
      <c r="K177" s="221"/>
      <c r="L177" s="221"/>
      <c r="M177" s="221"/>
      <c r="N177" s="221"/>
      <c r="O177" s="221"/>
      <c r="P177" s="221"/>
      <c r="Q177" s="221"/>
      <c r="R177" s="221"/>
      <c r="S177" s="221"/>
      <c r="T177" s="221"/>
      <c r="U177" s="221"/>
      <c r="V177" s="221"/>
      <c r="W177" s="221"/>
      <c r="X177" s="221"/>
      <c r="Y177" s="221"/>
      <c r="Z177" s="221"/>
      <c r="AA177" s="221"/>
    </row>
    <row r="178" spans="1:27" s="198" customFormat="1">
      <c r="A178" s="159"/>
      <c r="B178" s="220"/>
      <c r="C178" s="221"/>
      <c r="D178" s="221"/>
      <c r="E178" s="221"/>
      <c r="F178" s="229"/>
      <c r="G178" s="233"/>
      <c r="H178" s="229"/>
      <c r="I178" s="233"/>
      <c r="J178" s="237" t="str">
        <f t="shared" si="2"/>
        <v/>
      </c>
      <c r="K178" s="221"/>
      <c r="L178" s="221"/>
      <c r="M178" s="221"/>
      <c r="N178" s="221"/>
      <c r="O178" s="221"/>
      <c r="P178" s="221"/>
      <c r="Q178" s="221"/>
      <c r="R178" s="221"/>
      <c r="S178" s="221"/>
      <c r="T178" s="221"/>
      <c r="U178" s="221"/>
      <c r="V178" s="221"/>
      <c r="W178" s="221"/>
      <c r="X178" s="221"/>
      <c r="Y178" s="221"/>
      <c r="Z178" s="221"/>
      <c r="AA178" s="221"/>
    </row>
    <row r="179" spans="1:27" s="198" customFormat="1">
      <c r="A179" s="159"/>
      <c r="B179" s="220"/>
      <c r="C179" s="221"/>
      <c r="D179" s="221"/>
      <c r="E179" s="221"/>
      <c r="F179" s="229"/>
      <c r="G179" s="233"/>
      <c r="H179" s="229"/>
      <c r="I179" s="233"/>
      <c r="J179" s="237" t="str">
        <f t="shared" si="2"/>
        <v/>
      </c>
      <c r="K179" s="221"/>
      <c r="L179" s="221"/>
      <c r="M179" s="221"/>
      <c r="N179" s="221"/>
      <c r="O179" s="221"/>
      <c r="P179" s="221"/>
      <c r="Q179" s="221"/>
      <c r="R179" s="221"/>
      <c r="S179" s="221"/>
      <c r="T179" s="221"/>
      <c r="U179" s="221"/>
      <c r="V179" s="221"/>
      <c r="W179" s="221"/>
      <c r="X179" s="221"/>
      <c r="Y179" s="221"/>
      <c r="Z179" s="221"/>
      <c r="AA179" s="221"/>
    </row>
    <row r="180" spans="1:27" s="198" customFormat="1">
      <c r="A180" s="159"/>
      <c r="B180" s="220"/>
      <c r="C180" s="221"/>
      <c r="D180" s="221"/>
      <c r="E180" s="221"/>
      <c r="F180" s="229"/>
      <c r="G180" s="233"/>
      <c r="H180" s="229"/>
      <c r="I180" s="233"/>
      <c r="J180" s="237" t="str">
        <f t="shared" si="2"/>
        <v/>
      </c>
      <c r="K180" s="221"/>
      <c r="L180" s="221"/>
      <c r="M180" s="221"/>
      <c r="N180" s="221"/>
      <c r="O180" s="221"/>
      <c r="P180" s="221"/>
      <c r="Q180" s="221"/>
      <c r="R180" s="221"/>
      <c r="S180" s="221"/>
      <c r="T180" s="221"/>
      <c r="U180" s="221"/>
      <c r="V180" s="221"/>
      <c r="W180" s="221"/>
      <c r="X180" s="221"/>
      <c r="Y180" s="221"/>
      <c r="Z180" s="221"/>
      <c r="AA180" s="221"/>
    </row>
    <row r="181" spans="1:27" s="198" customFormat="1">
      <c r="A181" s="159"/>
      <c r="B181" s="220"/>
      <c r="C181" s="221"/>
      <c r="D181" s="221"/>
      <c r="E181" s="221"/>
      <c r="F181" s="229"/>
      <c r="G181" s="233"/>
      <c r="H181" s="229"/>
      <c r="I181" s="233"/>
      <c r="J181" s="237" t="str">
        <f t="shared" si="2"/>
        <v/>
      </c>
      <c r="K181" s="221"/>
      <c r="L181" s="221"/>
      <c r="M181" s="221"/>
      <c r="N181" s="221"/>
      <c r="O181" s="221"/>
      <c r="P181" s="221"/>
      <c r="Q181" s="221"/>
      <c r="R181" s="221"/>
      <c r="S181" s="221"/>
      <c r="T181" s="221"/>
      <c r="U181" s="221"/>
      <c r="V181" s="221"/>
      <c r="W181" s="221"/>
      <c r="X181" s="221"/>
      <c r="Y181" s="221"/>
      <c r="Z181" s="221"/>
      <c r="AA181" s="221"/>
    </row>
    <row r="182" spans="1:27" s="198" customFormat="1">
      <c r="A182" s="159"/>
      <c r="B182" s="220"/>
      <c r="C182" s="221"/>
      <c r="D182" s="221"/>
      <c r="E182" s="221"/>
      <c r="F182" s="229"/>
      <c r="G182" s="233"/>
      <c r="H182" s="229"/>
      <c r="I182" s="233"/>
      <c r="J182" s="237" t="str">
        <f t="shared" si="2"/>
        <v/>
      </c>
      <c r="K182" s="221"/>
      <c r="L182" s="221"/>
      <c r="M182" s="221"/>
      <c r="N182" s="221"/>
      <c r="O182" s="221"/>
      <c r="P182" s="221"/>
      <c r="Q182" s="221"/>
      <c r="R182" s="221"/>
      <c r="S182" s="221"/>
      <c r="T182" s="221"/>
      <c r="U182" s="221"/>
      <c r="V182" s="221"/>
      <c r="W182" s="221"/>
      <c r="X182" s="221"/>
      <c r="Y182" s="221"/>
      <c r="Z182" s="221"/>
      <c r="AA182" s="221"/>
    </row>
    <row r="183" spans="1:27" s="198" customFormat="1">
      <c r="A183" s="159"/>
      <c r="B183" s="220"/>
      <c r="C183" s="221"/>
      <c r="D183" s="221"/>
      <c r="E183" s="221"/>
      <c r="F183" s="229"/>
      <c r="G183" s="233"/>
      <c r="H183" s="229"/>
      <c r="I183" s="233"/>
      <c r="J183" s="237" t="str">
        <f t="shared" si="2"/>
        <v/>
      </c>
      <c r="K183" s="221"/>
      <c r="L183" s="221"/>
      <c r="M183" s="221"/>
      <c r="N183" s="221"/>
      <c r="O183" s="221"/>
      <c r="P183" s="221"/>
      <c r="Q183" s="221"/>
      <c r="R183" s="221"/>
      <c r="S183" s="221"/>
      <c r="T183" s="221"/>
      <c r="U183" s="221"/>
      <c r="V183" s="221"/>
      <c r="W183" s="221"/>
      <c r="X183" s="221"/>
      <c r="Y183" s="221"/>
      <c r="Z183" s="221"/>
      <c r="AA183" s="221"/>
    </row>
    <row r="184" spans="1:27" s="198" customFormat="1">
      <c r="A184" s="159"/>
      <c r="B184" s="220"/>
      <c r="C184" s="221"/>
      <c r="D184" s="221"/>
      <c r="E184" s="221"/>
      <c r="F184" s="229"/>
      <c r="G184" s="233"/>
      <c r="H184" s="229"/>
      <c r="I184" s="233"/>
      <c r="J184" s="237" t="str">
        <f t="shared" si="2"/>
        <v/>
      </c>
      <c r="K184" s="221"/>
      <c r="L184" s="221"/>
      <c r="M184" s="221"/>
      <c r="N184" s="221"/>
      <c r="O184" s="221"/>
      <c r="P184" s="221"/>
      <c r="Q184" s="221"/>
      <c r="R184" s="221"/>
      <c r="S184" s="221"/>
      <c r="T184" s="221"/>
      <c r="U184" s="221"/>
      <c r="V184" s="221"/>
      <c r="W184" s="221"/>
      <c r="X184" s="221"/>
      <c r="Y184" s="221"/>
      <c r="Z184" s="221"/>
      <c r="AA184" s="221"/>
    </row>
    <row r="185" spans="1:27" s="198" customFormat="1">
      <c r="A185" s="159"/>
      <c r="B185" s="220"/>
      <c r="C185" s="221"/>
      <c r="D185" s="221"/>
      <c r="E185" s="221"/>
      <c r="F185" s="229"/>
      <c r="G185" s="233"/>
      <c r="H185" s="229"/>
      <c r="I185" s="233"/>
      <c r="J185" s="237" t="str">
        <f t="shared" si="2"/>
        <v/>
      </c>
      <c r="K185" s="221"/>
      <c r="L185" s="221"/>
      <c r="M185" s="221"/>
      <c r="N185" s="221"/>
      <c r="O185" s="221"/>
      <c r="P185" s="221"/>
      <c r="Q185" s="221"/>
      <c r="R185" s="221"/>
      <c r="S185" s="221"/>
      <c r="T185" s="221"/>
      <c r="U185" s="221"/>
      <c r="V185" s="221"/>
      <c r="W185" s="221"/>
      <c r="X185" s="221"/>
      <c r="Y185" s="221"/>
      <c r="Z185" s="221"/>
      <c r="AA185" s="221"/>
    </row>
    <row r="186" spans="1:27" s="198" customFormat="1">
      <c r="A186" s="159"/>
      <c r="B186" s="220"/>
      <c r="C186" s="221"/>
      <c r="D186" s="221"/>
      <c r="E186" s="221"/>
      <c r="F186" s="229"/>
      <c r="G186" s="233"/>
      <c r="H186" s="229"/>
      <c r="I186" s="233"/>
      <c r="J186" s="237" t="str">
        <f t="shared" si="2"/>
        <v/>
      </c>
      <c r="K186" s="221"/>
      <c r="L186" s="221"/>
      <c r="M186" s="221"/>
      <c r="N186" s="221"/>
      <c r="O186" s="221"/>
      <c r="P186" s="221"/>
      <c r="Q186" s="221"/>
      <c r="R186" s="221"/>
      <c r="S186" s="221"/>
      <c r="T186" s="221"/>
      <c r="U186" s="221"/>
      <c r="V186" s="221"/>
      <c r="W186" s="221"/>
      <c r="X186" s="221"/>
      <c r="Y186" s="221"/>
      <c r="Z186" s="221"/>
      <c r="AA186" s="221"/>
    </row>
    <row r="187" spans="1:27" s="198" customFormat="1">
      <c r="A187" s="159"/>
      <c r="B187" s="220"/>
      <c r="C187" s="221"/>
      <c r="D187" s="221"/>
      <c r="E187" s="221"/>
      <c r="F187" s="229"/>
      <c r="G187" s="233"/>
      <c r="H187" s="229"/>
      <c r="I187" s="233"/>
      <c r="J187" s="237" t="str">
        <f t="shared" si="2"/>
        <v/>
      </c>
      <c r="K187" s="221"/>
      <c r="L187" s="221"/>
      <c r="M187" s="221"/>
      <c r="N187" s="221"/>
      <c r="O187" s="221"/>
      <c r="P187" s="221"/>
      <c r="Q187" s="221"/>
      <c r="R187" s="221"/>
      <c r="S187" s="221"/>
      <c r="T187" s="221"/>
      <c r="U187" s="221"/>
      <c r="V187" s="221"/>
      <c r="W187" s="221"/>
      <c r="X187" s="221"/>
      <c r="Y187" s="221"/>
      <c r="Z187" s="221"/>
      <c r="AA187" s="221"/>
    </row>
    <row r="188" spans="1:27" s="198" customFormat="1">
      <c r="A188" s="159"/>
      <c r="B188" s="220"/>
      <c r="C188" s="221"/>
      <c r="D188" s="221"/>
      <c r="E188" s="221"/>
      <c r="F188" s="229"/>
      <c r="G188" s="233"/>
      <c r="H188" s="229"/>
      <c r="I188" s="233"/>
      <c r="J188" s="237" t="str">
        <f t="shared" si="2"/>
        <v/>
      </c>
      <c r="K188" s="221"/>
      <c r="L188" s="221"/>
      <c r="M188" s="221"/>
      <c r="N188" s="221"/>
      <c r="O188" s="221"/>
      <c r="P188" s="221"/>
      <c r="Q188" s="221"/>
      <c r="R188" s="221"/>
      <c r="S188" s="221"/>
      <c r="T188" s="221"/>
      <c r="U188" s="221"/>
      <c r="V188" s="221"/>
      <c r="W188" s="221"/>
      <c r="X188" s="221"/>
      <c r="Y188" s="221"/>
      <c r="Z188" s="221"/>
      <c r="AA188" s="221"/>
    </row>
    <row r="189" spans="1:27" s="198" customFormat="1">
      <c r="A189" s="159"/>
      <c r="B189" s="220"/>
      <c r="C189" s="221"/>
      <c r="D189" s="221"/>
      <c r="E189" s="221"/>
      <c r="F189" s="229"/>
      <c r="G189" s="233"/>
      <c r="H189" s="229"/>
      <c r="I189" s="233"/>
      <c r="J189" s="237" t="str">
        <f t="shared" si="2"/>
        <v/>
      </c>
      <c r="K189" s="221"/>
      <c r="L189" s="221"/>
      <c r="M189" s="221"/>
      <c r="N189" s="221"/>
      <c r="O189" s="221"/>
      <c r="P189" s="221"/>
      <c r="Q189" s="221"/>
      <c r="R189" s="221"/>
      <c r="S189" s="221"/>
      <c r="T189" s="221"/>
      <c r="U189" s="221"/>
      <c r="V189" s="221"/>
      <c r="W189" s="221"/>
      <c r="X189" s="221"/>
      <c r="Y189" s="221"/>
      <c r="Z189" s="221"/>
      <c r="AA189" s="221"/>
    </row>
    <row r="190" spans="1:27" s="198" customFormat="1">
      <c r="A190" s="159"/>
      <c r="B190" s="220"/>
      <c r="C190" s="221"/>
      <c r="D190" s="221"/>
      <c r="E190" s="221"/>
      <c r="F190" s="229"/>
      <c r="G190" s="233"/>
      <c r="H190" s="229"/>
      <c r="I190" s="233"/>
      <c r="J190" s="237" t="str">
        <f t="shared" si="2"/>
        <v/>
      </c>
      <c r="K190" s="221"/>
      <c r="L190" s="221"/>
      <c r="M190" s="221"/>
      <c r="N190" s="221"/>
      <c r="O190" s="221"/>
      <c r="P190" s="221"/>
      <c r="Q190" s="221"/>
      <c r="R190" s="221"/>
      <c r="S190" s="221"/>
      <c r="T190" s="221"/>
      <c r="U190" s="221"/>
      <c r="V190" s="221"/>
      <c r="W190" s="221"/>
      <c r="X190" s="221"/>
      <c r="Y190" s="221"/>
      <c r="Z190" s="221"/>
      <c r="AA190" s="221"/>
    </row>
    <row r="191" spans="1:27" s="198" customFormat="1">
      <c r="A191" s="159"/>
      <c r="B191" s="220"/>
      <c r="C191" s="221"/>
      <c r="D191" s="221"/>
      <c r="E191" s="221"/>
      <c r="F191" s="229"/>
      <c r="G191" s="233"/>
      <c r="H191" s="229"/>
      <c r="I191" s="233"/>
      <c r="J191" s="237" t="str">
        <f t="shared" si="2"/>
        <v/>
      </c>
      <c r="K191" s="221"/>
      <c r="L191" s="221"/>
      <c r="M191" s="221"/>
      <c r="N191" s="221"/>
      <c r="O191" s="221"/>
      <c r="P191" s="221"/>
      <c r="Q191" s="221"/>
      <c r="R191" s="221"/>
      <c r="S191" s="221"/>
      <c r="T191" s="221"/>
      <c r="U191" s="221"/>
      <c r="V191" s="221"/>
      <c r="W191" s="221"/>
      <c r="X191" s="221"/>
      <c r="Y191" s="221"/>
      <c r="Z191" s="221"/>
      <c r="AA191" s="221"/>
    </row>
    <row r="192" spans="1:27" s="198" customFormat="1">
      <c r="A192" s="159"/>
      <c r="B192" s="220"/>
      <c r="C192" s="221"/>
      <c r="D192" s="221"/>
      <c r="E192" s="221"/>
      <c r="F192" s="229"/>
      <c r="G192" s="233"/>
      <c r="H192" s="229"/>
      <c r="I192" s="233"/>
      <c r="J192" s="237" t="str">
        <f t="shared" si="2"/>
        <v/>
      </c>
      <c r="K192" s="221"/>
      <c r="L192" s="221"/>
      <c r="M192" s="221"/>
      <c r="N192" s="221"/>
      <c r="O192" s="221"/>
      <c r="P192" s="221"/>
      <c r="Q192" s="221"/>
      <c r="R192" s="221"/>
      <c r="S192" s="221"/>
      <c r="T192" s="221"/>
      <c r="U192" s="221"/>
      <c r="V192" s="221"/>
      <c r="W192" s="221"/>
      <c r="X192" s="221"/>
      <c r="Y192" s="221"/>
      <c r="Z192" s="221"/>
      <c r="AA192" s="221"/>
    </row>
    <row r="193" spans="1:27" s="198" customFormat="1">
      <c r="A193" s="159"/>
      <c r="B193" s="220"/>
      <c r="C193" s="221"/>
      <c r="D193" s="221"/>
      <c r="E193" s="221"/>
      <c r="F193" s="229"/>
      <c r="G193" s="233"/>
      <c r="H193" s="229"/>
      <c r="I193" s="233"/>
      <c r="J193" s="237" t="str">
        <f t="shared" si="2"/>
        <v/>
      </c>
      <c r="K193" s="221"/>
      <c r="L193" s="221"/>
      <c r="M193" s="221"/>
      <c r="N193" s="221"/>
      <c r="O193" s="221"/>
      <c r="P193" s="221"/>
      <c r="Q193" s="221"/>
      <c r="R193" s="221"/>
      <c r="S193" s="221"/>
      <c r="T193" s="221"/>
      <c r="U193" s="221"/>
      <c r="V193" s="221"/>
      <c r="W193" s="221"/>
      <c r="X193" s="221"/>
      <c r="Y193" s="221"/>
      <c r="Z193" s="221"/>
      <c r="AA193" s="221"/>
    </row>
    <row r="194" spans="1:27" s="198" customFormat="1">
      <c r="A194" s="159"/>
      <c r="B194" s="220"/>
      <c r="C194" s="221"/>
      <c r="D194" s="221"/>
      <c r="E194" s="221"/>
      <c r="F194" s="229"/>
      <c r="G194" s="233"/>
      <c r="H194" s="229"/>
      <c r="I194" s="233"/>
      <c r="J194" s="237" t="str">
        <f t="shared" si="2"/>
        <v/>
      </c>
      <c r="K194" s="221"/>
      <c r="L194" s="221"/>
      <c r="M194" s="221"/>
      <c r="N194" s="221"/>
      <c r="O194" s="221"/>
      <c r="P194" s="221"/>
      <c r="Q194" s="221"/>
      <c r="R194" s="221"/>
      <c r="S194" s="221"/>
      <c r="T194" s="221"/>
      <c r="U194" s="221"/>
      <c r="V194" s="221"/>
      <c r="W194" s="221"/>
      <c r="X194" s="221"/>
      <c r="Y194" s="221"/>
      <c r="Z194" s="221"/>
      <c r="AA194" s="221"/>
    </row>
    <row r="195" spans="1:27" s="198" customFormat="1">
      <c r="A195" s="159"/>
      <c r="B195" s="220"/>
      <c r="C195" s="221"/>
      <c r="D195" s="221"/>
      <c r="E195" s="221"/>
      <c r="F195" s="229"/>
      <c r="G195" s="233"/>
      <c r="H195" s="229"/>
      <c r="I195" s="233"/>
      <c r="J195" s="237" t="str">
        <f t="shared" si="2"/>
        <v/>
      </c>
      <c r="K195" s="221"/>
      <c r="L195" s="221"/>
      <c r="M195" s="221"/>
      <c r="N195" s="221"/>
      <c r="O195" s="221"/>
      <c r="P195" s="221"/>
      <c r="Q195" s="221"/>
      <c r="R195" s="221"/>
      <c r="S195" s="221"/>
      <c r="T195" s="221"/>
      <c r="U195" s="221"/>
      <c r="V195" s="221"/>
      <c r="W195" s="221"/>
      <c r="X195" s="221"/>
      <c r="Y195" s="221"/>
      <c r="Z195" s="221"/>
      <c r="AA195" s="221"/>
    </row>
    <row r="196" spans="1:27" s="198" customFormat="1">
      <c r="A196" s="159"/>
      <c r="B196" s="220"/>
      <c r="C196" s="221"/>
      <c r="D196" s="221"/>
      <c r="E196" s="221"/>
      <c r="F196" s="229"/>
      <c r="G196" s="233"/>
      <c r="H196" s="229"/>
      <c r="I196" s="233"/>
      <c r="J196" s="237" t="str">
        <f t="shared" si="2"/>
        <v/>
      </c>
      <c r="K196" s="221"/>
      <c r="L196" s="221"/>
      <c r="M196" s="221"/>
      <c r="N196" s="221"/>
      <c r="O196" s="221"/>
      <c r="P196" s="221"/>
      <c r="Q196" s="221"/>
      <c r="R196" s="221"/>
      <c r="S196" s="221"/>
      <c r="T196" s="221"/>
      <c r="U196" s="221"/>
      <c r="V196" s="221"/>
      <c r="W196" s="221"/>
      <c r="X196" s="221"/>
      <c r="Y196" s="221"/>
      <c r="Z196" s="221"/>
      <c r="AA196" s="221"/>
    </row>
    <row r="197" spans="1:27" s="198" customFormat="1">
      <c r="A197" s="159"/>
      <c r="B197" s="220"/>
      <c r="C197" s="221"/>
      <c r="D197" s="221"/>
      <c r="E197" s="221"/>
      <c r="F197" s="229"/>
      <c r="G197" s="233"/>
      <c r="H197" s="229"/>
      <c r="I197" s="233"/>
      <c r="J197" s="237" t="str">
        <f t="shared" si="2"/>
        <v/>
      </c>
      <c r="K197" s="221"/>
      <c r="L197" s="221"/>
      <c r="M197" s="221"/>
      <c r="N197" s="221"/>
      <c r="O197" s="221"/>
      <c r="P197" s="221"/>
      <c r="Q197" s="221"/>
      <c r="R197" s="221"/>
      <c r="S197" s="221"/>
      <c r="T197" s="221"/>
      <c r="U197" s="221"/>
      <c r="V197" s="221"/>
      <c r="W197" s="221"/>
      <c r="X197" s="221"/>
      <c r="Y197" s="221"/>
      <c r="Z197" s="221"/>
      <c r="AA197" s="221"/>
    </row>
    <row r="198" spans="1:27" s="198" customFormat="1">
      <c r="A198" s="159"/>
      <c r="B198" s="220"/>
      <c r="C198" s="221"/>
      <c r="D198" s="221"/>
      <c r="E198" s="221"/>
      <c r="F198" s="229"/>
      <c r="G198" s="233"/>
      <c r="H198" s="229"/>
      <c r="I198" s="233"/>
      <c r="J198" s="237" t="str">
        <f t="shared" si="2"/>
        <v/>
      </c>
      <c r="K198" s="221"/>
      <c r="L198" s="221"/>
      <c r="M198" s="221"/>
      <c r="N198" s="221"/>
      <c r="O198" s="221"/>
      <c r="P198" s="221"/>
      <c r="Q198" s="221"/>
      <c r="R198" s="221"/>
      <c r="S198" s="221"/>
      <c r="T198" s="221"/>
      <c r="U198" s="221"/>
      <c r="V198" s="221"/>
      <c r="W198" s="221"/>
      <c r="X198" s="221"/>
      <c r="Y198" s="221"/>
      <c r="Z198" s="221"/>
      <c r="AA198" s="221"/>
    </row>
    <row r="199" spans="1:27" s="198" customFormat="1">
      <c r="A199" s="159"/>
      <c r="B199" s="220"/>
      <c r="C199" s="221"/>
      <c r="D199" s="221"/>
      <c r="E199" s="221"/>
      <c r="F199" s="229"/>
      <c r="G199" s="233"/>
      <c r="H199" s="229"/>
      <c r="I199" s="233"/>
      <c r="J199" s="237" t="str">
        <f t="shared" si="2"/>
        <v/>
      </c>
      <c r="K199" s="221"/>
      <c r="L199" s="221"/>
      <c r="M199" s="221"/>
      <c r="N199" s="221"/>
      <c r="O199" s="221"/>
      <c r="P199" s="221"/>
      <c r="Q199" s="221"/>
      <c r="R199" s="221"/>
      <c r="S199" s="221"/>
      <c r="T199" s="221"/>
      <c r="U199" s="221"/>
      <c r="V199" s="221"/>
      <c r="W199" s="221"/>
      <c r="X199" s="221"/>
      <c r="Y199" s="221"/>
      <c r="Z199" s="221"/>
      <c r="AA199" s="221"/>
    </row>
    <row r="200" spans="1:27" s="198" customFormat="1">
      <c r="A200" s="159"/>
      <c r="B200" s="220"/>
      <c r="C200" s="221"/>
      <c r="D200" s="221"/>
      <c r="E200" s="221"/>
      <c r="F200" s="229"/>
      <c r="G200" s="233"/>
      <c r="H200" s="229"/>
      <c r="I200" s="233"/>
      <c r="J200" s="237" t="str">
        <f t="shared" si="2"/>
        <v/>
      </c>
      <c r="K200" s="221"/>
      <c r="L200" s="221"/>
      <c r="M200" s="221"/>
      <c r="N200" s="221"/>
      <c r="O200" s="221"/>
      <c r="P200" s="221"/>
      <c r="Q200" s="221"/>
      <c r="R200" s="221"/>
      <c r="S200" s="221"/>
      <c r="T200" s="221"/>
      <c r="U200" s="221"/>
      <c r="V200" s="221"/>
      <c r="W200" s="221"/>
      <c r="X200" s="221"/>
      <c r="Y200" s="221"/>
      <c r="Z200" s="221"/>
      <c r="AA200" s="221"/>
    </row>
    <row r="201" spans="1:27" s="198" customFormat="1">
      <c r="A201" s="159"/>
      <c r="B201" s="220"/>
      <c r="C201" s="221"/>
      <c r="D201" s="221"/>
      <c r="E201" s="221"/>
      <c r="F201" s="229"/>
      <c r="G201" s="233"/>
      <c r="H201" s="229"/>
      <c r="I201" s="233"/>
      <c r="J201" s="237" t="str">
        <f t="shared" si="2"/>
        <v/>
      </c>
      <c r="K201" s="221"/>
      <c r="L201" s="221"/>
      <c r="M201" s="221"/>
      <c r="N201" s="221"/>
      <c r="O201" s="221"/>
      <c r="P201" s="221"/>
      <c r="Q201" s="221"/>
      <c r="R201" s="221"/>
      <c r="S201" s="221"/>
      <c r="T201" s="221"/>
      <c r="U201" s="221"/>
      <c r="V201" s="221"/>
      <c r="W201" s="221"/>
      <c r="X201" s="221"/>
      <c r="Y201" s="221"/>
      <c r="Z201" s="221"/>
      <c r="AA201" s="221"/>
    </row>
    <row r="202" spans="1:27" s="198" customFormat="1">
      <c r="A202" s="159"/>
      <c r="B202" s="220"/>
      <c r="C202" s="221"/>
      <c r="D202" s="221"/>
      <c r="E202" s="221"/>
      <c r="F202" s="229"/>
      <c r="G202" s="233"/>
      <c r="H202" s="229"/>
      <c r="I202" s="233"/>
      <c r="J202" s="237" t="str">
        <f t="shared" si="2"/>
        <v/>
      </c>
      <c r="K202" s="221"/>
      <c r="L202" s="221"/>
      <c r="M202" s="221"/>
      <c r="N202" s="221"/>
      <c r="O202" s="221"/>
      <c r="P202" s="221"/>
      <c r="Q202" s="221"/>
      <c r="R202" s="221"/>
      <c r="S202" s="221"/>
      <c r="T202" s="221"/>
      <c r="U202" s="221"/>
      <c r="V202" s="221"/>
      <c r="W202" s="221"/>
      <c r="X202" s="221"/>
      <c r="Y202" s="221"/>
      <c r="Z202" s="221"/>
      <c r="AA202" s="221"/>
    </row>
    <row r="203" spans="1:27" s="198" customFormat="1">
      <c r="A203" s="159"/>
      <c r="B203" s="220"/>
      <c r="C203" s="221"/>
      <c r="D203" s="221"/>
      <c r="E203" s="221"/>
      <c r="F203" s="229"/>
      <c r="G203" s="233"/>
      <c r="H203" s="229"/>
      <c r="I203" s="233"/>
      <c r="J203" s="237" t="str">
        <f t="shared" si="2"/>
        <v/>
      </c>
      <c r="K203" s="221"/>
      <c r="L203" s="221"/>
      <c r="M203" s="221"/>
      <c r="N203" s="221"/>
      <c r="O203" s="221"/>
      <c r="P203" s="221"/>
      <c r="Q203" s="221"/>
      <c r="R203" s="221"/>
      <c r="S203" s="221"/>
      <c r="T203" s="221"/>
      <c r="U203" s="221"/>
      <c r="V203" s="221"/>
      <c r="W203" s="221"/>
      <c r="X203" s="221"/>
      <c r="Y203" s="221"/>
      <c r="Z203" s="221"/>
      <c r="AA203" s="221"/>
    </row>
    <row r="204" spans="1:27" s="198" customFormat="1">
      <c r="A204" s="159"/>
      <c r="B204" s="220"/>
      <c r="C204" s="221"/>
      <c r="D204" s="221"/>
      <c r="E204" s="221"/>
      <c r="F204" s="229"/>
      <c r="G204" s="233"/>
      <c r="H204" s="229"/>
      <c r="I204" s="233"/>
      <c r="J204" s="237" t="str">
        <f t="shared" si="2"/>
        <v/>
      </c>
      <c r="K204" s="221"/>
      <c r="L204" s="221"/>
      <c r="M204" s="221"/>
      <c r="N204" s="221"/>
      <c r="O204" s="221"/>
      <c r="P204" s="221"/>
      <c r="Q204" s="221"/>
      <c r="R204" s="221"/>
      <c r="S204" s="221"/>
      <c r="T204" s="221"/>
      <c r="U204" s="221"/>
      <c r="V204" s="221"/>
      <c r="W204" s="221"/>
      <c r="X204" s="221"/>
      <c r="Y204" s="221"/>
      <c r="Z204" s="221"/>
      <c r="AA204" s="221"/>
    </row>
    <row r="205" spans="1:27" s="198" customFormat="1">
      <c r="A205" s="159"/>
      <c r="B205" s="220"/>
      <c r="C205" s="221"/>
      <c r="D205" s="221"/>
      <c r="E205" s="221"/>
      <c r="F205" s="229"/>
      <c r="G205" s="233"/>
      <c r="H205" s="229"/>
      <c r="I205" s="233"/>
      <c r="J205" s="237" t="str">
        <f t="shared" si="2"/>
        <v/>
      </c>
      <c r="K205" s="221"/>
      <c r="L205" s="221"/>
      <c r="M205" s="221"/>
      <c r="N205" s="221"/>
      <c r="O205" s="221"/>
      <c r="P205" s="221"/>
      <c r="Q205" s="221"/>
      <c r="R205" s="221"/>
      <c r="S205" s="221"/>
      <c r="T205" s="221"/>
      <c r="U205" s="221"/>
      <c r="V205" s="221"/>
      <c r="W205" s="221"/>
      <c r="X205" s="221"/>
      <c r="Y205" s="221"/>
      <c r="Z205" s="221"/>
      <c r="AA205" s="221"/>
    </row>
    <row r="206" spans="1:27" s="198" customFormat="1">
      <c r="A206" s="159"/>
      <c r="B206" s="220"/>
      <c r="C206" s="221"/>
      <c r="D206" s="221"/>
      <c r="E206" s="221"/>
      <c r="F206" s="229"/>
      <c r="G206" s="233"/>
      <c r="H206" s="229"/>
      <c r="I206" s="233"/>
      <c r="J206" s="237" t="str">
        <f t="shared" si="2"/>
        <v/>
      </c>
      <c r="K206" s="221"/>
      <c r="L206" s="221"/>
      <c r="M206" s="221"/>
      <c r="N206" s="221"/>
      <c r="O206" s="221"/>
      <c r="P206" s="221"/>
      <c r="Q206" s="221"/>
      <c r="R206" s="221"/>
      <c r="S206" s="221"/>
      <c r="T206" s="221"/>
      <c r="U206" s="221"/>
      <c r="V206" s="221"/>
      <c r="W206" s="221"/>
      <c r="X206" s="221"/>
      <c r="Y206" s="221"/>
      <c r="Z206" s="221"/>
      <c r="AA206" s="221"/>
    </row>
    <row r="207" spans="1:27" s="198" customFormat="1">
      <c r="A207" s="159"/>
      <c r="B207" s="220"/>
      <c r="C207" s="221"/>
      <c r="D207" s="221"/>
      <c r="E207" s="221"/>
      <c r="F207" s="229"/>
      <c r="G207" s="233"/>
      <c r="H207" s="229"/>
      <c r="I207" s="233"/>
      <c r="J207" s="237" t="str">
        <f t="shared" si="2"/>
        <v/>
      </c>
      <c r="K207" s="221"/>
      <c r="L207" s="221"/>
      <c r="M207" s="221"/>
      <c r="N207" s="221"/>
      <c r="O207" s="221"/>
      <c r="P207" s="221"/>
      <c r="Q207" s="221"/>
      <c r="R207" s="221"/>
      <c r="S207" s="221"/>
      <c r="T207" s="221"/>
      <c r="U207" s="221"/>
      <c r="V207" s="221"/>
      <c r="W207" s="221"/>
      <c r="X207" s="221"/>
      <c r="Y207" s="221"/>
      <c r="Z207" s="221"/>
      <c r="AA207" s="221"/>
    </row>
    <row r="208" spans="1:27" s="198" customFormat="1">
      <c r="A208" s="159"/>
      <c r="B208" s="220"/>
      <c r="C208" s="221"/>
      <c r="D208" s="221"/>
      <c r="E208" s="221"/>
      <c r="F208" s="229"/>
      <c r="G208" s="233"/>
      <c r="H208" s="229"/>
      <c r="I208" s="233"/>
      <c r="J208" s="237" t="str">
        <f t="shared" si="2"/>
        <v/>
      </c>
      <c r="K208" s="221"/>
      <c r="L208" s="221"/>
      <c r="M208" s="221"/>
      <c r="N208" s="221"/>
      <c r="O208" s="221"/>
      <c r="P208" s="221"/>
      <c r="Q208" s="221"/>
      <c r="R208" s="221"/>
      <c r="S208" s="221"/>
      <c r="T208" s="221"/>
      <c r="U208" s="221"/>
      <c r="V208" s="221"/>
      <c r="W208" s="221"/>
      <c r="X208" s="221"/>
      <c r="Y208" s="221"/>
      <c r="Z208" s="221"/>
      <c r="AA208" s="221"/>
    </row>
    <row r="209" spans="1:27" s="198" customFormat="1">
      <c r="A209" s="159"/>
      <c r="B209" s="220"/>
      <c r="C209" s="221"/>
      <c r="D209" s="221"/>
      <c r="E209" s="221"/>
      <c r="F209" s="229"/>
      <c r="G209" s="233"/>
      <c r="H209" s="229"/>
      <c r="I209" s="233"/>
      <c r="J209" s="237" t="str">
        <f t="shared" si="2"/>
        <v/>
      </c>
      <c r="K209" s="221"/>
      <c r="L209" s="221"/>
      <c r="M209" s="221"/>
      <c r="N209" s="221"/>
      <c r="O209" s="221"/>
      <c r="P209" s="221"/>
      <c r="Q209" s="221"/>
      <c r="R209" s="221"/>
      <c r="S209" s="221"/>
      <c r="T209" s="221"/>
      <c r="U209" s="221"/>
      <c r="V209" s="221"/>
      <c r="W209" s="221"/>
      <c r="X209" s="221"/>
      <c r="Y209" s="221"/>
      <c r="Z209" s="221"/>
      <c r="AA209" s="221"/>
    </row>
    <row r="210" spans="1:27" s="198" customFormat="1">
      <c r="A210" s="159"/>
      <c r="B210" s="220"/>
      <c r="C210" s="221"/>
      <c r="D210" s="221"/>
      <c r="E210" s="221"/>
      <c r="F210" s="229"/>
      <c r="G210" s="233"/>
      <c r="H210" s="229"/>
      <c r="I210" s="233"/>
      <c r="J210" s="237" t="str">
        <f t="shared" si="2"/>
        <v/>
      </c>
      <c r="K210" s="221"/>
      <c r="L210" s="221"/>
      <c r="M210" s="221"/>
      <c r="N210" s="221"/>
      <c r="O210" s="221"/>
      <c r="P210" s="221"/>
      <c r="Q210" s="221"/>
      <c r="R210" s="221"/>
      <c r="S210" s="221"/>
      <c r="T210" s="221"/>
      <c r="U210" s="221"/>
      <c r="V210" s="221"/>
      <c r="W210" s="221"/>
      <c r="X210" s="221"/>
      <c r="Y210" s="221"/>
      <c r="Z210" s="221"/>
      <c r="AA210" s="221"/>
    </row>
    <row r="211" spans="1:27" s="198" customFormat="1">
      <c r="A211" s="159"/>
      <c r="B211" s="220"/>
      <c r="C211" s="221"/>
      <c r="D211" s="221"/>
      <c r="E211" s="221"/>
      <c r="F211" s="229"/>
      <c r="G211" s="233"/>
      <c r="H211" s="229"/>
      <c r="I211" s="233"/>
      <c r="J211" s="237" t="str">
        <f t="shared" si="2"/>
        <v/>
      </c>
      <c r="K211" s="221"/>
      <c r="L211" s="221"/>
      <c r="M211" s="221"/>
      <c r="N211" s="221"/>
      <c r="O211" s="221"/>
      <c r="P211" s="221"/>
      <c r="Q211" s="221"/>
      <c r="R211" s="221"/>
      <c r="S211" s="221"/>
      <c r="T211" s="221"/>
      <c r="U211" s="221"/>
      <c r="V211" s="221"/>
      <c r="W211" s="221"/>
      <c r="X211" s="221"/>
      <c r="Y211" s="221"/>
      <c r="Z211" s="221"/>
      <c r="AA211" s="221"/>
    </row>
    <row r="212" spans="1:27" s="198" customFormat="1">
      <c r="A212" s="159"/>
      <c r="B212" s="220"/>
      <c r="C212" s="221"/>
      <c r="D212" s="221"/>
      <c r="E212" s="221"/>
      <c r="F212" s="229"/>
      <c r="G212" s="233"/>
      <c r="H212" s="229"/>
      <c r="I212" s="233"/>
      <c r="J212" s="237" t="str">
        <f t="shared" si="2"/>
        <v/>
      </c>
      <c r="K212" s="221"/>
      <c r="L212" s="221"/>
      <c r="M212" s="221"/>
      <c r="N212" s="221"/>
      <c r="O212" s="221"/>
      <c r="P212" s="221"/>
      <c r="Q212" s="221"/>
      <c r="R212" s="221"/>
      <c r="S212" s="221"/>
      <c r="T212" s="221"/>
      <c r="U212" s="221"/>
      <c r="V212" s="221"/>
      <c r="W212" s="221"/>
      <c r="X212" s="221"/>
      <c r="Y212" s="221"/>
      <c r="Z212" s="221"/>
      <c r="AA212" s="221"/>
    </row>
    <row r="213" spans="1:27" s="198" customFormat="1">
      <c r="A213" s="159"/>
      <c r="B213" s="220"/>
      <c r="C213" s="221"/>
      <c r="D213" s="221"/>
      <c r="E213" s="221"/>
      <c r="F213" s="229"/>
      <c r="G213" s="233"/>
      <c r="H213" s="229"/>
      <c r="I213" s="233"/>
      <c r="J213" s="237" t="str">
        <f t="shared" si="2"/>
        <v/>
      </c>
      <c r="K213" s="221"/>
      <c r="L213" s="221"/>
      <c r="M213" s="221"/>
      <c r="N213" s="221"/>
      <c r="O213" s="221"/>
      <c r="P213" s="221"/>
      <c r="Q213" s="221"/>
      <c r="R213" s="221"/>
      <c r="S213" s="221"/>
      <c r="T213" s="221"/>
      <c r="U213" s="221"/>
      <c r="V213" s="221"/>
      <c r="W213" s="221"/>
      <c r="X213" s="221"/>
      <c r="Y213" s="221"/>
      <c r="Z213" s="221"/>
      <c r="AA213" s="221"/>
    </row>
    <row r="214" spans="1:27" s="198" customFormat="1">
      <c r="A214" s="159"/>
      <c r="B214" s="220"/>
      <c r="C214" s="221"/>
      <c r="D214" s="221"/>
      <c r="E214" s="221"/>
      <c r="F214" s="229"/>
      <c r="G214" s="233"/>
      <c r="H214" s="229"/>
      <c r="I214" s="233"/>
      <c r="J214" s="237" t="str">
        <f t="shared" si="2"/>
        <v/>
      </c>
      <c r="K214" s="221"/>
      <c r="L214" s="221"/>
      <c r="M214" s="221"/>
      <c r="N214" s="221"/>
      <c r="O214" s="221"/>
      <c r="P214" s="221"/>
      <c r="Q214" s="221"/>
      <c r="R214" s="221"/>
      <c r="S214" s="221"/>
      <c r="T214" s="221"/>
      <c r="U214" s="221"/>
      <c r="V214" s="221"/>
      <c r="W214" s="221"/>
      <c r="X214" s="221"/>
      <c r="Y214" s="221"/>
      <c r="Z214" s="221"/>
      <c r="AA214" s="221"/>
    </row>
    <row r="215" spans="1:27" s="198" customFormat="1">
      <c r="A215" s="159"/>
      <c r="B215" s="220"/>
      <c r="C215" s="221"/>
      <c r="D215" s="221"/>
      <c r="E215" s="221"/>
      <c r="F215" s="229"/>
      <c r="G215" s="233"/>
      <c r="H215" s="229"/>
      <c r="I215" s="233"/>
      <c r="J215" s="237" t="str">
        <f t="shared" si="2"/>
        <v/>
      </c>
      <c r="K215" s="221"/>
      <c r="L215" s="221"/>
      <c r="M215" s="221"/>
      <c r="N215" s="221"/>
      <c r="O215" s="221"/>
      <c r="P215" s="221"/>
      <c r="Q215" s="221"/>
      <c r="R215" s="221"/>
      <c r="S215" s="221"/>
      <c r="T215" s="221"/>
      <c r="U215" s="221"/>
      <c r="V215" s="221"/>
      <c r="W215" s="221"/>
      <c r="X215" s="221"/>
      <c r="Y215" s="221"/>
      <c r="Z215" s="221"/>
      <c r="AA215" s="221"/>
    </row>
    <row r="216" spans="1:27" s="198" customFormat="1">
      <c r="A216" s="159"/>
      <c r="B216" s="220"/>
      <c r="C216" s="221"/>
      <c r="D216" s="221"/>
      <c r="E216" s="221"/>
      <c r="F216" s="229"/>
      <c r="G216" s="233"/>
      <c r="H216" s="229"/>
      <c r="I216" s="233"/>
      <c r="J216" s="237" t="str">
        <f t="shared" si="2"/>
        <v/>
      </c>
      <c r="K216" s="221"/>
      <c r="L216" s="221"/>
      <c r="M216" s="221"/>
      <c r="N216" s="221"/>
      <c r="O216" s="221"/>
      <c r="P216" s="221"/>
      <c r="Q216" s="221"/>
      <c r="R216" s="221"/>
      <c r="S216" s="221"/>
      <c r="T216" s="221"/>
      <c r="U216" s="221"/>
      <c r="V216" s="221"/>
      <c r="W216" s="221"/>
      <c r="X216" s="221"/>
      <c r="Y216" s="221"/>
      <c r="Z216" s="221"/>
      <c r="AA216" s="221"/>
    </row>
    <row r="217" spans="1:27" s="198" customFormat="1">
      <c r="A217" s="159"/>
      <c r="B217" s="220"/>
      <c r="C217" s="221"/>
      <c r="D217" s="221"/>
      <c r="E217" s="221"/>
      <c r="F217" s="229"/>
      <c r="G217" s="233"/>
      <c r="H217" s="229"/>
      <c r="I217" s="233"/>
      <c r="J217" s="237" t="str">
        <f t="shared" ref="J217:J280" si="3">IF(I217="","",IF(D217="Opacity",(VALUE(TEXT(H217,"m/dd/yy ")&amp;TEXT(I217,"hh:mm:ss"))-VALUE(TEXT(F217,"m/dd/yy ")&amp;TEXT(G217,"hh:mm:ss")))*24*60,(VALUE(TEXT(H217,"m/dd/yy ")&amp;TEXT(I217,"hh:mm:ss"))-VALUE(TEXT(F217,"m/dd/yy ")&amp;TEXT(G217,"hh:mm:ss")))*24))</f>
        <v/>
      </c>
      <c r="K217" s="221"/>
      <c r="L217" s="221"/>
      <c r="M217" s="221"/>
      <c r="N217" s="221"/>
      <c r="O217" s="221"/>
      <c r="P217" s="221"/>
      <c r="Q217" s="221"/>
      <c r="R217" s="221"/>
      <c r="S217" s="221"/>
      <c r="T217" s="221"/>
      <c r="U217" s="221"/>
      <c r="V217" s="221"/>
      <c r="W217" s="221"/>
      <c r="X217" s="221"/>
      <c r="Y217" s="221"/>
      <c r="Z217" s="221"/>
      <c r="AA217" s="221"/>
    </row>
    <row r="218" spans="1:27" s="198" customFormat="1">
      <c r="A218" s="159"/>
      <c r="B218" s="220"/>
      <c r="C218" s="221"/>
      <c r="D218" s="221"/>
      <c r="E218" s="221"/>
      <c r="F218" s="229"/>
      <c r="G218" s="233"/>
      <c r="H218" s="229"/>
      <c r="I218" s="233"/>
      <c r="J218" s="237" t="str">
        <f t="shared" si="3"/>
        <v/>
      </c>
      <c r="K218" s="221"/>
      <c r="L218" s="221"/>
      <c r="M218" s="221"/>
      <c r="N218" s="221"/>
      <c r="O218" s="221"/>
      <c r="P218" s="221"/>
      <c r="Q218" s="221"/>
      <c r="R218" s="221"/>
      <c r="S218" s="221"/>
      <c r="T218" s="221"/>
      <c r="U218" s="221"/>
      <c r="V218" s="221"/>
      <c r="W218" s="221"/>
      <c r="X218" s="221"/>
      <c r="Y218" s="221"/>
      <c r="Z218" s="221"/>
      <c r="AA218" s="221"/>
    </row>
    <row r="219" spans="1:27" s="198" customFormat="1">
      <c r="A219" s="159"/>
      <c r="B219" s="220"/>
      <c r="C219" s="221"/>
      <c r="D219" s="221"/>
      <c r="E219" s="221"/>
      <c r="F219" s="229"/>
      <c r="G219" s="233"/>
      <c r="H219" s="229"/>
      <c r="I219" s="233"/>
      <c r="J219" s="237" t="str">
        <f t="shared" si="3"/>
        <v/>
      </c>
      <c r="K219" s="221"/>
      <c r="L219" s="221"/>
      <c r="M219" s="221"/>
      <c r="N219" s="221"/>
      <c r="O219" s="221"/>
      <c r="P219" s="221"/>
      <c r="Q219" s="221"/>
      <c r="R219" s="221"/>
      <c r="S219" s="221"/>
      <c r="T219" s="221"/>
      <c r="U219" s="221"/>
      <c r="V219" s="221"/>
      <c r="W219" s="221"/>
      <c r="X219" s="221"/>
      <c r="Y219" s="221"/>
      <c r="Z219" s="221"/>
      <c r="AA219" s="221"/>
    </row>
    <row r="220" spans="1:27" s="198" customFormat="1">
      <c r="A220" s="159"/>
      <c r="B220" s="220"/>
      <c r="C220" s="221"/>
      <c r="D220" s="221"/>
      <c r="E220" s="221"/>
      <c r="F220" s="229"/>
      <c r="G220" s="233"/>
      <c r="H220" s="229"/>
      <c r="I220" s="233"/>
      <c r="J220" s="237" t="str">
        <f t="shared" si="3"/>
        <v/>
      </c>
      <c r="K220" s="221"/>
      <c r="L220" s="221"/>
      <c r="M220" s="221"/>
      <c r="N220" s="221"/>
      <c r="O220" s="221"/>
      <c r="P220" s="221"/>
      <c r="Q220" s="221"/>
      <c r="R220" s="221"/>
      <c r="S220" s="221"/>
      <c r="T220" s="221"/>
      <c r="U220" s="221"/>
      <c r="V220" s="221"/>
      <c r="W220" s="221"/>
      <c r="X220" s="221"/>
      <c r="Y220" s="221"/>
      <c r="Z220" s="221"/>
      <c r="AA220" s="221"/>
    </row>
    <row r="221" spans="1:27" s="198" customFormat="1">
      <c r="A221" s="159"/>
      <c r="B221" s="220"/>
      <c r="C221" s="221"/>
      <c r="D221" s="221"/>
      <c r="E221" s="221"/>
      <c r="F221" s="229"/>
      <c r="G221" s="233"/>
      <c r="H221" s="229"/>
      <c r="I221" s="233"/>
      <c r="J221" s="237" t="str">
        <f t="shared" si="3"/>
        <v/>
      </c>
      <c r="K221" s="221"/>
      <c r="L221" s="221"/>
      <c r="M221" s="221"/>
      <c r="N221" s="221"/>
      <c r="O221" s="221"/>
      <c r="P221" s="221"/>
      <c r="Q221" s="221"/>
      <c r="R221" s="221"/>
      <c r="S221" s="221"/>
      <c r="T221" s="221"/>
      <c r="U221" s="221"/>
      <c r="V221" s="221"/>
      <c r="W221" s="221"/>
      <c r="X221" s="221"/>
      <c r="Y221" s="221"/>
      <c r="Z221" s="221"/>
      <c r="AA221" s="221"/>
    </row>
    <row r="222" spans="1:27" s="198" customFormat="1">
      <c r="A222" s="159"/>
      <c r="B222" s="220"/>
      <c r="C222" s="221"/>
      <c r="D222" s="221"/>
      <c r="E222" s="221"/>
      <c r="F222" s="229"/>
      <c r="G222" s="233"/>
      <c r="H222" s="229"/>
      <c r="I222" s="233"/>
      <c r="J222" s="237" t="str">
        <f t="shared" si="3"/>
        <v/>
      </c>
      <c r="K222" s="221"/>
      <c r="L222" s="221"/>
      <c r="M222" s="221"/>
      <c r="N222" s="221"/>
      <c r="O222" s="221"/>
      <c r="P222" s="221"/>
      <c r="Q222" s="221"/>
      <c r="R222" s="221"/>
      <c r="S222" s="221"/>
      <c r="T222" s="221"/>
      <c r="U222" s="221"/>
      <c r="V222" s="221"/>
      <c r="W222" s="221"/>
      <c r="X222" s="221"/>
      <c r="Y222" s="221"/>
      <c r="Z222" s="221"/>
      <c r="AA222" s="221"/>
    </row>
    <row r="223" spans="1:27" s="198" customFormat="1">
      <c r="A223" s="159"/>
      <c r="B223" s="220"/>
      <c r="C223" s="221"/>
      <c r="D223" s="221"/>
      <c r="E223" s="221"/>
      <c r="F223" s="229"/>
      <c r="G223" s="233"/>
      <c r="H223" s="229"/>
      <c r="I223" s="233"/>
      <c r="J223" s="237" t="str">
        <f t="shared" si="3"/>
        <v/>
      </c>
      <c r="K223" s="221"/>
      <c r="L223" s="221"/>
      <c r="M223" s="221"/>
      <c r="N223" s="221"/>
      <c r="O223" s="221"/>
      <c r="P223" s="221"/>
      <c r="Q223" s="221"/>
      <c r="R223" s="221"/>
      <c r="S223" s="221"/>
      <c r="T223" s="221"/>
      <c r="U223" s="221"/>
      <c r="V223" s="221"/>
      <c r="W223" s="221"/>
      <c r="X223" s="221"/>
      <c r="Y223" s="221"/>
      <c r="Z223" s="221"/>
      <c r="AA223" s="221"/>
    </row>
    <row r="224" spans="1:27" s="198" customFormat="1">
      <c r="A224" s="159"/>
      <c r="B224" s="220"/>
      <c r="C224" s="221"/>
      <c r="D224" s="221"/>
      <c r="E224" s="221"/>
      <c r="F224" s="229"/>
      <c r="G224" s="233"/>
      <c r="H224" s="229"/>
      <c r="I224" s="233"/>
      <c r="J224" s="237" t="str">
        <f t="shared" si="3"/>
        <v/>
      </c>
      <c r="K224" s="221"/>
      <c r="L224" s="221"/>
      <c r="M224" s="221"/>
      <c r="N224" s="221"/>
      <c r="O224" s="221"/>
      <c r="P224" s="221"/>
      <c r="Q224" s="221"/>
      <c r="R224" s="221"/>
      <c r="S224" s="221"/>
      <c r="T224" s="221"/>
      <c r="U224" s="221"/>
      <c r="V224" s="221"/>
      <c r="W224" s="221"/>
      <c r="X224" s="221"/>
      <c r="Y224" s="221"/>
      <c r="Z224" s="221"/>
      <c r="AA224" s="221"/>
    </row>
    <row r="225" spans="1:27" s="198" customFormat="1">
      <c r="A225" s="159"/>
      <c r="B225" s="220"/>
      <c r="C225" s="221"/>
      <c r="D225" s="221"/>
      <c r="E225" s="221"/>
      <c r="F225" s="229"/>
      <c r="G225" s="233"/>
      <c r="H225" s="229"/>
      <c r="I225" s="233"/>
      <c r="J225" s="237" t="str">
        <f t="shared" si="3"/>
        <v/>
      </c>
      <c r="K225" s="221"/>
      <c r="L225" s="221"/>
      <c r="M225" s="221"/>
      <c r="N225" s="221"/>
      <c r="O225" s="221"/>
      <c r="P225" s="221"/>
      <c r="Q225" s="221"/>
      <c r="R225" s="221"/>
      <c r="S225" s="221"/>
      <c r="T225" s="221"/>
      <c r="U225" s="221"/>
      <c r="V225" s="221"/>
      <c r="W225" s="221"/>
      <c r="X225" s="221"/>
      <c r="Y225" s="221"/>
      <c r="Z225" s="221"/>
      <c r="AA225" s="221"/>
    </row>
    <row r="226" spans="1:27" s="198" customFormat="1">
      <c r="A226" s="159"/>
      <c r="B226" s="220"/>
      <c r="C226" s="221"/>
      <c r="D226" s="221"/>
      <c r="E226" s="221"/>
      <c r="F226" s="229"/>
      <c r="G226" s="233"/>
      <c r="H226" s="229"/>
      <c r="I226" s="233"/>
      <c r="J226" s="237" t="str">
        <f t="shared" si="3"/>
        <v/>
      </c>
      <c r="K226" s="221"/>
      <c r="L226" s="221"/>
      <c r="M226" s="221"/>
      <c r="N226" s="221"/>
      <c r="O226" s="221"/>
      <c r="P226" s="221"/>
      <c r="Q226" s="221"/>
      <c r="R226" s="221"/>
      <c r="S226" s="221"/>
      <c r="T226" s="221"/>
      <c r="U226" s="221"/>
      <c r="V226" s="221"/>
      <c r="W226" s="221"/>
      <c r="X226" s="221"/>
      <c r="Y226" s="221"/>
      <c r="Z226" s="221"/>
      <c r="AA226" s="221"/>
    </row>
    <row r="227" spans="1:27" s="198" customFormat="1">
      <c r="A227" s="159"/>
      <c r="B227" s="220"/>
      <c r="C227" s="221"/>
      <c r="D227" s="221"/>
      <c r="E227" s="221"/>
      <c r="F227" s="229"/>
      <c r="G227" s="233"/>
      <c r="H227" s="229"/>
      <c r="I227" s="233"/>
      <c r="J227" s="237" t="str">
        <f t="shared" si="3"/>
        <v/>
      </c>
      <c r="K227" s="221"/>
      <c r="L227" s="221"/>
      <c r="M227" s="221"/>
      <c r="N227" s="221"/>
      <c r="O227" s="221"/>
      <c r="P227" s="221"/>
      <c r="Q227" s="221"/>
      <c r="R227" s="221"/>
      <c r="S227" s="221"/>
      <c r="T227" s="221"/>
      <c r="U227" s="221"/>
      <c r="V227" s="221"/>
      <c r="W227" s="221"/>
      <c r="X227" s="221"/>
      <c r="Y227" s="221"/>
      <c r="Z227" s="221"/>
      <c r="AA227" s="221"/>
    </row>
    <row r="228" spans="1:27" s="198" customFormat="1">
      <c r="A228" s="159"/>
      <c r="B228" s="220"/>
      <c r="C228" s="221"/>
      <c r="D228" s="221"/>
      <c r="E228" s="221"/>
      <c r="F228" s="229"/>
      <c r="G228" s="233"/>
      <c r="H228" s="229"/>
      <c r="I228" s="233"/>
      <c r="J228" s="237" t="str">
        <f t="shared" si="3"/>
        <v/>
      </c>
      <c r="K228" s="221"/>
      <c r="L228" s="221"/>
      <c r="M228" s="221"/>
      <c r="N228" s="221"/>
      <c r="O228" s="221"/>
      <c r="P228" s="221"/>
      <c r="Q228" s="221"/>
      <c r="R228" s="221"/>
      <c r="S228" s="221"/>
      <c r="T228" s="221"/>
      <c r="U228" s="221"/>
      <c r="V228" s="221"/>
      <c r="W228" s="221"/>
      <c r="X228" s="221"/>
      <c r="Y228" s="221"/>
      <c r="Z228" s="221"/>
      <c r="AA228" s="221"/>
    </row>
    <row r="229" spans="1:27" s="198" customFormat="1">
      <c r="A229" s="159"/>
      <c r="B229" s="220"/>
      <c r="C229" s="221"/>
      <c r="D229" s="221"/>
      <c r="E229" s="221"/>
      <c r="F229" s="229"/>
      <c r="G229" s="233"/>
      <c r="H229" s="229"/>
      <c r="I229" s="233"/>
      <c r="J229" s="237" t="str">
        <f t="shared" si="3"/>
        <v/>
      </c>
      <c r="K229" s="221"/>
      <c r="L229" s="221"/>
      <c r="M229" s="221"/>
      <c r="N229" s="221"/>
      <c r="O229" s="221"/>
      <c r="P229" s="221"/>
      <c r="Q229" s="221"/>
      <c r="R229" s="221"/>
      <c r="S229" s="221"/>
      <c r="T229" s="221"/>
      <c r="U229" s="221"/>
      <c r="V229" s="221"/>
      <c r="W229" s="221"/>
      <c r="X229" s="221"/>
      <c r="Y229" s="221"/>
      <c r="Z229" s="221"/>
      <c r="AA229" s="221"/>
    </row>
    <row r="230" spans="1:27" s="198" customFormat="1">
      <c r="A230" s="159"/>
      <c r="B230" s="220"/>
      <c r="C230" s="221"/>
      <c r="D230" s="221"/>
      <c r="E230" s="221"/>
      <c r="F230" s="229"/>
      <c r="G230" s="233"/>
      <c r="H230" s="229"/>
      <c r="I230" s="233"/>
      <c r="J230" s="237" t="str">
        <f t="shared" si="3"/>
        <v/>
      </c>
      <c r="K230" s="221"/>
      <c r="L230" s="221"/>
      <c r="M230" s="221"/>
      <c r="N230" s="221"/>
      <c r="O230" s="221"/>
      <c r="P230" s="221"/>
      <c r="Q230" s="221"/>
      <c r="R230" s="221"/>
      <c r="S230" s="221"/>
      <c r="T230" s="221"/>
      <c r="U230" s="221"/>
      <c r="V230" s="221"/>
      <c r="W230" s="221"/>
      <c r="X230" s="221"/>
      <c r="Y230" s="221"/>
      <c r="Z230" s="221"/>
      <c r="AA230" s="221"/>
    </row>
    <row r="231" spans="1:27" s="198" customFormat="1">
      <c r="A231" s="159"/>
      <c r="B231" s="220"/>
      <c r="C231" s="221"/>
      <c r="D231" s="221"/>
      <c r="E231" s="221"/>
      <c r="F231" s="229"/>
      <c r="G231" s="233"/>
      <c r="H231" s="229"/>
      <c r="I231" s="233"/>
      <c r="J231" s="237" t="str">
        <f t="shared" si="3"/>
        <v/>
      </c>
      <c r="K231" s="221"/>
      <c r="L231" s="221"/>
      <c r="M231" s="221"/>
      <c r="N231" s="221"/>
      <c r="O231" s="221"/>
      <c r="P231" s="221"/>
      <c r="Q231" s="221"/>
      <c r="R231" s="221"/>
      <c r="S231" s="221"/>
      <c r="T231" s="221"/>
      <c r="U231" s="221"/>
      <c r="V231" s="221"/>
      <c r="W231" s="221"/>
      <c r="X231" s="221"/>
      <c r="Y231" s="221"/>
      <c r="Z231" s="221"/>
      <c r="AA231" s="221"/>
    </row>
    <row r="232" spans="1:27" s="198" customFormat="1">
      <c r="A232" s="159"/>
      <c r="B232" s="220"/>
      <c r="C232" s="221"/>
      <c r="D232" s="221"/>
      <c r="E232" s="221"/>
      <c r="F232" s="229"/>
      <c r="G232" s="233"/>
      <c r="H232" s="229"/>
      <c r="I232" s="233"/>
      <c r="J232" s="237" t="str">
        <f t="shared" si="3"/>
        <v/>
      </c>
      <c r="K232" s="221"/>
      <c r="L232" s="221"/>
      <c r="M232" s="221"/>
      <c r="N232" s="221"/>
      <c r="O232" s="221"/>
      <c r="P232" s="221"/>
      <c r="Q232" s="221"/>
      <c r="R232" s="221"/>
      <c r="S232" s="221"/>
      <c r="T232" s="221"/>
      <c r="U232" s="221"/>
      <c r="V232" s="221"/>
      <c r="W232" s="221"/>
      <c r="X232" s="221"/>
      <c r="Y232" s="221"/>
      <c r="Z232" s="221"/>
      <c r="AA232" s="221"/>
    </row>
    <row r="233" spans="1:27" s="198" customFormat="1">
      <c r="A233" s="159"/>
      <c r="B233" s="220"/>
      <c r="C233" s="221"/>
      <c r="D233" s="221"/>
      <c r="E233" s="221"/>
      <c r="F233" s="229"/>
      <c r="G233" s="233"/>
      <c r="H233" s="229"/>
      <c r="I233" s="233"/>
      <c r="J233" s="237" t="str">
        <f t="shared" si="3"/>
        <v/>
      </c>
      <c r="K233" s="221"/>
      <c r="L233" s="221"/>
      <c r="M233" s="221"/>
      <c r="N233" s="221"/>
      <c r="O233" s="221"/>
      <c r="P233" s="221"/>
      <c r="Q233" s="221"/>
      <c r="R233" s="221"/>
      <c r="S233" s="221"/>
      <c r="T233" s="221"/>
      <c r="U233" s="221"/>
      <c r="V233" s="221"/>
      <c r="W233" s="221"/>
      <c r="X233" s="221"/>
      <c r="Y233" s="221"/>
      <c r="Z233" s="221"/>
      <c r="AA233" s="221"/>
    </row>
    <row r="234" spans="1:27" s="198" customFormat="1">
      <c r="A234" s="159"/>
      <c r="B234" s="220"/>
      <c r="C234" s="221"/>
      <c r="D234" s="221"/>
      <c r="E234" s="221"/>
      <c r="F234" s="229"/>
      <c r="G234" s="233"/>
      <c r="H234" s="229"/>
      <c r="I234" s="233"/>
      <c r="J234" s="237" t="str">
        <f t="shared" si="3"/>
        <v/>
      </c>
      <c r="K234" s="221"/>
      <c r="L234" s="221"/>
      <c r="M234" s="221"/>
      <c r="N234" s="221"/>
      <c r="O234" s="221"/>
      <c r="P234" s="221"/>
      <c r="Q234" s="221"/>
      <c r="R234" s="221"/>
      <c r="S234" s="221"/>
      <c r="T234" s="221"/>
      <c r="U234" s="221"/>
      <c r="V234" s="221"/>
      <c r="W234" s="221"/>
      <c r="X234" s="221"/>
      <c r="Y234" s="221"/>
      <c r="Z234" s="221"/>
      <c r="AA234" s="221"/>
    </row>
    <row r="235" spans="1:27" s="198" customFormat="1">
      <c r="A235" s="159"/>
      <c r="B235" s="220"/>
      <c r="C235" s="221"/>
      <c r="D235" s="221"/>
      <c r="E235" s="221"/>
      <c r="F235" s="229"/>
      <c r="G235" s="233"/>
      <c r="H235" s="229"/>
      <c r="I235" s="233"/>
      <c r="J235" s="237" t="str">
        <f t="shared" si="3"/>
        <v/>
      </c>
      <c r="K235" s="221"/>
      <c r="L235" s="221"/>
      <c r="M235" s="221"/>
      <c r="N235" s="221"/>
      <c r="O235" s="221"/>
      <c r="P235" s="221"/>
      <c r="Q235" s="221"/>
      <c r="R235" s="221"/>
      <c r="S235" s="221"/>
      <c r="T235" s="221"/>
      <c r="U235" s="221"/>
      <c r="V235" s="221"/>
      <c r="W235" s="221"/>
      <c r="X235" s="221"/>
      <c r="Y235" s="221"/>
      <c r="Z235" s="221"/>
      <c r="AA235" s="221"/>
    </row>
    <row r="236" spans="1:27" s="198" customFormat="1">
      <c r="A236" s="159"/>
      <c r="B236" s="220"/>
      <c r="C236" s="221"/>
      <c r="D236" s="221"/>
      <c r="E236" s="221"/>
      <c r="F236" s="229"/>
      <c r="G236" s="233"/>
      <c r="H236" s="229"/>
      <c r="I236" s="233"/>
      <c r="J236" s="237" t="str">
        <f t="shared" si="3"/>
        <v/>
      </c>
      <c r="K236" s="221"/>
      <c r="L236" s="221"/>
      <c r="M236" s="221"/>
      <c r="N236" s="221"/>
      <c r="O236" s="221"/>
      <c r="P236" s="221"/>
      <c r="Q236" s="221"/>
      <c r="R236" s="221"/>
      <c r="S236" s="221"/>
      <c r="T236" s="221"/>
      <c r="U236" s="221"/>
      <c r="V236" s="221"/>
      <c r="W236" s="221"/>
      <c r="X236" s="221"/>
      <c r="Y236" s="221"/>
      <c r="Z236" s="221"/>
      <c r="AA236" s="221"/>
    </row>
    <row r="237" spans="1:27" s="198" customFormat="1">
      <c r="A237" s="159"/>
      <c r="B237" s="220"/>
      <c r="C237" s="221"/>
      <c r="D237" s="221"/>
      <c r="E237" s="221"/>
      <c r="F237" s="229"/>
      <c r="G237" s="233"/>
      <c r="H237" s="229"/>
      <c r="I237" s="233"/>
      <c r="J237" s="237" t="str">
        <f t="shared" si="3"/>
        <v/>
      </c>
      <c r="K237" s="221"/>
      <c r="L237" s="221"/>
      <c r="M237" s="221"/>
      <c r="N237" s="221"/>
      <c r="O237" s="221"/>
      <c r="P237" s="221"/>
      <c r="Q237" s="221"/>
      <c r="R237" s="221"/>
      <c r="S237" s="221"/>
      <c r="T237" s="221"/>
      <c r="U237" s="221"/>
      <c r="V237" s="221"/>
      <c r="W237" s="221"/>
      <c r="X237" s="221"/>
      <c r="Y237" s="221"/>
      <c r="Z237" s="221"/>
      <c r="AA237" s="221"/>
    </row>
    <row r="238" spans="1:27" s="198" customFormat="1">
      <c r="A238" s="159"/>
      <c r="B238" s="220"/>
      <c r="C238" s="221"/>
      <c r="D238" s="221"/>
      <c r="E238" s="221"/>
      <c r="F238" s="229"/>
      <c r="G238" s="233"/>
      <c r="H238" s="229"/>
      <c r="I238" s="233"/>
      <c r="J238" s="237" t="str">
        <f t="shared" si="3"/>
        <v/>
      </c>
      <c r="K238" s="221"/>
      <c r="L238" s="221"/>
      <c r="M238" s="221"/>
      <c r="N238" s="221"/>
      <c r="O238" s="221"/>
      <c r="P238" s="221"/>
      <c r="Q238" s="221"/>
      <c r="R238" s="221"/>
      <c r="S238" s="221"/>
      <c r="T238" s="221"/>
      <c r="U238" s="221"/>
      <c r="V238" s="221"/>
      <c r="W238" s="221"/>
      <c r="X238" s="221"/>
      <c r="Y238" s="221"/>
      <c r="Z238" s="221"/>
      <c r="AA238" s="221"/>
    </row>
    <row r="239" spans="1:27" s="198" customFormat="1">
      <c r="A239" s="159"/>
      <c r="B239" s="220"/>
      <c r="C239" s="221"/>
      <c r="D239" s="221"/>
      <c r="E239" s="221"/>
      <c r="F239" s="229"/>
      <c r="G239" s="233"/>
      <c r="H239" s="229"/>
      <c r="I239" s="233"/>
      <c r="J239" s="237" t="str">
        <f t="shared" si="3"/>
        <v/>
      </c>
      <c r="K239" s="221"/>
      <c r="L239" s="221"/>
      <c r="M239" s="221"/>
      <c r="N239" s="221"/>
      <c r="O239" s="221"/>
      <c r="P239" s="221"/>
      <c r="Q239" s="221"/>
      <c r="R239" s="221"/>
      <c r="S239" s="221"/>
      <c r="T239" s="221"/>
      <c r="U239" s="221"/>
      <c r="V239" s="221"/>
      <c r="W239" s="221"/>
      <c r="X239" s="221"/>
      <c r="Y239" s="221"/>
      <c r="Z239" s="221"/>
      <c r="AA239" s="221"/>
    </row>
    <row r="240" spans="1:27" s="198" customFormat="1">
      <c r="A240" s="159"/>
      <c r="B240" s="220"/>
      <c r="C240" s="221"/>
      <c r="D240" s="221"/>
      <c r="E240" s="221"/>
      <c r="F240" s="229"/>
      <c r="G240" s="233"/>
      <c r="H240" s="229"/>
      <c r="I240" s="233"/>
      <c r="J240" s="237" t="str">
        <f t="shared" si="3"/>
        <v/>
      </c>
      <c r="K240" s="221"/>
      <c r="L240" s="221"/>
      <c r="M240" s="221"/>
      <c r="N240" s="221"/>
      <c r="O240" s="221"/>
      <c r="P240" s="221"/>
      <c r="Q240" s="221"/>
      <c r="R240" s="221"/>
      <c r="S240" s="221"/>
      <c r="T240" s="221"/>
      <c r="U240" s="221"/>
      <c r="V240" s="221"/>
      <c r="W240" s="221"/>
      <c r="X240" s="221"/>
      <c r="Y240" s="221"/>
      <c r="Z240" s="221"/>
      <c r="AA240" s="221"/>
    </row>
    <row r="241" spans="1:27" s="198" customFormat="1">
      <c r="A241" s="159"/>
      <c r="B241" s="220"/>
      <c r="C241" s="221"/>
      <c r="D241" s="221"/>
      <c r="E241" s="221"/>
      <c r="F241" s="229"/>
      <c r="G241" s="233"/>
      <c r="H241" s="229"/>
      <c r="I241" s="233"/>
      <c r="J241" s="237" t="str">
        <f t="shared" si="3"/>
        <v/>
      </c>
      <c r="K241" s="221"/>
      <c r="L241" s="221"/>
      <c r="M241" s="221"/>
      <c r="N241" s="221"/>
      <c r="O241" s="221"/>
      <c r="P241" s="221"/>
      <c r="Q241" s="221"/>
      <c r="R241" s="221"/>
      <c r="S241" s="221"/>
      <c r="T241" s="221"/>
      <c r="U241" s="221"/>
      <c r="V241" s="221"/>
      <c r="W241" s="221"/>
      <c r="X241" s="221"/>
      <c r="Y241" s="221"/>
      <c r="Z241" s="221"/>
      <c r="AA241" s="221"/>
    </row>
    <row r="242" spans="1:27" s="198" customFormat="1">
      <c r="A242" s="159"/>
      <c r="B242" s="220"/>
      <c r="C242" s="221"/>
      <c r="D242" s="221"/>
      <c r="E242" s="221"/>
      <c r="F242" s="229"/>
      <c r="G242" s="233"/>
      <c r="H242" s="229"/>
      <c r="I242" s="233"/>
      <c r="J242" s="237" t="str">
        <f t="shared" si="3"/>
        <v/>
      </c>
      <c r="K242" s="221"/>
      <c r="L242" s="221"/>
      <c r="M242" s="221"/>
      <c r="N242" s="221"/>
      <c r="O242" s="221"/>
      <c r="P242" s="221"/>
      <c r="Q242" s="221"/>
      <c r="R242" s="221"/>
      <c r="S242" s="221"/>
      <c r="T242" s="221"/>
      <c r="U242" s="221"/>
      <c r="V242" s="221"/>
      <c r="W242" s="221"/>
      <c r="X242" s="221"/>
      <c r="Y242" s="221"/>
      <c r="Z242" s="221"/>
      <c r="AA242" s="221"/>
    </row>
    <row r="243" spans="1:27" s="198" customFormat="1">
      <c r="A243" s="159"/>
      <c r="B243" s="220"/>
      <c r="C243" s="221"/>
      <c r="D243" s="221"/>
      <c r="E243" s="221"/>
      <c r="F243" s="229"/>
      <c r="G243" s="233"/>
      <c r="H243" s="229"/>
      <c r="I243" s="233"/>
      <c r="J243" s="237" t="str">
        <f t="shared" si="3"/>
        <v/>
      </c>
      <c r="K243" s="221"/>
      <c r="L243" s="221"/>
      <c r="M243" s="221"/>
      <c r="N243" s="221"/>
      <c r="O243" s="221"/>
      <c r="P243" s="221"/>
      <c r="Q243" s="221"/>
      <c r="R243" s="221"/>
      <c r="S243" s="221"/>
      <c r="T243" s="221"/>
      <c r="U243" s="221"/>
      <c r="V243" s="221"/>
      <c r="W243" s="221"/>
      <c r="X243" s="221"/>
      <c r="Y243" s="221"/>
      <c r="Z243" s="221"/>
      <c r="AA243" s="221"/>
    </row>
    <row r="244" spans="1:27" s="198" customFormat="1">
      <c r="A244" s="159"/>
      <c r="B244" s="220"/>
      <c r="C244" s="221"/>
      <c r="D244" s="221"/>
      <c r="E244" s="221"/>
      <c r="F244" s="229"/>
      <c r="G244" s="233"/>
      <c r="H244" s="229"/>
      <c r="I244" s="233"/>
      <c r="J244" s="237" t="str">
        <f t="shared" si="3"/>
        <v/>
      </c>
      <c r="K244" s="221"/>
      <c r="L244" s="221"/>
      <c r="M244" s="221"/>
      <c r="N244" s="221"/>
      <c r="O244" s="221"/>
      <c r="P244" s="221"/>
      <c r="Q244" s="221"/>
      <c r="R244" s="221"/>
      <c r="S244" s="221"/>
      <c r="T244" s="221"/>
      <c r="U244" s="221"/>
      <c r="V244" s="221"/>
      <c r="W244" s="221"/>
      <c r="X244" s="221"/>
      <c r="Y244" s="221"/>
      <c r="Z244" s="221"/>
      <c r="AA244" s="221"/>
    </row>
    <row r="245" spans="1:27" s="198" customFormat="1">
      <c r="A245" s="159"/>
      <c r="B245" s="220"/>
      <c r="C245" s="221"/>
      <c r="D245" s="221"/>
      <c r="E245" s="221"/>
      <c r="F245" s="229"/>
      <c r="G245" s="233"/>
      <c r="H245" s="229"/>
      <c r="I245" s="233"/>
      <c r="J245" s="237" t="str">
        <f t="shared" si="3"/>
        <v/>
      </c>
      <c r="K245" s="221"/>
      <c r="L245" s="221"/>
      <c r="M245" s="221"/>
      <c r="N245" s="221"/>
      <c r="O245" s="221"/>
      <c r="P245" s="221"/>
      <c r="Q245" s="221"/>
      <c r="R245" s="221"/>
      <c r="S245" s="221"/>
      <c r="T245" s="221"/>
      <c r="U245" s="221"/>
      <c r="V245" s="221"/>
      <c r="W245" s="221"/>
      <c r="X245" s="221"/>
      <c r="Y245" s="221"/>
      <c r="Z245" s="221"/>
      <c r="AA245" s="221"/>
    </row>
    <row r="246" spans="1:27" s="198" customFormat="1">
      <c r="A246" s="159"/>
      <c r="B246" s="220"/>
      <c r="C246" s="221"/>
      <c r="D246" s="221"/>
      <c r="E246" s="221"/>
      <c r="F246" s="229"/>
      <c r="G246" s="233"/>
      <c r="H246" s="229"/>
      <c r="I246" s="233"/>
      <c r="J246" s="237" t="str">
        <f t="shared" si="3"/>
        <v/>
      </c>
      <c r="K246" s="221"/>
      <c r="L246" s="221"/>
      <c r="M246" s="221"/>
      <c r="N246" s="221"/>
      <c r="O246" s="221"/>
      <c r="P246" s="221"/>
      <c r="Q246" s="221"/>
      <c r="R246" s="221"/>
      <c r="S246" s="221"/>
      <c r="T246" s="221"/>
      <c r="U246" s="221"/>
      <c r="V246" s="221"/>
      <c r="W246" s="221"/>
      <c r="X246" s="221"/>
      <c r="Y246" s="221"/>
      <c r="Z246" s="221"/>
      <c r="AA246" s="221"/>
    </row>
    <row r="247" spans="1:27" s="198" customFormat="1">
      <c r="A247" s="159"/>
      <c r="B247" s="220"/>
      <c r="C247" s="221"/>
      <c r="D247" s="221"/>
      <c r="E247" s="221"/>
      <c r="F247" s="229"/>
      <c r="G247" s="233"/>
      <c r="H247" s="229"/>
      <c r="I247" s="233"/>
      <c r="J247" s="237" t="str">
        <f t="shared" si="3"/>
        <v/>
      </c>
      <c r="K247" s="221"/>
      <c r="L247" s="221"/>
      <c r="M247" s="221"/>
      <c r="N247" s="221"/>
      <c r="O247" s="221"/>
      <c r="P247" s="221"/>
      <c r="Q247" s="221"/>
      <c r="R247" s="221"/>
      <c r="S247" s="221"/>
      <c r="T247" s="221"/>
      <c r="U247" s="221"/>
      <c r="V247" s="221"/>
      <c r="W247" s="221"/>
      <c r="X247" s="221"/>
      <c r="Y247" s="221"/>
      <c r="Z247" s="221"/>
      <c r="AA247" s="221"/>
    </row>
    <row r="248" spans="1:27" s="198" customFormat="1">
      <c r="A248" s="159"/>
      <c r="B248" s="220"/>
      <c r="C248" s="221"/>
      <c r="D248" s="221"/>
      <c r="E248" s="221"/>
      <c r="F248" s="229"/>
      <c r="G248" s="233"/>
      <c r="H248" s="229"/>
      <c r="I248" s="233"/>
      <c r="J248" s="237" t="str">
        <f t="shared" si="3"/>
        <v/>
      </c>
      <c r="K248" s="221"/>
      <c r="L248" s="221"/>
      <c r="M248" s="221"/>
      <c r="N248" s="221"/>
      <c r="O248" s="221"/>
      <c r="P248" s="221"/>
      <c r="Q248" s="221"/>
      <c r="R248" s="221"/>
      <c r="S248" s="221"/>
      <c r="T248" s="221"/>
      <c r="U248" s="221"/>
      <c r="V248" s="221"/>
      <c r="W248" s="221"/>
      <c r="X248" s="221"/>
      <c r="Y248" s="221"/>
      <c r="Z248" s="221"/>
      <c r="AA248" s="221"/>
    </row>
    <row r="249" spans="1:27" s="198" customFormat="1">
      <c r="A249" s="159"/>
      <c r="B249" s="220"/>
      <c r="C249" s="221"/>
      <c r="D249" s="221"/>
      <c r="E249" s="221"/>
      <c r="F249" s="229"/>
      <c r="G249" s="233"/>
      <c r="H249" s="229"/>
      <c r="I249" s="233"/>
      <c r="J249" s="237" t="str">
        <f t="shared" si="3"/>
        <v/>
      </c>
      <c r="K249" s="221"/>
      <c r="L249" s="221"/>
      <c r="M249" s="221"/>
      <c r="N249" s="221"/>
      <c r="O249" s="221"/>
      <c r="P249" s="221"/>
      <c r="Q249" s="221"/>
      <c r="R249" s="221"/>
      <c r="S249" s="221"/>
      <c r="T249" s="221"/>
      <c r="U249" s="221"/>
      <c r="V249" s="221"/>
      <c r="W249" s="221"/>
      <c r="X249" s="221"/>
      <c r="Y249" s="221"/>
      <c r="Z249" s="221"/>
      <c r="AA249" s="221"/>
    </row>
    <row r="250" spans="1:27" s="198" customFormat="1">
      <c r="A250" s="159"/>
      <c r="B250" s="220"/>
      <c r="C250" s="221"/>
      <c r="D250" s="221"/>
      <c r="E250" s="221"/>
      <c r="F250" s="229"/>
      <c r="G250" s="233"/>
      <c r="H250" s="229"/>
      <c r="I250" s="233"/>
      <c r="J250" s="237" t="str">
        <f t="shared" si="3"/>
        <v/>
      </c>
      <c r="K250" s="221"/>
      <c r="L250" s="221"/>
      <c r="M250" s="221"/>
      <c r="N250" s="221"/>
      <c r="O250" s="221"/>
      <c r="P250" s="221"/>
      <c r="Q250" s="221"/>
      <c r="R250" s="221"/>
      <c r="S250" s="221"/>
      <c r="T250" s="221"/>
      <c r="U250" s="221"/>
      <c r="V250" s="221"/>
      <c r="W250" s="221"/>
      <c r="X250" s="221"/>
      <c r="Y250" s="221"/>
      <c r="Z250" s="221"/>
      <c r="AA250" s="221"/>
    </row>
    <row r="251" spans="1:27" s="198" customFormat="1">
      <c r="A251" s="159"/>
      <c r="B251" s="220"/>
      <c r="C251" s="221"/>
      <c r="D251" s="221"/>
      <c r="E251" s="221"/>
      <c r="F251" s="229"/>
      <c r="G251" s="233"/>
      <c r="H251" s="229"/>
      <c r="I251" s="233"/>
      <c r="J251" s="237" t="str">
        <f t="shared" si="3"/>
        <v/>
      </c>
      <c r="K251" s="221"/>
      <c r="L251" s="221"/>
      <c r="M251" s="221"/>
      <c r="N251" s="221"/>
      <c r="O251" s="221"/>
      <c r="P251" s="221"/>
      <c r="Q251" s="221"/>
      <c r="R251" s="221"/>
      <c r="S251" s="221"/>
      <c r="T251" s="221"/>
      <c r="U251" s="221"/>
      <c r="V251" s="221"/>
      <c r="W251" s="221"/>
      <c r="X251" s="221"/>
      <c r="Y251" s="221"/>
      <c r="Z251" s="221"/>
      <c r="AA251" s="221"/>
    </row>
    <row r="252" spans="1:27" s="198" customFormat="1">
      <c r="A252" s="159"/>
      <c r="B252" s="220"/>
      <c r="C252" s="221"/>
      <c r="D252" s="221"/>
      <c r="E252" s="221"/>
      <c r="F252" s="229"/>
      <c r="G252" s="233"/>
      <c r="H252" s="229"/>
      <c r="I252" s="233"/>
      <c r="J252" s="237" t="str">
        <f t="shared" si="3"/>
        <v/>
      </c>
      <c r="K252" s="221"/>
      <c r="L252" s="221"/>
      <c r="M252" s="221"/>
      <c r="N252" s="221"/>
      <c r="O252" s="221"/>
      <c r="P252" s="221"/>
      <c r="Q252" s="221"/>
      <c r="R252" s="221"/>
      <c r="S252" s="221"/>
      <c r="T252" s="221"/>
      <c r="U252" s="221"/>
      <c r="V252" s="221"/>
      <c r="W252" s="221"/>
      <c r="X252" s="221"/>
      <c r="Y252" s="221"/>
      <c r="Z252" s="221"/>
      <c r="AA252" s="221"/>
    </row>
    <row r="253" spans="1:27" s="198" customFormat="1">
      <c r="A253" s="159"/>
      <c r="B253" s="220"/>
      <c r="C253" s="221"/>
      <c r="D253" s="221"/>
      <c r="E253" s="221"/>
      <c r="F253" s="229"/>
      <c r="G253" s="233"/>
      <c r="H253" s="229"/>
      <c r="I253" s="233"/>
      <c r="J253" s="237" t="str">
        <f t="shared" si="3"/>
        <v/>
      </c>
      <c r="K253" s="221"/>
      <c r="L253" s="221"/>
      <c r="M253" s="221"/>
      <c r="N253" s="221"/>
      <c r="O253" s="221"/>
      <c r="P253" s="221"/>
      <c r="Q253" s="221"/>
      <c r="R253" s="221"/>
      <c r="S253" s="221"/>
      <c r="T253" s="221"/>
      <c r="U253" s="221"/>
      <c r="V253" s="221"/>
      <c r="W253" s="221"/>
      <c r="X253" s="221"/>
      <c r="Y253" s="221"/>
      <c r="Z253" s="221"/>
      <c r="AA253" s="221"/>
    </row>
    <row r="254" spans="1:27" s="198" customFormat="1">
      <c r="A254" s="159"/>
      <c r="B254" s="220"/>
      <c r="C254" s="221"/>
      <c r="D254" s="221"/>
      <c r="E254" s="221"/>
      <c r="F254" s="229"/>
      <c r="G254" s="233"/>
      <c r="H254" s="229"/>
      <c r="I254" s="233"/>
      <c r="J254" s="237" t="str">
        <f t="shared" si="3"/>
        <v/>
      </c>
      <c r="K254" s="221"/>
      <c r="L254" s="221"/>
      <c r="M254" s="221"/>
      <c r="N254" s="221"/>
      <c r="O254" s="221"/>
      <c r="P254" s="221"/>
      <c r="Q254" s="221"/>
      <c r="R254" s="221"/>
      <c r="S254" s="221"/>
      <c r="T254" s="221"/>
      <c r="U254" s="221"/>
      <c r="V254" s="221"/>
      <c r="W254" s="221"/>
      <c r="X254" s="221"/>
      <c r="Y254" s="221"/>
      <c r="Z254" s="221"/>
      <c r="AA254" s="221"/>
    </row>
    <row r="255" spans="1:27" s="198" customFormat="1">
      <c r="A255" s="159"/>
      <c r="B255" s="220"/>
      <c r="C255" s="221"/>
      <c r="D255" s="221"/>
      <c r="E255" s="221"/>
      <c r="F255" s="229"/>
      <c r="G255" s="233"/>
      <c r="H255" s="229"/>
      <c r="I255" s="233"/>
      <c r="J255" s="237" t="str">
        <f t="shared" si="3"/>
        <v/>
      </c>
      <c r="K255" s="221"/>
      <c r="L255" s="221"/>
      <c r="M255" s="221"/>
      <c r="N255" s="221"/>
      <c r="O255" s="221"/>
      <c r="P255" s="221"/>
      <c r="Q255" s="221"/>
      <c r="R255" s="221"/>
      <c r="S255" s="221"/>
      <c r="T255" s="221"/>
      <c r="U255" s="221"/>
      <c r="V255" s="221"/>
      <c r="W255" s="221"/>
      <c r="X255" s="221"/>
      <c r="Y255" s="221"/>
      <c r="Z255" s="221"/>
      <c r="AA255" s="221"/>
    </row>
    <row r="256" spans="1:27" s="198" customFormat="1">
      <c r="A256" s="159"/>
      <c r="B256" s="220"/>
      <c r="C256" s="221"/>
      <c r="D256" s="221"/>
      <c r="E256" s="221"/>
      <c r="F256" s="229"/>
      <c r="G256" s="233"/>
      <c r="H256" s="229"/>
      <c r="I256" s="233"/>
      <c r="J256" s="237" t="str">
        <f t="shared" si="3"/>
        <v/>
      </c>
      <c r="K256" s="221"/>
      <c r="L256" s="221"/>
      <c r="M256" s="221"/>
      <c r="N256" s="221"/>
      <c r="O256" s="221"/>
      <c r="P256" s="221"/>
      <c r="Q256" s="221"/>
      <c r="R256" s="221"/>
      <c r="S256" s="221"/>
      <c r="T256" s="221"/>
      <c r="U256" s="221"/>
      <c r="V256" s="221"/>
      <c r="W256" s="221"/>
      <c r="X256" s="221"/>
      <c r="Y256" s="221"/>
      <c r="Z256" s="221"/>
      <c r="AA256" s="221"/>
    </row>
    <row r="257" spans="1:27" s="198" customFormat="1">
      <c r="A257" s="159"/>
      <c r="B257" s="220"/>
      <c r="C257" s="221"/>
      <c r="D257" s="221"/>
      <c r="E257" s="221"/>
      <c r="F257" s="229"/>
      <c r="G257" s="233"/>
      <c r="H257" s="229"/>
      <c r="I257" s="233"/>
      <c r="J257" s="237" t="str">
        <f t="shared" si="3"/>
        <v/>
      </c>
      <c r="K257" s="221"/>
      <c r="L257" s="221"/>
      <c r="M257" s="221"/>
      <c r="N257" s="221"/>
      <c r="O257" s="221"/>
      <c r="P257" s="221"/>
      <c r="Q257" s="221"/>
      <c r="R257" s="221"/>
      <c r="S257" s="221"/>
      <c r="T257" s="221"/>
      <c r="U257" s="221"/>
      <c r="V257" s="221"/>
      <c r="W257" s="221"/>
      <c r="X257" s="221"/>
      <c r="Y257" s="221"/>
      <c r="Z257" s="221"/>
      <c r="AA257" s="221"/>
    </row>
    <row r="258" spans="1:27" s="198" customFormat="1">
      <c r="A258" s="159"/>
      <c r="B258" s="220"/>
      <c r="C258" s="221"/>
      <c r="D258" s="221"/>
      <c r="E258" s="221"/>
      <c r="F258" s="229"/>
      <c r="G258" s="233"/>
      <c r="H258" s="229"/>
      <c r="I258" s="233"/>
      <c r="J258" s="237" t="str">
        <f t="shared" si="3"/>
        <v/>
      </c>
      <c r="K258" s="221"/>
      <c r="L258" s="221"/>
      <c r="M258" s="221"/>
      <c r="N258" s="221"/>
      <c r="O258" s="221"/>
      <c r="P258" s="221"/>
      <c r="Q258" s="221"/>
      <c r="R258" s="221"/>
      <c r="S258" s="221"/>
      <c r="T258" s="221"/>
      <c r="U258" s="221"/>
      <c r="V258" s="221"/>
      <c r="W258" s="221"/>
      <c r="X258" s="221"/>
      <c r="Y258" s="221"/>
      <c r="Z258" s="221"/>
      <c r="AA258" s="221"/>
    </row>
    <row r="259" spans="1:27" s="198" customFormat="1">
      <c r="A259" s="159"/>
      <c r="B259" s="220"/>
      <c r="C259" s="221"/>
      <c r="D259" s="221"/>
      <c r="E259" s="221"/>
      <c r="F259" s="229"/>
      <c r="G259" s="233"/>
      <c r="H259" s="229"/>
      <c r="I259" s="233"/>
      <c r="J259" s="237" t="str">
        <f t="shared" si="3"/>
        <v/>
      </c>
      <c r="K259" s="221"/>
      <c r="L259" s="221"/>
      <c r="M259" s="221"/>
      <c r="N259" s="221"/>
      <c r="O259" s="221"/>
      <c r="P259" s="221"/>
      <c r="Q259" s="221"/>
      <c r="R259" s="221"/>
      <c r="S259" s="221"/>
      <c r="T259" s="221"/>
      <c r="U259" s="221"/>
      <c r="V259" s="221"/>
      <c r="W259" s="221"/>
      <c r="X259" s="221"/>
      <c r="Y259" s="221"/>
      <c r="Z259" s="221"/>
      <c r="AA259" s="221"/>
    </row>
    <row r="260" spans="1:27" s="198" customFormat="1">
      <c r="A260" s="159"/>
      <c r="B260" s="220"/>
      <c r="C260" s="221"/>
      <c r="D260" s="221"/>
      <c r="E260" s="221"/>
      <c r="F260" s="229"/>
      <c r="G260" s="233"/>
      <c r="H260" s="229"/>
      <c r="I260" s="233"/>
      <c r="J260" s="237" t="str">
        <f t="shared" si="3"/>
        <v/>
      </c>
      <c r="K260" s="221"/>
      <c r="L260" s="221"/>
      <c r="M260" s="221"/>
      <c r="N260" s="221"/>
      <c r="O260" s="221"/>
      <c r="P260" s="221"/>
      <c r="Q260" s="221"/>
      <c r="R260" s="221"/>
      <c r="S260" s="221"/>
      <c r="T260" s="221"/>
      <c r="U260" s="221"/>
      <c r="V260" s="221"/>
      <c r="W260" s="221"/>
      <c r="X260" s="221"/>
      <c r="Y260" s="221"/>
      <c r="Z260" s="221"/>
      <c r="AA260" s="221"/>
    </row>
    <row r="261" spans="1:27" s="198" customFormat="1">
      <c r="A261" s="159"/>
      <c r="B261" s="220"/>
      <c r="C261" s="221"/>
      <c r="D261" s="221"/>
      <c r="E261" s="221"/>
      <c r="F261" s="229"/>
      <c r="G261" s="233"/>
      <c r="H261" s="229"/>
      <c r="I261" s="233"/>
      <c r="J261" s="237" t="str">
        <f t="shared" si="3"/>
        <v/>
      </c>
      <c r="K261" s="221"/>
      <c r="L261" s="221"/>
      <c r="M261" s="221"/>
      <c r="N261" s="221"/>
      <c r="O261" s="221"/>
      <c r="P261" s="221"/>
      <c r="Q261" s="221"/>
      <c r="R261" s="221"/>
      <c r="S261" s="221"/>
      <c r="T261" s="221"/>
      <c r="U261" s="221"/>
      <c r="V261" s="221"/>
      <c r="W261" s="221"/>
      <c r="X261" s="221"/>
      <c r="Y261" s="221"/>
      <c r="Z261" s="221"/>
      <c r="AA261" s="221"/>
    </row>
    <row r="262" spans="1:27" s="198" customFormat="1">
      <c r="A262" s="159"/>
      <c r="B262" s="220"/>
      <c r="C262" s="221"/>
      <c r="D262" s="221"/>
      <c r="E262" s="221"/>
      <c r="F262" s="229"/>
      <c r="G262" s="233"/>
      <c r="H262" s="229"/>
      <c r="I262" s="233"/>
      <c r="J262" s="237" t="str">
        <f t="shared" si="3"/>
        <v/>
      </c>
      <c r="K262" s="221"/>
      <c r="L262" s="221"/>
      <c r="M262" s="221"/>
      <c r="N262" s="221"/>
      <c r="O262" s="221"/>
      <c r="P262" s="221"/>
      <c r="Q262" s="221"/>
      <c r="R262" s="221"/>
      <c r="S262" s="221"/>
      <c r="T262" s="221"/>
      <c r="U262" s="221"/>
      <c r="V262" s="221"/>
      <c r="W262" s="221"/>
      <c r="X262" s="221"/>
      <c r="Y262" s="221"/>
      <c r="Z262" s="221"/>
      <c r="AA262" s="221"/>
    </row>
    <row r="263" spans="1:27" s="198" customFormat="1">
      <c r="A263" s="159"/>
      <c r="B263" s="220"/>
      <c r="C263" s="221"/>
      <c r="D263" s="221"/>
      <c r="E263" s="221"/>
      <c r="F263" s="229"/>
      <c r="G263" s="233"/>
      <c r="H263" s="229"/>
      <c r="I263" s="233"/>
      <c r="J263" s="237" t="str">
        <f t="shared" si="3"/>
        <v/>
      </c>
      <c r="K263" s="221"/>
      <c r="L263" s="221"/>
      <c r="M263" s="221"/>
      <c r="N263" s="221"/>
      <c r="O263" s="221"/>
      <c r="P263" s="221"/>
      <c r="Q263" s="221"/>
      <c r="R263" s="221"/>
      <c r="S263" s="221"/>
      <c r="T263" s="221"/>
      <c r="U263" s="221"/>
      <c r="V263" s="221"/>
      <c r="W263" s="221"/>
      <c r="X263" s="221"/>
      <c r="Y263" s="221"/>
      <c r="Z263" s="221"/>
      <c r="AA263" s="221"/>
    </row>
    <row r="264" spans="1:27" s="198" customFormat="1">
      <c r="A264" s="159"/>
      <c r="B264" s="220"/>
      <c r="C264" s="221"/>
      <c r="D264" s="221"/>
      <c r="E264" s="221"/>
      <c r="F264" s="229"/>
      <c r="G264" s="233"/>
      <c r="H264" s="229"/>
      <c r="I264" s="233"/>
      <c r="J264" s="237" t="str">
        <f t="shared" si="3"/>
        <v/>
      </c>
      <c r="K264" s="221"/>
      <c r="L264" s="221"/>
      <c r="M264" s="221"/>
      <c r="N264" s="221"/>
      <c r="O264" s="221"/>
      <c r="P264" s="221"/>
      <c r="Q264" s="221"/>
      <c r="R264" s="221"/>
      <c r="S264" s="221"/>
      <c r="T264" s="221"/>
      <c r="U264" s="221"/>
      <c r="V264" s="221"/>
      <c r="W264" s="221"/>
      <c r="X264" s="221"/>
      <c r="Y264" s="221"/>
      <c r="Z264" s="221"/>
      <c r="AA264" s="221"/>
    </row>
    <row r="265" spans="1:27" s="198" customFormat="1">
      <c r="A265" s="159"/>
      <c r="B265" s="220"/>
      <c r="C265" s="221"/>
      <c r="D265" s="221"/>
      <c r="E265" s="221"/>
      <c r="F265" s="229"/>
      <c r="G265" s="233"/>
      <c r="H265" s="229"/>
      <c r="I265" s="233"/>
      <c r="J265" s="237" t="str">
        <f t="shared" si="3"/>
        <v/>
      </c>
      <c r="K265" s="221"/>
      <c r="L265" s="221"/>
      <c r="M265" s="221"/>
      <c r="N265" s="221"/>
      <c r="O265" s="221"/>
      <c r="P265" s="221"/>
      <c r="Q265" s="221"/>
      <c r="R265" s="221"/>
      <c r="S265" s="221"/>
      <c r="T265" s="221"/>
      <c r="U265" s="221"/>
      <c r="V265" s="221"/>
      <c r="W265" s="221"/>
      <c r="X265" s="221"/>
      <c r="Y265" s="221"/>
      <c r="Z265" s="221"/>
      <c r="AA265" s="221"/>
    </row>
    <row r="266" spans="1:27" s="198" customFormat="1">
      <c r="A266" s="159"/>
      <c r="B266" s="220"/>
      <c r="C266" s="221"/>
      <c r="D266" s="221"/>
      <c r="E266" s="221"/>
      <c r="F266" s="229"/>
      <c r="G266" s="233"/>
      <c r="H266" s="229"/>
      <c r="I266" s="233"/>
      <c r="J266" s="237" t="str">
        <f t="shared" si="3"/>
        <v/>
      </c>
      <c r="K266" s="221"/>
      <c r="L266" s="221"/>
      <c r="M266" s="221"/>
      <c r="N266" s="221"/>
      <c r="O266" s="221"/>
      <c r="P266" s="221"/>
      <c r="Q266" s="221"/>
      <c r="R266" s="221"/>
      <c r="S266" s="221"/>
      <c r="T266" s="221"/>
      <c r="U266" s="221"/>
      <c r="V266" s="221"/>
      <c r="W266" s="221"/>
      <c r="X266" s="221"/>
      <c r="Y266" s="221"/>
      <c r="Z266" s="221"/>
      <c r="AA266" s="221"/>
    </row>
    <row r="267" spans="1:27" s="198" customFormat="1">
      <c r="A267" s="159"/>
      <c r="B267" s="220"/>
      <c r="C267" s="221"/>
      <c r="D267" s="221"/>
      <c r="E267" s="221"/>
      <c r="F267" s="229"/>
      <c r="G267" s="233"/>
      <c r="H267" s="229"/>
      <c r="I267" s="233"/>
      <c r="J267" s="237" t="str">
        <f t="shared" si="3"/>
        <v/>
      </c>
      <c r="K267" s="221"/>
      <c r="L267" s="221"/>
      <c r="M267" s="221"/>
      <c r="N267" s="221"/>
      <c r="O267" s="221"/>
      <c r="P267" s="221"/>
      <c r="Q267" s="221"/>
      <c r="R267" s="221"/>
      <c r="S267" s="221"/>
      <c r="T267" s="221"/>
      <c r="U267" s="221"/>
      <c r="V267" s="221"/>
      <c r="W267" s="221"/>
      <c r="X267" s="221"/>
      <c r="Y267" s="221"/>
      <c r="Z267" s="221"/>
      <c r="AA267" s="221"/>
    </row>
    <row r="268" spans="1:27" s="198" customFormat="1">
      <c r="A268" s="159"/>
      <c r="B268" s="220"/>
      <c r="C268" s="221"/>
      <c r="D268" s="221"/>
      <c r="E268" s="221"/>
      <c r="F268" s="229"/>
      <c r="G268" s="233"/>
      <c r="H268" s="229"/>
      <c r="I268" s="233"/>
      <c r="J268" s="237" t="str">
        <f t="shared" si="3"/>
        <v/>
      </c>
      <c r="K268" s="221"/>
      <c r="L268" s="221"/>
      <c r="M268" s="221"/>
      <c r="N268" s="221"/>
      <c r="O268" s="221"/>
      <c r="P268" s="221"/>
      <c r="Q268" s="221"/>
      <c r="R268" s="221"/>
      <c r="S268" s="221"/>
      <c r="T268" s="221"/>
      <c r="U268" s="221"/>
      <c r="V268" s="221"/>
      <c r="W268" s="221"/>
      <c r="X268" s="221"/>
      <c r="Y268" s="221"/>
      <c r="Z268" s="221"/>
      <c r="AA268" s="221"/>
    </row>
    <row r="269" spans="1:27" s="198" customFormat="1">
      <c r="A269" s="159"/>
      <c r="B269" s="220"/>
      <c r="C269" s="221"/>
      <c r="D269" s="221"/>
      <c r="E269" s="221"/>
      <c r="F269" s="229"/>
      <c r="G269" s="233"/>
      <c r="H269" s="229"/>
      <c r="I269" s="233"/>
      <c r="J269" s="237" t="str">
        <f t="shared" si="3"/>
        <v/>
      </c>
      <c r="K269" s="221"/>
      <c r="L269" s="221"/>
      <c r="M269" s="221"/>
      <c r="N269" s="221"/>
      <c r="O269" s="221"/>
      <c r="P269" s="221"/>
      <c r="Q269" s="221"/>
      <c r="R269" s="221"/>
      <c r="S269" s="221"/>
      <c r="T269" s="221"/>
      <c r="U269" s="221"/>
      <c r="V269" s="221"/>
      <c r="W269" s="221"/>
      <c r="X269" s="221"/>
      <c r="Y269" s="221"/>
      <c r="Z269" s="221"/>
      <c r="AA269" s="221"/>
    </row>
    <row r="270" spans="1:27" s="198" customFormat="1">
      <c r="A270" s="159"/>
      <c r="B270" s="220"/>
      <c r="C270" s="221"/>
      <c r="D270" s="221"/>
      <c r="E270" s="221"/>
      <c r="F270" s="229"/>
      <c r="G270" s="233"/>
      <c r="H270" s="229"/>
      <c r="I270" s="233"/>
      <c r="J270" s="237" t="str">
        <f t="shared" si="3"/>
        <v/>
      </c>
      <c r="K270" s="221"/>
      <c r="L270" s="221"/>
      <c r="M270" s="221"/>
      <c r="N270" s="221"/>
      <c r="O270" s="221"/>
      <c r="P270" s="221"/>
      <c r="Q270" s="221"/>
      <c r="R270" s="221"/>
      <c r="S270" s="221"/>
      <c r="T270" s="221"/>
      <c r="U270" s="221"/>
      <c r="V270" s="221"/>
      <c r="W270" s="221"/>
      <c r="X270" s="221"/>
      <c r="Y270" s="221"/>
      <c r="Z270" s="221"/>
      <c r="AA270" s="221"/>
    </row>
    <row r="271" spans="1:27" s="198" customFormat="1">
      <c r="A271" s="159"/>
      <c r="B271" s="220"/>
      <c r="C271" s="221"/>
      <c r="D271" s="221"/>
      <c r="E271" s="221"/>
      <c r="F271" s="229"/>
      <c r="G271" s="233"/>
      <c r="H271" s="229"/>
      <c r="I271" s="233"/>
      <c r="J271" s="237" t="str">
        <f t="shared" si="3"/>
        <v/>
      </c>
      <c r="K271" s="221"/>
      <c r="L271" s="221"/>
      <c r="M271" s="221"/>
      <c r="N271" s="221"/>
      <c r="O271" s="221"/>
      <c r="P271" s="221"/>
      <c r="Q271" s="221"/>
      <c r="R271" s="221"/>
      <c r="S271" s="221"/>
      <c r="T271" s="221"/>
      <c r="U271" s="221"/>
      <c r="V271" s="221"/>
      <c r="W271" s="221"/>
      <c r="X271" s="221"/>
      <c r="Y271" s="221"/>
      <c r="Z271" s="221"/>
      <c r="AA271" s="221"/>
    </row>
    <row r="272" spans="1:27" s="198" customFormat="1">
      <c r="A272" s="159"/>
      <c r="B272" s="220"/>
      <c r="C272" s="221"/>
      <c r="D272" s="221"/>
      <c r="E272" s="221"/>
      <c r="F272" s="229"/>
      <c r="G272" s="233"/>
      <c r="H272" s="229"/>
      <c r="I272" s="233"/>
      <c r="J272" s="237" t="str">
        <f t="shared" si="3"/>
        <v/>
      </c>
      <c r="K272" s="221"/>
      <c r="L272" s="221"/>
      <c r="M272" s="221"/>
      <c r="N272" s="221"/>
      <c r="O272" s="221"/>
      <c r="P272" s="221"/>
      <c r="Q272" s="221"/>
      <c r="R272" s="221"/>
      <c r="S272" s="221"/>
      <c r="T272" s="221"/>
      <c r="U272" s="221"/>
      <c r="V272" s="221"/>
      <c r="W272" s="221"/>
      <c r="X272" s="221"/>
      <c r="Y272" s="221"/>
      <c r="Z272" s="221"/>
      <c r="AA272" s="221"/>
    </row>
    <row r="273" spans="1:27" s="198" customFormat="1">
      <c r="A273" s="159"/>
      <c r="B273" s="220"/>
      <c r="C273" s="221"/>
      <c r="D273" s="221"/>
      <c r="E273" s="221"/>
      <c r="F273" s="229"/>
      <c r="G273" s="233"/>
      <c r="H273" s="229"/>
      <c r="I273" s="233"/>
      <c r="J273" s="237" t="str">
        <f t="shared" si="3"/>
        <v/>
      </c>
      <c r="K273" s="221"/>
      <c r="L273" s="221"/>
      <c r="M273" s="221"/>
      <c r="N273" s="221"/>
      <c r="O273" s="221"/>
      <c r="P273" s="221"/>
      <c r="Q273" s="221"/>
      <c r="R273" s="221"/>
      <c r="S273" s="221"/>
      <c r="T273" s="221"/>
      <c r="U273" s="221"/>
      <c r="V273" s="221"/>
      <c r="W273" s="221"/>
      <c r="X273" s="221"/>
      <c r="Y273" s="221"/>
      <c r="Z273" s="221"/>
      <c r="AA273" s="221"/>
    </row>
    <row r="274" spans="1:27" s="198" customFormat="1">
      <c r="A274" s="159"/>
      <c r="B274" s="220"/>
      <c r="C274" s="221"/>
      <c r="D274" s="221"/>
      <c r="E274" s="221"/>
      <c r="F274" s="229"/>
      <c r="G274" s="233"/>
      <c r="H274" s="229"/>
      <c r="I274" s="233"/>
      <c r="J274" s="237" t="str">
        <f t="shared" si="3"/>
        <v/>
      </c>
      <c r="K274" s="221"/>
      <c r="L274" s="221"/>
      <c r="M274" s="221"/>
      <c r="N274" s="221"/>
      <c r="O274" s="221"/>
      <c r="P274" s="221"/>
      <c r="Q274" s="221"/>
      <c r="R274" s="221"/>
      <c r="S274" s="221"/>
      <c r="T274" s="221"/>
      <c r="U274" s="221"/>
      <c r="V274" s="221"/>
      <c r="W274" s="221"/>
      <c r="X274" s="221"/>
      <c r="Y274" s="221"/>
      <c r="Z274" s="221"/>
      <c r="AA274" s="221"/>
    </row>
    <row r="275" spans="1:27" s="198" customFormat="1">
      <c r="A275" s="159"/>
      <c r="B275" s="220"/>
      <c r="C275" s="221"/>
      <c r="D275" s="221"/>
      <c r="E275" s="221"/>
      <c r="F275" s="229"/>
      <c r="G275" s="233"/>
      <c r="H275" s="229"/>
      <c r="I275" s="233"/>
      <c r="J275" s="237" t="str">
        <f t="shared" si="3"/>
        <v/>
      </c>
      <c r="K275" s="221"/>
      <c r="L275" s="221"/>
      <c r="M275" s="221"/>
      <c r="N275" s="221"/>
      <c r="O275" s="221"/>
      <c r="P275" s="221"/>
      <c r="Q275" s="221"/>
      <c r="R275" s="221"/>
      <c r="S275" s="221"/>
      <c r="T275" s="221"/>
      <c r="U275" s="221"/>
      <c r="V275" s="221"/>
      <c r="W275" s="221"/>
      <c r="X275" s="221"/>
      <c r="Y275" s="221"/>
      <c r="Z275" s="221"/>
      <c r="AA275" s="221"/>
    </row>
    <row r="276" spans="1:27" s="198" customFormat="1">
      <c r="A276" s="159"/>
      <c r="B276" s="220"/>
      <c r="C276" s="221"/>
      <c r="D276" s="221"/>
      <c r="E276" s="221"/>
      <c r="F276" s="229"/>
      <c r="G276" s="233"/>
      <c r="H276" s="229"/>
      <c r="I276" s="233"/>
      <c r="J276" s="237" t="str">
        <f t="shared" si="3"/>
        <v/>
      </c>
      <c r="K276" s="221"/>
      <c r="L276" s="221"/>
      <c r="M276" s="221"/>
      <c r="N276" s="221"/>
      <c r="O276" s="221"/>
      <c r="P276" s="221"/>
      <c r="Q276" s="221"/>
      <c r="R276" s="221"/>
      <c r="S276" s="221"/>
      <c r="T276" s="221"/>
      <c r="U276" s="221"/>
      <c r="V276" s="221"/>
      <c r="W276" s="221"/>
      <c r="X276" s="221"/>
      <c r="Y276" s="221"/>
      <c r="Z276" s="221"/>
      <c r="AA276" s="221"/>
    </row>
    <row r="277" spans="1:27" s="198" customFormat="1">
      <c r="A277" s="159"/>
      <c r="B277" s="220"/>
      <c r="C277" s="221"/>
      <c r="D277" s="221"/>
      <c r="E277" s="221"/>
      <c r="F277" s="229"/>
      <c r="G277" s="233"/>
      <c r="H277" s="229"/>
      <c r="I277" s="233"/>
      <c r="J277" s="237" t="str">
        <f t="shared" si="3"/>
        <v/>
      </c>
      <c r="K277" s="221"/>
      <c r="L277" s="221"/>
      <c r="M277" s="221"/>
      <c r="N277" s="221"/>
      <c r="O277" s="221"/>
      <c r="P277" s="221"/>
      <c r="Q277" s="221"/>
      <c r="R277" s="221"/>
      <c r="S277" s="221"/>
      <c r="T277" s="221"/>
      <c r="U277" s="221"/>
      <c r="V277" s="221"/>
      <c r="W277" s="221"/>
      <c r="X277" s="221"/>
      <c r="Y277" s="221"/>
      <c r="Z277" s="221"/>
      <c r="AA277" s="221"/>
    </row>
    <row r="278" spans="1:27" s="198" customFormat="1">
      <c r="A278" s="159"/>
      <c r="B278" s="220"/>
      <c r="C278" s="221"/>
      <c r="D278" s="221"/>
      <c r="E278" s="221"/>
      <c r="F278" s="229"/>
      <c r="G278" s="233"/>
      <c r="H278" s="229"/>
      <c r="I278" s="233"/>
      <c r="J278" s="237" t="str">
        <f t="shared" si="3"/>
        <v/>
      </c>
      <c r="K278" s="221"/>
      <c r="L278" s="221"/>
      <c r="M278" s="221"/>
      <c r="N278" s="221"/>
      <c r="O278" s="221"/>
      <c r="P278" s="221"/>
      <c r="Q278" s="221"/>
      <c r="R278" s="221"/>
      <c r="S278" s="221"/>
      <c r="T278" s="221"/>
      <c r="U278" s="221"/>
      <c r="V278" s="221"/>
      <c r="W278" s="221"/>
      <c r="X278" s="221"/>
      <c r="Y278" s="221"/>
      <c r="Z278" s="221"/>
      <c r="AA278" s="221"/>
    </row>
    <row r="279" spans="1:27" s="198" customFormat="1">
      <c r="A279" s="159"/>
      <c r="B279" s="220"/>
      <c r="C279" s="221"/>
      <c r="D279" s="221"/>
      <c r="E279" s="221"/>
      <c r="F279" s="229"/>
      <c r="G279" s="233"/>
      <c r="H279" s="229"/>
      <c r="I279" s="233"/>
      <c r="J279" s="237" t="str">
        <f t="shared" si="3"/>
        <v/>
      </c>
      <c r="K279" s="221"/>
      <c r="L279" s="221"/>
      <c r="M279" s="221"/>
      <c r="N279" s="221"/>
      <c r="O279" s="221"/>
      <c r="P279" s="221"/>
      <c r="Q279" s="221"/>
      <c r="R279" s="221"/>
      <c r="S279" s="221"/>
      <c r="T279" s="221"/>
      <c r="U279" s="221"/>
      <c r="V279" s="221"/>
      <c r="W279" s="221"/>
      <c r="X279" s="221"/>
      <c r="Y279" s="221"/>
      <c r="Z279" s="221"/>
      <c r="AA279" s="221"/>
    </row>
    <row r="280" spans="1:27" s="198" customFormat="1">
      <c r="A280" s="159"/>
      <c r="B280" s="220"/>
      <c r="C280" s="221"/>
      <c r="D280" s="221"/>
      <c r="E280" s="221"/>
      <c r="F280" s="229"/>
      <c r="G280" s="233"/>
      <c r="H280" s="229"/>
      <c r="I280" s="233"/>
      <c r="J280" s="237" t="str">
        <f t="shared" si="3"/>
        <v/>
      </c>
      <c r="K280" s="221"/>
      <c r="L280" s="221"/>
      <c r="M280" s="221"/>
      <c r="N280" s="221"/>
      <c r="O280" s="221"/>
      <c r="P280" s="221"/>
      <c r="Q280" s="221"/>
      <c r="R280" s="221"/>
      <c r="S280" s="221"/>
      <c r="T280" s="221"/>
      <c r="U280" s="221"/>
      <c r="V280" s="221"/>
      <c r="W280" s="221"/>
      <c r="X280" s="221"/>
      <c r="Y280" s="221"/>
      <c r="Z280" s="221"/>
      <c r="AA280" s="221"/>
    </row>
    <row r="281" spans="1:27" s="198" customFormat="1">
      <c r="A281" s="159"/>
      <c r="B281" s="220"/>
      <c r="C281" s="221"/>
      <c r="D281" s="221"/>
      <c r="E281" s="221"/>
      <c r="F281" s="229"/>
      <c r="G281" s="233"/>
      <c r="H281" s="229"/>
      <c r="I281" s="233"/>
      <c r="J281" s="237" t="str">
        <f t="shared" ref="J281:J344" si="4">IF(I281="","",IF(D281="Opacity",(VALUE(TEXT(H281,"m/dd/yy ")&amp;TEXT(I281,"hh:mm:ss"))-VALUE(TEXT(F281,"m/dd/yy ")&amp;TEXT(G281,"hh:mm:ss")))*24*60,(VALUE(TEXT(H281,"m/dd/yy ")&amp;TEXT(I281,"hh:mm:ss"))-VALUE(TEXT(F281,"m/dd/yy ")&amp;TEXT(G281,"hh:mm:ss")))*24))</f>
        <v/>
      </c>
      <c r="K281" s="221"/>
      <c r="L281" s="221"/>
      <c r="M281" s="221"/>
      <c r="N281" s="221"/>
      <c r="O281" s="221"/>
      <c r="P281" s="221"/>
      <c r="Q281" s="221"/>
      <c r="R281" s="221"/>
      <c r="S281" s="221"/>
      <c r="T281" s="221"/>
      <c r="U281" s="221"/>
      <c r="V281" s="221"/>
      <c r="W281" s="221"/>
      <c r="X281" s="221"/>
      <c r="Y281" s="221"/>
      <c r="Z281" s="221"/>
      <c r="AA281" s="221"/>
    </row>
    <row r="282" spans="1:27" s="198" customFormat="1">
      <c r="A282" s="159"/>
      <c r="B282" s="220"/>
      <c r="C282" s="221"/>
      <c r="D282" s="221"/>
      <c r="E282" s="221"/>
      <c r="F282" s="229"/>
      <c r="G282" s="233"/>
      <c r="H282" s="229"/>
      <c r="I282" s="233"/>
      <c r="J282" s="237" t="str">
        <f t="shared" si="4"/>
        <v/>
      </c>
      <c r="K282" s="221"/>
      <c r="L282" s="221"/>
      <c r="M282" s="221"/>
      <c r="N282" s="221"/>
      <c r="O282" s="221"/>
      <c r="P282" s="221"/>
      <c r="Q282" s="221"/>
      <c r="R282" s="221"/>
      <c r="S282" s="221"/>
      <c r="T282" s="221"/>
      <c r="U282" s="221"/>
      <c r="V282" s="221"/>
      <c r="W282" s="221"/>
      <c r="X282" s="221"/>
      <c r="Y282" s="221"/>
      <c r="Z282" s="221"/>
      <c r="AA282" s="221"/>
    </row>
    <row r="283" spans="1:27" s="198" customFormat="1">
      <c r="A283" s="159"/>
      <c r="B283" s="220"/>
      <c r="C283" s="221"/>
      <c r="D283" s="221"/>
      <c r="E283" s="221"/>
      <c r="F283" s="229"/>
      <c r="G283" s="233"/>
      <c r="H283" s="229"/>
      <c r="I283" s="233"/>
      <c r="J283" s="237" t="str">
        <f t="shared" si="4"/>
        <v/>
      </c>
      <c r="K283" s="221"/>
      <c r="L283" s="221"/>
      <c r="M283" s="221"/>
      <c r="N283" s="221"/>
      <c r="O283" s="221"/>
      <c r="P283" s="221"/>
      <c r="Q283" s="221"/>
      <c r="R283" s="221"/>
      <c r="S283" s="221"/>
      <c r="T283" s="221"/>
      <c r="U283" s="221"/>
      <c r="V283" s="221"/>
      <c r="W283" s="221"/>
      <c r="X283" s="221"/>
      <c r="Y283" s="221"/>
      <c r="Z283" s="221"/>
      <c r="AA283" s="221"/>
    </row>
    <row r="284" spans="1:27" s="198" customFormat="1">
      <c r="A284" s="159"/>
      <c r="B284" s="220"/>
      <c r="C284" s="221"/>
      <c r="D284" s="221"/>
      <c r="E284" s="221"/>
      <c r="F284" s="229"/>
      <c r="G284" s="233"/>
      <c r="H284" s="229"/>
      <c r="I284" s="233"/>
      <c r="J284" s="237" t="str">
        <f t="shared" si="4"/>
        <v/>
      </c>
      <c r="K284" s="221"/>
      <c r="L284" s="221"/>
      <c r="M284" s="221"/>
      <c r="N284" s="221"/>
      <c r="O284" s="221"/>
      <c r="P284" s="221"/>
      <c r="Q284" s="221"/>
      <c r="R284" s="221"/>
      <c r="S284" s="221"/>
      <c r="T284" s="221"/>
      <c r="U284" s="221"/>
      <c r="V284" s="221"/>
      <c r="W284" s="221"/>
      <c r="X284" s="221"/>
      <c r="Y284" s="221"/>
      <c r="Z284" s="221"/>
      <c r="AA284" s="221"/>
    </row>
    <row r="285" spans="1:27" s="198" customFormat="1">
      <c r="A285" s="159"/>
      <c r="B285" s="220"/>
      <c r="C285" s="221"/>
      <c r="D285" s="221"/>
      <c r="E285" s="221"/>
      <c r="F285" s="229"/>
      <c r="G285" s="233"/>
      <c r="H285" s="229"/>
      <c r="I285" s="233"/>
      <c r="J285" s="237" t="str">
        <f t="shared" si="4"/>
        <v/>
      </c>
      <c r="K285" s="221"/>
      <c r="L285" s="221"/>
      <c r="M285" s="221"/>
      <c r="N285" s="221"/>
      <c r="O285" s="221"/>
      <c r="P285" s="221"/>
      <c r="Q285" s="221"/>
      <c r="R285" s="221"/>
      <c r="S285" s="221"/>
      <c r="T285" s="221"/>
      <c r="U285" s="221"/>
      <c r="V285" s="221"/>
      <c r="W285" s="221"/>
      <c r="X285" s="221"/>
      <c r="Y285" s="221"/>
      <c r="Z285" s="221"/>
      <c r="AA285" s="221"/>
    </row>
    <row r="286" spans="1:27" s="198" customFormat="1">
      <c r="A286" s="159"/>
      <c r="B286" s="220"/>
      <c r="C286" s="221"/>
      <c r="D286" s="221"/>
      <c r="E286" s="221"/>
      <c r="F286" s="229"/>
      <c r="G286" s="233"/>
      <c r="H286" s="229"/>
      <c r="I286" s="233"/>
      <c r="J286" s="237" t="str">
        <f t="shared" si="4"/>
        <v/>
      </c>
      <c r="K286" s="221"/>
      <c r="L286" s="221"/>
      <c r="M286" s="221"/>
      <c r="N286" s="221"/>
      <c r="O286" s="221"/>
      <c r="P286" s="221"/>
      <c r="Q286" s="221"/>
      <c r="R286" s="221"/>
      <c r="S286" s="221"/>
      <c r="T286" s="221"/>
      <c r="U286" s="221"/>
      <c r="V286" s="221"/>
      <c r="W286" s="221"/>
      <c r="X286" s="221"/>
      <c r="Y286" s="221"/>
      <c r="Z286" s="221"/>
      <c r="AA286" s="221"/>
    </row>
    <row r="287" spans="1:27" s="198" customFormat="1">
      <c r="A287" s="159"/>
      <c r="B287" s="220"/>
      <c r="C287" s="221"/>
      <c r="D287" s="221"/>
      <c r="E287" s="221"/>
      <c r="F287" s="229"/>
      <c r="G287" s="233"/>
      <c r="H287" s="229"/>
      <c r="I287" s="233"/>
      <c r="J287" s="237" t="str">
        <f t="shared" si="4"/>
        <v/>
      </c>
      <c r="K287" s="221"/>
      <c r="L287" s="221"/>
      <c r="M287" s="221"/>
      <c r="N287" s="221"/>
      <c r="O287" s="221"/>
      <c r="P287" s="221"/>
      <c r="Q287" s="221"/>
      <c r="R287" s="221"/>
      <c r="S287" s="221"/>
      <c r="T287" s="221"/>
      <c r="U287" s="221"/>
      <c r="V287" s="221"/>
      <c r="W287" s="221"/>
      <c r="X287" s="221"/>
      <c r="Y287" s="221"/>
      <c r="Z287" s="221"/>
      <c r="AA287" s="221"/>
    </row>
    <row r="288" spans="1:27" s="198" customFormat="1">
      <c r="A288" s="159"/>
      <c r="B288" s="220"/>
      <c r="C288" s="221"/>
      <c r="D288" s="221"/>
      <c r="E288" s="221"/>
      <c r="F288" s="229"/>
      <c r="G288" s="233"/>
      <c r="H288" s="229"/>
      <c r="I288" s="233"/>
      <c r="J288" s="237" t="str">
        <f t="shared" si="4"/>
        <v/>
      </c>
      <c r="K288" s="221"/>
      <c r="L288" s="221"/>
      <c r="M288" s="221"/>
      <c r="N288" s="221"/>
      <c r="O288" s="221"/>
      <c r="P288" s="221"/>
      <c r="Q288" s="221"/>
      <c r="R288" s="221"/>
      <c r="S288" s="221"/>
      <c r="T288" s="221"/>
      <c r="U288" s="221"/>
      <c r="V288" s="221"/>
      <c r="W288" s="221"/>
      <c r="X288" s="221"/>
      <c r="Y288" s="221"/>
      <c r="Z288" s="221"/>
      <c r="AA288" s="221"/>
    </row>
    <row r="289" spans="1:27" s="198" customFormat="1">
      <c r="A289" s="159"/>
      <c r="B289" s="220"/>
      <c r="C289" s="221"/>
      <c r="D289" s="221"/>
      <c r="E289" s="221"/>
      <c r="F289" s="229"/>
      <c r="G289" s="233"/>
      <c r="H289" s="229"/>
      <c r="I289" s="233"/>
      <c r="J289" s="237" t="str">
        <f t="shared" si="4"/>
        <v/>
      </c>
      <c r="K289" s="221"/>
      <c r="L289" s="221"/>
      <c r="M289" s="221"/>
      <c r="N289" s="221"/>
      <c r="O289" s="221"/>
      <c r="P289" s="221"/>
      <c r="Q289" s="221"/>
      <c r="R289" s="221"/>
      <c r="S289" s="221"/>
      <c r="T289" s="221"/>
      <c r="U289" s="221"/>
      <c r="V289" s="221"/>
      <c r="W289" s="221"/>
      <c r="X289" s="221"/>
      <c r="Y289" s="221"/>
      <c r="Z289" s="221"/>
      <c r="AA289" s="221"/>
    </row>
    <row r="290" spans="1:27" s="198" customFormat="1">
      <c r="A290" s="159"/>
      <c r="B290" s="220"/>
      <c r="C290" s="221"/>
      <c r="D290" s="221"/>
      <c r="E290" s="221"/>
      <c r="F290" s="229"/>
      <c r="G290" s="233"/>
      <c r="H290" s="229"/>
      <c r="I290" s="233"/>
      <c r="J290" s="237" t="str">
        <f t="shared" si="4"/>
        <v/>
      </c>
      <c r="K290" s="221"/>
      <c r="L290" s="221"/>
      <c r="M290" s="221"/>
      <c r="N290" s="221"/>
      <c r="O290" s="221"/>
      <c r="P290" s="221"/>
      <c r="Q290" s="221"/>
      <c r="R290" s="221"/>
      <c r="S290" s="221"/>
      <c r="T290" s="221"/>
      <c r="U290" s="221"/>
      <c r="V290" s="221"/>
      <c r="W290" s="221"/>
      <c r="X290" s="221"/>
      <c r="Y290" s="221"/>
      <c r="Z290" s="221"/>
      <c r="AA290" s="221"/>
    </row>
    <row r="291" spans="1:27" s="198" customFormat="1">
      <c r="A291" s="159"/>
      <c r="B291" s="220"/>
      <c r="C291" s="221"/>
      <c r="D291" s="221"/>
      <c r="E291" s="221"/>
      <c r="F291" s="229"/>
      <c r="G291" s="233"/>
      <c r="H291" s="229"/>
      <c r="I291" s="233"/>
      <c r="J291" s="237" t="str">
        <f t="shared" si="4"/>
        <v/>
      </c>
      <c r="K291" s="221"/>
      <c r="L291" s="221"/>
      <c r="M291" s="221"/>
      <c r="N291" s="221"/>
      <c r="O291" s="221"/>
      <c r="P291" s="221"/>
      <c r="Q291" s="221"/>
      <c r="R291" s="221"/>
      <c r="S291" s="221"/>
      <c r="T291" s="221"/>
      <c r="U291" s="221"/>
      <c r="V291" s="221"/>
      <c r="W291" s="221"/>
      <c r="X291" s="221"/>
      <c r="Y291" s="221"/>
      <c r="Z291" s="221"/>
      <c r="AA291" s="221"/>
    </row>
    <row r="292" spans="1:27" s="198" customFormat="1">
      <c r="A292" s="159"/>
      <c r="B292" s="220"/>
      <c r="C292" s="221"/>
      <c r="D292" s="221"/>
      <c r="E292" s="221"/>
      <c r="F292" s="229"/>
      <c r="G292" s="233"/>
      <c r="H292" s="229"/>
      <c r="I292" s="233"/>
      <c r="J292" s="237" t="str">
        <f t="shared" si="4"/>
        <v/>
      </c>
      <c r="K292" s="221"/>
      <c r="L292" s="221"/>
      <c r="M292" s="221"/>
      <c r="N292" s="221"/>
      <c r="O292" s="221"/>
      <c r="P292" s="221"/>
      <c r="Q292" s="221"/>
      <c r="R292" s="221"/>
      <c r="S292" s="221"/>
      <c r="T292" s="221"/>
      <c r="U292" s="221"/>
      <c r="V292" s="221"/>
      <c r="W292" s="221"/>
      <c r="X292" s="221"/>
      <c r="Y292" s="221"/>
      <c r="Z292" s="221"/>
      <c r="AA292" s="221"/>
    </row>
    <row r="293" spans="1:27" s="198" customFormat="1">
      <c r="A293" s="159"/>
      <c r="B293" s="220"/>
      <c r="C293" s="221"/>
      <c r="D293" s="221"/>
      <c r="E293" s="221"/>
      <c r="F293" s="229"/>
      <c r="G293" s="233"/>
      <c r="H293" s="229"/>
      <c r="I293" s="233"/>
      <c r="J293" s="237" t="str">
        <f t="shared" si="4"/>
        <v/>
      </c>
      <c r="K293" s="221"/>
      <c r="L293" s="221"/>
      <c r="M293" s="221"/>
      <c r="N293" s="221"/>
      <c r="O293" s="221"/>
      <c r="P293" s="221"/>
      <c r="Q293" s="221"/>
      <c r="R293" s="221"/>
      <c r="S293" s="221"/>
      <c r="T293" s="221"/>
      <c r="U293" s="221"/>
      <c r="V293" s="221"/>
      <c r="W293" s="221"/>
      <c r="X293" s="221"/>
      <c r="Y293" s="221"/>
      <c r="Z293" s="221"/>
      <c r="AA293" s="221"/>
    </row>
    <row r="294" spans="1:27" s="198" customFormat="1">
      <c r="A294" s="159"/>
      <c r="B294" s="220"/>
      <c r="C294" s="221"/>
      <c r="D294" s="221"/>
      <c r="E294" s="221"/>
      <c r="F294" s="229"/>
      <c r="G294" s="233"/>
      <c r="H294" s="229"/>
      <c r="I294" s="233"/>
      <c r="J294" s="237" t="str">
        <f t="shared" si="4"/>
        <v/>
      </c>
      <c r="K294" s="221"/>
      <c r="L294" s="221"/>
      <c r="M294" s="221"/>
      <c r="N294" s="221"/>
      <c r="O294" s="221"/>
      <c r="P294" s="221"/>
      <c r="Q294" s="221"/>
      <c r="R294" s="221"/>
      <c r="S294" s="221"/>
      <c r="T294" s="221"/>
      <c r="U294" s="221"/>
      <c r="V294" s="221"/>
      <c r="W294" s="221"/>
      <c r="X294" s="221"/>
      <c r="Y294" s="221"/>
      <c r="Z294" s="221"/>
      <c r="AA294" s="221"/>
    </row>
    <row r="295" spans="1:27" s="198" customFormat="1">
      <c r="A295" s="159"/>
      <c r="B295" s="220"/>
      <c r="C295" s="221"/>
      <c r="D295" s="221"/>
      <c r="E295" s="221"/>
      <c r="F295" s="229"/>
      <c r="G295" s="233"/>
      <c r="H295" s="229"/>
      <c r="I295" s="233"/>
      <c r="J295" s="237" t="str">
        <f t="shared" si="4"/>
        <v/>
      </c>
      <c r="K295" s="221"/>
      <c r="L295" s="221"/>
      <c r="M295" s="221"/>
      <c r="N295" s="221"/>
      <c r="O295" s="221"/>
      <c r="P295" s="221"/>
      <c r="Q295" s="221"/>
      <c r="R295" s="221"/>
      <c r="S295" s="221"/>
      <c r="T295" s="221"/>
      <c r="U295" s="221"/>
      <c r="V295" s="221"/>
      <c r="W295" s="221"/>
      <c r="X295" s="221"/>
      <c r="Y295" s="221"/>
      <c r="Z295" s="221"/>
      <c r="AA295" s="221"/>
    </row>
    <row r="296" spans="1:27" s="198" customFormat="1">
      <c r="A296" s="159"/>
      <c r="B296" s="220"/>
      <c r="C296" s="221"/>
      <c r="D296" s="221"/>
      <c r="E296" s="221"/>
      <c r="F296" s="229"/>
      <c r="G296" s="233"/>
      <c r="H296" s="229"/>
      <c r="I296" s="233"/>
      <c r="J296" s="237" t="str">
        <f t="shared" si="4"/>
        <v/>
      </c>
      <c r="K296" s="221"/>
      <c r="L296" s="221"/>
      <c r="M296" s="221"/>
      <c r="N296" s="221"/>
      <c r="O296" s="221"/>
      <c r="P296" s="221"/>
      <c r="Q296" s="221"/>
      <c r="R296" s="221"/>
      <c r="S296" s="221"/>
      <c r="T296" s="221"/>
      <c r="U296" s="221"/>
      <c r="V296" s="221"/>
      <c r="W296" s="221"/>
      <c r="X296" s="221"/>
      <c r="Y296" s="221"/>
      <c r="Z296" s="221"/>
      <c r="AA296" s="221"/>
    </row>
    <row r="297" spans="1:27" s="198" customFormat="1">
      <c r="A297" s="159"/>
      <c r="B297" s="220"/>
      <c r="C297" s="221"/>
      <c r="D297" s="221"/>
      <c r="E297" s="221"/>
      <c r="F297" s="229"/>
      <c r="G297" s="233"/>
      <c r="H297" s="229"/>
      <c r="I297" s="233"/>
      <c r="J297" s="237" t="str">
        <f t="shared" si="4"/>
        <v/>
      </c>
      <c r="K297" s="221"/>
      <c r="L297" s="221"/>
      <c r="M297" s="221"/>
      <c r="N297" s="221"/>
      <c r="O297" s="221"/>
      <c r="P297" s="221"/>
      <c r="Q297" s="221"/>
      <c r="R297" s="221"/>
      <c r="S297" s="221"/>
      <c r="T297" s="221"/>
      <c r="U297" s="221"/>
      <c r="V297" s="221"/>
      <c r="W297" s="221"/>
      <c r="X297" s="221"/>
      <c r="Y297" s="221"/>
      <c r="Z297" s="221"/>
      <c r="AA297" s="221"/>
    </row>
    <row r="298" spans="1:27" s="198" customFormat="1">
      <c r="A298" s="159"/>
      <c r="B298" s="220"/>
      <c r="C298" s="221"/>
      <c r="D298" s="221"/>
      <c r="E298" s="221"/>
      <c r="F298" s="229"/>
      <c r="G298" s="233"/>
      <c r="H298" s="229"/>
      <c r="I298" s="233"/>
      <c r="J298" s="237" t="str">
        <f t="shared" si="4"/>
        <v/>
      </c>
      <c r="K298" s="221"/>
      <c r="L298" s="221"/>
      <c r="M298" s="221"/>
      <c r="N298" s="221"/>
      <c r="O298" s="221"/>
      <c r="P298" s="221"/>
      <c r="Q298" s="221"/>
      <c r="R298" s="221"/>
      <c r="S298" s="221"/>
      <c r="T298" s="221"/>
      <c r="U298" s="221"/>
      <c r="V298" s="221"/>
      <c r="W298" s="221"/>
      <c r="X298" s="221"/>
      <c r="Y298" s="221"/>
      <c r="Z298" s="221"/>
      <c r="AA298" s="221"/>
    </row>
    <row r="299" spans="1:27" s="198" customFormat="1">
      <c r="A299" s="159"/>
      <c r="B299" s="220"/>
      <c r="C299" s="221"/>
      <c r="D299" s="221"/>
      <c r="E299" s="221"/>
      <c r="F299" s="229"/>
      <c r="G299" s="233"/>
      <c r="H299" s="229"/>
      <c r="I299" s="233"/>
      <c r="J299" s="237" t="str">
        <f t="shared" si="4"/>
        <v/>
      </c>
      <c r="K299" s="221"/>
      <c r="L299" s="221"/>
      <c r="M299" s="221"/>
      <c r="N299" s="221"/>
      <c r="O299" s="221"/>
      <c r="P299" s="221"/>
      <c r="Q299" s="221"/>
      <c r="R299" s="221"/>
      <c r="S299" s="221"/>
      <c r="T299" s="221"/>
      <c r="U299" s="221"/>
      <c r="V299" s="221"/>
      <c r="W299" s="221"/>
      <c r="X299" s="221"/>
      <c r="Y299" s="221"/>
      <c r="Z299" s="221"/>
      <c r="AA299" s="221"/>
    </row>
    <row r="300" spans="1:27" s="198" customFormat="1">
      <c r="A300" s="159"/>
      <c r="B300" s="220"/>
      <c r="C300" s="221"/>
      <c r="D300" s="221"/>
      <c r="E300" s="221"/>
      <c r="F300" s="229"/>
      <c r="G300" s="233"/>
      <c r="H300" s="229"/>
      <c r="I300" s="233"/>
      <c r="J300" s="237" t="str">
        <f t="shared" si="4"/>
        <v/>
      </c>
      <c r="K300" s="221"/>
      <c r="L300" s="221"/>
      <c r="M300" s="221"/>
      <c r="N300" s="221"/>
      <c r="O300" s="221"/>
      <c r="P300" s="221"/>
      <c r="Q300" s="221"/>
      <c r="R300" s="221"/>
      <c r="S300" s="221"/>
      <c r="T300" s="221"/>
      <c r="U300" s="221"/>
      <c r="V300" s="221"/>
      <c r="W300" s="221"/>
      <c r="X300" s="221"/>
      <c r="Y300" s="221"/>
      <c r="Z300" s="221"/>
      <c r="AA300" s="221"/>
    </row>
    <row r="301" spans="1:27" s="198" customFormat="1">
      <c r="A301" s="159"/>
      <c r="B301" s="220"/>
      <c r="C301" s="221"/>
      <c r="D301" s="221"/>
      <c r="E301" s="221"/>
      <c r="F301" s="229"/>
      <c r="G301" s="233"/>
      <c r="H301" s="229"/>
      <c r="I301" s="233"/>
      <c r="J301" s="237" t="str">
        <f t="shared" si="4"/>
        <v/>
      </c>
      <c r="K301" s="221"/>
      <c r="L301" s="221"/>
      <c r="M301" s="221"/>
      <c r="N301" s="221"/>
      <c r="O301" s="221"/>
      <c r="P301" s="221"/>
      <c r="Q301" s="221"/>
      <c r="R301" s="221"/>
      <c r="S301" s="221"/>
      <c r="T301" s="221"/>
      <c r="U301" s="221"/>
      <c r="V301" s="221"/>
      <c r="W301" s="221"/>
      <c r="X301" s="221"/>
      <c r="Y301" s="221"/>
      <c r="Z301" s="221"/>
      <c r="AA301" s="221"/>
    </row>
    <row r="302" spans="1:27" s="198" customFormat="1">
      <c r="A302" s="159"/>
      <c r="B302" s="220"/>
      <c r="C302" s="221"/>
      <c r="D302" s="221"/>
      <c r="E302" s="221"/>
      <c r="F302" s="229"/>
      <c r="G302" s="233"/>
      <c r="H302" s="229"/>
      <c r="I302" s="233"/>
      <c r="J302" s="237" t="str">
        <f t="shared" si="4"/>
        <v/>
      </c>
      <c r="K302" s="221"/>
      <c r="L302" s="221"/>
      <c r="M302" s="221"/>
      <c r="N302" s="221"/>
      <c r="O302" s="221"/>
      <c r="P302" s="221"/>
      <c r="Q302" s="221"/>
      <c r="R302" s="221"/>
      <c r="S302" s="221"/>
      <c r="T302" s="221"/>
      <c r="U302" s="221"/>
      <c r="V302" s="221"/>
      <c r="W302" s="221"/>
      <c r="X302" s="221"/>
      <c r="Y302" s="221"/>
      <c r="Z302" s="221"/>
      <c r="AA302" s="221"/>
    </row>
    <row r="303" spans="1:27" s="198" customFormat="1">
      <c r="A303" s="159"/>
      <c r="B303" s="220"/>
      <c r="C303" s="221"/>
      <c r="D303" s="221"/>
      <c r="E303" s="221"/>
      <c r="F303" s="229"/>
      <c r="G303" s="233"/>
      <c r="H303" s="229"/>
      <c r="I303" s="233"/>
      <c r="J303" s="237" t="str">
        <f t="shared" si="4"/>
        <v/>
      </c>
      <c r="K303" s="221"/>
      <c r="L303" s="221"/>
      <c r="M303" s="221"/>
      <c r="N303" s="221"/>
      <c r="O303" s="221"/>
      <c r="P303" s="221"/>
      <c r="Q303" s="221"/>
      <c r="R303" s="221"/>
      <c r="S303" s="221"/>
      <c r="T303" s="221"/>
      <c r="U303" s="221"/>
      <c r="V303" s="221"/>
      <c r="W303" s="221"/>
      <c r="X303" s="221"/>
      <c r="Y303" s="221"/>
      <c r="Z303" s="221"/>
      <c r="AA303" s="221"/>
    </row>
    <row r="304" spans="1:27" s="198" customFormat="1">
      <c r="A304" s="159"/>
      <c r="B304" s="220"/>
      <c r="C304" s="221"/>
      <c r="D304" s="221"/>
      <c r="E304" s="221"/>
      <c r="F304" s="229"/>
      <c r="G304" s="233"/>
      <c r="H304" s="229"/>
      <c r="I304" s="233"/>
      <c r="J304" s="237" t="str">
        <f t="shared" si="4"/>
        <v/>
      </c>
      <c r="K304" s="221"/>
      <c r="L304" s="221"/>
      <c r="M304" s="221"/>
      <c r="N304" s="221"/>
      <c r="O304" s="221"/>
      <c r="P304" s="221"/>
      <c r="Q304" s="221"/>
      <c r="R304" s="221"/>
      <c r="S304" s="221"/>
      <c r="T304" s="221"/>
      <c r="U304" s="221"/>
      <c r="V304" s="221"/>
      <c r="W304" s="221"/>
      <c r="X304" s="221"/>
      <c r="Y304" s="221"/>
      <c r="Z304" s="221"/>
      <c r="AA304" s="221"/>
    </row>
    <row r="305" spans="1:27" s="198" customFormat="1">
      <c r="A305" s="159"/>
      <c r="B305" s="220"/>
      <c r="C305" s="221"/>
      <c r="D305" s="221"/>
      <c r="E305" s="221"/>
      <c r="F305" s="229"/>
      <c r="G305" s="233"/>
      <c r="H305" s="229"/>
      <c r="I305" s="233"/>
      <c r="J305" s="237" t="str">
        <f t="shared" si="4"/>
        <v/>
      </c>
      <c r="K305" s="221"/>
      <c r="L305" s="221"/>
      <c r="M305" s="221"/>
      <c r="N305" s="221"/>
      <c r="O305" s="221"/>
      <c r="P305" s="221"/>
      <c r="Q305" s="221"/>
      <c r="R305" s="221"/>
      <c r="S305" s="221"/>
      <c r="T305" s="221"/>
      <c r="U305" s="221"/>
      <c r="V305" s="221"/>
      <c r="W305" s="221"/>
      <c r="X305" s="221"/>
      <c r="Y305" s="221"/>
      <c r="Z305" s="221"/>
      <c r="AA305" s="221"/>
    </row>
    <row r="306" spans="1:27" s="198" customFormat="1">
      <c r="A306" s="159"/>
      <c r="B306" s="220"/>
      <c r="C306" s="221"/>
      <c r="D306" s="221"/>
      <c r="E306" s="221"/>
      <c r="F306" s="229"/>
      <c r="G306" s="233"/>
      <c r="H306" s="229"/>
      <c r="I306" s="233"/>
      <c r="J306" s="237" t="str">
        <f t="shared" si="4"/>
        <v/>
      </c>
      <c r="K306" s="221"/>
      <c r="L306" s="221"/>
      <c r="M306" s="221"/>
      <c r="N306" s="221"/>
      <c r="O306" s="221"/>
      <c r="P306" s="221"/>
      <c r="Q306" s="221"/>
      <c r="R306" s="221"/>
      <c r="S306" s="221"/>
      <c r="T306" s="221"/>
      <c r="U306" s="221"/>
      <c r="V306" s="221"/>
      <c r="W306" s="221"/>
      <c r="X306" s="221"/>
      <c r="Y306" s="221"/>
      <c r="Z306" s="221"/>
      <c r="AA306" s="221"/>
    </row>
    <row r="307" spans="1:27" s="198" customFormat="1">
      <c r="A307" s="159"/>
      <c r="B307" s="220"/>
      <c r="C307" s="221"/>
      <c r="D307" s="221"/>
      <c r="E307" s="221"/>
      <c r="F307" s="229"/>
      <c r="G307" s="233"/>
      <c r="H307" s="229"/>
      <c r="I307" s="233"/>
      <c r="J307" s="237" t="str">
        <f t="shared" si="4"/>
        <v/>
      </c>
      <c r="K307" s="221"/>
      <c r="L307" s="221"/>
      <c r="M307" s="221"/>
      <c r="N307" s="221"/>
      <c r="O307" s="221"/>
      <c r="P307" s="221"/>
      <c r="Q307" s="221"/>
      <c r="R307" s="221"/>
      <c r="S307" s="221"/>
      <c r="T307" s="221"/>
      <c r="U307" s="221"/>
      <c r="V307" s="221"/>
      <c r="W307" s="221"/>
      <c r="X307" s="221"/>
      <c r="Y307" s="221"/>
      <c r="Z307" s="221"/>
      <c r="AA307" s="221"/>
    </row>
    <row r="308" spans="1:27" s="198" customFormat="1">
      <c r="A308" s="159"/>
      <c r="B308" s="220"/>
      <c r="C308" s="221"/>
      <c r="D308" s="221"/>
      <c r="E308" s="221"/>
      <c r="F308" s="229"/>
      <c r="G308" s="233"/>
      <c r="H308" s="229"/>
      <c r="I308" s="233"/>
      <c r="J308" s="237" t="str">
        <f t="shared" si="4"/>
        <v/>
      </c>
      <c r="K308" s="221"/>
      <c r="L308" s="221"/>
      <c r="M308" s="221"/>
      <c r="N308" s="221"/>
      <c r="O308" s="221"/>
      <c r="P308" s="221"/>
      <c r="Q308" s="221"/>
      <c r="R308" s="221"/>
      <c r="S308" s="221"/>
      <c r="T308" s="221"/>
      <c r="U308" s="221"/>
      <c r="V308" s="221"/>
      <c r="W308" s="221"/>
      <c r="X308" s="221"/>
      <c r="Y308" s="221"/>
      <c r="Z308" s="221"/>
      <c r="AA308" s="221"/>
    </row>
    <row r="309" spans="1:27" s="198" customFormat="1">
      <c r="A309" s="159"/>
      <c r="B309" s="220"/>
      <c r="C309" s="221"/>
      <c r="D309" s="221"/>
      <c r="E309" s="221"/>
      <c r="F309" s="229"/>
      <c r="G309" s="233"/>
      <c r="H309" s="229"/>
      <c r="I309" s="233"/>
      <c r="J309" s="237" t="str">
        <f t="shared" si="4"/>
        <v/>
      </c>
      <c r="K309" s="221"/>
      <c r="L309" s="221"/>
      <c r="M309" s="221"/>
      <c r="N309" s="221"/>
      <c r="O309" s="221"/>
      <c r="P309" s="221"/>
      <c r="Q309" s="221"/>
      <c r="R309" s="221"/>
      <c r="S309" s="221"/>
      <c r="T309" s="221"/>
      <c r="U309" s="221"/>
      <c r="V309" s="221"/>
      <c r="W309" s="221"/>
      <c r="X309" s="221"/>
      <c r="Y309" s="221"/>
      <c r="Z309" s="221"/>
      <c r="AA309" s="221"/>
    </row>
    <row r="310" spans="1:27" s="198" customFormat="1">
      <c r="A310" s="159"/>
      <c r="B310" s="220"/>
      <c r="C310" s="221"/>
      <c r="D310" s="221"/>
      <c r="E310" s="221"/>
      <c r="F310" s="229"/>
      <c r="G310" s="233"/>
      <c r="H310" s="229"/>
      <c r="I310" s="233"/>
      <c r="J310" s="237" t="str">
        <f t="shared" si="4"/>
        <v/>
      </c>
      <c r="K310" s="221"/>
      <c r="L310" s="221"/>
      <c r="M310" s="221"/>
      <c r="N310" s="221"/>
      <c r="O310" s="221"/>
      <c r="P310" s="221"/>
      <c r="Q310" s="221"/>
      <c r="R310" s="221"/>
      <c r="S310" s="221"/>
      <c r="T310" s="221"/>
      <c r="U310" s="221"/>
      <c r="V310" s="221"/>
      <c r="W310" s="221"/>
      <c r="X310" s="221"/>
      <c r="Y310" s="221"/>
      <c r="Z310" s="221"/>
      <c r="AA310" s="221"/>
    </row>
    <row r="311" spans="1:27" s="198" customFormat="1">
      <c r="A311" s="159"/>
      <c r="B311" s="220"/>
      <c r="C311" s="221"/>
      <c r="D311" s="221"/>
      <c r="E311" s="221"/>
      <c r="F311" s="229"/>
      <c r="G311" s="233"/>
      <c r="H311" s="229"/>
      <c r="I311" s="233"/>
      <c r="J311" s="237" t="str">
        <f t="shared" si="4"/>
        <v/>
      </c>
      <c r="K311" s="221"/>
      <c r="L311" s="221"/>
      <c r="M311" s="221"/>
      <c r="N311" s="221"/>
      <c r="O311" s="221"/>
      <c r="P311" s="221"/>
      <c r="Q311" s="221"/>
      <c r="R311" s="221"/>
      <c r="S311" s="221"/>
      <c r="T311" s="221"/>
      <c r="U311" s="221"/>
      <c r="V311" s="221"/>
      <c r="W311" s="221"/>
      <c r="X311" s="221"/>
      <c r="Y311" s="221"/>
      <c r="Z311" s="221"/>
      <c r="AA311" s="221"/>
    </row>
    <row r="312" spans="1:27" s="198" customFormat="1">
      <c r="A312" s="159"/>
      <c r="B312" s="220"/>
      <c r="C312" s="221"/>
      <c r="D312" s="221"/>
      <c r="E312" s="221"/>
      <c r="F312" s="229"/>
      <c r="G312" s="233"/>
      <c r="H312" s="229"/>
      <c r="I312" s="233"/>
      <c r="J312" s="237" t="str">
        <f t="shared" si="4"/>
        <v/>
      </c>
      <c r="K312" s="221"/>
      <c r="L312" s="221"/>
      <c r="M312" s="221"/>
      <c r="N312" s="221"/>
      <c r="O312" s="221"/>
      <c r="P312" s="221"/>
      <c r="Q312" s="221"/>
      <c r="R312" s="221"/>
      <c r="S312" s="221"/>
      <c r="T312" s="221"/>
      <c r="U312" s="221"/>
      <c r="V312" s="221"/>
      <c r="W312" s="221"/>
      <c r="X312" s="221"/>
      <c r="Y312" s="221"/>
      <c r="Z312" s="221"/>
      <c r="AA312" s="221"/>
    </row>
    <row r="313" spans="1:27" s="198" customFormat="1">
      <c r="A313" s="159"/>
      <c r="B313" s="220"/>
      <c r="C313" s="221"/>
      <c r="D313" s="221"/>
      <c r="E313" s="221"/>
      <c r="F313" s="229"/>
      <c r="G313" s="233"/>
      <c r="H313" s="229"/>
      <c r="I313" s="233"/>
      <c r="J313" s="237" t="str">
        <f t="shared" si="4"/>
        <v/>
      </c>
      <c r="K313" s="221"/>
      <c r="L313" s="221"/>
      <c r="M313" s="221"/>
      <c r="N313" s="221"/>
      <c r="O313" s="221"/>
      <c r="P313" s="221"/>
      <c r="Q313" s="221"/>
      <c r="R313" s="221"/>
      <c r="S313" s="221"/>
      <c r="T313" s="221"/>
      <c r="U313" s="221"/>
      <c r="V313" s="221"/>
      <c r="W313" s="221"/>
      <c r="X313" s="221"/>
      <c r="Y313" s="221"/>
      <c r="Z313" s="221"/>
      <c r="AA313" s="221"/>
    </row>
    <row r="314" spans="1:27" s="198" customFormat="1">
      <c r="A314" s="159"/>
      <c r="B314" s="220"/>
      <c r="C314" s="221"/>
      <c r="D314" s="221"/>
      <c r="E314" s="221"/>
      <c r="F314" s="229"/>
      <c r="G314" s="233"/>
      <c r="H314" s="229"/>
      <c r="I314" s="233"/>
      <c r="J314" s="237" t="str">
        <f t="shared" si="4"/>
        <v/>
      </c>
      <c r="K314" s="221"/>
      <c r="L314" s="221"/>
      <c r="M314" s="221"/>
      <c r="N314" s="221"/>
      <c r="O314" s="221"/>
      <c r="P314" s="221"/>
      <c r="Q314" s="221"/>
      <c r="R314" s="221"/>
      <c r="S314" s="221"/>
      <c r="T314" s="221"/>
      <c r="U314" s="221"/>
      <c r="V314" s="221"/>
      <c r="W314" s="221"/>
      <c r="X314" s="221"/>
      <c r="Y314" s="221"/>
      <c r="Z314" s="221"/>
      <c r="AA314" s="221"/>
    </row>
    <row r="315" spans="1:27" s="198" customFormat="1">
      <c r="A315" s="159"/>
      <c r="B315" s="220"/>
      <c r="C315" s="221"/>
      <c r="D315" s="221"/>
      <c r="E315" s="221"/>
      <c r="F315" s="229"/>
      <c r="G315" s="233"/>
      <c r="H315" s="229"/>
      <c r="I315" s="233"/>
      <c r="J315" s="237" t="str">
        <f t="shared" si="4"/>
        <v/>
      </c>
      <c r="K315" s="221"/>
      <c r="L315" s="221"/>
      <c r="M315" s="221"/>
      <c r="N315" s="221"/>
      <c r="O315" s="221"/>
      <c r="P315" s="221"/>
      <c r="Q315" s="221"/>
      <c r="R315" s="221"/>
      <c r="S315" s="221"/>
      <c r="T315" s="221"/>
      <c r="U315" s="221"/>
      <c r="V315" s="221"/>
      <c r="W315" s="221"/>
      <c r="X315" s="221"/>
      <c r="Y315" s="221"/>
      <c r="Z315" s="221"/>
      <c r="AA315" s="221"/>
    </row>
    <row r="316" spans="1:27" s="198" customFormat="1">
      <c r="A316" s="159"/>
      <c r="B316" s="220"/>
      <c r="C316" s="221"/>
      <c r="D316" s="221"/>
      <c r="E316" s="221"/>
      <c r="F316" s="229"/>
      <c r="G316" s="233"/>
      <c r="H316" s="229"/>
      <c r="I316" s="233"/>
      <c r="J316" s="237" t="str">
        <f t="shared" si="4"/>
        <v/>
      </c>
      <c r="K316" s="221"/>
      <c r="L316" s="221"/>
      <c r="M316" s="221"/>
      <c r="N316" s="221"/>
      <c r="O316" s="221"/>
      <c r="P316" s="221"/>
      <c r="Q316" s="221"/>
      <c r="R316" s="221"/>
      <c r="S316" s="221"/>
      <c r="T316" s="221"/>
      <c r="U316" s="221"/>
      <c r="V316" s="221"/>
      <c r="W316" s="221"/>
      <c r="X316" s="221"/>
      <c r="Y316" s="221"/>
      <c r="Z316" s="221"/>
      <c r="AA316" s="221"/>
    </row>
    <row r="317" spans="1:27" s="198" customFormat="1">
      <c r="A317" s="159"/>
      <c r="B317" s="220"/>
      <c r="C317" s="221"/>
      <c r="D317" s="221"/>
      <c r="E317" s="221"/>
      <c r="F317" s="229"/>
      <c r="G317" s="233"/>
      <c r="H317" s="229"/>
      <c r="I317" s="233"/>
      <c r="J317" s="237" t="str">
        <f t="shared" si="4"/>
        <v/>
      </c>
      <c r="K317" s="221"/>
      <c r="L317" s="221"/>
      <c r="M317" s="221"/>
      <c r="N317" s="221"/>
      <c r="O317" s="221"/>
      <c r="P317" s="221"/>
      <c r="Q317" s="221"/>
      <c r="R317" s="221"/>
      <c r="S317" s="221"/>
      <c r="T317" s="221"/>
      <c r="U317" s="221"/>
      <c r="V317" s="221"/>
      <c r="W317" s="221"/>
      <c r="X317" s="221"/>
      <c r="Y317" s="221"/>
      <c r="Z317" s="221"/>
      <c r="AA317" s="221"/>
    </row>
    <row r="318" spans="1:27" s="198" customFormat="1">
      <c r="A318" s="159"/>
      <c r="B318" s="220"/>
      <c r="C318" s="221"/>
      <c r="D318" s="221"/>
      <c r="E318" s="221"/>
      <c r="F318" s="229"/>
      <c r="G318" s="233"/>
      <c r="H318" s="229"/>
      <c r="I318" s="233"/>
      <c r="J318" s="237" t="str">
        <f t="shared" si="4"/>
        <v/>
      </c>
      <c r="K318" s="221"/>
      <c r="L318" s="221"/>
      <c r="M318" s="221"/>
      <c r="N318" s="221"/>
      <c r="O318" s="221"/>
      <c r="P318" s="221"/>
      <c r="Q318" s="221"/>
      <c r="R318" s="221"/>
      <c r="S318" s="221"/>
      <c r="T318" s="221"/>
      <c r="U318" s="221"/>
      <c r="V318" s="221"/>
      <c r="W318" s="221"/>
      <c r="X318" s="221"/>
      <c r="Y318" s="221"/>
      <c r="Z318" s="221"/>
      <c r="AA318" s="221"/>
    </row>
    <row r="319" spans="1:27" s="198" customFormat="1">
      <c r="A319" s="159"/>
      <c r="B319" s="220"/>
      <c r="C319" s="221"/>
      <c r="D319" s="221"/>
      <c r="E319" s="221"/>
      <c r="F319" s="229"/>
      <c r="G319" s="233"/>
      <c r="H319" s="229"/>
      <c r="I319" s="233"/>
      <c r="J319" s="237" t="str">
        <f t="shared" si="4"/>
        <v/>
      </c>
      <c r="K319" s="221"/>
      <c r="L319" s="221"/>
      <c r="M319" s="221"/>
      <c r="N319" s="221"/>
      <c r="O319" s="221"/>
      <c r="P319" s="221"/>
      <c r="Q319" s="221"/>
      <c r="R319" s="221"/>
      <c r="S319" s="221"/>
      <c r="T319" s="221"/>
      <c r="U319" s="221"/>
      <c r="V319" s="221"/>
      <c r="W319" s="221"/>
      <c r="X319" s="221"/>
      <c r="Y319" s="221"/>
      <c r="Z319" s="221"/>
      <c r="AA319" s="221"/>
    </row>
    <row r="320" spans="1:27" s="198" customFormat="1">
      <c r="A320" s="159"/>
      <c r="B320" s="220"/>
      <c r="C320" s="221"/>
      <c r="D320" s="221"/>
      <c r="E320" s="221"/>
      <c r="F320" s="229"/>
      <c r="G320" s="233"/>
      <c r="H320" s="229"/>
      <c r="I320" s="233"/>
      <c r="J320" s="237" t="str">
        <f t="shared" si="4"/>
        <v/>
      </c>
      <c r="K320" s="221"/>
      <c r="L320" s="221"/>
      <c r="M320" s="221"/>
      <c r="N320" s="221"/>
      <c r="O320" s="221"/>
      <c r="P320" s="221"/>
      <c r="Q320" s="221"/>
      <c r="R320" s="221"/>
      <c r="S320" s="221"/>
      <c r="T320" s="221"/>
      <c r="U320" s="221"/>
      <c r="V320" s="221"/>
      <c r="W320" s="221"/>
      <c r="X320" s="221"/>
      <c r="Y320" s="221"/>
      <c r="Z320" s="221"/>
      <c r="AA320" s="221"/>
    </row>
    <row r="321" spans="1:27" s="198" customFormat="1">
      <c r="A321" s="159"/>
      <c r="B321" s="220"/>
      <c r="C321" s="221"/>
      <c r="D321" s="221"/>
      <c r="E321" s="221"/>
      <c r="F321" s="229"/>
      <c r="G321" s="233"/>
      <c r="H321" s="229"/>
      <c r="I321" s="233"/>
      <c r="J321" s="237" t="str">
        <f t="shared" si="4"/>
        <v/>
      </c>
      <c r="K321" s="221"/>
      <c r="L321" s="221"/>
      <c r="M321" s="221"/>
      <c r="N321" s="221"/>
      <c r="O321" s="221"/>
      <c r="P321" s="221"/>
      <c r="Q321" s="221"/>
      <c r="R321" s="221"/>
      <c r="S321" s="221"/>
      <c r="T321" s="221"/>
      <c r="U321" s="221"/>
      <c r="V321" s="221"/>
      <c r="W321" s="221"/>
      <c r="X321" s="221"/>
      <c r="Y321" s="221"/>
      <c r="Z321" s="221"/>
      <c r="AA321" s="221"/>
    </row>
    <row r="322" spans="1:27" s="198" customFormat="1">
      <c r="A322" s="159"/>
      <c r="B322" s="220"/>
      <c r="C322" s="221"/>
      <c r="D322" s="221"/>
      <c r="E322" s="221"/>
      <c r="F322" s="229"/>
      <c r="G322" s="233"/>
      <c r="H322" s="229"/>
      <c r="I322" s="233"/>
      <c r="J322" s="237" t="str">
        <f t="shared" si="4"/>
        <v/>
      </c>
      <c r="K322" s="221"/>
      <c r="L322" s="221"/>
      <c r="M322" s="221"/>
      <c r="N322" s="221"/>
      <c r="O322" s="221"/>
      <c r="P322" s="221"/>
      <c r="Q322" s="221"/>
      <c r="R322" s="221"/>
      <c r="S322" s="221"/>
      <c r="T322" s="221"/>
      <c r="U322" s="221"/>
      <c r="V322" s="221"/>
      <c r="W322" s="221"/>
      <c r="X322" s="221"/>
      <c r="Y322" s="221"/>
      <c r="Z322" s="221"/>
      <c r="AA322" s="221"/>
    </row>
    <row r="323" spans="1:27" s="198" customFormat="1">
      <c r="A323" s="159"/>
      <c r="B323" s="220"/>
      <c r="C323" s="221"/>
      <c r="D323" s="221"/>
      <c r="E323" s="221"/>
      <c r="F323" s="229"/>
      <c r="G323" s="233"/>
      <c r="H323" s="229"/>
      <c r="I323" s="233"/>
      <c r="J323" s="237" t="str">
        <f t="shared" si="4"/>
        <v/>
      </c>
      <c r="K323" s="221"/>
      <c r="L323" s="221"/>
      <c r="M323" s="221"/>
      <c r="N323" s="221"/>
      <c r="O323" s="221"/>
      <c r="P323" s="221"/>
      <c r="Q323" s="221"/>
      <c r="R323" s="221"/>
      <c r="S323" s="221"/>
      <c r="T323" s="221"/>
      <c r="U323" s="221"/>
      <c r="V323" s="221"/>
      <c r="W323" s="221"/>
      <c r="X323" s="221"/>
      <c r="Y323" s="221"/>
      <c r="Z323" s="221"/>
      <c r="AA323" s="221"/>
    </row>
    <row r="324" spans="1:27" s="198" customFormat="1">
      <c r="A324" s="159"/>
      <c r="B324" s="220"/>
      <c r="C324" s="221"/>
      <c r="D324" s="221"/>
      <c r="E324" s="221"/>
      <c r="F324" s="229"/>
      <c r="G324" s="233"/>
      <c r="H324" s="229"/>
      <c r="I324" s="233"/>
      <c r="J324" s="237" t="str">
        <f t="shared" si="4"/>
        <v/>
      </c>
      <c r="K324" s="221"/>
      <c r="L324" s="221"/>
      <c r="M324" s="221"/>
      <c r="N324" s="221"/>
      <c r="O324" s="221"/>
      <c r="P324" s="221"/>
      <c r="Q324" s="221"/>
      <c r="R324" s="221"/>
      <c r="S324" s="221"/>
      <c r="T324" s="221"/>
      <c r="U324" s="221"/>
      <c r="V324" s="221"/>
      <c r="W324" s="221"/>
      <c r="X324" s="221"/>
      <c r="Y324" s="221"/>
      <c r="Z324" s="221"/>
      <c r="AA324" s="221"/>
    </row>
    <row r="325" spans="1:27" s="198" customFormat="1">
      <c r="A325" s="159"/>
      <c r="B325" s="220"/>
      <c r="C325" s="221"/>
      <c r="D325" s="221"/>
      <c r="E325" s="221"/>
      <c r="F325" s="229"/>
      <c r="G325" s="233"/>
      <c r="H325" s="229"/>
      <c r="I325" s="233"/>
      <c r="J325" s="237" t="str">
        <f t="shared" si="4"/>
        <v/>
      </c>
      <c r="K325" s="221"/>
      <c r="L325" s="221"/>
      <c r="M325" s="221"/>
      <c r="N325" s="221"/>
      <c r="O325" s="221"/>
      <c r="P325" s="221"/>
      <c r="Q325" s="221"/>
      <c r="R325" s="221"/>
      <c r="S325" s="221"/>
      <c r="T325" s="221"/>
      <c r="U325" s="221"/>
      <c r="V325" s="221"/>
      <c r="W325" s="221"/>
      <c r="X325" s="221"/>
      <c r="Y325" s="221"/>
      <c r="Z325" s="221"/>
      <c r="AA325" s="221"/>
    </row>
    <row r="326" spans="1:27" s="198" customFormat="1">
      <c r="A326" s="159"/>
      <c r="B326" s="220"/>
      <c r="C326" s="221"/>
      <c r="D326" s="221"/>
      <c r="E326" s="221"/>
      <c r="F326" s="229"/>
      <c r="G326" s="233"/>
      <c r="H326" s="229"/>
      <c r="I326" s="233"/>
      <c r="J326" s="237" t="str">
        <f t="shared" si="4"/>
        <v/>
      </c>
      <c r="K326" s="221"/>
      <c r="L326" s="221"/>
      <c r="M326" s="221"/>
      <c r="N326" s="221"/>
      <c r="O326" s="221"/>
      <c r="P326" s="221"/>
      <c r="Q326" s="221"/>
      <c r="R326" s="221"/>
      <c r="S326" s="221"/>
      <c r="T326" s="221"/>
      <c r="U326" s="221"/>
      <c r="V326" s="221"/>
      <c r="W326" s="221"/>
      <c r="X326" s="221"/>
      <c r="Y326" s="221"/>
      <c r="Z326" s="221"/>
      <c r="AA326" s="221"/>
    </row>
    <row r="327" spans="1:27" s="198" customFormat="1">
      <c r="A327" s="159"/>
      <c r="B327" s="220"/>
      <c r="C327" s="221"/>
      <c r="D327" s="221"/>
      <c r="E327" s="221"/>
      <c r="F327" s="229"/>
      <c r="G327" s="233"/>
      <c r="H327" s="229"/>
      <c r="I327" s="233"/>
      <c r="J327" s="237" t="str">
        <f t="shared" si="4"/>
        <v/>
      </c>
      <c r="K327" s="221"/>
      <c r="L327" s="221"/>
      <c r="M327" s="221"/>
      <c r="N327" s="221"/>
      <c r="O327" s="221"/>
      <c r="P327" s="221"/>
      <c r="Q327" s="221"/>
      <c r="R327" s="221"/>
      <c r="S327" s="221"/>
      <c r="T327" s="221"/>
      <c r="U327" s="221"/>
      <c r="V327" s="221"/>
      <c r="W327" s="221"/>
      <c r="X327" s="221"/>
      <c r="Y327" s="221"/>
      <c r="Z327" s="221"/>
      <c r="AA327" s="221"/>
    </row>
    <row r="328" spans="1:27" s="198" customFormat="1">
      <c r="A328" s="159"/>
      <c r="B328" s="220"/>
      <c r="C328" s="221"/>
      <c r="D328" s="221"/>
      <c r="E328" s="221"/>
      <c r="F328" s="229"/>
      <c r="G328" s="233"/>
      <c r="H328" s="229"/>
      <c r="I328" s="233"/>
      <c r="J328" s="237" t="str">
        <f t="shared" si="4"/>
        <v/>
      </c>
      <c r="K328" s="221"/>
      <c r="L328" s="221"/>
      <c r="M328" s="221"/>
      <c r="N328" s="221"/>
      <c r="O328" s="221"/>
      <c r="P328" s="221"/>
      <c r="Q328" s="221"/>
      <c r="R328" s="221"/>
      <c r="S328" s="221"/>
      <c r="T328" s="221"/>
      <c r="U328" s="221"/>
      <c r="V328" s="221"/>
      <c r="W328" s="221"/>
      <c r="X328" s="221"/>
      <c r="Y328" s="221"/>
      <c r="Z328" s="221"/>
      <c r="AA328" s="221"/>
    </row>
    <row r="329" spans="1:27" s="198" customFormat="1">
      <c r="A329" s="159"/>
      <c r="B329" s="220"/>
      <c r="C329" s="221"/>
      <c r="D329" s="221"/>
      <c r="E329" s="221"/>
      <c r="F329" s="229"/>
      <c r="G329" s="233"/>
      <c r="H329" s="229"/>
      <c r="I329" s="233"/>
      <c r="J329" s="237" t="str">
        <f t="shared" si="4"/>
        <v/>
      </c>
      <c r="K329" s="221"/>
      <c r="L329" s="221"/>
      <c r="M329" s="221"/>
      <c r="N329" s="221"/>
      <c r="O329" s="221"/>
      <c r="P329" s="221"/>
      <c r="Q329" s="221"/>
      <c r="R329" s="221"/>
      <c r="S329" s="221"/>
      <c r="T329" s="221"/>
      <c r="U329" s="221"/>
      <c r="V329" s="221"/>
      <c r="W329" s="221"/>
      <c r="X329" s="221"/>
      <c r="Y329" s="221"/>
      <c r="Z329" s="221"/>
      <c r="AA329" s="221"/>
    </row>
    <row r="330" spans="1:27" s="198" customFormat="1">
      <c r="A330" s="159"/>
      <c r="B330" s="220"/>
      <c r="C330" s="221"/>
      <c r="D330" s="221"/>
      <c r="E330" s="221"/>
      <c r="F330" s="229"/>
      <c r="G330" s="233"/>
      <c r="H330" s="229"/>
      <c r="I330" s="233"/>
      <c r="J330" s="237" t="str">
        <f t="shared" si="4"/>
        <v/>
      </c>
      <c r="K330" s="221"/>
      <c r="L330" s="221"/>
      <c r="M330" s="221"/>
      <c r="N330" s="221"/>
      <c r="O330" s="221"/>
      <c r="P330" s="221"/>
      <c r="Q330" s="221"/>
      <c r="R330" s="221"/>
      <c r="S330" s="221"/>
      <c r="T330" s="221"/>
      <c r="U330" s="221"/>
      <c r="V330" s="221"/>
      <c r="W330" s="221"/>
      <c r="X330" s="221"/>
      <c r="Y330" s="221"/>
      <c r="Z330" s="221"/>
      <c r="AA330" s="221"/>
    </row>
    <row r="331" spans="1:27" s="198" customFormat="1">
      <c r="A331" s="159"/>
      <c r="B331" s="220"/>
      <c r="C331" s="221"/>
      <c r="D331" s="221"/>
      <c r="E331" s="221"/>
      <c r="F331" s="229"/>
      <c r="G331" s="233"/>
      <c r="H331" s="229"/>
      <c r="I331" s="233"/>
      <c r="J331" s="237" t="str">
        <f t="shared" si="4"/>
        <v/>
      </c>
      <c r="K331" s="221"/>
      <c r="L331" s="221"/>
      <c r="M331" s="221"/>
      <c r="N331" s="221"/>
      <c r="O331" s="221"/>
      <c r="P331" s="221"/>
      <c r="Q331" s="221"/>
      <c r="R331" s="221"/>
      <c r="S331" s="221"/>
      <c r="T331" s="221"/>
      <c r="U331" s="221"/>
      <c r="V331" s="221"/>
      <c r="W331" s="221"/>
      <c r="X331" s="221"/>
      <c r="Y331" s="221"/>
      <c r="Z331" s="221"/>
      <c r="AA331" s="221"/>
    </row>
    <row r="332" spans="1:27" s="198" customFormat="1">
      <c r="A332" s="159"/>
      <c r="B332" s="220"/>
      <c r="C332" s="221"/>
      <c r="D332" s="221"/>
      <c r="E332" s="221"/>
      <c r="F332" s="229"/>
      <c r="G332" s="233"/>
      <c r="H332" s="229"/>
      <c r="I332" s="233"/>
      <c r="J332" s="237" t="str">
        <f t="shared" si="4"/>
        <v/>
      </c>
      <c r="K332" s="221"/>
      <c r="L332" s="221"/>
      <c r="M332" s="221"/>
      <c r="N332" s="221"/>
      <c r="O332" s="221"/>
      <c r="P332" s="221"/>
      <c r="Q332" s="221"/>
      <c r="R332" s="221"/>
      <c r="S332" s="221"/>
      <c r="T332" s="221"/>
      <c r="U332" s="221"/>
      <c r="V332" s="221"/>
      <c r="W332" s="221"/>
      <c r="X332" s="221"/>
      <c r="Y332" s="221"/>
      <c r="Z332" s="221"/>
      <c r="AA332" s="221"/>
    </row>
    <row r="333" spans="1:27" s="198" customFormat="1">
      <c r="A333" s="159"/>
      <c r="B333" s="220"/>
      <c r="C333" s="221"/>
      <c r="D333" s="221"/>
      <c r="E333" s="221"/>
      <c r="F333" s="229"/>
      <c r="G333" s="233"/>
      <c r="H333" s="229"/>
      <c r="I333" s="233"/>
      <c r="J333" s="237" t="str">
        <f t="shared" si="4"/>
        <v/>
      </c>
      <c r="K333" s="221"/>
      <c r="L333" s="221"/>
      <c r="M333" s="221"/>
      <c r="N333" s="221"/>
      <c r="O333" s="221"/>
      <c r="P333" s="221"/>
      <c r="Q333" s="221"/>
      <c r="R333" s="221"/>
      <c r="S333" s="221"/>
      <c r="T333" s="221"/>
      <c r="U333" s="221"/>
      <c r="V333" s="221"/>
      <c r="W333" s="221"/>
      <c r="X333" s="221"/>
      <c r="Y333" s="221"/>
      <c r="Z333" s="221"/>
      <c r="AA333" s="221"/>
    </row>
    <row r="334" spans="1:27" s="198" customFormat="1">
      <c r="A334" s="159"/>
      <c r="B334" s="220"/>
      <c r="C334" s="221"/>
      <c r="D334" s="221"/>
      <c r="E334" s="221"/>
      <c r="F334" s="229"/>
      <c r="G334" s="233"/>
      <c r="H334" s="229"/>
      <c r="I334" s="233"/>
      <c r="J334" s="237" t="str">
        <f t="shared" si="4"/>
        <v/>
      </c>
      <c r="K334" s="221"/>
      <c r="L334" s="221"/>
      <c r="M334" s="221"/>
      <c r="N334" s="221"/>
      <c r="O334" s="221"/>
      <c r="P334" s="221"/>
      <c r="Q334" s="221"/>
      <c r="R334" s="221"/>
      <c r="S334" s="221"/>
      <c r="T334" s="221"/>
      <c r="U334" s="221"/>
      <c r="V334" s="221"/>
      <c r="W334" s="221"/>
      <c r="X334" s="221"/>
      <c r="Y334" s="221"/>
      <c r="Z334" s="221"/>
      <c r="AA334" s="221"/>
    </row>
    <row r="335" spans="1:27" s="198" customFormat="1">
      <c r="A335" s="159"/>
      <c r="B335" s="220"/>
      <c r="C335" s="221"/>
      <c r="D335" s="221"/>
      <c r="E335" s="221"/>
      <c r="F335" s="229"/>
      <c r="G335" s="233"/>
      <c r="H335" s="229"/>
      <c r="I335" s="233"/>
      <c r="J335" s="237" t="str">
        <f t="shared" si="4"/>
        <v/>
      </c>
      <c r="K335" s="221"/>
      <c r="L335" s="221"/>
      <c r="M335" s="221"/>
      <c r="N335" s="221"/>
      <c r="O335" s="221"/>
      <c r="P335" s="221"/>
      <c r="Q335" s="221"/>
      <c r="R335" s="221"/>
      <c r="S335" s="221"/>
      <c r="T335" s="221"/>
      <c r="U335" s="221"/>
      <c r="V335" s="221"/>
      <c r="W335" s="221"/>
      <c r="X335" s="221"/>
      <c r="Y335" s="221"/>
      <c r="Z335" s="221"/>
      <c r="AA335" s="221"/>
    </row>
    <row r="336" spans="1:27" s="198" customFormat="1">
      <c r="A336" s="159"/>
      <c r="B336" s="220"/>
      <c r="C336" s="221"/>
      <c r="D336" s="221"/>
      <c r="E336" s="221"/>
      <c r="F336" s="229"/>
      <c r="G336" s="233"/>
      <c r="H336" s="229"/>
      <c r="I336" s="233"/>
      <c r="J336" s="237" t="str">
        <f t="shared" si="4"/>
        <v/>
      </c>
      <c r="K336" s="221"/>
      <c r="L336" s="221"/>
      <c r="M336" s="221"/>
      <c r="N336" s="221"/>
      <c r="O336" s="221"/>
      <c r="P336" s="221"/>
      <c r="Q336" s="221"/>
      <c r="R336" s="221"/>
      <c r="S336" s="221"/>
      <c r="T336" s="221"/>
      <c r="U336" s="221"/>
      <c r="V336" s="221"/>
      <c r="W336" s="221"/>
      <c r="X336" s="221"/>
      <c r="Y336" s="221"/>
      <c r="Z336" s="221"/>
      <c r="AA336" s="221"/>
    </row>
    <row r="337" spans="1:27" s="198" customFormat="1">
      <c r="A337" s="159"/>
      <c r="B337" s="220"/>
      <c r="C337" s="221"/>
      <c r="D337" s="221"/>
      <c r="E337" s="221"/>
      <c r="F337" s="229"/>
      <c r="G337" s="233"/>
      <c r="H337" s="229"/>
      <c r="I337" s="233"/>
      <c r="J337" s="237" t="str">
        <f t="shared" si="4"/>
        <v/>
      </c>
      <c r="K337" s="221"/>
      <c r="L337" s="221"/>
      <c r="M337" s="221"/>
      <c r="N337" s="221"/>
      <c r="O337" s="221"/>
      <c r="P337" s="221"/>
      <c r="Q337" s="221"/>
      <c r="R337" s="221"/>
      <c r="S337" s="221"/>
      <c r="T337" s="221"/>
      <c r="U337" s="221"/>
      <c r="V337" s="221"/>
      <c r="W337" s="221"/>
      <c r="X337" s="221"/>
      <c r="Y337" s="221"/>
      <c r="Z337" s="221"/>
      <c r="AA337" s="221"/>
    </row>
    <row r="338" spans="1:27" s="198" customFormat="1">
      <c r="A338" s="159"/>
      <c r="B338" s="220"/>
      <c r="C338" s="221"/>
      <c r="D338" s="221"/>
      <c r="E338" s="221"/>
      <c r="F338" s="229"/>
      <c r="G338" s="233"/>
      <c r="H338" s="229"/>
      <c r="I338" s="233"/>
      <c r="J338" s="237" t="str">
        <f t="shared" si="4"/>
        <v/>
      </c>
      <c r="K338" s="221"/>
      <c r="L338" s="221"/>
      <c r="M338" s="221"/>
      <c r="N338" s="221"/>
      <c r="O338" s="221"/>
      <c r="P338" s="221"/>
      <c r="Q338" s="221"/>
      <c r="R338" s="221"/>
      <c r="S338" s="221"/>
      <c r="T338" s="221"/>
      <c r="U338" s="221"/>
      <c r="V338" s="221"/>
      <c r="W338" s="221"/>
      <c r="X338" s="221"/>
      <c r="Y338" s="221"/>
      <c r="Z338" s="221"/>
      <c r="AA338" s="221"/>
    </row>
    <row r="339" spans="1:27" s="198" customFormat="1">
      <c r="A339" s="159"/>
      <c r="B339" s="220"/>
      <c r="C339" s="221"/>
      <c r="D339" s="221"/>
      <c r="E339" s="221"/>
      <c r="F339" s="229"/>
      <c r="G339" s="233"/>
      <c r="H339" s="229"/>
      <c r="I339" s="233"/>
      <c r="J339" s="237" t="str">
        <f t="shared" si="4"/>
        <v/>
      </c>
      <c r="K339" s="221"/>
      <c r="L339" s="221"/>
      <c r="M339" s="221"/>
      <c r="N339" s="221"/>
      <c r="O339" s="221"/>
      <c r="P339" s="221"/>
      <c r="Q339" s="221"/>
      <c r="R339" s="221"/>
      <c r="S339" s="221"/>
      <c r="T339" s="221"/>
      <c r="U339" s="221"/>
      <c r="V339" s="221"/>
      <c r="W339" s="221"/>
      <c r="X339" s="221"/>
      <c r="Y339" s="221"/>
      <c r="Z339" s="221"/>
      <c r="AA339" s="221"/>
    </row>
    <row r="340" spans="1:27" s="198" customFormat="1">
      <c r="A340" s="159"/>
      <c r="B340" s="220"/>
      <c r="C340" s="221"/>
      <c r="D340" s="221"/>
      <c r="E340" s="221"/>
      <c r="F340" s="229"/>
      <c r="G340" s="233"/>
      <c r="H340" s="229"/>
      <c r="I340" s="233"/>
      <c r="J340" s="237" t="str">
        <f t="shared" si="4"/>
        <v/>
      </c>
      <c r="K340" s="221"/>
      <c r="L340" s="221"/>
      <c r="M340" s="221"/>
      <c r="N340" s="221"/>
      <c r="O340" s="221"/>
      <c r="P340" s="221"/>
      <c r="Q340" s="221"/>
      <c r="R340" s="221"/>
      <c r="S340" s="221"/>
      <c r="T340" s="221"/>
      <c r="U340" s="221"/>
      <c r="V340" s="221"/>
      <c r="W340" s="221"/>
      <c r="X340" s="221"/>
      <c r="Y340" s="221"/>
      <c r="Z340" s="221"/>
      <c r="AA340" s="221"/>
    </row>
    <row r="341" spans="1:27" s="198" customFormat="1">
      <c r="A341" s="159"/>
      <c r="B341" s="220"/>
      <c r="C341" s="221"/>
      <c r="D341" s="221"/>
      <c r="E341" s="221"/>
      <c r="F341" s="229"/>
      <c r="G341" s="233"/>
      <c r="H341" s="229"/>
      <c r="I341" s="233"/>
      <c r="J341" s="237" t="str">
        <f t="shared" si="4"/>
        <v/>
      </c>
      <c r="K341" s="221"/>
      <c r="L341" s="221"/>
      <c r="M341" s="221"/>
      <c r="N341" s="221"/>
      <c r="O341" s="221"/>
      <c r="P341" s="221"/>
      <c r="Q341" s="221"/>
      <c r="R341" s="221"/>
      <c r="S341" s="221"/>
      <c r="T341" s="221"/>
      <c r="U341" s="221"/>
      <c r="V341" s="221"/>
      <c r="W341" s="221"/>
      <c r="X341" s="221"/>
      <c r="Y341" s="221"/>
      <c r="Z341" s="221"/>
      <c r="AA341" s="221"/>
    </row>
    <row r="342" spans="1:27" s="198" customFormat="1">
      <c r="A342" s="159"/>
      <c r="B342" s="220"/>
      <c r="C342" s="221"/>
      <c r="D342" s="221"/>
      <c r="E342" s="221"/>
      <c r="F342" s="229"/>
      <c r="G342" s="233"/>
      <c r="H342" s="229"/>
      <c r="I342" s="233"/>
      <c r="J342" s="237" t="str">
        <f t="shared" si="4"/>
        <v/>
      </c>
      <c r="K342" s="221"/>
      <c r="L342" s="221"/>
      <c r="M342" s="221"/>
      <c r="N342" s="221"/>
      <c r="O342" s="221"/>
      <c r="P342" s="221"/>
      <c r="Q342" s="221"/>
      <c r="R342" s="221"/>
      <c r="S342" s="221"/>
      <c r="T342" s="221"/>
      <c r="U342" s="221"/>
      <c r="V342" s="221"/>
      <c r="W342" s="221"/>
      <c r="X342" s="221"/>
      <c r="Y342" s="221"/>
      <c r="Z342" s="221"/>
      <c r="AA342" s="221"/>
    </row>
    <row r="343" spans="1:27" s="198" customFormat="1">
      <c r="A343" s="159"/>
      <c r="B343" s="220"/>
      <c r="C343" s="221"/>
      <c r="D343" s="221"/>
      <c r="E343" s="221"/>
      <c r="F343" s="229"/>
      <c r="G343" s="233"/>
      <c r="H343" s="229"/>
      <c r="I343" s="233"/>
      <c r="J343" s="237" t="str">
        <f t="shared" si="4"/>
        <v/>
      </c>
      <c r="K343" s="221"/>
      <c r="L343" s="221"/>
      <c r="M343" s="221"/>
      <c r="N343" s="221"/>
      <c r="O343" s="221"/>
      <c r="P343" s="221"/>
      <c r="Q343" s="221"/>
      <c r="R343" s="221"/>
      <c r="S343" s="221"/>
      <c r="T343" s="221"/>
      <c r="U343" s="221"/>
      <c r="V343" s="221"/>
      <c r="W343" s="221"/>
      <c r="X343" s="221"/>
      <c r="Y343" s="221"/>
      <c r="Z343" s="221"/>
      <c r="AA343" s="221"/>
    </row>
    <row r="344" spans="1:27" s="198" customFormat="1">
      <c r="A344" s="159"/>
      <c r="B344" s="220"/>
      <c r="C344" s="221"/>
      <c r="D344" s="221"/>
      <c r="E344" s="221"/>
      <c r="F344" s="229"/>
      <c r="G344" s="233"/>
      <c r="H344" s="229"/>
      <c r="I344" s="233"/>
      <c r="J344" s="237" t="str">
        <f t="shared" si="4"/>
        <v/>
      </c>
      <c r="K344" s="221"/>
      <c r="L344" s="221"/>
      <c r="M344" s="221"/>
      <c r="N344" s="221"/>
      <c r="O344" s="221"/>
      <c r="P344" s="221"/>
      <c r="Q344" s="221"/>
      <c r="R344" s="221"/>
      <c r="S344" s="221"/>
      <c r="T344" s="221"/>
      <c r="U344" s="221"/>
      <c r="V344" s="221"/>
      <c r="W344" s="221"/>
      <c r="X344" s="221"/>
      <c r="Y344" s="221"/>
      <c r="Z344" s="221"/>
      <c r="AA344" s="221"/>
    </row>
    <row r="345" spans="1:27" s="198" customFormat="1">
      <c r="A345" s="159"/>
      <c r="B345" s="220"/>
      <c r="C345" s="221"/>
      <c r="D345" s="221"/>
      <c r="E345" s="221"/>
      <c r="F345" s="229"/>
      <c r="G345" s="233"/>
      <c r="H345" s="229"/>
      <c r="I345" s="233"/>
      <c r="J345" s="237" t="str">
        <f t="shared" ref="J345:J408" si="5">IF(I345="","",IF(D345="Opacity",(VALUE(TEXT(H345,"m/dd/yy ")&amp;TEXT(I345,"hh:mm:ss"))-VALUE(TEXT(F345,"m/dd/yy ")&amp;TEXT(G345,"hh:mm:ss")))*24*60,(VALUE(TEXT(H345,"m/dd/yy ")&amp;TEXT(I345,"hh:mm:ss"))-VALUE(TEXT(F345,"m/dd/yy ")&amp;TEXT(G345,"hh:mm:ss")))*24))</f>
        <v/>
      </c>
      <c r="K345" s="221"/>
      <c r="L345" s="221"/>
      <c r="M345" s="221"/>
      <c r="N345" s="221"/>
      <c r="O345" s="221"/>
      <c r="P345" s="221"/>
      <c r="Q345" s="221"/>
      <c r="R345" s="221"/>
      <c r="S345" s="221"/>
      <c r="T345" s="221"/>
      <c r="U345" s="221"/>
      <c r="V345" s="221"/>
      <c r="W345" s="221"/>
      <c r="X345" s="221"/>
      <c r="Y345" s="221"/>
      <c r="Z345" s="221"/>
      <c r="AA345" s="221"/>
    </row>
    <row r="346" spans="1:27" s="198" customFormat="1">
      <c r="A346" s="159"/>
      <c r="B346" s="220"/>
      <c r="C346" s="221"/>
      <c r="D346" s="221"/>
      <c r="E346" s="221"/>
      <c r="F346" s="229"/>
      <c r="G346" s="233"/>
      <c r="H346" s="229"/>
      <c r="I346" s="233"/>
      <c r="J346" s="237" t="str">
        <f t="shared" si="5"/>
        <v/>
      </c>
      <c r="K346" s="221"/>
      <c r="L346" s="221"/>
      <c r="M346" s="221"/>
      <c r="N346" s="221"/>
      <c r="O346" s="221"/>
      <c r="P346" s="221"/>
      <c r="Q346" s="221"/>
      <c r="R346" s="221"/>
      <c r="S346" s="221"/>
      <c r="T346" s="221"/>
      <c r="U346" s="221"/>
      <c r="V346" s="221"/>
      <c r="W346" s="221"/>
      <c r="X346" s="221"/>
      <c r="Y346" s="221"/>
      <c r="Z346" s="221"/>
      <c r="AA346" s="221"/>
    </row>
    <row r="347" spans="1:27" s="198" customFormat="1">
      <c r="A347" s="159"/>
      <c r="B347" s="220"/>
      <c r="C347" s="221"/>
      <c r="D347" s="221"/>
      <c r="E347" s="221"/>
      <c r="F347" s="229"/>
      <c r="G347" s="233"/>
      <c r="H347" s="229"/>
      <c r="I347" s="233"/>
      <c r="J347" s="237" t="str">
        <f t="shared" si="5"/>
        <v/>
      </c>
      <c r="K347" s="221"/>
      <c r="L347" s="221"/>
      <c r="M347" s="221"/>
      <c r="N347" s="221"/>
      <c r="O347" s="221"/>
      <c r="P347" s="221"/>
      <c r="Q347" s="221"/>
      <c r="R347" s="221"/>
      <c r="S347" s="221"/>
      <c r="T347" s="221"/>
      <c r="U347" s="221"/>
      <c r="V347" s="221"/>
      <c r="W347" s="221"/>
      <c r="X347" s="221"/>
      <c r="Y347" s="221"/>
      <c r="Z347" s="221"/>
      <c r="AA347" s="221"/>
    </row>
    <row r="348" spans="1:27" s="198" customFormat="1">
      <c r="A348" s="159"/>
      <c r="B348" s="220"/>
      <c r="C348" s="221"/>
      <c r="D348" s="221"/>
      <c r="E348" s="221"/>
      <c r="F348" s="229"/>
      <c r="G348" s="233"/>
      <c r="H348" s="229"/>
      <c r="I348" s="233"/>
      <c r="J348" s="237" t="str">
        <f t="shared" si="5"/>
        <v/>
      </c>
      <c r="K348" s="221"/>
      <c r="L348" s="221"/>
      <c r="M348" s="221"/>
      <c r="N348" s="221"/>
      <c r="O348" s="221"/>
      <c r="P348" s="221"/>
      <c r="Q348" s="221"/>
      <c r="R348" s="221"/>
      <c r="S348" s="221"/>
      <c r="T348" s="221"/>
      <c r="U348" s="221"/>
      <c r="V348" s="221"/>
      <c r="W348" s="221"/>
      <c r="X348" s="221"/>
      <c r="Y348" s="221"/>
      <c r="Z348" s="221"/>
      <c r="AA348" s="221"/>
    </row>
    <row r="349" spans="1:27" s="198" customFormat="1">
      <c r="A349" s="159"/>
      <c r="B349" s="220"/>
      <c r="C349" s="221"/>
      <c r="D349" s="221"/>
      <c r="E349" s="221"/>
      <c r="F349" s="229"/>
      <c r="G349" s="233"/>
      <c r="H349" s="229"/>
      <c r="I349" s="233"/>
      <c r="J349" s="237" t="str">
        <f t="shared" si="5"/>
        <v/>
      </c>
      <c r="K349" s="221"/>
      <c r="L349" s="221"/>
      <c r="M349" s="221"/>
      <c r="N349" s="221"/>
      <c r="O349" s="221"/>
      <c r="P349" s="221"/>
      <c r="Q349" s="221"/>
      <c r="R349" s="221"/>
      <c r="S349" s="221"/>
      <c r="T349" s="221"/>
      <c r="U349" s="221"/>
      <c r="V349" s="221"/>
      <c r="W349" s="221"/>
      <c r="X349" s="221"/>
      <c r="Y349" s="221"/>
      <c r="Z349" s="221"/>
      <c r="AA349" s="221"/>
    </row>
    <row r="350" spans="1:27" s="198" customFormat="1">
      <c r="A350" s="159"/>
      <c r="B350" s="220"/>
      <c r="C350" s="221"/>
      <c r="D350" s="221"/>
      <c r="E350" s="221"/>
      <c r="F350" s="229"/>
      <c r="G350" s="233"/>
      <c r="H350" s="229"/>
      <c r="I350" s="233"/>
      <c r="J350" s="237" t="str">
        <f t="shared" si="5"/>
        <v/>
      </c>
      <c r="K350" s="221"/>
      <c r="L350" s="221"/>
      <c r="M350" s="221"/>
      <c r="N350" s="221"/>
      <c r="O350" s="221"/>
      <c r="P350" s="221"/>
      <c r="Q350" s="221"/>
      <c r="R350" s="221"/>
      <c r="S350" s="221"/>
      <c r="T350" s="221"/>
      <c r="U350" s="221"/>
      <c r="V350" s="221"/>
      <c r="W350" s="221"/>
      <c r="X350" s="221"/>
      <c r="Y350" s="221"/>
      <c r="Z350" s="221"/>
      <c r="AA350" s="221"/>
    </row>
    <row r="351" spans="1:27" s="198" customFormat="1">
      <c r="A351" s="159"/>
      <c r="B351" s="220"/>
      <c r="C351" s="221"/>
      <c r="D351" s="221"/>
      <c r="E351" s="221"/>
      <c r="F351" s="229"/>
      <c r="G351" s="233"/>
      <c r="H351" s="229"/>
      <c r="I351" s="233"/>
      <c r="J351" s="237" t="str">
        <f t="shared" si="5"/>
        <v/>
      </c>
      <c r="K351" s="221"/>
      <c r="L351" s="221"/>
      <c r="M351" s="221"/>
      <c r="N351" s="221"/>
      <c r="O351" s="221"/>
      <c r="P351" s="221"/>
      <c r="Q351" s="221"/>
      <c r="R351" s="221"/>
      <c r="S351" s="221"/>
      <c r="T351" s="221"/>
      <c r="U351" s="221"/>
      <c r="V351" s="221"/>
      <c r="W351" s="221"/>
      <c r="X351" s="221"/>
      <c r="Y351" s="221"/>
      <c r="Z351" s="221"/>
      <c r="AA351" s="221"/>
    </row>
    <row r="352" spans="1:27" s="198" customFormat="1">
      <c r="A352" s="159"/>
      <c r="B352" s="220"/>
      <c r="C352" s="221"/>
      <c r="D352" s="221"/>
      <c r="E352" s="221"/>
      <c r="F352" s="229"/>
      <c r="G352" s="233"/>
      <c r="H352" s="229"/>
      <c r="I352" s="233"/>
      <c r="J352" s="237" t="str">
        <f t="shared" si="5"/>
        <v/>
      </c>
      <c r="K352" s="221"/>
      <c r="L352" s="221"/>
      <c r="M352" s="221"/>
      <c r="N352" s="221"/>
      <c r="O352" s="221"/>
      <c r="P352" s="221"/>
      <c r="Q352" s="221"/>
      <c r="R352" s="221"/>
      <c r="S352" s="221"/>
      <c r="T352" s="221"/>
      <c r="U352" s="221"/>
      <c r="V352" s="221"/>
      <c r="W352" s="221"/>
      <c r="X352" s="221"/>
      <c r="Y352" s="221"/>
      <c r="Z352" s="221"/>
      <c r="AA352" s="221"/>
    </row>
    <row r="353" spans="1:27" s="198" customFormat="1">
      <c r="A353" s="159"/>
      <c r="B353" s="220"/>
      <c r="C353" s="221"/>
      <c r="D353" s="221"/>
      <c r="E353" s="221"/>
      <c r="F353" s="229"/>
      <c r="G353" s="233"/>
      <c r="H353" s="229"/>
      <c r="I353" s="233"/>
      <c r="J353" s="237" t="str">
        <f t="shared" si="5"/>
        <v/>
      </c>
      <c r="K353" s="221"/>
      <c r="L353" s="221"/>
      <c r="M353" s="221"/>
      <c r="N353" s="221"/>
      <c r="O353" s="221"/>
      <c r="P353" s="221"/>
      <c r="Q353" s="221"/>
      <c r="R353" s="221"/>
      <c r="S353" s="221"/>
      <c r="T353" s="221"/>
      <c r="U353" s="221"/>
      <c r="V353" s="221"/>
      <c r="W353" s="221"/>
      <c r="X353" s="221"/>
      <c r="Y353" s="221"/>
      <c r="Z353" s="221"/>
      <c r="AA353" s="221"/>
    </row>
    <row r="354" spans="1:27" s="198" customFormat="1">
      <c r="A354" s="159"/>
      <c r="B354" s="220"/>
      <c r="C354" s="221"/>
      <c r="D354" s="221"/>
      <c r="E354" s="221"/>
      <c r="F354" s="229"/>
      <c r="G354" s="233"/>
      <c r="H354" s="229"/>
      <c r="I354" s="233"/>
      <c r="J354" s="237" t="str">
        <f t="shared" si="5"/>
        <v/>
      </c>
      <c r="K354" s="221"/>
      <c r="L354" s="221"/>
      <c r="M354" s="221"/>
      <c r="N354" s="221"/>
      <c r="O354" s="221"/>
      <c r="P354" s="221"/>
      <c r="Q354" s="221"/>
      <c r="R354" s="221"/>
      <c r="S354" s="221"/>
      <c r="T354" s="221"/>
      <c r="U354" s="221"/>
      <c r="V354" s="221"/>
      <c r="W354" s="221"/>
      <c r="X354" s="221"/>
      <c r="Y354" s="221"/>
      <c r="Z354" s="221"/>
      <c r="AA354" s="221"/>
    </row>
    <row r="355" spans="1:27" s="198" customFormat="1">
      <c r="A355" s="159"/>
      <c r="B355" s="220"/>
      <c r="C355" s="221"/>
      <c r="D355" s="221"/>
      <c r="E355" s="221"/>
      <c r="F355" s="229"/>
      <c r="G355" s="233"/>
      <c r="H355" s="229"/>
      <c r="I355" s="233"/>
      <c r="J355" s="237" t="str">
        <f t="shared" si="5"/>
        <v/>
      </c>
      <c r="K355" s="221"/>
      <c r="L355" s="221"/>
      <c r="M355" s="221"/>
      <c r="N355" s="221"/>
      <c r="O355" s="221"/>
      <c r="P355" s="221"/>
      <c r="Q355" s="221"/>
      <c r="R355" s="221"/>
      <c r="S355" s="221"/>
      <c r="T355" s="221"/>
      <c r="U355" s="221"/>
      <c r="V355" s="221"/>
      <c r="W355" s="221"/>
      <c r="X355" s="221"/>
      <c r="Y355" s="221"/>
      <c r="Z355" s="221"/>
      <c r="AA355" s="221"/>
    </row>
    <row r="356" spans="1:27" s="198" customFormat="1">
      <c r="A356" s="159"/>
      <c r="B356" s="220"/>
      <c r="C356" s="221"/>
      <c r="D356" s="221"/>
      <c r="E356" s="221"/>
      <c r="F356" s="229"/>
      <c r="G356" s="233"/>
      <c r="H356" s="229"/>
      <c r="I356" s="233"/>
      <c r="J356" s="237" t="str">
        <f t="shared" si="5"/>
        <v/>
      </c>
      <c r="K356" s="221"/>
      <c r="L356" s="221"/>
      <c r="M356" s="221"/>
      <c r="N356" s="221"/>
      <c r="O356" s="221"/>
      <c r="P356" s="221"/>
      <c r="Q356" s="221"/>
      <c r="R356" s="221"/>
      <c r="S356" s="221"/>
      <c r="T356" s="221"/>
      <c r="U356" s="221"/>
      <c r="V356" s="221"/>
      <c r="W356" s="221"/>
      <c r="X356" s="221"/>
      <c r="Y356" s="221"/>
      <c r="Z356" s="221"/>
      <c r="AA356" s="221"/>
    </row>
    <row r="357" spans="1:27" s="198" customFormat="1">
      <c r="A357" s="159"/>
      <c r="B357" s="220"/>
      <c r="C357" s="221"/>
      <c r="D357" s="221"/>
      <c r="E357" s="221"/>
      <c r="F357" s="229"/>
      <c r="G357" s="233"/>
      <c r="H357" s="229"/>
      <c r="I357" s="233"/>
      <c r="J357" s="237" t="str">
        <f t="shared" si="5"/>
        <v/>
      </c>
      <c r="K357" s="221"/>
      <c r="L357" s="221"/>
      <c r="M357" s="221"/>
      <c r="N357" s="221"/>
      <c r="O357" s="221"/>
      <c r="P357" s="221"/>
      <c r="Q357" s="221"/>
      <c r="R357" s="221"/>
      <c r="S357" s="221"/>
      <c r="T357" s="221"/>
      <c r="U357" s="221"/>
      <c r="V357" s="221"/>
      <c r="W357" s="221"/>
      <c r="X357" s="221"/>
      <c r="Y357" s="221"/>
      <c r="Z357" s="221"/>
      <c r="AA357" s="221"/>
    </row>
    <row r="358" spans="1:27" s="198" customFormat="1">
      <c r="A358" s="159"/>
      <c r="B358" s="220"/>
      <c r="C358" s="221"/>
      <c r="D358" s="221"/>
      <c r="E358" s="221"/>
      <c r="F358" s="229"/>
      <c r="G358" s="233"/>
      <c r="H358" s="229"/>
      <c r="I358" s="233"/>
      <c r="J358" s="237" t="str">
        <f t="shared" si="5"/>
        <v/>
      </c>
      <c r="K358" s="221"/>
      <c r="L358" s="221"/>
      <c r="M358" s="221"/>
      <c r="N358" s="221"/>
      <c r="O358" s="221"/>
      <c r="P358" s="221"/>
      <c r="Q358" s="221"/>
      <c r="R358" s="221"/>
      <c r="S358" s="221"/>
      <c r="T358" s="221"/>
      <c r="U358" s="221"/>
      <c r="V358" s="221"/>
      <c r="W358" s="221"/>
      <c r="X358" s="221"/>
      <c r="Y358" s="221"/>
      <c r="Z358" s="221"/>
      <c r="AA358" s="221"/>
    </row>
    <row r="359" spans="1:27" s="198" customFormat="1">
      <c r="A359" s="159"/>
      <c r="B359" s="220"/>
      <c r="C359" s="221"/>
      <c r="D359" s="221"/>
      <c r="E359" s="221"/>
      <c r="F359" s="229"/>
      <c r="G359" s="233"/>
      <c r="H359" s="229"/>
      <c r="I359" s="233"/>
      <c r="J359" s="237" t="str">
        <f t="shared" si="5"/>
        <v/>
      </c>
      <c r="K359" s="221"/>
      <c r="L359" s="221"/>
      <c r="M359" s="221"/>
      <c r="N359" s="221"/>
      <c r="O359" s="221"/>
      <c r="P359" s="221"/>
      <c r="Q359" s="221"/>
      <c r="R359" s="221"/>
      <c r="S359" s="221"/>
      <c r="T359" s="221"/>
      <c r="U359" s="221"/>
      <c r="V359" s="221"/>
      <c r="W359" s="221"/>
      <c r="X359" s="221"/>
      <c r="Y359" s="221"/>
      <c r="Z359" s="221"/>
      <c r="AA359" s="221"/>
    </row>
    <row r="360" spans="1:27" s="198" customFormat="1">
      <c r="A360" s="159"/>
      <c r="B360" s="220"/>
      <c r="C360" s="221"/>
      <c r="D360" s="221"/>
      <c r="E360" s="221"/>
      <c r="F360" s="229"/>
      <c r="G360" s="233"/>
      <c r="H360" s="229"/>
      <c r="I360" s="233"/>
      <c r="J360" s="237" t="str">
        <f t="shared" si="5"/>
        <v/>
      </c>
      <c r="K360" s="221"/>
      <c r="L360" s="221"/>
      <c r="M360" s="221"/>
      <c r="N360" s="221"/>
      <c r="O360" s="221"/>
      <c r="P360" s="221"/>
      <c r="Q360" s="221"/>
      <c r="R360" s="221"/>
      <c r="S360" s="221"/>
      <c r="T360" s="221"/>
      <c r="U360" s="221"/>
      <c r="V360" s="221"/>
      <c r="W360" s="221"/>
      <c r="X360" s="221"/>
      <c r="Y360" s="221"/>
      <c r="Z360" s="221"/>
      <c r="AA360" s="221"/>
    </row>
    <row r="361" spans="1:27" s="198" customFormat="1">
      <c r="A361" s="159"/>
      <c r="B361" s="220"/>
      <c r="C361" s="221"/>
      <c r="D361" s="221"/>
      <c r="E361" s="221"/>
      <c r="F361" s="229"/>
      <c r="G361" s="233"/>
      <c r="H361" s="229"/>
      <c r="I361" s="233"/>
      <c r="J361" s="237" t="str">
        <f t="shared" si="5"/>
        <v/>
      </c>
      <c r="K361" s="221"/>
      <c r="L361" s="221"/>
      <c r="M361" s="221"/>
      <c r="N361" s="221"/>
      <c r="O361" s="221"/>
      <c r="P361" s="221"/>
      <c r="Q361" s="221"/>
      <c r="R361" s="221"/>
      <c r="S361" s="221"/>
      <c r="T361" s="221"/>
      <c r="U361" s="221"/>
      <c r="V361" s="221"/>
      <c r="W361" s="221"/>
      <c r="X361" s="221"/>
      <c r="Y361" s="221"/>
      <c r="Z361" s="221"/>
      <c r="AA361" s="221"/>
    </row>
    <row r="362" spans="1:27" s="198" customFormat="1">
      <c r="A362" s="159"/>
      <c r="B362" s="220"/>
      <c r="C362" s="221"/>
      <c r="D362" s="221"/>
      <c r="E362" s="221"/>
      <c r="F362" s="229"/>
      <c r="G362" s="233"/>
      <c r="H362" s="229"/>
      <c r="I362" s="233"/>
      <c r="J362" s="237" t="str">
        <f t="shared" si="5"/>
        <v/>
      </c>
      <c r="K362" s="221"/>
      <c r="L362" s="221"/>
      <c r="M362" s="221"/>
      <c r="N362" s="221"/>
      <c r="O362" s="221"/>
      <c r="P362" s="221"/>
      <c r="Q362" s="221"/>
      <c r="R362" s="221"/>
      <c r="S362" s="221"/>
      <c r="T362" s="221"/>
      <c r="U362" s="221"/>
      <c r="V362" s="221"/>
      <c r="W362" s="221"/>
      <c r="X362" s="221"/>
      <c r="Y362" s="221"/>
      <c r="Z362" s="221"/>
      <c r="AA362" s="221"/>
    </row>
    <row r="363" spans="1:27" s="198" customFormat="1">
      <c r="A363" s="159"/>
      <c r="B363" s="220"/>
      <c r="C363" s="221"/>
      <c r="D363" s="221"/>
      <c r="E363" s="221"/>
      <c r="F363" s="229"/>
      <c r="G363" s="233"/>
      <c r="H363" s="229"/>
      <c r="I363" s="233"/>
      <c r="J363" s="237" t="str">
        <f t="shared" si="5"/>
        <v/>
      </c>
      <c r="K363" s="221"/>
      <c r="L363" s="221"/>
      <c r="M363" s="221"/>
      <c r="N363" s="221"/>
      <c r="O363" s="221"/>
      <c r="P363" s="221"/>
      <c r="Q363" s="221"/>
      <c r="R363" s="221"/>
      <c r="S363" s="221"/>
      <c r="T363" s="221"/>
      <c r="U363" s="221"/>
      <c r="V363" s="221"/>
      <c r="W363" s="221"/>
      <c r="X363" s="221"/>
      <c r="Y363" s="221"/>
      <c r="Z363" s="221"/>
      <c r="AA363" s="221"/>
    </row>
    <row r="364" spans="1:27" s="198" customFormat="1">
      <c r="A364" s="159"/>
      <c r="B364" s="220"/>
      <c r="C364" s="221"/>
      <c r="D364" s="221"/>
      <c r="E364" s="221"/>
      <c r="F364" s="229"/>
      <c r="G364" s="233"/>
      <c r="H364" s="229"/>
      <c r="I364" s="233"/>
      <c r="J364" s="237" t="str">
        <f t="shared" si="5"/>
        <v/>
      </c>
      <c r="K364" s="221"/>
      <c r="L364" s="221"/>
      <c r="M364" s="221"/>
      <c r="N364" s="221"/>
      <c r="O364" s="221"/>
      <c r="P364" s="221"/>
      <c r="Q364" s="221"/>
      <c r="R364" s="221"/>
      <c r="S364" s="221"/>
      <c r="T364" s="221"/>
      <c r="U364" s="221"/>
      <c r="V364" s="221"/>
      <c r="W364" s="221"/>
      <c r="X364" s="221"/>
      <c r="Y364" s="221"/>
      <c r="Z364" s="221"/>
      <c r="AA364" s="221"/>
    </row>
    <row r="365" spans="1:27" s="198" customFormat="1">
      <c r="A365" s="159"/>
      <c r="B365" s="220"/>
      <c r="C365" s="221"/>
      <c r="D365" s="221"/>
      <c r="E365" s="221"/>
      <c r="F365" s="229"/>
      <c r="G365" s="233"/>
      <c r="H365" s="229"/>
      <c r="I365" s="233"/>
      <c r="J365" s="237" t="str">
        <f t="shared" si="5"/>
        <v/>
      </c>
      <c r="K365" s="221"/>
      <c r="L365" s="221"/>
      <c r="M365" s="221"/>
      <c r="N365" s="221"/>
      <c r="O365" s="221"/>
      <c r="P365" s="221"/>
      <c r="Q365" s="221"/>
      <c r="R365" s="221"/>
      <c r="S365" s="221"/>
      <c r="T365" s="221"/>
      <c r="U365" s="221"/>
      <c r="V365" s="221"/>
      <c r="W365" s="221"/>
      <c r="X365" s="221"/>
      <c r="Y365" s="221"/>
      <c r="Z365" s="221"/>
      <c r="AA365" s="221"/>
    </row>
    <row r="366" spans="1:27" s="198" customFormat="1">
      <c r="A366" s="159"/>
      <c r="B366" s="220"/>
      <c r="C366" s="221"/>
      <c r="D366" s="221"/>
      <c r="E366" s="221"/>
      <c r="F366" s="229"/>
      <c r="G366" s="233"/>
      <c r="H366" s="229"/>
      <c r="I366" s="233"/>
      <c r="J366" s="237" t="str">
        <f t="shared" si="5"/>
        <v/>
      </c>
      <c r="K366" s="221"/>
      <c r="L366" s="221"/>
      <c r="M366" s="221"/>
      <c r="N366" s="221"/>
      <c r="O366" s="221"/>
      <c r="P366" s="221"/>
      <c r="Q366" s="221"/>
      <c r="R366" s="221"/>
      <c r="S366" s="221"/>
      <c r="T366" s="221"/>
      <c r="U366" s="221"/>
      <c r="V366" s="221"/>
      <c r="W366" s="221"/>
      <c r="X366" s="221"/>
      <c r="Y366" s="221"/>
      <c r="Z366" s="221"/>
      <c r="AA366" s="221"/>
    </row>
    <row r="367" spans="1:27" s="198" customFormat="1">
      <c r="A367" s="159"/>
      <c r="B367" s="220"/>
      <c r="C367" s="221"/>
      <c r="D367" s="221"/>
      <c r="E367" s="221"/>
      <c r="F367" s="229"/>
      <c r="G367" s="233"/>
      <c r="H367" s="229"/>
      <c r="I367" s="233"/>
      <c r="J367" s="237" t="str">
        <f t="shared" si="5"/>
        <v/>
      </c>
      <c r="K367" s="221"/>
      <c r="L367" s="221"/>
      <c r="M367" s="221"/>
      <c r="N367" s="221"/>
      <c r="O367" s="221"/>
      <c r="P367" s="221"/>
      <c r="Q367" s="221"/>
      <c r="R367" s="221"/>
      <c r="S367" s="221"/>
      <c r="T367" s="221"/>
      <c r="U367" s="221"/>
      <c r="V367" s="221"/>
      <c r="W367" s="221"/>
      <c r="X367" s="221"/>
      <c r="Y367" s="221"/>
      <c r="Z367" s="221"/>
      <c r="AA367" s="221"/>
    </row>
    <row r="368" spans="1:27" s="198" customFormat="1">
      <c r="A368" s="159"/>
      <c r="B368" s="220"/>
      <c r="C368" s="221"/>
      <c r="D368" s="221"/>
      <c r="E368" s="221"/>
      <c r="F368" s="229"/>
      <c r="G368" s="233"/>
      <c r="H368" s="229"/>
      <c r="I368" s="233"/>
      <c r="J368" s="237" t="str">
        <f t="shared" si="5"/>
        <v/>
      </c>
      <c r="K368" s="221"/>
      <c r="L368" s="221"/>
      <c r="M368" s="221"/>
      <c r="N368" s="221"/>
      <c r="O368" s="221"/>
      <c r="P368" s="221"/>
      <c r="Q368" s="221"/>
      <c r="R368" s="221"/>
      <c r="S368" s="221"/>
      <c r="T368" s="221"/>
      <c r="U368" s="221"/>
      <c r="V368" s="221"/>
      <c r="W368" s="221"/>
      <c r="X368" s="221"/>
      <c r="Y368" s="221"/>
      <c r="Z368" s="221"/>
      <c r="AA368" s="221"/>
    </row>
    <row r="369" spans="1:27" s="198" customFormat="1">
      <c r="A369" s="159"/>
      <c r="B369" s="220"/>
      <c r="C369" s="221"/>
      <c r="D369" s="221"/>
      <c r="E369" s="221"/>
      <c r="F369" s="229"/>
      <c r="G369" s="233"/>
      <c r="H369" s="229"/>
      <c r="I369" s="233"/>
      <c r="J369" s="237" t="str">
        <f t="shared" si="5"/>
        <v/>
      </c>
      <c r="K369" s="221"/>
      <c r="L369" s="221"/>
      <c r="M369" s="221"/>
      <c r="N369" s="221"/>
      <c r="O369" s="221"/>
      <c r="P369" s="221"/>
      <c r="Q369" s="221"/>
      <c r="R369" s="221"/>
      <c r="S369" s="221"/>
      <c r="T369" s="221"/>
      <c r="U369" s="221"/>
      <c r="V369" s="221"/>
      <c r="W369" s="221"/>
      <c r="X369" s="221"/>
      <c r="Y369" s="221"/>
      <c r="Z369" s="221"/>
      <c r="AA369" s="221"/>
    </row>
    <row r="370" spans="1:27" s="198" customFormat="1">
      <c r="A370" s="159"/>
      <c r="B370" s="220"/>
      <c r="C370" s="221"/>
      <c r="D370" s="221"/>
      <c r="E370" s="221"/>
      <c r="F370" s="229"/>
      <c r="G370" s="233"/>
      <c r="H370" s="229"/>
      <c r="I370" s="233"/>
      <c r="J370" s="237" t="str">
        <f t="shared" si="5"/>
        <v/>
      </c>
      <c r="K370" s="221"/>
      <c r="L370" s="221"/>
      <c r="M370" s="221"/>
      <c r="N370" s="221"/>
      <c r="O370" s="221"/>
      <c r="P370" s="221"/>
      <c r="Q370" s="221"/>
      <c r="R370" s="221"/>
      <c r="S370" s="221"/>
      <c r="T370" s="221"/>
      <c r="U370" s="221"/>
      <c r="V370" s="221"/>
      <c r="W370" s="221"/>
      <c r="X370" s="221"/>
      <c r="Y370" s="221"/>
      <c r="Z370" s="221"/>
      <c r="AA370" s="221"/>
    </row>
    <row r="371" spans="1:27" s="198" customFormat="1">
      <c r="A371" s="159"/>
      <c r="B371" s="220"/>
      <c r="C371" s="221"/>
      <c r="D371" s="221"/>
      <c r="E371" s="221"/>
      <c r="F371" s="229"/>
      <c r="G371" s="233"/>
      <c r="H371" s="229"/>
      <c r="I371" s="233"/>
      <c r="J371" s="237" t="str">
        <f t="shared" si="5"/>
        <v/>
      </c>
      <c r="K371" s="221"/>
      <c r="L371" s="221"/>
      <c r="M371" s="221"/>
      <c r="N371" s="221"/>
      <c r="O371" s="221"/>
      <c r="P371" s="221"/>
      <c r="Q371" s="221"/>
      <c r="R371" s="221"/>
      <c r="S371" s="221"/>
      <c r="T371" s="221"/>
      <c r="U371" s="221"/>
      <c r="V371" s="221"/>
      <c r="W371" s="221"/>
      <c r="X371" s="221"/>
      <c r="Y371" s="221"/>
      <c r="Z371" s="221"/>
      <c r="AA371" s="221"/>
    </row>
    <row r="372" spans="1:27" s="198" customFormat="1">
      <c r="A372" s="159"/>
      <c r="B372" s="220"/>
      <c r="C372" s="221"/>
      <c r="D372" s="221"/>
      <c r="E372" s="221"/>
      <c r="F372" s="229"/>
      <c r="G372" s="233"/>
      <c r="H372" s="229"/>
      <c r="I372" s="233"/>
      <c r="J372" s="237" t="str">
        <f t="shared" si="5"/>
        <v/>
      </c>
      <c r="K372" s="221"/>
      <c r="L372" s="221"/>
      <c r="M372" s="221"/>
      <c r="N372" s="221"/>
      <c r="O372" s="221"/>
      <c r="P372" s="221"/>
      <c r="Q372" s="221"/>
      <c r="R372" s="221"/>
      <c r="S372" s="221"/>
      <c r="T372" s="221"/>
      <c r="U372" s="221"/>
      <c r="V372" s="221"/>
      <c r="W372" s="221"/>
      <c r="X372" s="221"/>
      <c r="Y372" s="221"/>
      <c r="Z372" s="221"/>
      <c r="AA372" s="221"/>
    </row>
    <row r="373" spans="1:27" s="198" customFormat="1">
      <c r="A373" s="159"/>
      <c r="B373" s="220"/>
      <c r="C373" s="221"/>
      <c r="D373" s="221"/>
      <c r="E373" s="221"/>
      <c r="F373" s="229"/>
      <c r="G373" s="233"/>
      <c r="H373" s="229"/>
      <c r="I373" s="233"/>
      <c r="J373" s="237" t="str">
        <f t="shared" si="5"/>
        <v/>
      </c>
      <c r="K373" s="221"/>
      <c r="L373" s="221"/>
      <c r="M373" s="221"/>
      <c r="N373" s="221"/>
      <c r="O373" s="221"/>
      <c r="P373" s="221"/>
      <c r="Q373" s="221"/>
      <c r="R373" s="221"/>
      <c r="S373" s="221"/>
      <c r="T373" s="221"/>
      <c r="U373" s="221"/>
      <c r="V373" s="221"/>
      <c r="W373" s="221"/>
      <c r="X373" s="221"/>
      <c r="Y373" s="221"/>
      <c r="Z373" s="221"/>
      <c r="AA373" s="221"/>
    </row>
    <row r="374" spans="1:27" s="198" customFormat="1">
      <c r="A374" s="159"/>
      <c r="B374" s="220"/>
      <c r="C374" s="221"/>
      <c r="D374" s="221"/>
      <c r="E374" s="221"/>
      <c r="F374" s="229"/>
      <c r="G374" s="233"/>
      <c r="H374" s="229"/>
      <c r="I374" s="233"/>
      <c r="J374" s="237" t="str">
        <f t="shared" si="5"/>
        <v/>
      </c>
      <c r="K374" s="221"/>
      <c r="L374" s="221"/>
      <c r="M374" s="221"/>
      <c r="N374" s="221"/>
      <c r="O374" s="221"/>
      <c r="P374" s="221"/>
      <c r="Q374" s="221"/>
      <c r="R374" s="221"/>
      <c r="S374" s="221"/>
      <c r="T374" s="221"/>
      <c r="U374" s="221"/>
      <c r="V374" s="221"/>
      <c r="W374" s="221"/>
      <c r="X374" s="221"/>
      <c r="Y374" s="221"/>
      <c r="Z374" s="221"/>
      <c r="AA374" s="221"/>
    </row>
    <row r="375" spans="1:27" s="198" customFormat="1">
      <c r="A375" s="159"/>
      <c r="B375" s="220"/>
      <c r="C375" s="221"/>
      <c r="D375" s="221"/>
      <c r="E375" s="221"/>
      <c r="F375" s="229"/>
      <c r="G375" s="233"/>
      <c r="H375" s="229"/>
      <c r="I375" s="233"/>
      <c r="J375" s="237" t="str">
        <f t="shared" si="5"/>
        <v/>
      </c>
      <c r="K375" s="221"/>
      <c r="L375" s="221"/>
      <c r="M375" s="221"/>
      <c r="N375" s="221"/>
      <c r="O375" s="221"/>
      <c r="P375" s="221"/>
      <c r="Q375" s="221"/>
      <c r="R375" s="221"/>
      <c r="S375" s="221"/>
      <c r="T375" s="221"/>
      <c r="U375" s="221"/>
      <c r="V375" s="221"/>
      <c r="W375" s="221"/>
      <c r="X375" s="221"/>
      <c r="Y375" s="221"/>
      <c r="Z375" s="221"/>
      <c r="AA375" s="221"/>
    </row>
    <row r="376" spans="1:27" s="198" customFormat="1">
      <c r="A376" s="159"/>
      <c r="B376" s="220"/>
      <c r="C376" s="221"/>
      <c r="D376" s="221"/>
      <c r="E376" s="221"/>
      <c r="F376" s="229"/>
      <c r="G376" s="233"/>
      <c r="H376" s="229"/>
      <c r="I376" s="233"/>
      <c r="J376" s="237" t="str">
        <f t="shared" si="5"/>
        <v/>
      </c>
      <c r="K376" s="221"/>
      <c r="L376" s="221"/>
      <c r="M376" s="221"/>
      <c r="N376" s="221"/>
      <c r="O376" s="221"/>
      <c r="P376" s="221"/>
      <c r="Q376" s="221"/>
      <c r="R376" s="221"/>
      <c r="S376" s="221"/>
      <c r="T376" s="221"/>
      <c r="U376" s="221"/>
      <c r="V376" s="221"/>
      <c r="W376" s="221"/>
      <c r="X376" s="221"/>
      <c r="Y376" s="221"/>
      <c r="Z376" s="221"/>
      <c r="AA376" s="221"/>
    </row>
    <row r="377" spans="1:27" s="198" customFormat="1">
      <c r="A377" s="159"/>
      <c r="B377" s="220"/>
      <c r="C377" s="221"/>
      <c r="D377" s="221"/>
      <c r="E377" s="221"/>
      <c r="F377" s="229"/>
      <c r="G377" s="233"/>
      <c r="H377" s="229"/>
      <c r="I377" s="233"/>
      <c r="J377" s="237" t="str">
        <f t="shared" si="5"/>
        <v/>
      </c>
      <c r="K377" s="221"/>
      <c r="L377" s="221"/>
      <c r="M377" s="221"/>
      <c r="N377" s="221"/>
      <c r="O377" s="221"/>
      <c r="P377" s="221"/>
      <c r="Q377" s="221"/>
      <c r="R377" s="221"/>
      <c r="S377" s="221"/>
      <c r="T377" s="221"/>
      <c r="U377" s="221"/>
      <c r="V377" s="221"/>
      <c r="W377" s="221"/>
      <c r="X377" s="221"/>
      <c r="Y377" s="221"/>
      <c r="Z377" s="221"/>
      <c r="AA377" s="221"/>
    </row>
    <row r="378" spans="1:27" s="198" customFormat="1">
      <c r="A378" s="159"/>
      <c r="B378" s="220"/>
      <c r="C378" s="221"/>
      <c r="D378" s="221"/>
      <c r="E378" s="221"/>
      <c r="F378" s="229"/>
      <c r="G378" s="233"/>
      <c r="H378" s="229"/>
      <c r="I378" s="233"/>
      <c r="J378" s="237" t="str">
        <f t="shared" si="5"/>
        <v/>
      </c>
      <c r="K378" s="221"/>
      <c r="L378" s="221"/>
      <c r="M378" s="221"/>
      <c r="N378" s="221"/>
      <c r="O378" s="221"/>
      <c r="P378" s="221"/>
      <c r="Q378" s="221"/>
      <c r="R378" s="221"/>
      <c r="S378" s="221"/>
      <c r="T378" s="221"/>
      <c r="U378" s="221"/>
      <c r="V378" s="221"/>
      <c r="W378" s="221"/>
      <c r="X378" s="221"/>
      <c r="Y378" s="221"/>
      <c r="Z378" s="221"/>
      <c r="AA378" s="221"/>
    </row>
    <row r="379" spans="1:27" s="198" customFormat="1">
      <c r="A379" s="159"/>
      <c r="B379" s="220"/>
      <c r="C379" s="221"/>
      <c r="D379" s="221"/>
      <c r="E379" s="221"/>
      <c r="F379" s="229"/>
      <c r="G379" s="233"/>
      <c r="H379" s="229"/>
      <c r="I379" s="233"/>
      <c r="J379" s="237" t="str">
        <f t="shared" si="5"/>
        <v/>
      </c>
      <c r="K379" s="221"/>
      <c r="L379" s="221"/>
      <c r="M379" s="221"/>
      <c r="N379" s="221"/>
      <c r="O379" s="221"/>
      <c r="P379" s="221"/>
      <c r="Q379" s="221"/>
      <c r="R379" s="221"/>
      <c r="S379" s="221"/>
      <c r="T379" s="221"/>
      <c r="U379" s="221"/>
      <c r="V379" s="221"/>
      <c r="W379" s="221"/>
      <c r="X379" s="221"/>
      <c r="Y379" s="221"/>
      <c r="Z379" s="221"/>
      <c r="AA379" s="221"/>
    </row>
    <row r="380" spans="1:27" s="198" customFormat="1">
      <c r="A380" s="159"/>
      <c r="B380" s="220"/>
      <c r="C380" s="221"/>
      <c r="D380" s="221"/>
      <c r="E380" s="221"/>
      <c r="F380" s="229"/>
      <c r="G380" s="233"/>
      <c r="H380" s="229"/>
      <c r="I380" s="233"/>
      <c r="J380" s="237" t="str">
        <f t="shared" si="5"/>
        <v/>
      </c>
      <c r="K380" s="221"/>
      <c r="L380" s="221"/>
      <c r="M380" s="221"/>
      <c r="N380" s="221"/>
      <c r="O380" s="221"/>
      <c r="P380" s="221"/>
      <c r="Q380" s="221"/>
      <c r="R380" s="221"/>
      <c r="S380" s="221"/>
      <c r="T380" s="221"/>
      <c r="U380" s="221"/>
      <c r="V380" s="221"/>
      <c r="W380" s="221"/>
      <c r="X380" s="221"/>
      <c r="Y380" s="221"/>
      <c r="Z380" s="221"/>
      <c r="AA380" s="221"/>
    </row>
    <row r="381" spans="1:27" s="198" customFormat="1">
      <c r="A381" s="159"/>
      <c r="B381" s="220"/>
      <c r="C381" s="221"/>
      <c r="D381" s="221"/>
      <c r="E381" s="221"/>
      <c r="F381" s="229"/>
      <c r="G381" s="233"/>
      <c r="H381" s="229"/>
      <c r="I381" s="233"/>
      <c r="J381" s="237" t="str">
        <f t="shared" si="5"/>
        <v/>
      </c>
      <c r="K381" s="221"/>
      <c r="L381" s="221"/>
      <c r="M381" s="221"/>
      <c r="N381" s="221"/>
      <c r="O381" s="221"/>
      <c r="P381" s="221"/>
      <c r="Q381" s="221"/>
      <c r="R381" s="221"/>
      <c r="S381" s="221"/>
      <c r="T381" s="221"/>
      <c r="U381" s="221"/>
      <c r="V381" s="221"/>
      <c r="W381" s="221"/>
      <c r="X381" s="221"/>
      <c r="Y381" s="221"/>
      <c r="Z381" s="221"/>
      <c r="AA381" s="221"/>
    </row>
    <row r="382" spans="1:27" s="198" customFormat="1">
      <c r="A382" s="159"/>
      <c r="B382" s="220"/>
      <c r="C382" s="221"/>
      <c r="D382" s="221"/>
      <c r="E382" s="221"/>
      <c r="F382" s="229"/>
      <c r="G382" s="233"/>
      <c r="H382" s="229"/>
      <c r="I382" s="233"/>
      <c r="J382" s="237" t="str">
        <f t="shared" si="5"/>
        <v/>
      </c>
      <c r="K382" s="221"/>
      <c r="L382" s="221"/>
      <c r="M382" s="221"/>
      <c r="N382" s="221"/>
      <c r="O382" s="221"/>
      <c r="P382" s="221"/>
      <c r="Q382" s="221"/>
      <c r="R382" s="221"/>
      <c r="S382" s="221"/>
      <c r="T382" s="221"/>
      <c r="U382" s="221"/>
      <c r="V382" s="221"/>
      <c r="W382" s="221"/>
      <c r="X382" s="221"/>
      <c r="Y382" s="221"/>
      <c r="Z382" s="221"/>
      <c r="AA382" s="221"/>
    </row>
    <row r="383" spans="1:27" s="198" customFormat="1">
      <c r="A383" s="159"/>
      <c r="B383" s="220"/>
      <c r="C383" s="221"/>
      <c r="D383" s="221"/>
      <c r="E383" s="221"/>
      <c r="F383" s="229"/>
      <c r="G383" s="233"/>
      <c r="H383" s="229"/>
      <c r="I383" s="233"/>
      <c r="J383" s="237" t="str">
        <f t="shared" si="5"/>
        <v/>
      </c>
      <c r="K383" s="221"/>
      <c r="L383" s="221"/>
      <c r="M383" s="221"/>
      <c r="N383" s="221"/>
      <c r="O383" s="221"/>
      <c r="P383" s="221"/>
      <c r="Q383" s="221"/>
      <c r="R383" s="221"/>
      <c r="S383" s="221"/>
      <c r="T383" s="221"/>
      <c r="U383" s="221"/>
      <c r="V383" s="221"/>
      <c r="W383" s="221"/>
      <c r="X383" s="221"/>
      <c r="Y383" s="221"/>
      <c r="Z383" s="221"/>
      <c r="AA383" s="221"/>
    </row>
    <row r="384" spans="1:27" s="198" customFormat="1">
      <c r="A384" s="159"/>
      <c r="B384" s="220"/>
      <c r="C384" s="221"/>
      <c r="D384" s="221"/>
      <c r="E384" s="221"/>
      <c r="F384" s="229"/>
      <c r="G384" s="233"/>
      <c r="H384" s="229"/>
      <c r="I384" s="233"/>
      <c r="J384" s="237" t="str">
        <f t="shared" si="5"/>
        <v/>
      </c>
      <c r="K384" s="221"/>
      <c r="L384" s="221"/>
      <c r="M384" s="221"/>
      <c r="N384" s="221"/>
      <c r="O384" s="221"/>
      <c r="P384" s="221"/>
      <c r="Q384" s="221"/>
      <c r="R384" s="221"/>
      <c r="S384" s="221"/>
      <c r="T384" s="221"/>
      <c r="U384" s="221"/>
      <c r="V384" s="221"/>
      <c r="W384" s="221"/>
      <c r="X384" s="221"/>
      <c r="Y384" s="221"/>
      <c r="Z384" s="221"/>
      <c r="AA384" s="221"/>
    </row>
    <row r="385" spans="1:27" s="198" customFormat="1">
      <c r="A385" s="159"/>
      <c r="B385" s="220"/>
      <c r="C385" s="221"/>
      <c r="D385" s="221"/>
      <c r="E385" s="221"/>
      <c r="F385" s="229"/>
      <c r="G385" s="233"/>
      <c r="H385" s="229"/>
      <c r="I385" s="233"/>
      <c r="J385" s="237" t="str">
        <f t="shared" si="5"/>
        <v/>
      </c>
      <c r="K385" s="221"/>
      <c r="L385" s="221"/>
      <c r="M385" s="221"/>
      <c r="N385" s="221"/>
      <c r="O385" s="221"/>
      <c r="P385" s="221"/>
      <c r="Q385" s="221"/>
      <c r="R385" s="221"/>
      <c r="S385" s="221"/>
      <c r="T385" s="221"/>
      <c r="U385" s="221"/>
      <c r="V385" s="221"/>
      <c r="W385" s="221"/>
      <c r="X385" s="221"/>
      <c r="Y385" s="221"/>
      <c r="Z385" s="221"/>
      <c r="AA385" s="221"/>
    </row>
    <row r="386" spans="1:27" s="198" customFormat="1">
      <c r="A386" s="159"/>
      <c r="B386" s="220"/>
      <c r="C386" s="221"/>
      <c r="D386" s="221"/>
      <c r="E386" s="221"/>
      <c r="F386" s="229"/>
      <c r="G386" s="233"/>
      <c r="H386" s="229"/>
      <c r="I386" s="233"/>
      <c r="J386" s="237" t="str">
        <f t="shared" si="5"/>
        <v/>
      </c>
      <c r="K386" s="221"/>
      <c r="L386" s="221"/>
      <c r="M386" s="221"/>
      <c r="N386" s="221"/>
      <c r="O386" s="221"/>
      <c r="P386" s="221"/>
      <c r="Q386" s="221"/>
      <c r="R386" s="221"/>
      <c r="S386" s="221"/>
      <c r="T386" s="221"/>
      <c r="U386" s="221"/>
      <c r="V386" s="221"/>
      <c r="W386" s="221"/>
      <c r="X386" s="221"/>
      <c r="Y386" s="221"/>
      <c r="Z386" s="221"/>
      <c r="AA386" s="221"/>
    </row>
    <row r="387" spans="1:27" s="198" customFormat="1">
      <c r="A387" s="159"/>
      <c r="B387" s="220"/>
      <c r="C387" s="221"/>
      <c r="D387" s="221"/>
      <c r="E387" s="221"/>
      <c r="F387" s="229"/>
      <c r="G387" s="233"/>
      <c r="H387" s="229"/>
      <c r="I387" s="233"/>
      <c r="J387" s="237" t="str">
        <f t="shared" si="5"/>
        <v/>
      </c>
      <c r="K387" s="221"/>
      <c r="L387" s="221"/>
      <c r="M387" s="221"/>
      <c r="N387" s="221"/>
      <c r="O387" s="221"/>
      <c r="P387" s="221"/>
      <c r="Q387" s="221"/>
      <c r="R387" s="221"/>
      <c r="S387" s="221"/>
      <c r="T387" s="221"/>
      <c r="U387" s="221"/>
      <c r="V387" s="221"/>
      <c r="W387" s="221"/>
      <c r="X387" s="221"/>
      <c r="Y387" s="221"/>
      <c r="Z387" s="221"/>
      <c r="AA387" s="221"/>
    </row>
    <row r="388" spans="1:27" s="198" customFormat="1">
      <c r="A388" s="159"/>
      <c r="B388" s="220"/>
      <c r="C388" s="221"/>
      <c r="D388" s="221"/>
      <c r="E388" s="221"/>
      <c r="F388" s="229"/>
      <c r="G388" s="233"/>
      <c r="H388" s="229"/>
      <c r="I388" s="233"/>
      <c r="J388" s="237" t="str">
        <f t="shared" si="5"/>
        <v/>
      </c>
      <c r="K388" s="221"/>
      <c r="L388" s="221"/>
      <c r="M388" s="221"/>
      <c r="N388" s="221"/>
      <c r="O388" s="221"/>
      <c r="P388" s="221"/>
      <c r="Q388" s="221"/>
      <c r="R388" s="221"/>
      <c r="S388" s="221"/>
      <c r="T388" s="221"/>
      <c r="U388" s="221"/>
      <c r="V388" s="221"/>
      <c r="W388" s="221"/>
      <c r="X388" s="221"/>
      <c r="Y388" s="221"/>
      <c r="Z388" s="221"/>
      <c r="AA388" s="221"/>
    </row>
    <row r="389" spans="1:27" s="198" customFormat="1">
      <c r="A389" s="159"/>
      <c r="B389" s="220"/>
      <c r="C389" s="221"/>
      <c r="D389" s="221"/>
      <c r="E389" s="221"/>
      <c r="F389" s="229"/>
      <c r="G389" s="233"/>
      <c r="H389" s="229"/>
      <c r="I389" s="233"/>
      <c r="J389" s="237" t="str">
        <f t="shared" si="5"/>
        <v/>
      </c>
      <c r="K389" s="221"/>
      <c r="L389" s="221"/>
      <c r="M389" s="221"/>
      <c r="N389" s="221"/>
      <c r="O389" s="221"/>
      <c r="P389" s="221"/>
      <c r="Q389" s="221"/>
      <c r="R389" s="221"/>
      <c r="S389" s="221"/>
      <c r="T389" s="221"/>
      <c r="U389" s="221"/>
      <c r="V389" s="221"/>
      <c r="W389" s="221"/>
      <c r="X389" s="221"/>
      <c r="Y389" s="221"/>
      <c r="Z389" s="221"/>
      <c r="AA389" s="221"/>
    </row>
    <row r="390" spans="1:27" s="198" customFormat="1">
      <c r="A390" s="159"/>
      <c r="B390" s="220"/>
      <c r="C390" s="221"/>
      <c r="D390" s="221"/>
      <c r="E390" s="221"/>
      <c r="F390" s="229"/>
      <c r="G390" s="233"/>
      <c r="H390" s="229"/>
      <c r="I390" s="233"/>
      <c r="J390" s="237" t="str">
        <f t="shared" si="5"/>
        <v/>
      </c>
      <c r="K390" s="221"/>
      <c r="L390" s="221"/>
      <c r="M390" s="221"/>
      <c r="N390" s="221"/>
      <c r="O390" s="221"/>
      <c r="P390" s="221"/>
      <c r="Q390" s="221"/>
      <c r="R390" s="221"/>
      <c r="S390" s="221"/>
      <c r="T390" s="221"/>
      <c r="U390" s="221"/>
      <c r="V390" s="221"/>
      <c r="W390" s="221"/>
      <c r="X390" s="221"/>
      <c r="Y390" s="221"/>
      <c r="Z390" s="221"/>
      <c r="AA390" s="221"/>
    </row>
    <row r="391" spans="1:27" s="198" customFormat="1">
      <c r="A391" s="159"/>
      <c r="B391" s="220"/>
      <c r="C391" s="221"/>
      <c r="D391" s="221"/>
      <c r="E391" s="221"/>
      <c r="F391" s="229"/>
      <c r="G391" s="233"/>
      <c r="H391" s="229"/>
      <c r="I391" s="233"/>
      <c r="J391" s="237" t="str">
        <f t="shared" si="5"/>
        <v/>
      </c>
      <c r="K391" s="221"/>
      <c r="L391" s="221"/>
      <c r="M391" s="221"/>
      <c r="N391" s="221"/>
      <c r="O391" s="221"/>
      <c r="P391" s="221"/>
      <c r="Q391" s="221"/>
      <c r="R391" s="221"/>
      <c r="S391" s="221"/>
      <c r="T391" s="221"/>
      <c r="U391" s="221"/>
      <c r="V391" s="221"/>
      <c r="W391" s="221"/>
      <c r="X391" s="221"/>
      <c r="Y391" s="221"/>
      <c r="Z391" s="221"/>
      <c r="AA391" s="221"/>
    </row>
    <row r="392" spans="1:27" s="198" customFormat="1">
      <c r="A392" s="159"/>
      <c r="B392" s="220"/>
      <c r="C392" s="221"/>
      <c r="D392" s="221"/>
      <c r="E392" s="221"/>
      <c r="F392" s="229"/>
      <c r="G392" s="233"/>
      <c r="H392" s="229"/>
      <c r="I392" s="233"/>
      <c r="J392" s="237" t="str">
        <f t="shared" si="5"/>
        <v/>
      </c>
      <c r="K392" s="221"/>
      <c r="L392" s="221"/>
      <c r="M392" s="221"/>
      <c r="N392" s="221"/>
      <c r="O392" s="221"/>
      <c r="P392" s="221"/>
      <c r="Q392" s="221"/>
      <c r="R392" s="221"/>
      <c r="S392" s="221"/>
      <c r="T392" s="221"/>
      <c r="U392" s="221"/>
      <c r="V392" s="221"/>
      <c r="W392" s="221"/>
      <c r="X392" s="221"/>
      <c r="Y392" s="221"/>
      <c r="Z392" s="221"/>
      <c r="AA392" s="221"/>
    </row>
    <row r="393" spans="1:27" s="198" customFormat="1">
      <c r="A393" s="159"/>
      <c r="B393" s="220"/>
      <c r="C393" s="221"/>
      <c r="D393" s="221"/>
      <c r="E393" s="221"/>
      <c r="F393" s="229"/>
      <c r="G393" s="233"/>
      <c r="H393" s="229"/>
      <c r="I393" s="233"/>
      <c r="J393" s="237" t="str">
        <f t="shared" si="5"/>
        <v/>
      </c>
      <c r="K393" s="221"/>
      <c r="L393" s="221"/>
      <c r="M393" s="221"/>
      <c r="N393" s="221"/>
      <c r="O393" s="221"/>
      <c r="P393" s="221"/>
      <c r="Q393" s="221"/>
      <c r="R393" s="221"/>
      <c r="S393" s="221"/>
      <c r="T393" s="221"/>
      <c r="U393" s="221"/>
      <c r="V393" s="221"/>
      <c r="W393" s="221"/>
      <c r="X393" s="221"/>
      <c r="Y393" s="221"/>
      <c r="Z393" s="221"/>
      <c r="AA393" s="221"/>
    </row>
    <row r="394" spans="1:27" s="198" customFormat="1">
      <c r="A394" s="159"/>
      <c r="B394" s="220"/>
      <c r="C394" s="221"/>
      <c r="D394" s="221"/>
      <c r="E394" s="221"/>
      <c r="F394" s="229"/>
      <c r="G394" s="233"/>
      <c r="H394" s="229"/>
      <c r="I394" s="233"/>
      <c r="J394" s="237" t="str">
        <f t="shared" si="5"/>
        <v/>
      </c>
      <c r="K394" s="221"/>
      <c r="L394" s="221"/>
      <c r="M394" s="221"/>
      <c r="N394" s="221"/>
      <c r="O394" s="221"/>
      <c r="P394" s="221"/>
      <c r="Q394" s="221"/>
      <c r="R394" s="221"/>
      <c r="S394" s="221"/>
      <c r="T394" s="221"/>
      <c r="U394" s="221"/>
      <c r="V394" s="221"/>
      <c r="W394" s="221"/>
      <c r="X394" s="221"/>
      <c r="Y394" s="221"/>
      <c r="Z394" s="221"/>
      <c r="AA394" s="221"/>
    </row>
    <row r="395" spans="1:27" s="198" customFormat="1">
      <c r="A395" s="159"/>
      <c r="B395" s="220"/>
      <c r="C395" s="221"/>
      <c r="D395" s="221"/>
      <c r="E395" s="221"/>
      <c r="F395" s="229"/>
      <c r="G395" s="233"/>
      <c r="H395" s="229"/>
      <c r="I395" s="233"/>
      <c r="J395" s="237" t="str">
        <f t="shared" si="5"/>
        <v/>
      </c>
      <c r="K395" s="221"/>
      <c r="L395" s="221"/>
      <c r="M395" s="221"/>
      <c r="N395" s="221"/>
      <c r="O395" s="221"/>
      <c r="P395" s="221"/>
      <c r="Q395" s="221"/>
      <c r="R395" s="221"/>
      <c r="S395" s="221"/>
      <c r="T395" s="221"/>
      <c r="U395" s="221"/>
      <c r="V395" s="221"/>
      <c r="W395" s="221"/>
      <c r="X395" s="221"/>
      <c r="Y395" s="221"/>
      <c r="Z395" s="221"/>
      <c r="AA395" s="221"/>
    </row>
    <row r="396" spans="1:27" s="198" customFormat="1">
      <c r="A396" s="159"/>
      <c r="B396" s="220"/>
      <c r="C396" s="221"/>
      <c r="D396" s="221"/>
      <c r="E396" s="221"/>
      <c r="F396" s="229"/>
      <c r="G396" s="233"/>
      <c r="H396" s="229"/>
      <c r="I396" s="233"/>
      <c r="J396" s="237" t="str">
        <f t="shared" si="5"/>
        <v/>
      </c>
      <c r="K396" s="221"/>
      <c r="L396" s="221"/>
      <c r="M396" s="221"/>
      <c r="N396" s="221"/>
      <c r="O396" s="221"/>
      <c r="P396" s="221"/>
      <c r="Q396" s="221"/>
      <c r="R396" s="221"/>
      <c r="S396" s="221"/>
      <c r="T396" s="221"/>
      <c r="U396" s="221"/>
      <c r="V396" s="221"/>
      <c r="W396" s="221"/>
      <c r="X396" s="221"/>
      <c r="Y396" s="221"/>
      <c r="Z396" s="221"/>
      <c r="AA396" s="221"/>
    </row>
    <row r="397" spans="1:27" s="198" customFormat="1">
      <c r="A397" s="159"/>
      <c r="B397" s="220"/>
      <c r="C397" s="221"/>
      <c r="D397" s="221"/>
      <c r="E397" s="221"/>
      <c r="F397" s="229"/>
      <c r="G397" s="233"/>
      <c r="H397" s="229"/>
      <c r="I397" s="233"/>
      <c r="J397" s="237" t="str">
        <f t="shared" si="5"/>
        <v/>
      </c>
      <c r="K397" s="221"/>
      <c r="L397" s="221"/>
      <c r="M397" s="221"/>
      <c r="N397" s="221"/>
      <c r="O397" s="221"/>
      <c r="P397" s="221"/>
      <c r="Q397" s="221"/>
      <c r="R397" s="221"/>
      <c r="S397" s="221"/>
      <c r="T397" s="221"/>
      <c r="U397" s="221"/>
      <c r="V397" s="221"/>
      <c r="W397" s="221"/>
      <c r="X397" s="221"/>
      <c r="Y397" s="221"/>
      <c r="Z397" s="221"/>
      <c r="AA397" s="221"/>
    </row>
    <row r="398" spans="1:27" s="198" customFormat="1">
      <c r="A398" s="159"/>
      <c r="B398" s="220"/>
      <c r="C398" s="221"/>
      <c r="D398" s="221"/>
      <c r="E398" s="221"/>
      <c r="F398" s="229"/>
      <c r="G398" s="233"/>
      <c r="H398" s="229"/>
      <c r="I398" s="233"/>
      <c r="J398" s="237" t="str">
        <f t="shared" si="5"/>
        <v/>
      </c>
      <c r="K398" s="221"/>
      <c r="L398" s="221"/>
      <c r="M398" s="221"/>
      <c r="N398" s="221"/>
      <c r="O398" s="221"/>
      <c r="P398" s="221"/>
      <c r="Q398" s="221"/>
      <c r="R398" s="221"/>
      <c r="S398" s="221"/>
      <c r="T398" s="221"/>
      <c r="U398" s="221"/>
      <c r="V398" s="221"/>
      <c r="W398" s="221"/>
      <c r="X398" s="221"/>
      <c r="Y398" s="221"/>
      <c r="Z398" s="221"/>
      <c r="AA398" s="221"/>
    </row>
    <row r="399" spans="1:27" s="198" customFormat="1">
      <c r="A399" s="159"/>
      <c r="B399" s="220"/>
      <c r="C399" s="221"/>
      <c r="D399" s="221"/>
      <c r="E399" s="221"/>
      <c r="F399" s="229"/>
      <c r="G399" s="233"/>
      <c r="H399" s="229"/>
      <c r="I399" s="233"/>
      <c r="J399" s="237" t="str">
        <f t="shared" si="5"/>
        <v/>
      </c>
      <c r="K399" s="221"/>
      <c r="L399" s="221"/>
      <c r="M399" s="221"/>
      <c r="N399" s="221"/>
      <c r="O399" s="221"/>
      <c r="P399" s="221"/>
      <c r="Q399" s="221"/>
      <c r="R399" s="221"/>
      <c r="S399" s="221"/>
      <c r="T399" s="221"/>
      <c r="U399" s="221"/>
      <c r="V399" s="221"/>
      <c r="W399" s="221"/>
      <c r="X399" s="221"/>
      <c r="Y399" s="221"/>
      <c r="Z399" s="221"/>
      <c r="AA399" s="221"/>
    </row>
    <row r="400" spans="1:27" s="198" customFormat="1">
      <c r="A400" s="159"/>
      <c r="B400" s="220"/>
      <c r="C400" s="221"/>
      <c r="D400" s="221"/>
      <c r="E400" s="221"/>
      <c r="F400" s="229"/>
      <c r="G400" s="233"/>
      <c r="H400" s="229"/>
      <c r="I400" s="233"/>
      <c r="J400" s="237" t="str">
        <f t="shared" si="5"/>
        <v/>
      </c>
      <c r="K400" s="221"/>
      <c r="L400" s="221"/>
      <c r="M400" s="221"/>
      <c r="N400" s="221"/>
      <c r="O400" s="221"/>
      <c r="P400" s="221"/>
      <c r="Q400" s="221"/>
      <c r="R400" s="221"/>
      <c r="S400" s="221"/>
      <c r="T400" s="221"/>
      <c r="U400" s="221"/>
      <c r="V400" s="221"/>
      <c r="W400" s="221"/>
      <c r="X400" s="221"/>
      <c r="Y400" s="221"/>
      <c r="Z400" s="221"/>
      <c r="AA400" s="221"/>
    </row>
    <row r="401" spans="1:27" s="198" customFormat="1">
      <c r="A401" s="159"/>
      <c r="B401" s="220"/>
      <c r="C401" s="221"/>
      <c r="D401" s="221"/>
      <c r="E401" s="221"/>
      <c r="F401" s="229"/>
      <c r="G401" s="233"/>
      <c r="H401" s="229"/>
      <c r="I401" s="233"/>
      <c r="J401" s="237" t="str">
        <f t="shared" si="5"/>
        <v/>
      </c>
      <c r="K401" s="221"/>
      <c r="L401" s="221"/>
      <c r="M401" s="221"/>
      <c r="N401" s="221"/>
      <c r="O401" s="221"/>
      <c r="P401" s="221"/>
      <c r="Q401" s="221"/>
      <c r="R401" s="221"/>
      <c r="S401" s="221"/>
      <c r="T401" s="221"/>
      <c r="U401" s="221"/>
      <c r="V401" s="221"/>
      <c r="W401" s="221"/>
      <c r="X401" s="221"/>
      <c r="Y401" s="221"/>
      <c r="Z401" s="221"/>
      <c r="AA401" s="221"/>
    </row>
    <row r="402" spans="1:27" s="198" customFormat="1">
      <c r="A402" s="159"/>
      <c r="B402" s="220"/>
      <c r="C402" s="221"/>
      <c r="D402" s="221"/>
      <c r="E402" s="221"/>
      <c r="F402" s="229"/>
      <c r="G402" s="233"/>
      <c r="H402" s="229"/>
      <c r="I402" s="233"/>
      <c r="J402" s="237" t="str">
        <f t="shared" si="5"/>
        <v/>
      </c>
      <c r="K402" s="221"/>
      <c r="L402" s="221"/>
      <c r="M402" s="221"/>
      <c r="N402" s="221"/>
      <c r="O402" s="221"/>
      <c r="P402" s="221"/>
      <c r="Q402" s="221"/>
      <c r="R402" s="221"/>
      <c r="S402" s="221"/>
      <c r="T402" s="221"/>
      <c r="U402" s="221"/>
      <c r="V402" s="221"/>
      <c r="W402" s="221"/>
      <c r="X402" s="221"/>
      <c r="Y402" s="221"/>
      <c r="Z402" s="221"/>
      <c r="AA402" s="221"/>
    </row>
    <row r="403" spans="1:27" s="198" customFormat="1">
      <c r="A403" s="159"/>
      <c r="B403" s="220"/>
      <c r="C403" s="221"/>
      <c r="D403" s="221"/>
      <c r="E403" s="221"/>
      <c r="F403" s="229"/>
      <c r="G403" s="233"/>
      <c r="H403" s="229"/>
      <c r="I403" s="233"/>
      <c r="J403" s="237" t="str">
        <f t="shared" si="5"/>
        <v/>
      </c>
      <c r="K403" s="221"/>
      <c r="L403" s="221"/>
      <c r="M403" s="221"/>
      <c r="N403" s="221"/>
      <c r="O403" s="221"/>
      <c r="P403" s="221"/>
      <c r="Q403" s="221"/>
      <c r="R403" s="221"/>
      <c r="S403" s="221"/>
      <c r="T403" s="221"/>
      <c r="U403" s="221"/>
      <c r="V403" s="221"/>
      <c r="W403" s="221"/>
      <c r="X403" s="221"/>
      <c r="Y403" s="221"/>
      <c r="Z403" s="221"/>
      <c r="AA403" s="221"/>
    </row>
    <row r="404" spans="1:27" s="198" customFormat="1">
      <c r="A404" s="159"/>
      <c r="B404" s="220"/>
      <c r="C404" s="221"/>
      <c r="D404" s="221"/>
      <c r="E404" s="221"/>
      <c r="F404" s="229"/>
      <c r="G404" s="233"/>
      <c r="H404" s="229"/>
      <c r="I404" s="233"/>
      <c r="J404" s="237" t="str">
        <f t="shared" si="5"/>
        <v/>
      </c>
      <c r="K404" s="221"/>
      <c r="L404" s="221"/>
      <c r="M404" s="221"/>
      <c r="N404" s="221"/>
      <c r="O404" s="221"/>
      <c r="P404" s="221"/>
      <c r="Q404" s="221"/>
      <c r="R404" s="221"/>
      <c r="S404" s="221"/>
      <c r="T404" s="221"/>
      <c r="U404" s="221"/>
      <c r="V404" s="221"/>
      <c r="W404" s="221"/>
      <c r="X404" s="221"/>
      <c r="Y404" s="221"/>
      <c r="Z404" s="221"/>
      <c r="AA404" s="221"/>
    </row>
    <row r="405" spans="1:27" s="198" customFormat="1">
      <c r="A405" s="159"/>
      <c r="B405" s="220"/>
      <c r="C405" s="221"/>
      <c r="D405" s="221"/>
      <c r="E405" s="221"/>
      <c r="F405" s="229"/>
      <c r="G405" s="233"/>
      <c r="H405" s="229"/>
      <c r="I405" s="233"/>
      <c r="J405" s="237" t="str">
        <f t="shared" si="5"/>
        <v/>
      </c>
      <c r="K405" s="221"/>
      <c r="L405" s="221"/>
      <c r="M405" s="221"/>
      <c r="N405" s="221"/>
      <c r="O405" s="221"/>
      <c r="P405" s="221"/>
      <c r="Q405" s="221"/>
      <c r="R405" s="221"/>
      <c r="S405" s="221"/>
      <c r="T405" s="221"/>
      <c r="U405" s="221"/>
      <c r="V405" s="221"/>
      <c r="W405" s="221"/>
      <c r="X405" s="221"/>
      <c r="Y405" s="221"/>
      <c r="Z405" s="221"/>
      <c r="AA405" s="221"/>
    </row>
    <row r="406" spans="1:27" s="198" customFormat="1">
      <c r="A406" s="159"/>
      <c r="B406" s="220"/>
      <c r="C406" s="221"/>
      <c r="D406" s="221"/>
      <c r="E406" s="221"/>
      <c r="F406" s="229"/>
      <c r="G406" s="233"/>
      <c r="H406" s="229"/>
      <c r="I406" s="233"/>
      <c r="J406" s="237" t="str">
        <f t="shared" si="5"/>
        <v/>
      </c>
      <c r="K406" s="221"/>
      <c r="L406" s="221"/>
      <c r="M406" s="221"/>
      <c r="N406" s="221"/>
      <c r="O406" s="221"/>
      <c r="P406" s="221"/>
      <c r="Q406" s="221"/>
      <c r="R406" s="221"/>
      <c r="S406" s="221"/>
      <c r="T406" s="221"/>
      <c r="U406" s="221"/>
      <c r="V406" s="221"/>
      <c r="W406" s="221"/>
      <c r="X406" s="221"/>
      <c r="Y406" s="221"/>
      <c r="Z406" s="221"/>
      <c r="AA406" s="221"/>
    </row>
    <row r="407" spans="1:27" s="198" customFormat="1">
      <c r="A407" s="159"/>
      <c r="B407" s="220"/>
      <c r="C407" s="221"/>
      <c r="D407" s="221"/>
      <c r="E407" s="221"/>
      <c r="F407" s="229"/>
      <c r="G407" s="233"/>
      <c r="H407" s="229"/>
      <c r="I407" s="233"/>
      <c r="J407" s="237" t="str">
        <f t="shared" si="5"/>
        <v/>
      </c>
      <c r="K407" s="221"/>
      <c r="L407" s="221"/>
      <c r="M407" s="221"/>
      <c r="N407" s="221"/>
      <c r="O407" s="221"/>
      <c r="P407" s="221"/>
      <c r="Q407" s="221"/>
      <c r="R407" s="221"/>
      <c r="S407" s="221"/>
      <c r="T407" s="221"/>
      <c r="U407" s="221"/>
      <c r="V407" s="221"/>
      <c r="W407" s="221"/>
      <c r="X407" s="221"/>
      <c r="Y407" s="221"/>
      <c r="Z407" s="221"/>
      <c r="AA407" s="221"/>
    </row>
    <row r="408" spans="1:27" s="198" customFormat="1">
      <c r="A408" s="159"/>
      <c r="B408" s="220"/>
      <c r="C408" s="221"/>
      <c r="D408" s="221"/>
      <c r="E408" s="221"/>
      <c r="F408" s="229"/>
      <c r="G408" s="233"/>
      <c r="H408" s="229"/>
      <c r="I408" s="233"/>
      <c r="J408" s="237" t="str">
        <f t="shared" si="5"/>
        <v/>
      </c>
      <c r="K408" s="221"/>
      <c r="L408" s="221"/>
      <c r="M408" s="221"/>
      <c r="N408" s="221"/>
      <c r="O408" s="221"/>
      <c r="P408" s="221"/>
      <c r="Q408" s="221"/>
      <c r="R408" s="221"/>
      <c r="S408" s="221"/>
      <c r="T408" s="221"/>
      <c r="U408" s="221"/>
      <c r="V408" s="221"/>
      <c r="W408" s="221"/>
      <c r="X408" s="221"/>
      <c r="Y408" s="221"/>
      <c r="Z408" s="221"/>
      <c r="AA408" s="221"/>
    </row>
    <row r="409" spans="1:27" s="198" customFormat="1">
      <c r="A409" s="159"/>
      <c r="B409" s="220"/>
      <c r="C409" s="221"/>
      <c r="D409" s="221"/>
      <c r="E409" s="221"/>
      <c r="F409" s="229"/>
      <c r="G409" s="233"/>
      <c r="H409" s="229"/>
      <c r="I409" s="233"/>
      <c r="J409" s="237" t="str">
        <f t="shared" ref="J409:J472" si="6">IF(I409="","",IF(D409="Opacity",(VALUE(TEXT(H409,"m/dd/yy ")&amp;TEXT(I409,"hh:mm:ss"))-VALUE(TEXT(F409,"m/dd/yy ")&amp;TEXT(G409,"hh:mm:ss")))*24*60,(VALUE(TEXT(H409,"m/dd/yy ")&amp;TEXT(I409,"hh:mm:ss"))-VALUE(TEXT(F409,"m/dd/yy ")&amp;TEXT(G409,"hh:mm:ss")))*24))</f>
        <v/>
      </c>
      <c r="K409" s="221"/>
      <c r="L409" s="221"/>
      <c r="M409" s="221"/>
      <c r="N409" s="221"/>
      <c r="O409" s="221"/>
      <c r="P409" s="221"/>
      <c r="Q409" s="221"/>
      <c r="R409" s="221"/>
      <c r="S409" s="221"/>
      <c r="T409" s="221"/>
      <c r="U409" s="221"/>
      <c r="V409" s="221"/>
      <c r="W409" s="221"/>
      <c r="X409" s="221"/>
      <c r="Y409" s="221"/>
      <c r="Z409" s="221"/>
      <c r="AA409" s="221"/>
    </row>
    <row r="410" spans="1:27" s="198" customFormat="1">
      <c r="A410" s="159"/>
      <c r="B410" s="220"/>
      <c r="C410" s="221"/>
      <c r="D410" s="221"/>
      <c r="E410" s="221"/>
      <c r="F410" s="229"/>
      <c r="G410" s="233"/>
      <c r="H410" s="229"/>
      <c r="I410" s="233"/>
      <c r="J410" s="237" t="str">
        <f t="shared" si="6"/>
        <v/>
      </c>
      <c r="K410" s="221"/>
      <c r="L410" s="221"/>
      <c r="M410" s="221"/>
      <c r="N410" s="221"/>
      <c r="O410" s="221"/>
      <c r="P410" s="221"/>
      <c r="Q410" s="221"/>
      <c r="R410" s="221"/>
      <c r="S410" s="221"/>
      <c r="T410" s="221"/>
      <c r="U410" s="221"/>
      <c r="V410" s="221"/>
      <c r="W410" s="221"/>
      <c r="X410" s="221"/>
      <c r="Y410" s="221"/>
      <c r="Z410" s="221"/>
      <c r="AA410" s="221"/>
    </row>
    <row r="411" spans="1:27" s="198" customFormat="1">
      <c r="A411" s="159"/>
      <c r="B411" s="220"/>
      <c r="C411" s="221"/>
      <c r="D411" s="221"/>
      <c r="E411" s="221"/>
      <c r="F411" s="229"/>
      <c r="G411" s="233"/>
      <c r="H411" s="229"/>
      <c r="I411" s="233"/>
      <c r="J411" s="237" t="str">
        <f t="shared" si="6"/>
        <v/>
      </c>
      <c r="K411" s="221"/>
      <c r="L411" s="221"/>
      <c r="M411" s="221"/>
      <c r="N411" s="221"/>
      <c r="O411" s="221"/>
      <c r="P411" s="221"/>
      <c r="Q411" s="221"/>
      <c r="R411" s="221"/>
      <c r="S411" s="221"/>
      <c r="T411" s="221"/>
      <c r="U411" s="221"/>
      <c r="V411" s="221"/>
      <c r="W411" s="221"/>
      <c r="X411" s="221"/>
      <c r="Y411" s="221"/>
      <c r="Z411" s="221"/>
      <c r="AA411" s="221"/>
    </row>
    <row r="412" spans="1:27" s="198" customFormat="1">
      <c r="A412" s="159"/>
      <c r="B412" s="220"/>
      <c r="C412" s="221"/>
      <c r="D412" s="221"/>
      <c r="E412" s="221"/>
      <c r="F412" s="229"/>
      <c r="G412" s="233"/>
      <c r="H412" s="229"/>
      <c r="I412" s="233"/>
      <c r="J412" s="237" t="str">
        <f t="shared" si="6"/>
        <v/>
      </c>
      <c r="K412" s="221"/>
      <c r="L412" s="221"/>
      <c r="M412" s="221"/>
      <c r="N412" s="221"/>
      <c r="O412" s="221"/>
      <c r="P412" s="221"/>
      <c r="Q412" s="221"/>
      <c r="R412" s="221"/>
      <c r="S412" s="221"/>
      <c r="T412" s="221"/>
      <c r="U412" s="221"/>
      <c r="V412" s="221"/>
      <c r="W412" s="221"/>
      <c r="X412" s="221"/>
      <c r="Y412" s="221"/>
      <c r="Z412" s="221"/>
      <c r="AA412" s="221"/>
    </row>
    <row r="413" spans="1:27" s="198" customFormat="1">
      <c r="A413" s="159"/>
      <c r="B413" s="220"/>
      <c r="C413" s="221"/>
      <c r="D413" s="221"/>
      <c r="E413" s="221"/>
      <c r="F413" s="229"/>
      <c r="G413" s="233"/>
      <c r="H413" s="229"/>
      <c r="I413" s="233"/>
      <c r="J413" s="237" t="str">
        <f t="shared" si="6"/>
        <v/>
      </c>
      <c r="K413" s="221"/>
      <c r="L413" s="221"/>
      <c r="M413" s="221"/>
      <c r="N413" s="221"/>
      <c r="O413" s="221"/>
      <c r="P413" s="221"/>
      <c r="Q413" s="221"/>
      <c r="R413" s="221"/>
      <c r="S413" s="221"/>
      <c r="T413" s="221"/>
      <c r="U413" s="221"/>
      <c r="V413" s="221"/>
      <c r="W413" s="221"/>
      <c r="X413" s="221"/>
      <c r="Y413" s="221"/>
      <c r="Z413" s="221"/>
      <c r="AA413" s="221"/>
    </row>
    <row r="414" spans="1:27" s="198" customFormat="1">
      <c r="A414" s="159"/>
      <c r="B414" s="220"/>
      <c r="C414" s="221"/>
      <c r="D414" s="221"/>
      <c r="E414" s="221"/>
      <c r="F414" s="229"/>
      <c r="G414" s="233"/>
      <c r="H414" s="229"/>
      <c r="I414" s="233"/>
      <c r="J414" s="237" t="str">
        <f t="shared" si="6"/>
        <v/>
      </c>
      <c r="K414" s="221"/>
      <c r="L414" s="221"/>
      <c r="M414" s="221"/>
      <c r="N414" s="221"/>
      <c r="O414" s="221"/>
      <c r="P414" s="221"/>
      <c r="Q414" s="221"/>
      <c r="R414" s="221"/>
      <c r="S414" s="221"/>
      <c r="T414" s="221"/>
      <c r="U414" s="221"/>
      <c r="V414" s="221"/>
      <c r="W414" s="221"/>
      <c r="X414" s="221"/>
      <c r="Y414" s="221"/>
      <c r="Z414" s="221"/>
      <c r="AA414" s="221"/>
    </row>
    <row r="415" spans="1:27" s="198" customFormat="1">
      <c r="A415" s="159"/>
      <c r="B415" s="220"/>
      <c r="C415" s="221"/>
      <c r="D415" s="221"/>
      <c r="E415" s="221"/>
      <c r="F415" s="229"/>
      <c r="G415" s="233"/>
      <c r="H415" s="229"/>
      <c r="I415" s="233"/>
      <c r="J415" s="237" t="str">
        <f t="shared" si="6"/>
        <v/>
      </c>
      <c r="K415" s="221"/>
      <c r="L415" s="221"/>
      <c r="M415" s="221"/>
      <c r="N415" s="221"/>
      <c r="O415" s="221"/>
      <c r="P415" s="221"/>
      <c r="Q415" s="221"/>
      <c r="R415" s="221"/>
      <c r="S415" s="221"/>
      <c r="T415" s="221"/>
      <c r="U415" s="221"/>
      <c r="V415" s="221"/>
      <c r="W415" s="221"/>
      <c r="X415" s="221"/>
      <c r="Y415" s="221"/>
      <c r="Z415" s="221"/>
      <c r="AA415" s="221"/>
    </row>
    <row r="416" spans="1:27" s="198" customFormat="1">
      <c r="A416" s="159"/>
      <c r="B416" s="220"/>
      <c r="C416" s="221"/>
      <c r="D416" s="221"/>
      <c r="E416" s="221"/>
      <c r="F416" s="229"/>
      <c r="G416" s="233"/>
      <c r="H416" s="229"/>
      <c r="I416" s="233"/>
      <c r="J416" s="237" t="str">
        <f t="shared" si="6"/>
        <v/>
      </c>
      <c r="K416" s="221"/>
      <c r="L416" s="221"/>
      <c r="M416" s="221"/>
      <c r="N416" s="221"/>
      <c r="O416" s="221"/>
      <c r="P416" s="221"/>
      <c r="Q416" s="221"/>
      <c r="R416" s="221"/>
      <c r="S416" s="221"/>
      <c r="T416" s="221"/>
      <c r="U416" s="221"/>
      <c r="V416" s="221"/>
      <c r="W416" s="221"/>
      <c r="X416" s="221"/>
      <c r="Y416" s="221"/>
      <c r="Z416" s="221"/>
      <c r="AA416" s="221"/>
    </row>
    <row r="417" spans="1:27" s="198" customFormat="1">
      <c r="A417" s="159"/>
      <c r="B417" s="220"/>
      <c r="C417" s="221"/>
      <c r="D417" s="221"/>
      <c r="E417" s="221"/>
      <c r="F417" s="229"/>
      <c r="G417" s="233"/>
      <c r="H417" s="229"/>
      <c r="I417" s="233"/>
      <c r="J417" s="237" t="str">
        <f t="shared" si="6"/>
        <v/>
      </c>
      <c r="K417" s="221"/>
      <c r="L417" s="221"/>
      <c r="M417" s="221"/>
      <c r="N417" s="221"/>
      <c r="O417" s="221"/>
      <c r="P417" s="221"/>
      <c r="Q417" s="221"/>
      <c r="R417" s="221"/>
      <c r="S417" s="221"/>
      <c r="T417" s="221"/>
      <c r="U417" s="221"/>
      <c r="V417" s="221"/>
      <c r="W417" s="221"/>
      <c r="X417" s="221"/>
      <c r="Y417" s="221"/>
      <c r="Z417" s="221"/>
      <c r="AA417" s="221"/>
    </row>
    <row r="418" spans="1:27" s="198" customFormat="1">
      <c r="A418" s="159"/>
      <c r="B418" s="220"/>
      <c r="C418" s="221"/>
      <c r="D418" s="221"/>
      <c r="E418" s="221"/>
      <c r="F418" s="229"/>
      <c r="G418" s="233"/>
      <c r="H418" s="229"/>
      <c r="I418" s="233"/>
      <c r="J418" s="237" t="str">
        <f t="shared" si="6"/>
        <v/>
      </c>
      <c r="K418" s="221"/>
      <c r="L418" s="221"/>
      <c r="M418" s="221"/>
      <c r="N418" s="221"/>
      <c r="O418" s="221"/>
      <c r="P418" s="221"/>
      <c r="Q418" s="221"/>
      <c r="R418" s="221"/>
      <c r="S418" s="221"/>
      <c r="T418" s="221"/>
      <c r="U418" s="221"/>
      <c r="V418" s="221"/>
      <c r="W418" s="221"/>
      <c r="X418" s="221"/>
      <c r="Y418" s="221"/>
      <c r="Z418" s="221"/>
      <c r="AA418" s="221"/>
    </row>
    <row r="419" spans="1:27" s="198" customFormat="1">
      <c r="A419" s="159"/>
      <c r="B419" s="220"/>
      <c r="C419" s="221"/>
      <c r="D419" s="221"/>
      <c r="E419" s="221"/>
      <c r="F419" s="229"/>
      <c r="G419" s="233"/>
      <c r="H419" s="229"/>
      <c r="I419" s="233"/>
      <c r="J419" s="237" t="str">
        <f t="shared" si="6"/>
        <v/>
      </c>
      <c r="K419" s="221"/>
      <c r="L419" s="221"/>
      <c r="M419" s="221"/>
      <c r="N419" s="221"/>
      <c r="O419" s="221"/>
      <c r="P419" s="221"/>
      <c r="Q419" s="221"/>
      <c r="R419" s="221"/>
      <c r="S419" s="221"/>
      <c r="T419" s="221"/>
      <c r="U419" s="221"/>
      <c r="V419" s="221"/>
      <c r="W419" s="221"/>
      <c r="X419" s="221"/>
      <c r="Y419" s="221"/>
      <c r="Z419" s="221"/>
      <c r="AA419" s="221"/>
    </row>
    <row r="420" spans="1:27" s="198" customFormat="1">
      <c r="A420" s="159"/>
      <c r="B420" s="220"/>
      <c r="C420" s="221"/>
      <c r="D420" s="221"/>
      <c r="E420" s="221"/>
      <c r="F420" s="229"/>
      <c r="G420" s="233"/>
      <c r="H420" s="229"/>
      <c r="I420" s="233"/>
      <c r="J420" s="237" t="str">
        <f t="shared" si="6"/>
        <v/>
      </c>
      <c r="K420" s="221"/>
      <c r="L420" s="221"/>
      <c r="M420" s="221"/>
      <c r="N420" s="221"/>
      <c r="O420" s="221"/>
      <c r="P420" s="221"/>
      <c r="Q420" s="221"/>
      <c r="R420" s="221"/>
      <c r="S420" s="221"/>
      <c r="T420" s="221"/>
      <c r="U420" s="221"/>
      <c r="V420" s="221"/>
      <c r="W420" s="221"/>
      <c r="X420" s="221"/>
      <c r="Y420" s="221"/>
      <c r="Z420" s="221"/>
      <c r="AA420" s="221"/>
    </row>
    <row r="421" spans="1:27" s="198" customFormat="1">
      <c r="A421" s="159"/>
      <c r="B421" s="220"/>
      <c r="C421" s="221"/>
      <c r="D421" s="221"/>
      <c r="E421" s="221"/>
      <c r="F421" s="229"/>
      <c r="G421" s="233"/>
      <c r="H421" s="229"/>
      <c r="I421" s="233"/>
      <c r="J421" s="237" t="str">
        <f t="shared" si="6"/>
        <v/>
      </c>
      <c r="K421" s="221"/>
      <c r="L421" s="221"/>
      <c r="M421" s="221"/>
      <c r="N421" s="221"/>
      <c r="O421" s="221"/>
      <c r="P421" s="221"/>
      <c r="Q421" s="221"/>
      <c r="R421" s="221"/>
      <c r="S421" s="221"/>
      <c r="T421" s="221"/>
      <c r="U421" s="221"/>
      <c r="V421" s="221"/>
      <c r="W421" s="221"/>
      <c r="X421" s="221"/>
      <c r="Y421" s="221"/>
      <c r="Z421" s="221"/>
      <c r="AA421" s="221"/>
    </row>
    <row r="422" spans="1:27" s="198" customFormat="1">
      <c r="A422" s="159"/>
      <c r="B422" s="220"/>
      <c r="C422" s="221"/>
      <c r="D422" s="221"/>
      <c r="E422" s="221"/>
      <c r="F422" s="229"/>
      <c r="G422" s="233"/>
      <c r="H422" s="229"/>
      <c r="I422" s="233"/>
      <c r="J422" s="237" t="str">
        <f t="shared" si="6"/>
        <v/>
      </c>
      <c r="K422" s="221"/>
      <c r="L422" s="221"/>
      <c r="M422" s="221"/>
      <c r="N422" s="221"/>
      <c r="O422" s="221"/>
      <c r="P422" s="221"/>
      <c r="Q422" s="221"/>
      <c r="R422" s="221"/>
      <c r="S422" s="221"/>
      <c r="T422" s="221"/>
      <c r="U422" s="221"/>
      <c r="V422" s="221"/>
      <c r="W422" s="221"/>
      <c r="X422" s="221"/>
      <c r="Y422" s="221"/>
      <c r="Z422" s="221"/>
      <c r="AA422" s="221"/>
    </row>
    <row r="423" spans="1:27" s="198" customFormat="1">
      <c r="A423" s="159"/>
      <c r="B423" s="220"/>
      <c r="C423" s="221"/>
      <c r="D423" s="221"/>
      <c r="E423" s="221"/>
      <c r="F423" s="229"/>
      <c r="G423" s="233"/>
      <c r="H423" s="229"/>
      <c r="I423" s="233"/>
      <c r="J423" s="237" t="str">
        <f t="shared" si="6"/>
        <v/>
      </c>
      <c r="K423" s="221"/>
      <c r="L423" s="221"/>
      <c r="M423" s="221"/>
      <c r="N423" s="221"/>
      <c r="O423" s="221"/>
      <c r="P423" s="221"/>
      <c r="Q423" s="221"/>
      <c r="R423" s="221"/>
      <c r="S423" s="221"/>
      <c r="T423" s="221"/>
      <c r="U423" s="221"/>
      <c r="V423" s="221"/>
      <c r="W423" s="221"/>
      <c r="X423" s="221"/>
      <c r="Y423" s="221"/>
      <c r="Z423" s="221"/>
      <c r="AA423" s="221"/>
    </row>
    <row r="424" spans="1:27" s="198" customFormat="1">
      <c r="A424" s="159"/>
      <c r="B424" s="220"/>
      <c r="C424" s="221"/>
      <c r="D424" s="221"/>
      <c r="E424" s="221"/>
      <c r="F424" s="229"/>
      <c r="G424" s="233"/>
      <c r="H424" s="229"/>
      <c r="I424" s="233"/>
      <c r="J424" s="237" t="str">
        <f t="shared" si="6"/>
        <v/>
      </c>
      <c r="K424" s="221"/>
      <c r="L424" s="221"/>
      <c r="M424" s="221"/>
      <c r="N424" s="221"/>
      <c r="O424" s="221"/>
      <c r="P424" s="221"/>
      <c r="Q424" s="221"/>
      <c r="R424" s="221"/>
      <c r="S424" s="221"/>
      <c r="T424" s="221"/>
      <c r="U424" s="221"/>
      <c r="V424" s="221"/>
      <c r="W424" s="221"/>
      <c r="X424" s="221"/>
      <c r="Y424" s="221"/>
      <c r="Z424" s="221"/>
      <c r="AA424" s="221"/>
    </row>
    <row r="425" spans="1:27" s="198" customFormat="1">
      <c r="A425" s="159"/>
      <c r="B425" s="220"/>
      <c r="C425" s="221"/>
      <c r="D425" s="221"/>
      <c r="E425" s="221"/>
      <c r="F425" s="229"/>
      <c r="G425" s="233"/>
      <c r="H425" s="229"/>
      <c r="I425" s="233"/>
      <c r="J425" s="237" t="str">
        <f t="shared" si="6"/>
        <v/>
      </c>
      <c r="K425" s="221"/>
      <c r="L425" s="221"/>
      <c r="M425" s="221"/>
      <c r="N425" s="221"/>
      <c r="O425" s="221"/>
      <c r="P425" s="221"/>
      <c r="Q425" s="221"/>
      <c r="R425" s="221"/>
      <c r="S425" s="221"/>
      <c r="T425" s="221"/>
      <c r="U425" s="221"/>
      <c r="V425" s="221"/>
      <c r="W425" s="221"/>
      <c r="X425" s="221"/>
      <c r="Y425" s="221"/>
      <c r="Z425" s="221"/>
      <c r="AA425" s="221"/>
    </row>
    <row r="426" spans="1:27" s="198" customFormat="1">
      <c r="A426" s="159"/>
      <c r="B426" s="220"/>
      <c r="C426" s="221"/>
      <c r="D426" s="221"/>
      <c r="E426" s="221"/>
      <c r="F426" s="229"/>
      <c r="G426" s="233"/>
      <c r="H426" s="229"/>
      <c r="I426" s="233"/>
      <c r="J426" s="237" t="str">
        <f t="shared" si="6"/>
        <v/>
      </c>
      <c r="K426" s="221"/>
      <c r="L426" s="221"/>
      <c r="M426" s="221"/>
      <c r="N426" s="221"/>
      <c r="O426" s="221"/>
      <c r="P426" s="221"/>
      <c r="Q426" s="221"/>
      <c r="R426" s="221"/>
      <c r="S426" s="221"/>
      <c r="T426" s="221"/>
      <c r="U426" s="221"/>
      <c r="V426" s="221"/>
      <c r="W426" s="221"/>
      <c r="X426" s="221"/>
      <c r="Y426" s="221"/>
      <c r="Z426" s="221"/>
      <c r="AA426" s="221"/>
    </row>
    <row r="427" spans="1:27" s="198" customFormat="1">
      <c r="A427" s="159"/>
      <c r="B427" s="220"/>
      <c r="C427" s="221"/>
      <c r="D427" s="221"/>
      <c r="E427" s="221"/>
      <c r="F427" s="229"/>
      <c r="G427" s="233"/>
      <c r="H427" s="229"/>
      <c r="I427" s="233"/>
      <c r="J427" s="237" t="str">
        <f t="shared" si="6"/>
        <v/>
      </c>
      <c r="K427" s="221"/>
      <c r="L427" s="221"/>
      <c r="M427" s="221"/>
      <c r="N427" s="221"/>
      <c r="O427" s="221"/>
      <c r="P427" s="221"/>
      <c r="Q427" s="221"/>
      <c r="R427" s="221"/>
      <c r="S427" s="221"/>
      <c r="T427" s="221"/>
      <c r="U427" s="221"/>
      <c r="V427" s="221"/>
      <c r="W427" s="221"/>
      <c r="X427" s="221"/>
      <c r="Y427" s="221"/>
      <c r="Z427" s="221"/>
      <c r="AA427" s="221"/>
    </row>
    <row r="428" spans="1:27" s="198" customFormat="1">
      <c r="A428" s="159"/>
      <c r="B428" s="220"/>
      <c r="C428" s="221"/>
      <c r="D428" s="221"/>
      <c r="E428" s="221"/>
      <c r="F428" s="229"/>
      <c r="G428" s="233"/>
      <c r="H428" s="229"/>
      <c r="I428" s="233"/>
      <c r="J428" s="237" t="str">
        <f t="shared" si="6"/>
        <v/>
      </c>
      <c r="K428" s="221"/>
      <c r="L428" s="221"/>
      <c r="M428" s="221"/>
      <c r="N428" s="221"/>
      <c r="O428" s="221"/>
      <c r="P428" s="221"/>
      <c r="Q428" s="221"/>
      <c r="R428" s="221"/>
      <c r="S428" s="221"/>
      <c r="T428" s="221"/>
      <c r="U428" s="221"/>
      <c r="V428" s="221"/>
      <c r="W428" s="221"/>
      <c r="X428" s="221"/>
      <c r="Y428" s="221"/>
      <c r="Z428" s="221"/>
      <c r="AA428" s="221"/>
    </row>
    <row r="429" spans="1:27" s="198" customFormat="1">
      <c r="A429" s="159"/>
      <c r="B429" s="220"/>
      <c r="C429" s="221"/>
      <c r="D429" s="221"/>
      <c r="E429" s="221"/>
      <c r="F429" s="229"/>
      <c r="G429" s="233"/>
      <c r="H429" s="229"/>
      <c r="I429" s="233"/>
      <c r="J429" s="237" t="str">
        <f t="shared" si="6"/>
        <v/>
      </c>
      <c r="K429" s="221"/>
      <c r="L429" s="221"/>
      <c r="M429" s="221"/>
      <c r="N429" s="221"/>
      <c r="O429" s="221"/>
      <c r="P429" s="221"/>
      <c r="Q429" s="221"/>
      <c r="R429" s="221"/>
      <c r="S429" s="221"/>
      <c r="T429" s="221"/>
      <c r="U429" s="221"/>
      <c r="V429" s="221"/>
      <c r="W429" s="221"/>
      <c r="X429" s="221"/>
      <c r="Y429" s="221"/>
      <c r="Z429" s="221"/>
      <c r="AA429" s="221"/>
    </row>
    <row r="430" spans="1:27" s="198" customFormat="1">
      <c r="A430" s="159"/>
      <c r="B430" s="220"/>
      <c r="C430" s="221"/>
      <c r="D430" s="221"/>
      <c r="E430" s="221"/>
      <c r="F430" s="229"/>
      <c r="G430" s="233"/>
      <c r="H430" s="229"/>
      <c r="I430" s="233"/>
      <c r="J430" s="237" t="str">
        <f t="shared" si="6"/>
        <v/>
      </c>
      <c r="K430" s="221"/>
      <c r="L430" s="221"/>
      <c r="M430" s="221"/>
      <c r="N430" s="221"/>
      <c r="O430" s="221"/>
      <c r="P430" s="221"/>
      <c r="Q430" s="221"/>
      <c r="R430" s="221"/>
      <c r="S430" s="221"/>
      <c r="T430" s="221"/>
      <c r="U430" s="221"/>
      <c r="V430" s="221"/>
      <c r="W430" s="221"/>
      <c r="X430" s="221"/>
      <c r="Y430" s="221"/>
      <c r="Z430" s="221"/>
      <c r="AA430" s="221"/>
    </row>
    <row r="431" spans="1:27" s="198" customFormat="1">
      <c r="A431" s="159"/>
      <c r="B431" s="220"/>
      <c r="C431" s="221"/>
      <c r="D431" s="221"/>
      <c r="E431" s="221"/>
      <c r="F431" s="229"/>
      <c r="G431" s="233"/>
      <c r="H431" s="229"/>
      <c r="I431" s="233"/>
      <c r="J431" s="237" t="str">
        <f t="shared" si="6"/>
        <v/>
      </c>
      <c r="K431" s="221"/>
      <c r="L431" s="221"/>
      <c r="M431" s="221"/>
      <c r="N431" s="221"/>
      <c r="O431" s="221"/>
      <c r="P431" s="221"/>
      <c r="Q431" s="221"/>
      <c r="R431" s="221"/>
      <c r="S431" s="221"/>
      <c r="T431" s="221"/>
      <c r="U431" s="221"/>
      <c r="V431" s="221"/>
      <c r="W431" s="221"/>
      <c r="X431" s="221"/>
      <c r="Y431" s="221"/>
      <c r="Z431" s="221"/>
      <c r="AA431" s="221"/>
    </row>
    <row r="432" spans="1:27" s="198" customFormat="1">
      <c r="A432" s="159"/>
      <c r="B432" s="220"/>
      <c r="C432" s="221"/>
      <c r="D432" s="221"/>
      <c r="E432" s="221"/>
      <c r="F432" s="229"/>
      <c r="G432" s="233"/>
      <c r="H432" s="229"/>
      <c r="I432" s="233"/>
      <c r="J432" s="237" t="str">
        <f t="shared" si="6"/>
        <v/>
      </c>
      <c r="K432" s="221"/>
      <c r="L432" s="221"/>
      <c r="M432" s="221"/>
      <c r="N432" s="221"/>
      <c r="O432" s="221"/>
      <c r="P432" s="221"/>
      <c r="Q432" s="221"/>
      <c r="R432" s="221"/>
      <c r="S432" s="221"/>
      <c r="T432" s="221"/>
      <c r="U432" s="221"/>
      <c r="V432" s="221"/>
      <c r="W432" s="221"/>
      <c r="X432" s="221"/>
      <c r="Y432" s="221"/>
      <c r="Z432" s="221"/>
      <c r="AA432" s="221"/>
    </row>
    <row r="433" spans="1:27" s="198" customFormat="1">
      <c r="A433" s="159"/>
      <c r="B433" s="220"/>
      <c r="C433" s="221"/>
      <c r="D433" s="221"/>
      <c r="E433" s="221"/>
      <c r="F433" s="229"/>
      <c r="G433" s="233"/>
      <c r="H433" s="229"/>
      <c r="I433" s="233"/>
      <c r="J433" s="237" t="str">
        <f t="shared" si="6"/>
        <v/>
      </c>
      <c r="K433" s="221"/>
      <c r="L433" s="221"/>
      <c r="M433" s="221"/>
      <c r="N433" s="221"/>
      <c r="O433" s="221"/>
      <c r="P433" s="221"/>
      <c r="Q433" s="221"/>
      <c r="R433" s="221"/>
      <c r="S433" s="221"/>
      <c r="T433" s="221"/>
      <c r="U433" s="221"/>
      <c r="V433" s="221"/>
      <c r="W433" s="221"/>
      <c r="X433" s="221"/>
      <c r="Y433" s="221"/>
      <c r="Z433" s="221"/>
      <c r="AA433" s="221"/>
    </row>
    <row r="434" spans="1:27" s="198" customFormat="1">
      <c r="A434" s="159"/>
      <c r="B434" s="220"/>
      <c r="C434" s="221"/>
      <c r="D434" s="221"/>
      <c r="E434" s="221"/>
      <c r="F434" s="229"/>
      <c r="G434" s="233"/>
      <c r="H434" s="229"/>
      <c r="I434" s="233"/>
      <c r="J434" s="237" t="str">
        <f t="shared" si="6"/>
        <v/>
      </c>
      <c r="K434" s="221"/>
      <c r="L434" s="221"/>
      <c r="M434" s="221"/>
      <c r="N434" s="221"/>
      <c r="O434" s="221"/>
      <c r="P434" s="221"/>
      <c r="Q434" s="221"/>
      <c r="R434" s="221"/>
      <c r="S434" s="221"/>
      <c r="T434" s="221"/>
      <c r="U434" s="221"/>
      <c r="V434" s="221"/>
      <c r="W434" s="221"/>
      <c r="X434" s="221"/>
      <c r="Y434" s="221"/>
      <c r="Z434" s="221"/>
      <c r="AA434" s="221"/>
    </row>
    <row r="435" spans="1:27" s="198" customFormat="1">
      <c r="A435" s="159"/>
      <c r="B435" s="220"/>
      <c r="C435" s="221"/>
      <c r="D435" s="221"/>
      <c r="E435" s="221"/>
      <c r="F435" s="229"/>
      <c r="G435" s="233"/>
      <c r="H435" s="229"/>
      <c r="I435" s="233"/>
      <c r="J435" s="237" t="str">
        <f t="shared" si="6"/>
        <v/>
      </c>
      <c r="K435" s="221"/>
      <c r="L435" s="221"/>
      <c r="M435" s="221"/>
      <c r="N435" s="221"/>
      <c r="O435" s="221"/>
      <c r="P435" s="221"/>
      <c r="Q435" s="221"/>
      <c r="R435" s="221"/>
      <c r="S435" s="221"/>
      <c r="T435" s="221"/>
      <c r="U435" s="221"/>
      <c r="V435" s="221"/>
      <c r="W435" s="221"/>
      <c r="X435" s="221"/>
      <c r="Y435" s="221"/>
      <c r="Z435" s="221"/>
      <c r="AA435" s="221"/>
    </row>
    <row r="436" spans="1:27" s="198" customFormat="1">
      <c r="A436" s="159"/>
      <c r="B436" s="220"/>
      <c r="C436" s="221"/>
      <c r="D436" s="221"/>
      <c r="E436" s="221"/>
      <c r="F436" s="229"/>
      <c r="G436" s="233"/>
      <c r="H436" s="229"/>
      <c r="I436" s="233"/>
      <c r="J436" s="237" t="str">
        <f t="shared" si="6"/>
        <v/>
      </c>
      <c r="K436" s="221"/>
      <c r="L436" s="221"/>
      <c r="M436" s="221"/>
      <c r="N436" s="221"/>
      <c r="O436" s="221"/>
      <c r="P436" s="221"/>
      <c r="Q436" s="221"/>
      <c r="R436" s="221"/>
      <c r="S436" s="221"/>
      <c r="T436" s="221"/>
      <c r="U436" s="221"/>
      <c r="V436" s="221"/>
      <c r="W436" s="221"/>
      <c r="X436" s="221"/>
      <c r="Y436" s="221"/>
      <c r="Z436" s="221"/>
      <c r="AA436" s="221"/>
    </row>
    <row r="437" spans="1:27" s="198" customFormat="1">
      <c r="A437" s="159"/>
      <c r="B437" s="220"/>
      <c r="C437" s="221"/>
      <c r="D437" s="221"/>
      <c r="E437" s="221"/>
      <c r="F437" s="229"/>
      <c r="G437" s="233"/>
      <c r="H437" s="229"/>
      <c r="I437" s="233"/>
      <c r="J437" s="237" t="str">
        <f t="shared" si="6"/>
        <v/>
      </c>
      <c r="K437" s="221"/>
      <c r="L437" s="221"/>
      <c r="M437" s="221"/>
      <c r="N437" s="221"/>
      <c r="O437" s="221"/>
      <c r="P437" s="221"/>
      <c r="Q437" s="221"/>
      <c r="R437" s="221"/>
      <c r="S437" s="221"/>
      <c r="T437" s="221"/>
      <c r="U437" s="221"/>
      <c r="V437" s="221"/>
      <c r="W437" s="221"/>
      <c r="X437" s="221"/>
      <c r="Y437" s="221"/>
      <c r="Z437" s="221"/>
      <c r="AA437" s="221"/>
    </row>
    <row r="438" spans="1:27" s="198" customFormat="1">
      <c r="A438" s="159"/>
      <c r="B438" s="220"/>
      <c r="C438" s="221"/>
      <c r="D438" s="221"/>
      <c r="E438" s="221"/>
      <c r="F438" s="229"/>
      <c r="G438" s="233"/>
      <c r="H438" s="229"/>
      <c r="I438" s="233"/>
      <c r="J438" s="237" t="str">
        <f t="shared" si="6"/>
        <v/>
      </c>
      <c r="K438" s="221"/>
      <c r="L438" s="221"/>
      <c r="M438" s="221"/>
      <c r="N438" s="221"/>
      <c r="O438" s="221"/>
      <c r="P438" s="221"/>
      <c r="Q438" s="221"/>
      <c r="R438" s="221"/>
      <c r="S438" s="221"/>
      <c r="T438" s="221"/>
      <c r="U438" s="221"/>
      <c r="V438" s="221"/>
      <c r="W438" s="221"/>
      <c r="X438" s="221"/>
      <c r="Y438" s="221"/>
      <c r="Z438" s="221"/>
      <c r="AA438" s="221"/>
    </row>
    <row r="439" spans="1:27" s="198" customFormat="1">
      <c r="A439" s="159"/>
      <c r="B439" s="220"/>
      <c r="C439" s="221"/>
      <c r="D439" s="221"/>
      <c r="E439" s="221"/>
      <c r="F439" s="229"/>
      <c r="G439" s="233"/>
      <c r="H439" s="229"/>
      <c r="I439" s="233"/>
      <c r="J439" s="237" t="str">
        <f t="shared" si="6"/>
        <v/>
      </c>
      <c r="K439" s="221"/>
      <c r="L439" s="221"/>
      <c r="M439" s="221"/>
      <c r="N439" s="221"/>
      <c r="O439" s="221"/>
      <c r="P439" s="221"/>
      <c r="Q439" s="221"/>
      <c r="R439" s="221"/>
      <c r="S439" s="221"/>
      <c r="T439" s="221"/>
      <c r="U439" s="221"/>
      <c r="V439" s="221"/>
      <c r="W439" s="221"/>
      <c r="X439" s="221"/>
      <c r="Y439" s="221"/>
      <c r="Z439" s="221"/>
      <c r="AA439" s="221"/>
    </row>
    <row r="440" spans="1:27" s="198" customFormat="1">
      <c r="A440" s="159"/>
      <c r="B440" s="220"/>
      <c r="C440" s="221"/>
      <c r="D440" s="221"/>
      <c r="E440" s="221"/>
      <c r="F440" s="229"/>
      <c r="G440" s="233"/>
      <c r="H440" s="229"/>
      <c r="I440" s="233"/>
      <c r="J440" s="237" t="str">
        <f t="shared" si="6"/>
        <v/>
      </c>
      <c r="K440" s="221"/>
      <c r="L440" s="221"/>
      <c r="M440" s="221"/>
      <c r="N440" s="221"/>
      <c r="O440" s="221"/>
      <c r="P440" s="221"/>
      <c r="Q440" s="221"/>
      <c r="R440" s="221"/>
      <c r="S440" s="221"/>
      <c r="T440" s="221"/>
      <c r="U440" s="221"/>
      <c r="V440" s="221"/>
      <c r="W440" s="221"/>
      <c r="X440" s="221"/>
      <c r="Y440" s="221"/>
      <c r="Z440" s="221"/>
      <c r="AA440" s="221"/>
    </row>
    <row r="441" spans="1:27" s="198" customFormat="1">
      <c r="A441" s="159"/>
      <c r="B441" s="220"/>
      <c r="C441" s="221"/>
      <c r="D441" s="221"/>
      <c r="E441" s="221"/>
      <c r="F441" s="229"/>
      <c r="G441" s="233"/>
      <c r="H441" s="229"/>
      <c r="I441" s="233"/>
      <c r="J441" s="237" t="str">
        <f t="shared" si="6"/>
        <v/>
      </c>
      <c r="K441" s="221"/>
      <c r="L441" s="221"/>
      <c r="M441" s="221"/>
      <c r="N441" s="221"/>
      <c r="O441" s="221"/>
      <c r="P441" s="221"/>
      <c r="Q441" s="221"/>
      <c r="R441" s="221"/>
      <c r="S441" s="221"/>
      <c r="T441" s="221"/>
      <c r="U441" s="221"/>
      <c r="V441" s="221"/>
      <c r="W441" s="221"/>
      <c r="X441" s="221"/>
      <c r="Y441" s="221"/>
      <c r="Z441" s="221"/>
      <c r="AA441" s="221"/>
    </row>
    <row r="442" spans="1:27" s="198" customFormat="1">
      <c r="A442" s="159"/>
      <c r="B442" s="220"/>
      <c r="C442" s="221"/>
      <c r="D442" s="221"/>
      <c r="E442" s="221"/>
      <c r="F442" s="229"/>
      <c r="G442" s="233"/>
      <c r="H442" s="229"/>
      <c r="I442" s="233"/>
      <c r="J442" s="237" t="str">
        <f t="shared" si="6"/>
        <v/>
      </c>
      <c r="K442" s="221"/>
      <c r="L442" s="221"/>
      <c r="M442" s="221"/>
      <c r="N442" s="221"/>
      <c r="O442" s="221"/>
      <c r="P442" s="221"/>
      <c r="Q442" s="221"/>
      <c r="R442" s="221"/>
      <c r="S442" s="221"/>
      <c r="T442" s="221"/>
      <c r="U442" s="221"/>
      <c r="V442" s="221"/>
      <c r="W442" s="221"/>
      <c r="X442" s="221"/>
      <c r="Y442" s="221"/>
      <c r="Z442" s="221"/>
      <c r="AA442" s="221"/>
    </row>
    <row r="443" spans="1:27" s="198" customFormat="1">
      <c r="A443" s="159"/>
      <c r="B443" s="220"/>
      <c r="C443" s="221"/>
      <c r="D443" s="221"/>
      <c r="E443" s="221"/>
      <c r="F443" s="229"/>
      <c r="G443" s="233"/>
      <c r="H443" s="229"/>
      <c r="I443" s="233"/>
      <c r="J443" s="237" t="str">
        <f t="shared" si="6"/>
        <v/>
      </c>
      <c r="K443" s="221"/>
      <c r="L443" s="221"/>
      <c r="M443" s="221"/>
      <c r="N443" s="221"/>
      <c r="O443" s="221"/>
      <c r="P443" s="221"/>
      <c r="Q443" s="221"/>
      <c r="R443" s="221"/>
      <c r="S443" s="221"/>
      <c r="T443" s="221"/>
      <c r="U443" s="221"/>
      <c r="V443" s="221"/>
      <c r="W443" s="221"/>
      <c r="X443" s="221"/>
      <c r="Y443" s="221"/>
      <c r="Z443" s="221"/>
      <c r="AA443" s="221"/>
    </row>
    <row r="444" spans="1:27" s="198" customFormat="1">
      <c r="A444" s="159"/>
      <c r="B444" s="220"/>
      <c r="C444" s="221"/>
      <c r="D444" s="221"/>
      <c r="E444" s="221"/>
      <c r="F444" s="229"/>
      <c r="G444" s="233"/>
      <c r="H444" s="229"/>
      <c r="I444" s="233"/>
      <c r="J444" s="237" t="str">
        <f t="shared" si="6"/>
        <v/>
      </c>
      <c r="K444" s="221"/>
      <c r="L444" s="221"/>
      <c r="M444" s="221"/>
      <c r="N444" s="221"/>
      <c r="O444" s="221"/>
      <c r="P444" s="221"/>
      <c r="Q444" s="221"/>
      <c r="R444" s="221"/>
      <c r="S444" s="221"/>
      <c r="T444" s="221"/>
      <c r="U444" s="221"/>
      <c r="V444" s="221"/>
      <c r="W444" s="221"/>
      <c r="X444" s="221"/>
      <c r="Y444" s="221"/>
      <c r="Z444" s="221"/>
      <c r="AA444" s="221"/>
    </row>
    <row r="445" spans="1:27" s="198" customFormat="1">
      <c r="A445" s="159"/>
      <c r="B445" s="220"/>
      <c r="C445" s="221"/>
      <c r="D445" s="221"/>
      <c r="E445" s="221"/>
      <c r="F445" s="229"/>
      <c r="G445" s="233"/>
      <c r="H445" s="229"/>
      <c r="I445" s="233"/>
      <c r="J445" s="237" t="str">
        <f t="shared" si="6"/>
        <v/>
      </c>
      <c r="K445" s="221"/>
      <c r="L445" s="221"/>
      <c r="M445" s="221"/>
      <c r="N445" s="221"/>
      <c r="O445" s="221"/>
      <c r="P445" s="221"/>
      <c r="Q445" s="221"/>
      <c r="R445" s="221"/>
      <c r="S445" s="221"/>
      <c r="T445" s="221"/>
      <c r="U445" s="221"/>
      <c r="V445" s="221"/>
      <c r="W445" s="221"/>
      <c r="X445" s="221"/>
      <c r="Y445" s="221"/>
      <c r="Z445" s="221"/>
      <c r="AA445" s="221"/>
    </row>
    <row r="446" spans="1:27" s="198" customFormat="1">
      <c r="A446" s="159"/>
      <c r="B446" s="220"/>
      <c r="C446" s="221"/>
      <c r="D446" s="221"/>
      <c r="E446" s="221"/>
      <c r="F446" s="229"/>
      <c r="G446" s="233"/>
      <c r="H446" s="229"/>
      <c r="I446" s="233"/>
      <c r="J446" s="237" t="str">
        <f t="shared" si="6"/>
        <v/>
      </c>
      <c r="K446" s="221"/>
      <c r="L446" s="221"/>
      <c r="M446" s="221"/>
      <c r="N446" s="221"/>
      <c r="O446" s="221"/>
      <c r="P446" s="221"/>
      <c r="Q446" s="221"/>
      <c r="R446" s="221"/>
      <c r="S446" s="221"/>
      <c r="T446" s="221"/>
      <c r="U446" s="221"/>
      <c r="V446" s="221"/>
      <c r="W446" s="221"/>
      <c r="X446" s="221"/>
      <c r="Y446" s="221"/>
      <c r="Z446" s="221"/>
      <c r="AA446" s="221"/>
    </row>
    <row r="447" spans="1:27" s="198" customFormat="1">
      <c r="A447" s="159"/>
      <c r="B447" s="220"/>
      <c r="C447" s="221"/>
      <c r="D447" s="221"/>
      <c r="E447" s="221"/>
      <c r="F447" s="229"/>
      <c r="G447" s="233"/>
      <c r="H447" s="229"/>
      <c r="I447" s="233"/>
      <c r="J447" s="237" t="str">
        <f t="shared" si="6"/>
        <v/>
      </c>
      <c r="K447" s="221"/>
      <c r="L447" s="221"/>
      <c r="M447" s="221"/>
      <c r="N447" s="221"/>
      <c r="O447" s="221"/>
      <c r="P447" s="221"/>
      <c r="Q447" s="221"/>
      <c r="R447" s="221"/>
      <c r="S447" s="221"/>
      <c r="T447" s="221"/>
      <c r="U447" s="221"/>
      <c r="V447" s="221"/>
      <c r="W447" s="221"/>
      <c r="X447" s="221"/>
      <c r="Y447" s="221"/>
      <c r="Z447" s="221"/>
      <c r="AA447" s="221"/>
    </row>
    <row r="448" spans="1:27" s="198" customFormat="1">
      <c r="A448" s="159"/>
      <c r="B448" s="220"/>
      <c r="C448" s="221"/>
      <c r="D448" s="221"/>
      <c r="E448" s="221"/>
      <c r="F448" s="229"/>
      <c r="G448" s="233"/>
      <c r="H448" s="229"/>
      <c r="I448" s="233"/>
      <c r="J448" s="237" t="str">
        <f t="shared" si="6"/>
        <v/>
      </c>
      <c r="K448" s="221"/>
      <c r="L448" s="221"/>
      <c r="M448" s="221"/>
      <c r="N448" s="221"/>
      <c r="O448" s="221"/>
      <c r="P448" s="221"/>
      <c r="Q448" s="221"/>
      <c r="R448" s="221"/>
      <c r="S448" s="221"/>
      <c r="T448" s="221"/>
      <c r="U448" s="221"/>
      <c r="V448" s="221"/>
      <c r="W448" s="221"/>
      <c r="X448" s="221"/>
      <c r="Y448" s="221"/>
      <c r="Z448" s="221"/>
      <c r="AA448" s="221"/>
    </row>
    <row r="449" spans="1:27" s="198" customFormat="1">
      <c r="A449" s="159"/>
      <c r="B449" s="220"/>
      <c r="C449" s="221"/>
      <c r="D449" s="221"/>
      <c r="E449" s="221"/>
      <c r="F449" s="229"/>
      <c r="G449" s="233"/>
      <c r="H449" s="229"/>
      <c r="I449" s="233"/>
      <c r="J449" s="237" t="str">
        <f t="shared" si="6"/>
        <v/>
      </c>
      <c r="K449" s="221"/>
      <c r="L449" s="221"/>
      <c r="M449" s="221"/>
      <c r="N449" s="221"/>
      <c r="O449" s="221"/>
      <c r="P449" s="221"/>
      <c r="Q449" s="221"/>
      <c r="R449" s="221"/>
      <c r="S449" s="221"/>
      <c r="T449" s="221"/>
      <c r="U449" s="221"/>
      <c r="V449" s="221"/>
      <c r="W449" s="221"/>
      <c r="X449" s="221"/>
      <c r="Y449" s="221"/>
      <c r="Z449" s="221"/>
      <c r="AA449" s="221"/>
    </row>
    <row r="450" spans="1:27" s="198" customFormat="1">
      <c r="A450" s="159"/>
      <c r="B450" s="220"/>
      <c r="C450" s="221"/>
      <c r="D450" s="221"/>
      <c r="E450" s="221"/>
      <c r="F450" s="229"/>
      <c r="G450" s="233"/>
      <c r="H450" s="229"/>
      <c r="I450" s="233"/>
      <c r="J450" s="237" t="str">
        <f t="shared" si="6"/>
        <v/>
      </c>
      <c r="K450" s="221"/>
      <c r="L450" s="221"/>
      <c r="M450" s="221"/>
      <c r="N450" s="221"/>
      <c r="O450" s="221"/>
      <c r="P450" s="221"/>
      <c r="Q450" s="221"/>
      <c r="R450" s="221"/>
      <c r="S450" s="221"/>
      <c r="T450" s="221"/>
      <c r="U450" s="221"/>
      <c r="V450" s="221"/>
      <c r="W450" s="221"/>
      <c r="X450" s="221"/>
      <c r="Y450" s="221"/>
      <c r="Z450" s="221"/>
      <c r="AA450" s="221"/>
    </row>
    <row r="451" spans="1:27" s="198" customFormat="1">
      <c r="A451" s="159"/>
      <c r="B451" s="220"/>
      <c r="C451" s="221"/>
      <c r="D451" s="221"/>
      <c r="E451" s="221"/>
      <c r="F451" s="229"/>
      <c r="G451" s="233"/>
      <c r="H451" s="229"/>
      <c r="I451" s="233"/>
      <c r="J451" s="237" t="str">
        <f t="shared" si="6"/>
        <v/>
      </c>
      <c r="K451" s="221"/>
      <c r="L451" s="221"/>
      <c r="M451" s="221"/>
      <c r="N451" s="221"/>
      <c r="O451" s="221"/>
      <c r="P451" s="221"/>
      <c r="Q451" s="221"/>
      <c r="R451" s="221"/>
      <c r="S451" s="221"/>
      <c r="T451" s="221"/>
      <c r="U451" s="221"/>
      <c r="V451" s="221"/>
      <c r="W451" s="221"/>
      <c r="X451" s="221"/>
      <c r="Y451" s="221"/>
      <c r="Z451" s="221"/>
      <c r="AA451" s="221"/>
    </row>
    <row r="452" spans="1:27" s="198" customFormat="1">
      <c r="A452" s="159"/>
      <c r="B452" s="220"/>
      <c r="C452" s="221"/>
      <c r="D452" s="221"/>
      <c r="E452" s="221"/>
      <c r="F452" s="229"/>
      <c r="G452" s="233"/>
      <c r="H452" s="229"/>
      <c r="I452" s="233"/>
      <c r="J452" s="237" t="str">
        <f t="shared" si="6"/>
        <v/>
      </c>
      <c r="K452" s="221"/>
      <c r="L452" s="221"/>
      <c r="M452" s="221"/>
      <c r="N452" s="221"/>
      <c r="O452" s="221"/>
      <c r="P452" s="221"/>
      <c r="Q452" s="221"/>
      <c r="R452" s="221"/>
      <c r="S452" s="221"/>
      <c r="T452" s="221"/>
      <c r="U452" s="221"/>
      <c r="V452" s="221"/>
      <c r="W452" s="221"/>
      <c r="X452" s="221"/>
      <c r="Y452" s="221"/>
      <c r="Z452" s="221"/>
      <c r="AA452" s="221"/>
    </row>
    <row r="453" spans="1:27" s="198" customFormat="1">
      <c r="A453" s="159"/>
      <c r="B453" s="220"/>
      <c r="C453" s="221"/>
      <c r="D453" s="221"/>
      <c r="E453" s="221"/>
      <c r="F453" s="229"/>
      <c r="G453" s="233"/>
      <c r="H453" s="229"/>
      <c r="I453" s="233"/>
      <c r="J453" s="237" t="str">
        <f t="shared" si="6"/>
        <v/>
      </c>
      <c r="K453" s="221"/>
      <c r="L453" s="221"/>
      <c r="M453" s="221"/>
      <c r="N453" s="221"/>
      <c r="O453" s="221"/>
      <c r="P453" s="221"/>
      <c r="Q453" s="221"/>
      <c r="R453" s="221"/>
      <c r="S453" s="221"/>
      <c r="T453" s="221"/>
      <c r="U453" s="221"/>
      <c r="V453" s="221"/>
      <c r="W453" s="221"/>
      <c r="X453" s="221"/>
      <c r="Y453" s="221"/>
      <c r="Z453" s="221"/>
      <c r="AA453" s="221"/>
    </row>
    <row r="454" spans="1:27" s="198" customFormat="1">
      <c r="A454" s="159"/>
      <c r="B454" s="220"/>
      <c r="C454" s="221"/>
      <c r="D454" s="221"/>
      <c r="E454" s="221"/>
      <c r="F454" s="229"/>
      <c r="G454" s="233"/>
      <c r="H454" s="229"/>
      <c r="I454" s="233"/>
      <c r="J454" s="237" t="str">
        <f t="shared" si="6"/>
        <v/>
      </c>
      <c r="K454" s="221"/>
      <c r="L454" s="221"/>
      <c r="M454" s="221"/>
      <c r="N454" s="221"/>
      <c r="O454" s="221"/>
      <c r="P454" s="221"/>
      <c r="Q454" s="221"/>
      <c r="R454" s="221"/>
      <c r="S454" s="221"/>
      <c r="T454" s="221"/>
      <c r="U454" s="221"/>
      <c r="V454" s="221"/>
      <c r="W454" s="221"/>
      <c r="X454" s="221"/>
      <c r="Y454" s="221"/>
      <c r="Z454" s="221"/>
      <c r="AA454" s="221"/>
    </row>
    <row r="455" spans="1:27" s="198" customFormat="1">
      <c r="A455" s="159"/>
      <c r="B455" s="220"/>
      <c r="C455" s="221"/>
      <c r="D455" s="221"/>
      <c r="E455" s="221"/>
      <c r="F455" s="229"/>
      <c r="G455" s="233"/>
      <c r="H455" s="229"/>
      <c r="I455" s="233"/>
      <c r="J455" s="237" t="str">
        <f t="shared" si="6"/>
        <v/>
      </c>
      <c r="K455" s="221"/>
      <c r="L455" s="221"/>
      <c r="M455" s="221"/>
      <c r="N455" s="221"/>
      <c r="O455" s="221"/>
      <c r="P455" s="221"/>
      <c r="Q455" s="221"/>
      <c r="R455" s="221"/>
      <c r="S455" s="221"/>
      <c r="T455" s="221"/>
      <c r="U455" s="221"/>
      <c r="V455" s="221"/>
      <c r="W455" s="221"/>
      <c r="X455" s="221"/>
      <c r="Y455" s="221"/>
      <c r="Z455" s="221"/>
      <c r="AA455" s="221"/>
    </row>
    <row r="456" spans="1:27" s="198" customFormat="1">
      <c r="A456" s="159"/>
      <c r="B456" s="220"/>
      <c r="C456" s="221"/>
      <c r="D456" s="221"/>
      <c r="E456" s="221"/>
      <c r="F456" s="229"/>
      <c r="G456" s="233"/>
      <c r="H456" s="229"/>
      <c r="I456" s="233"/>
      <c r="J456" s="237" t="str">
        <f t="shared" si="6"/>
        <v/>
      </c>
      <c r="K456" s="221"/>
      <c r="L456" s="221"/>
      <c r="M456" s="221"/>
      <c r="N456" s="221"/>
      <c r="O456" s="221"/>
      <c r="P456" s="221"/>
      <c r="Q456" s="221"/>
      <c r="R456" s="221"/>
      <c r="S456" s="221"/>
      <c r="T456" s="221"/>
      <c r="U456" s="221"/>
      <c r="V456" s="221"/>
      <c r="W456" s="221"/>
      <c r="X456" s="221"/>
      <c r="Y456" s="221"/>
      <c r="Z456" s="221"/>
      <c r="AA456" s="221"/>
    </row>
    <row r="457" spans="1:27" s="198" customFormat="1">
      <c r="A457" s="159"/>
      <c r="B457" s="220"/>
      <c r="C457" s="221"/>
      <c r="D457" s="221"/>
      <c r="E457" s="221"/>
      <c r="F457" s="229"/>
      <c r="G457" s="233"/>
      <c r="H457" s="229"/>
      <c r="I457" s="233"/>
      <c r="J457" s="237" t="str">
        <f t="shared" si="6"/>
        <v/>
      </c>
      <c r="K457" s="221"/>
      <c r="L457" s="221"/>
      <c r="M457" s="221"/>
      <c r="N457" s="221"/>
      <c r="O457" s="221"/>
      <c r="P457" s="221"/>
      <c r="Q457" s="221"/>
      <c r="R457" s="221"/>
      <c r="S457" s="221"/>
      <c r="T457" s="221"/>
      <c r="U457" s="221"/>
      <c r="V457" s="221"/>
      <c r="W457" s="221"/>
      <c r="X457" s="221"/>
      <c r="Y457" s="221"/>
      <c r="Z457" s="221"/>
      <c r="AA457" s="221"/>
    </row>
    <row r="458" spans="1:27" s="198" customFormat="1">
      <c r="A458" s="159"/>
      <c r="B458" s="220"/>
      <c r="C458" s="221"/>
      <c r="D458" s="221"/>
      <c r="E458" s="221"/>
      <c r="F458" s="229"/>
      <c r="G458" s="233"/>
      <c r="H458" s="229"/>
      <c r="I458" s="233"/>
      <c r="J458" s="237" t="str">
        <f t="shared" si="6"/>
        <v/>
      </c>
      <c r="K458" s="221"/>
      <c r="L458" s="221"/>
      <c r="M458" s="221"/>
      <c r="N458" s="221"/>
      <c r="O458" s="221"/>
      <c r="P458" s="221"/>
      <c r="Q458" s="221"/>
      <c r="R458" s="221"/>
      <c r="S458" s="221"/>
      <c r="T458" s="221"/>
      <c r="U458" s="221"/>
      <c r="V458" s="221"/>
      <c r="W458" s="221"/>
      <c r="X458" s="221"/>
      <c r="Y458" s="221"/>
      <c r="Z458" s="221"/>
      <c r="AA458" s="221"/>
    </row>
    <row r="459" spans="1:27" s="198" customFormat="1">
      <c r="A459" s="159"/>
      <c r="B459" s="220"/>
      <c r="C459" s="221"/>
      <c r="D459" s="221"/>
      <c r="E459" s="221"/>
      <c r="F459" s="229"/>
      <c r="G459" s="233"/>
      <c r="H459" s="229"/>
      <c r="I459" s="233"/>
      <c r="J459" s="237" t="str">
        <f t="shared" si="6"/>
        <v/>
      </c>
      <c r="K459" s="221"/>
      <c r="L459" s="221"/>
      <c r="M459" s="221"/>
      <c r="N459" s="221"/>
      <c r="O459" s="221"/>
      <c r="P459" s="221"/>
      <c r="Q459" s="221"/>
      <c r="R459" s="221"/>
      <c r="S459" s="221"/>
      <c r="T459" s="221"/>
      <c r="U459" s="221"/>
      <c r="V459" s="221"/>
      <c r="W459" s="221"/>
      <c r="X459" s="221"/>
      <c r="Y459" s="221"/>
      <c r="Z459" s="221"/>
      <c r="AA459" s="221"/>
    </row>
    <row r="460" spans="1:27" s="198" customFormat="1">
      <c r="A460" s="159"/>
      <c r="B460" s="220"/>
      <c r="C460" s="221"/>
      <c r="D460" s="221"/>
      <c r="E460" s="221"/>
      <c r="F460" s="229"/>
      <c r="G460" s="233"/>
      <c r="H460" s="229"/>
      <c r="I460" s="233"/>
      <c r="J460" s="237" t="str">
        <f t="shared" si="6"/>
        <v/>
      </c>
      <c r="K460" s="221"/>
      <c r="L460" s="221"/>
      <c r="M460" s="221"/>
      <c r="N460" s="221"/>
      <c r="O460" s="221"/>
      <c r="P460" s="221"/>
      <c r="Q460" s="221"/>
      <c r="R460" s="221"/>
      <c r="S460" s="221"/>
      <c r="T460" s="221"/>
      <c r="U460" s="221"/>
      <c r="V460" s="221"/>
      <c r="W460" s="221"/>
      <c r="X460" s="221"/>
      <c r="Y460" s="221"/>
      <c r="Z460" s="221"/>
      <c r="AA460" s="221"/>
    </row>
    <row r="461" spans="1:27" s="198" customFormat="1">
      <c r="A461" s="159"/>
      <c r="B461" s="220"/>
      <c r="C461" s="221"/>
      <c r="D461" s="221"/>
      <c r="E461" s="221"/>
      <c r="F461" s="229"/>
      <c r="G461" s="233"/>
      <c r="H461" s="229"/>
      <c r="I461" s="233"/>
      <c r="J461" s="237" t="str">
        <f t="shared" si="6"/>
        <v/>
      </c>
      <c r="K461" s="221"/>
      <c r="L461" s="221"/>
      <c r="M461" s="221"/>
      <c r="N461" s="221"/>
      <c r="O461" s="221"/>
      <c r="P461" s="221"/>
      <c r="Q461" s="221"/>
      <c r="R461" s="221"/>
      <c r="S461" s="221"/>
      <c r="T461" s="221"/>
      <c r="U461" s="221"/>
      <c r="V461" s="221"/>
      <c r="W461" s="221"/>
      <c r="X461" s="221"/>
      <c r="Y461" s="221"/>
      <c r="Z461" s="221"/>
      <c r="AA461" s="221"/>
    </row>
    <row r="462" spans="1:27" s="198" customFormat="1">
      <c r="A462" s="159"/>
      <c r="B462" s="220"/>
      <c r="C462" s="221"/>
      <c r="D462" s="221"/>
      <c r="E462" s="221"/>
      <c r="F462" s="229"/>
      <c r="G462" s="233"/>
      <c r="H462" s="229"/>
      <c r="I462" s="233"/>
      <c r="J462" s="237" t="str">
        <f t="shared" si="6"/>
        <v/>
      </c>
      <c r="K462" s="221"/>
      <c r="L462" s="221"/>
      <c r="M462" s="221"/>
      <c r="N462" s="221"/>
      <c r="O462" s="221"/>
      <c r="P462" s="221"/>
      <c r="Q462" s="221"/>
      <c r="R462" s="221"/>
      <c r="S462" s="221"/>
      <c r="T462" s="221"/>
      <c r="U462" s="221"/>
      <c r="V462" s="221"/>
      <c r="W462" s="221"/>
      <c r="X462" s="221"/>
      <c r="Y462" s="221"/>
      <c r="Z462" s="221"/>
      <c r="AA462" s="221"/>
    </row>
    <row r="463" spans="1:27" s="198" customFormat="1">
      <c r="A463" s="159"/>
      <c r="B463" s="220"/>
      <c r="C463" s="221"/>
      <c r="D463" s="221"/>
      <c r="E463" s="221"/>
      <c r="F463" s="229"/>
      <c r="G463" s="233"/>
      <c r="H463" s="229"/>
      <c r="I463" s="233"/>
      <c r="J463" s="237" t="str">
        <f t="shared" si="6"/>
        <v/>
      </c>
      <c r="K463" s="221"/>
      <c r="L463" s="221"/>
      <c r="M463" s="221"/>
      <c r="N463" s="221"/>
      <c r="O463" s="221"/>
      <c r="P463" s="221"/>
      <c r="Q463" s="221"/>
      <c r="R463" s="221"/>
      <c r="S463" s="221"/>
      <c r="T463" s="221"/>
      <c r="U463" s="221"/>
      <c r="V463" s="221"/>
      <c r="W463" s="221"/>
      <c r="X463" s="221"/>
      <c r="Y463" s="221"/>
      <c r="Z463" s="221"/>
      <c r="AA463" s="221"/>
    </row>
    <row r="464" spans="1:27" s="198" customFormat="1">
      <c r="A464" s="159"/>
      <c r="B464" s="220"/>
      <c r="C464" s="221"/>
      <c r="D464" s="221"/>
      <c r="E464" s="221"/>
      <c r="F464" s="229"/>
      <c r="G464" s="233"/>
      <c r="H464" s="229"/>
      <c r="I464" s="233"/>
      <c r="J464" s="237" t="str">
        <f t="shared" si="6"/>
        <v/>
      </c>
      <c r="K464" s="221"/>
      <c r="L464" s="221"/>
      <c r="M464" s="221"/>
      <c r="N464" s="221"/>
      <c r="O464" s="221"/>
      <c r="P464" s="221"/>
      <c r="Q464" s="221"/>
      <c r="R464" s="221"/>
      <c r="S464" s="221"/>
      <c r="T464" s="221"/>
      <c r="U464" s="221"/>
      <c r="V464" s="221"/>
      <c r="W464" s="221"/>
      <c r="X464" s="221"/>
      <c r="Y464" s="221"/>
      <c r="Z464" s="221"/>
      <c r="AA464" s="221"/>
    </row>
    <row r="465" spans="1:27" s="198" customFormat="1">
      <c r="A465" s="159"/>
      <c r="B465" s="220"/>
      <c r="C465" s="221"/>
      <c r="D465" s="221"/>
      <c r="E465" s="221"/>
      <c r="F465" s="229"/>
      <c r="G465" s="233"/>
      <c r="H465" s="229"/>
      <c r="I465" s="233"/>
      <c r="J465" s="237" t="str">
        <f t="shared" si="6"/>
        <v/>
      </c>
      <c r="K465" s="221"/>
      <c r="L465" s="221"/>
      <c r="M465" s="221"/>
      <c r="N465" s="221"/>
      <c r="O465" s="221"/>
      <c r="P465" s="221"/>
      <c r="Q465" s="221"/>
      <c r="R465" s="221"/>
      <c r="S465" s="221"/>
      <c r="T465" s="221"/>
      <c r="U465" s="221"/>
      <c r="V465" s="221"/>
      <c r="W465" s="221"/>
      <c r="X465" s="221"/>
      <c r="Y465" s="221"/>
      <c r="Z465" s="221"/>
      <c r="AA465" s="221"/>
    </row>
    <row r="466" spans="1:27" s="198" customFormat="1">
      <c r="A466" s="159"/>
      <c r="B466" s="220"/>
      <c r="C466" s="221"/>
      <c r="D466" s="221"/>
      <c r="E466" s="221"/>
      <c r="F466" s="229"/>
      <c r="G466" s="233"/>
      <c r="H466" s="229"/>
      <c r="I466" s="233"/>
      <c r="J466" s="237" t="str">
        <f t="shared" si="6"/>
        <v/>
      </c>
      <c r="K466" s="221"/>
      <c r="L466" s="221"/>
      <c r="M466" s="221"/>
      <c r="N466" s="221"/>
      <c r="O466" s="221"/>
      <c r="P466" s="221"/>
      <c r="Q466" s="221"/>
      <c r="R466" s="221"/>
      <c r="S466" s="221"/>
      <c r="T466" s="221"/>
      <c r="U466" s="221"/>
      <c r="V466" s="221"/>
      <c r="W466" s="221"/>
      <c r="X466" s="221"/>
      <c r="Y466" s="221"/>
      <c r="Z466" s="221"/>
      <c r="AA466" s="221"/>
    </row>
    <row r="467" spans="1:27" s="198" customFormat="1">
      <c r="A467" s="159"/>
      <c r="B467" s="220"/>
      <c r="C467" s="221"/>
      <c r="D467" s="221"/>
      <c r="E467" s="221"/>
      <c r="F467" s="229"/>
      <c r="G467" s="233"/>
      <c r="H467" s="229"/>
      <c r="I467" s="233"/>
      <c r="J467" s="237" t="str">
        <f t="shared" si="6"/>
        <v/>
      </c>
      <c r="K467" s="221"/>
      <c r="L467" s="221"/>
      <c r="M467" s="221"/>
      <c r="N467" s="221"/>
      <c r="O467" s="221"/>
      <c r="P467" s="221"/>
      <c r="Q467" s="221"/>
      <c r="R467" s="221"/>
      <c r="S467" s="221"/>
      <c r="T467" s="221"/>
      <c r="U467" s="221"/>
      <c r="V467" s="221"/>
      <c r="W467" s="221"/>
      <c r="X467" s="221"/>
      <c r="Y467" s="221"/>
      <c r="Z467" s="221"/>
      <c r="AA467" s="221"/>
    </row>
    <row r="468" spans="1:27" s="198" customFormat="1">
      <c r="A468" s="159"/>
      <c r="B468" s="220"/>
      <c r="C468" s="221"/>
      <c r="D468" s="221"/>
      <c r="E468" s="221"/>
      <c r="F468" s="229"/>
      <c r="G468" s="233"/>
      <c r="H468" s="229"/>
      <c r="I468" s="233"/>
      <c r="J468" s="237" t="str">
        <f t="shared" si="6"/>
        <v/>
      </c>
      <c r="K468" s="221"/>
      <c r="L468" s="221"/>
      <c r="M468" s="221"/>
      <c r="N468" s="221"/>
      <c r="O468" s="221"/>
      <c r="P468" s="221"/>
      <c r="Q468" s="221"/>
      <c r="R468" s="221"/>
      <c r="S468" s="221"/>
      <c r="T468" s="221"/>
      <c r="U468" s="221"/>
      <c r="V468" s="221"/>
      <c r="W468" s="221"/>
      <c r="X468" s="221"/>
      <c r="Y468" s="221"/>
      <c r="Z468" s="221"/>
      <c r="AA468" s="221"/>
    </row>
    <row r="469" spans="1:27" s="198" customFormat="1">
      <c r="A469" s="159"/>
      <c r="B469" s="220"/>
      <c r="C469" s="221"/>
      <c r="D469" s="221"/>
      <c r="E469" s="221"/>
      <c r="F469" s="229"/>
      <c r="G469" s="233"/>
      <c r="H469" s="229"/>
      <c r="I469" s="233"/>
      <c r="J469" s="237" t="str">
        <f t="shared" si="6"/>
        <v/>
      </c>
      <c r="K469" s="221"/>
      <c r="L469" s="221"/>
      <c r="M469" s="221"/>
      <c r="N469" s="221"/>
      <c r="O469" s="221"/>
      <c r="P469" s="221"/>
      <c r="Q469" s="221"/>
      <c r="R469" s="221"/>
      <c r="S469" s="221"/>
      <c r="T469" s="221"/>
      <c r="U469" s="221"/>
      <c r="V469" s="221"/>
      <c r="W469" s="221"/>
      <c r="X469" s="221"/>
      <c r="Y469" s="221"/>
      <c r="Z469" s="221"/>
      <c r="AA469" s="221"/>
    </row>
    <row r="470" spans="1:27" s="198" customFormat="1">
      <c r="A470" s="159"/>
      <c r="B470" s="220"/>
      <c r="C470" s="221"/>
      <c r="D470" s="221"/>
      <c r="E470" s="221"/>
      <c r="F470" s="229"/>
      <c r="G470" s="233"/>
      <c r="H470" s="229"/>
      <c r="I470" s="233"/>
      <c r="J470" s="237" t="str">
        <f t="shared" si="6"/>
        <v/>
      </c>
      <c r="K470" s="221"/>
      <c r="L470" s="221"/>
      <c r="M470" s="221"/>
      <c r="N470" s="221"/>
      <c r="O470" s="221"/>
      <c r="P470" s="221"/>
      <c r="Q470" s="221"/>
      <c r="R470" s="221"/>
      <c r="S470" s="221"/>
      <c r="T470" s="221"/>
      <c r="U470" s="221"/>
      <c r="V470" s="221"/>
      <c r="W470" s="221"/>
      <c r="X470" s="221"/>
      <c r="Y470" s="221"/>
      <c r="Z470" s="221"/>
      <c r="AA470" s="221"/>
    </row>
    <row r="471" spans="1:27" s="198" customFormat="1">
      <c r="A471" s="159"/>
      <c r="B471" s="220"/>
      <c r="C471" s="221"/>
      <c r="D471" s="221"/>
      <c r="E471" s="221"/>
      <c r="F471" s="229"/>
      <c r="G471" s="233"/>
      <c r="H471" s="229"/>
      <c r="I471" s="233"/>
      <c r="J471" s="237" t="str">
        <f t="shared" si="6"/>
        <v/>
      </c>
      <c r="K471" s="221"/>
      <c r="L471" s="221"/>
      <c r="M471" s="221"/>
      <c r="N471" s="221"/>
      <c r="O471" s="221"/>
      <c r="P471" s="221"/>
      <c r="Q471" s="221"/>
      <c r="R471" s="221"/>
      <c r="S471" s="221"/>
      <c r="T471" s="221"/>
      <c r="U471" s="221"/>
      <c r="V471" s="221"/>
      <c r="W471" s="221"/>
      <c r="X471" s="221"/>
      <c r="Y471" s="221"/>
      <c r="Z471" s="221"/>
      <c r="AA471" s="221"/>
    </row>
    <row r="472" spans="1:27" s="198" customFormat="1">
      <c r="A472" s="159"/>
      <c r="B472" s="220"/>
      <c r="C472" s="221"/>
      <c r="D472" s="221"/>
      <c r="E472" s="221"/>
      <c r="F472" s="229"/>
      <c r="G472" s="233"/>
      <c r="H472" s="229"/>
      <c r="I472" s="233"/>
      <c r="J472" s="237" t="str">
        <f t="shared" si="6"/>
        <v/>
      </c>
      <c r="K472" s="221"/>
      <c r="L472" s="221"/>
      <c r="M472" s="221"/>
      <c r="N472" s="221"/>
      <c r="O472" s="221"/>
      <c r="P472" s="221"/>
      <c r="Q472" s="221"/>
      <c r="R472" s="221"/>
      <c r="S472" s="221"/>
      <c r="T472" s="221"/>
      <c r="U472" s="221"/>
      <c r="V472" s="221"/>
      <c r="W472" s="221"/>
      <c r="X472" s="221"/>
      <c r="Y472" s="221"/>
      <c r="Z472" s="221"/>
      <c r="AA472" s="221"/>
    </row>
    <row r="473" spans="1:27" s="198" customFormat="1">
      <c r="A473" s="159"/>
      <c r="B473" s="220"/>
      <c r="C473" s="221"/>
      <c r="D473" s="221"/>
      <c r="E473" s="221"/>
      <c r="F473" s="229"/>
      <c r="G473" s="233"/>
      <c r="H473" s="229"/>
      <c r="I473" s="233"/>
      <c r="J473" s="237" t="str">
        <f t="shared" ref="J473:J500" si="7">IF(I473="","",IF(D473="Opacity",(VALUE(TEXT(H473,"m/dd/yy ")&amp;TEXT(I473,"hh:mm:ss"))-VALUE(TEXT(F473,"m/dd/yy ")&amp;TEXT(G473,"hh:mm:ss")))*24*60,(VALUE(TEXT(H473,"m/dd/yy ")&amp;TEXT(I473,"hh:mm:ss"))-VALUE(TEXT(F473,"m/dd/yy ")&amp;TEXT(G473,"hh:mm:ss")))*24))</f>
        <v/>
      </c>
      <c r="K473" s="221"/>
      <c r="L473" s="221"/>
      <c r="M473" s="221"/>
      <c r="N473" s="221"/>
      <c r="O473" s="221"/>
      <c r="P473" s="221"/>
      <c r="Q473" s="221"/>
      <c r="R473" s="221"/>
      <c r="S473" s="221"/>
      <c r="T473" s="221"/>
      <c r="U473" s="221"/>
      <c r="V473" s="221"/>
      <c r="W473" s="221"/>
      <c r="X473" s="221"/>
      <c r="Y473" s="221"/>
      <c r="Z473" s="221"/>
      <c r="AA473" s="221"/>
    </row>
    <row r="474" spans="1:27" s="198" customFormat="1">
      <c r="A474" s="159"/>
      <c r="B474" s="220"/>
      <c r="C474" s="221"/>
      <c r="D474" s="221"/>
      <c r="E474" s="221"/>
      <c r="F474" s="229"/>
      <c r="G474" s="233"/>
      <c r="H474" s="229"/>
      <c r="I474" s="233"/>
      <c r="J474" s="237" t="str">
        <f t="shared" si="7"/>
        <v/>
      </c>
      <c r="K474" s="221"/>
      <c r="L474" s="221"/>
      <c r="M474" s="221"/>
      <c r="N474" s="221"/>
      <c r="O474" s="221"/>
      <c r="P474" s="221"/>
      <c r="Q474" s="221"/>
      <c r="R474" s="221"/>
      <c r="S474" s="221"/>
      <c r="T474" s="221"/>
      <c r="U474" s="221"/>
      <c r="V474" s="221"/>
      <c r="W474" s="221"/>
      <c r="X474" s="221"/>
      <c r="Y474" s="221"/>
      <c r="Z474" s="221"/>
      <c r="AA474" s="221"/>
    </row>
    <row r="475" spans="1:27" s="198" customFormat="1">
      <c r="A475" s="159"/>
      <c r="B475" s="220"/>
      <c r="C475" s="221"/>
      <c r="D475" s="221"/>
      <c r="E475" s="221"/>
      <c r="F475" s="229"/>
      <c r="G475" s="233"/>
      <c r="H475" s="229"/>
      <c r="I475" s="233"/>
      <c r="J475" s="237" t="str">
        <f t="shared" si="7"/>
        <v/>
      </c>
      <c r="K475" s="221"/>
      <c r="L475" s="221"/>
      <c r="M475" s="221"/>
      <c r="N475" s="221"/>
      <c r="O475" s="221"/>
      <c r="P475" s="221"/>
      <c r="Q475" s="221"/>
      <c r="R475" s="221"/>
      <c r="S475" s="221"/>
      <c r="T475" s="221"/>
      <c r="U475" s="221"/>
      <c r="V475" s="221"/>
      <c r="W475" s="221"/>
      <c r="X475" s="221"/>
      <c r="Y475" s="221"/>
      <c r="Z475" s="221"/>
      <c r="AA475" s="221"/>
    </row>
    <row r="476" spans="1:27" s="198" customFormat="1">
      <c r="A476" s="159"/>
      <c r="B476" s="220"/>
      <c r="C476" s="221"/>
      <c r="D476" s="221"/>
      <c r="E476" s="221"/>
      <c r="F476" s="229"/>
      <c r="G476" s="233"/>
      <c r="H476" s="229"/>
      <c r="I476" s="233"/>
      <c r="J476" s="237" t="str">
        <f t="shared" si="7"/>
        <v/>
      </c>
      <c r="K476" s="221"/>
      <c r="L476" s="221"/>
      <c r="M476" s="221"/>
      <c r="N476" s="221"/>
      <c r="O476" s="221"/>
      <c r="P476" s="221"/>
      <c r="Q476" s="221"/>
      <c r="R476" s="221"/>
      <c r="S476" s="221"/>
      <c r="T476" s="221"/>
      <c r="U476" s="221"/>
      <c r="V476" s="221"/>
      <c r="W476" s="221"/>
      <c r="X476" s="221"/>
      <c r="Y476" s="221"/>
      <c r="Z476" s="221"/>
      <c r="AA476" s="221"/>
    </row>
    <row r="477" spans="1:27" s="198" customFormat="1">
      <c r="A477" s="159"/>
      <c r="B477" s="220"/>
      <c r="C477" s="221"/>
      <c r="D477" s="221"/>
      <c r="E477" s="221"/>
      <c r="F477" s="229"/>
      <c r="G477" s="233"/>
      <c r="H477" s="229"/>
      <c r="I477" s="233"/>
      <c r="J477" s="237" t="str">
        <f t="shared" si="7"/>
        <v/>
      </c>
      <c r="K477" s="221"/>
      <c r="L477" s="221"/>
      <c r="M477" s="221"/>
      <c r="N477" s="221"/>
      <c r="O477" s="221"/>
      <c r="P477" s="221"/>
      <c r="Q477" s="221"/>
      <c r="R477" s="221"/>
      <c r="S477" s="221"/>
      <c r="T477" s="221"/>
      <c r="U477" s="221"/>
      <c r="V477" s="221"/>
      <c r="W477" s="221"/>
      <c r="X477" s="221"/>
      <c r="Y477" s="221"/>
      <c r="Z477" s="221"/>
      <c r="AA477" s="221"/>
    </row>
    <row r="478" spans="1:27" s="198" customFormat="1">
      <c r="A478" s="159"/>
      <c r="B478" s="220"/>
      <c r="C478" s="221"/>
      <c r="D478" s="221"/>
      <c r="E478" s="221"/>
      <c r="F478" s="229"/>
      <c r="G478" s="233"/>
      <c r="H478" s="229"/>
      <c r="I478" s="233"/>
      <c r="J478" s="237" t="str">
        <f t="shared" si="7"/>
        <v/>
      </c>
      <c r="K478" s="221"/>
      <c r="L478" s="221"/>
      <c r="M478" s="221"/>
      <c r="N478" s="221"/>
      <c r="O478" s="221"/>
      <c r="P478" s="221"/>
      <c r="Q478" s="221"/>
      <c r="R478" s="221"/>
      <c r="S478" s="221"/>
      <c r="T478" s="221"/>
      <c r="U478" s="221"/>
      <c r="V478" s="221"/>
      <c r="W478" s="221"/>
      <c r="X478" s="221"/>
      <c r="Y478" s="221"/>
      <c r="Z478" s="221"/>
      <c r="AA478" s="221"/>
    </row>
    <row r="479" spans="1:27" s="198" customFormat="1">
      <c r="A479" s="159"/>
      <c r="B479" s="220"/>
      <c r="C479" s="221"/>
      <c r="D479" s="221"/>
      <c r="E479" s="221"/>
      <c r="F479" s="229"/>
      <c r="G479" s="233"/>
      <c r="H479" s="229"/>
      <c r="I479" s="233"/>
      <c r="J479" s="237" t="str">
        <f t="shared" si="7"/>
        <v/>
      </c>
      <c r="K479" s="221"/>
      <c r="L479" s="221"/>
      <c r="M479" s="221"/>
      <c r="N479" s="221"/>
      <c r="O479" s="221"/>
      <c r="P479" s="221"/>
      <c r="Q479" s="221"/>
      <c r="R479" s="221"/>
      <c r="S479" s="221"/>
      <c r="T479" s="221"/>
      <c r="U479" s="221"/>
      <c r="V479" s="221"/>
      <c r="W479" s="221"/>
      <c r="X479" s="221"/>
      <c r="Y479" s="221"/>
      <c r="Z479" s="221"/>
      <c r="AA479" s="221"/>
    </row>
    <row r="480" spans="1:27" s="198" customFormat="1">
      <c r="A480" s="159"/>
      <c r="B480" s="220"/>
      <c r="C480" s="221"/>
      <c r="D480" s="221"/>
      <c r="E480" s="221"/>
      <c r="F480" s="229"/>
      <c r="G480" s="233"/>
      <c r="H480" s="229"/>
      <c r="I480" s="233"/>
      <c r="J480" s="237" t="str">
        <f t="shared" si="7"/>
        <v/>
      </c>
      <c r="K480" s="221"/>
      <c r="L480" s="221"/>
      <c r="M480" s="221"/>
      <c r="N480" s="221"/>
      <c r="O480" s="221"/>
      <c r="P480" s="221"/>
      <c r="Q480" s="221"/>
      <c r="R480" s="221"/>
      <c r="S480" s="221"/>
      <c r="T480" s="221"/>
      <c r="U480" s="221"/>
      <c r="V480" s="221"/>
      <c r="W480" s="221"/>
      <c r="X480" s="221"/>
      <c r="Y480" s="221"/>
      <c r="Z480" s="221"/>
      <c r="AA480" s="221"/>
    </row>
    <row r="481" spans="1:27" s="198" customFormat="1">
      <c r="A481" s="159"/>
      <c r="B481" s="220"/>
      <c r="C481" s="221"/>
      <c r="D481" s="221"/>
      <c r="E481" s="221"/>
      <c r="F481" s="229"/>
      <c r="G481" s="233"/>
      <c r="H481" s="229"/>
      <c r="I481" s="233"/>
      <c r="J481" s="237" t="str">
        <f t="shared" si="7"/>
        <v/>
      </c>
      <c r="K481" s="221"/>
      <c r="L481" s="221"/>
      <c r="M481" s="221"/>
      <c r="N481" s="221"/>
      <c r="O481" s="221"/>
      <c r="P481" s="221"/>
      <c r="Q481" s="221"/>
      <c r="R481" s="221"/>
      <c r="S481" s="221"/>
      <c r="T481" s="221"/>
      <c r="U481" s="221"/>
      <c r="V481" s="221"/>
      <c r="W481" s="221"/>
      <c r="X481" s="221"/>
      <c r="Y481" s="221"/>
      <c r="Z481" s="221"/>
      <c r="AA481" s="221"/>
    </row>
    <row r="482" spans="1:27" s="198" customFormat="1">
      <c r="A482" s="159"/>
      <c r="B482" s="220"/>
      <c r="C482" s="221"/>
      <c r="D482" s="221"/>
      <c r="E482" s="221"/>
      <c r="F482" s="229"/>
      <c r="G482" s="233"/>
      <c r="H482" s="229"/>
      <c r="I482" s="233"/>
      <c r="J482" s="237" t="str">
        <f t="shared" si="7"/>
        <v/>
      </c>
      <c r="K482" s="221"/>
      <c r="L482" s="221"/>
      <c r="M482" s="221"/>
      <c r="N482" s="221"/>
      <c r="O482" s="221"/>
      <c r="P482" s="221"/>
      <c r="Q482" s="221"/>
      <c r="R482" s="221"/>
      <c r="S482" s="221"/>
      <c r="T482" s="221"/>
      <c r="U482" s="221"/>
      <c r="V482" s="221"/>
      <c r="W482" s="221"/>
      <c r="X482" s="221"/>
      <c r="Y482" s="221"/>
      <c r="Z482" s="221"/>
      <c r="AA482" s="221"/>
    </row>
    <row r="483" spans="1:27" s="198" customFormat="1">
      <c r="A483" s="159"/>
      <c r="B483" s="220"/>
      <c r="C483" s="221"/>
      <c r="D483" s="221"/>
      <c r="E483" s="221"/>
      <c r="F483" s="229"/>
      <c r="G483" s="233"/>
      <c r="H483" s="229"/>
      <c r="I483" s="233"/>
      <c r="J483" s="237" t="str">
        <f t="shared" si="7"/>
        <v/>
      </c>
      <c r="K483" s="221"/>
      <c r="L483" s="221"/>
      <c r="M483" s="221"/>
      <c r="N483" s="221"/>
      <c r="O483" s="221"/>
      <c r="P483" s="221"/>
      <c r="Q483" s="221"/>
      <c r="R483" s="221"/>
      <c r="S483" s="221"/>
      <c r="T483" s="221"/>
      <c r="U483" s="221"/>
      <c r="V483" s="221"/>
      <c r="W483" s="221"/>
      <c r="X483" s="221"/>
      <c r="Y483" s="221"/>
      <c r="Z483" s="221"/>
      <c r="AA483" s="221"/>
    </row>
    <row r="484" spans="1:27" s="198" customFormat="1">
      <c r="A484" s="159"/>
      <c r="B484" s="220"/>
      <c r="C484" s="221"/>
      <c r="D484" s="221"/>
      <c r="E484" s="221"/>
      <c r="F484" s="229"/>
      <c r="G484" s="233"/>
      <c r="H484" s="229"/>
      <c r="I484" s="233"/>
      <c r="J484" s="237" t="str">
        <f t="shared" si="7"/>
        <v/>
      </c>
      <c r="K484" s="221"/>
      <c r="L484" s="221"/>
      <c r="M484" s="221"/>
      <c r="N484" s="221"/>
      <c r="O484" s="221"/>
      <c r="P484" s="221"/>
      <c r="Q484" s="221"/>
      <c r="R484" s="221"/>
      <c r="S484" s="221"/>
      <c r="T484" s="221"/>
      <c r="U484" s="221"/>
      <c r="V484" s="221"/>
      <c r="W484" s="221"/>
      <c r="X484" s="221"/>
      <c r="Y484" s="221"/>
      <c r="Z484" s="221"/>
      <c r="AA484" s="221"/>
    </row>
    <row r="485" spans="1:27" s="198" customFormat="1">
      <c r="A485" s="159"/>
      <c r="B485" s="220"/>
      <c r="C485" s="221"/>
      <c r="D485" s="221"/>
      <c r="E485" s="221"/>
      <c r="F485" s="229"/>
      <c r="G485" s="233"/>
      <c r="H485" s="229"/>
      <c r="I485" s="233"/>
      <c r="J485" s="237" t="str">
        <f t="shared" si="7"/>
        <v/>
      </c>
      <c r="K485" s="221"/>
      <c r="L485" s="221"/>
      <c r="M485" s="221"/>
      <c r="N485" s="221"/>
      <c r="O485" s="221"/>
      <c r="P485" s="221"/>
      <c r="Q485" s="221"/>
      <c r="R485" s="221"/>
      <c r="S485" s="221"/>
      <c r="T485" s="221"/>
      <c r="U485" s="221"/>
      <c r="V485" s="221"/>
      <c r="W485" s="221"/>
      <c r="X485" s="221"/>
      <c r="Y485" s="221"/>
      <c r="Z485" s="221"/>
      <c r="AA485" s="221"/>
    </row>
    <row r="486" spans="1:27" s="198" customFormat="1">
      <c r="A486" s="159"/>
      <c r="B486" s="220"/>
      <c r="C486" s="221"/>
      <c r="D486" s="221"/>
      <c r="E486" s="221"/>
      <c r="F486" s="229"/>
      <c r="G486" s="233"/>
      <c r="H486" s="229"/>
      <c r="I486" s="233"/>
      <c r="J486" s="237" t="str">
        <f t="shared" si="7"/>
        <v/>
      </c>
      <c r="K486" s="221"/>
      <c r="L486" s="221"/>
      <c r="M486" s="221"/>
      <c r="N486" s="221"/>
      <c r="O486" s="221"/>
      <c r="P486" s="221"/>
      <c r="Q486" s="221"/>
      <c r="R486" s="221"/>
      <c r="S486" s="221"/>
      <c r="T486" s="221"/>
      <c r="U486" s="221"/>
      <c r="V486" s="221"/>
      <c r="W486" s="221"/>
      <c r="X486" s="221"/>
      <c r="Y486" s="221"/>
      <c r="Z486" s="221"/>
      <c r="AA486" s="221"/>
    </row>
    <row r="487" spans="1:27" s="198" customFormat="1">
      <c r="A487" s="159"/>
      <c r="B487" s="220"/>
      <c r="C487" s="221"/>
      <c r="D487" s="221"/>
      <c r="E487" s="221"/>
      <c r="F487" s="229"/>
      <c r="G487" s="233"/>
      <c r="H487" s="229"/>
      <c r="I487" s="233"/>
      <c r="J487" s="237" t="str">
        <f t="shared" si="7"/>
        <v/>
      </c>
      <c r="K487" s="221"/>
      <c r="L487" s="221"/>
      <c r="M487" s="221"/>
      <c r="N487" s="221"/>
      <c r="O487" s="221"/>
      <c r="P487" s="221"/>
      <c r="Q487" s="221"/>
      <c r="R487" s="221"/>
      <c r="S487" s="221"/>
      <c r="T487" s="221"/>
      <c r="U487" s="221"/>
      <c r="V487" s="221"/>
      <c r="W487" s="221"/>
      <c r="X487" s="221"/>
      <c r="Y487" s="221"/>
      <c r="Z487" s="221"/>
      <c r="AA487" s="221"/>
    </row>
    <row r="488" spans="1:27" s="198" customFormat="1">
      <c r="A488" s="159"/>
      <c r="B488" s="220"/>
      <c r="C488" s="221"/>
      <c r="D488" s="221"/>
      <c r="E488" s="221"/>
      <c r="F488" s="229"/>
      <c r="G488" s="233"/>
      <c r="H488" s="229"/>
      <c r="I488" s="233"/>
      <c r="J488" s="237" t="str">
        <f t="shared" si="7"/>
        <v/>
      </c>
      <c r="K488" s="221"/>
      <c r="L488" s="221"/>
      <c r="M488" s="221"/>
      <c r="N488" s="221"/>
      <c r="O488" s="221"/>
      <c r="P488" s="221"/>
      <c r="Q488" s="221"/>
      <c r="R488" s="221"/>
      <c r="S488" s="221"/>
      <c r="T488" s="221"/>
      <c r="U488" s="221"/>
      <c r="V488" s="221"/>
      <c r="W488" s="221"/>
      <c r="X488" s="221"/>
      <c r="Y488" s="221"/>
      <c r="Z488" s="221"/>
      <c r="AA488" s="221"/>
    </row>
    <row r="489" spans="1:27" s="198" customFormat="1">
      <c r="A489" s="159"/>
      <c r="B489" s="220"/>
      <c r="C489" s="221"/>
      <c r="D489" s="221"/>
      <c r="E489" s="221"/>
      <c r="F489" s="229"/>
      <c r="G489" s="233"/>
      <c r="H489" s="229"/>
      <c r="I489" s="233"/>
      <c r="J489" s="237" t="str">
        <f t="shared" si="7"/>
        <v/>
      </c>
      <c r="K489" s="221"/>
      <c r="L489" s="221"/>
      <c r="M489" s="221"/>
      <c r="N489" s="221"/>
      <c r="O489" s="221"/>
      <c r="P489" s="221"/>
      <c r="Q489" s="221"/>
      <c r="R489" s="221"/>
      <c r="S489" s="221"/>
      <c r="T489" s="221"/>
      <c r="U489" s="221"/>
      <c r="V489" s="221"/>
      <c r="W489" s="221"/>
      <c r="X489" s="221"/>
      <c r="Y489" s="221"/>
      <c r="Z489" s="221"/>
      <c r="AA489" s="221"/>
    </row>
    <row r="490" spans="1:27" s="198" customFormat="1">
      <c r="A490" s="159"/>
      <c r="B490" s="220"/>
      <c r="C490" s="221"/>
      <c r="D490" s="221"/>
      <c r="E490" s="221"/>
      <c r="F490" s="229"/>
      <c r="G490" s="233"/>
      <c r="H490" s="229"/>
      <c r="I490" s="233"/>
      <c r="J490" s="237" t="str">
        <f t="shared" si="7"/>
        <v/>
      </c>
      <c r="K490" s="221"/>
      <c r="L490" s="221"/>
      <c r="M490" s="221"/>
      <c r="N490" s="221"/>
      <c r="O490" s="221"/>
      <c r="P490" s="221"/>
      <c r="Q490" s="221"/>
      <c r="R490" s="221"/>
      <c r="S490" s="221"/>
      <c r="T490" s="221"/>
      <c r="U490" s="221"/>
      <c r="V490" s="221"/>
      <c r="W490" s="221"/>
      <c r="X490" s="221"/>
      <c r="Y490" s="221"/>
      <c r="Z490" s="221"/>
      <c r="AA490" s="221"/>
    </row>
    <row r="491" spans="1:27" s="198" customFormat="1">
      <c r="A491" s="159"/>
      <c r="B491" s="220"/>
      <c r="C491" s="221"/>
      <c r="D491" s="221"/>
      <c r="E491" s="221"/>
      <c r="F491" s="229"/>
      <c r="G491" s="233"/>
      <c r="H491" s="229"/>
      <c r="I491" s="233"/>
      <c r="J491" s="237" t="str">
        <f t="shared" si="7"/>
        <v/>
      </c>
      <c r="K491" s="221"/>
      <c r="L491" s="221"/>
      <c r="M491" s="221"/>
      <c r="N491" s="221"/>
      <c r="O491" s="221"/>
      <c r="P491" s="221"/>
      <c r="Q491" s="221"/>
      <c r="R491" s="221"/>
      <c r="S491" s="221"/>
      <c r="T491" s="221"/>
      <c r="U491" s="221"/>
      <c r="V491" s="221"/>
      <c r="W491" s="221"/>
      <c r="X491" s="221"/>
      <c r="Y491" s="221"/>
      <c r="Z491" s="221"/>
      <c r="AA491" s="221"/>
    </row>
    <row r="492" spans="1:27" s="198" customFormat="1">
      <c r="A492" s="159"/>
      <c r="B492" s="220"/>
      <c r="C492" s="221"/>
      <c r="D492" s="221"/>
      <c r="E492" s="221"/>
      <c r="F492" s="229"/>
      <c r="G492" s="233"/>
      <c r="H492" s="229"/>
      <c r="I492" s="233"/>
      <c r="J492" s="237" t="str">
        <f t="shared" si="7"/>
        <v/>
      </c>
      <c r="K492" s="221"/>
      <c r="L492" s="221"/>
      <c r="M492" s="221"/>
      <c r="N492" s="221"/>
      <c r="O492" s="221"/>
      <c r="P492" s="221"/>
      <c r="Q492" s="221"/>
      <c r="R492" s="221"/>
      <c r="S492" s="221"/>
      <c r="T492" s="221"/>
      <c r="U492" s="221"/>
      <c r="V492" s="221"/>
      <c r="W492" s="221"/>
      <c r="X492" s="221"/>
      <c r="Y492" s="221"/>
      <c r="Z492" s="221"/>
      <c r="AA492" s="221"/>
    </row>
    <row r="493" spans="1:27" s="198" customFormat="1">
      <c r="A493" s="159"/>
      <c r="B493" s="220"/>
      <c r="C493" s="221"/>
      <c r="D493" s="221"/>
      <c r="E493" s="221"/>
      <c r="F493" s="229"/>
      <c r="G493" s="233"/>
      <c r="H493" s="229"/>
      <c r="I493" s="233"/>
      <c r="J493" s="237" t="str">
        <f t="shared" si="7"/>
        <v/>
      </c>
      <c r="K493" s="221"/>
      <c r="L493" s="221"/>
      <c r="M493" s="221"/>
      <c r="N493" s="221"/>
      <c r="O493" s="221"/>
      <c r="P493" s="221"/>
      <c r="Q493" s="221"/>
      <c r="R493" s="221"/>
      <c r="S493" s="221"/>
      <c r="T493" s="221"/>
      <c r="U493" s="221"/>
      <c r="V493" s="221"/>
      <c r="W493" s="221"/>
      <c r="X493" s="221"/>
      <c r="Y493" s="221"/>
      <c r="Z493" s="221"/>
      <c r="AA493" s="221"/>
    </row>
    <row r="494" spans="1:27" s="198" customFormat="1">
      <c r="A494" s="159"/>
      <c r="B494" s="220"/>
      <c r="C494" s="221"/>
      <c r="D494" s="221"/>
      <c r="E494" s="221"/>
      <c r="F494" s="229"/>
      <c r="G494" s="233"/>
      <c r="H494" s="229"/>
      <c r="I494" s="233"/>
      <c r="J494" s="237" t="str">
        <f t="shared" si="7"/>
        <v/>
      </c>
      <c r="K494" s="221"/>
      <c r="L494" s="221"/>
      <c r="M494" s="221"/>
      <c r="N494" s="221"/>
      <c r="O494" s="221"/>
      <c r="P494" s="221"/>
      <c r="Q494" s="221"/>
      <c r="R494" s="221"/>
      <c r="S494" s="221"/>
      <c r="T494" s="221"/>
      <c r="U494" s="221"/>
      <c r="V494" s="221"/>
      <c r="W494" s="221"/>
      <c r="X494" s="221"/>
      <c r="Y494" s="221"/>
      <c r="Z494" s="221"/>
      <c r="AA494" s="221"/>
    </row>
    <row r="495" spans="1:27" s="198" customFormat="1">
      <c r="A495" s="159"/>
      <c r="B495" s="220"/>
      <c r="C495" s="221"/>
      <c r="D495" s="221"/>
      <c r="E495" s="221"/>
      <c r="F495" s="229"/>
      <c r="G495" s="233"/>
      <c r="H495" s="229"/>
      <c r="I495" s="233"/>
      <c r="J495" s="237" t="str">
        <f t="shared" si="7"/>
        <v/>
      </c>
      <c r="K495" s="221"/>
      <c r="L495" s="221"/>
      <c r="M495" s="221"/>
      <c r="N495" s="221"/>
      <c r="O495" s="221"/>
      <c r="P495" s="221"/>
      <c r="Q495" s="221"/>
      <c r="R495" s="221"/>
      <c r="S495" s="221"/>
      <c r="T495" s="221"/>
      <c r="U495" s="221"/>
      <c r="V495" s="221"/>
      <c r="W495" s="221"/>
      <c r="X495" s="221"/>
      <c r="Y495" s="221"/>
      <c r="Z495" s="221"/>
      <c r="AA495" s="221"/>
    </row>
    <row r="496" spans="1:27" s="198" customFormat="1">
      <c r="A496" s="159"/>
      <c r="B496" s="220"/>
      <c r="C496" s="221"/>
      <c r="D496" s="221"/>
      <c r="E496" s="221"/>
      <c r="F496" s="229"/>
      <c r="G496" s="233"/>
      <c r="H496" s="229"/>
      <c r="I496" s="233"/>
      <c r="J496" s="237" t="str">
        <f t="shared" si="7"/>
        <v/>
      </c>
      <c r="K496" s="221"/>
      <c r="L496" s="221"/>
      <c r="M496" s="221"/>
      <c r="N496" s="221"/>
      <c r="O496" s="221"/>
      <c r="P496" s="221"/>
      <c r="Q496" s="221"/>
      <c r="R496" s="221"/>
      <c r="S496" s="221"/>
      <c r="T496" s="221"/>
      <c r="U496" s="221"/>
      <c r="V496" s="221"/>
      <c r="W496" s="221"/>
      <c r="X496" s="221"/>
      <c r="Y496" s="221"/>
      <c r="Z496" s="221"/>
      <c r="AA496" s="221"/>
    </row>
    <row r="497" spans="1:27" s="198" customFormat="1">
      <c r="A497" s="159"/>
      <c r="B497" s="220"/>
      <c r="C497" s="221"/>
      <c r="D497" s="221"/>
      <c r="E497" s="221"/>
      <c r="F497" s="229"/>
      <c r="G497" s="233"/>
      <c r="H497" s="229"/>
      <c r="I497" s="233"/>
      <c r="J497" s="237" t="str">
        <f t="shared" si="7"/>
        <v/>
      </c>
      <c r="K497" s="221"/>
      <c r="L497" s="221"/>
      <c r="M497" s="221"/>
      <c r="N497" s="221"/>
      <c r="O497" s="221"/>
      <c r="P497" s="221"/>
      <c r="Q497" s="221"/>
      <c r="R497" s="221"/>
      <c r="S497" s="221"/>
      <c r="T497" s="221"/>
      <c r="U497" s="221"/>
      <c r="V497" s="221"/>
      <c r="W497" s="221"/>
      <c r="X497" s="221"/>
      <c r="Y497" s="221"/>
      <c r="Z497" s="221"/>
      <c r="AA497" s="221"/>
    </row>
    <row r="498" spans="1:27" s="198" customFormat="1">
      <c r="A498" s="159"/>
      <c r="B498" s="220"/>
      <c r="C498" s="221"/>
      <c r="D498" s="221"/>
      <c r="E498" s="221"/>
      <c r="F498" s="229"/>
      <c r="G498" s="233"/>
      <c r="H498" s="229"/>
      <c r="I498" s="233"/>
      <c r="J498" s="237" t="str">
        <f t="shared" si="7"/>
        <v/>
      </c>
      <c r="K498" s="221"/>
      <c r="L498" s="221"/>
      <c r="M498" s="221"/>
      <c r="N498" s="221"/>
      <c r="O498" s="221"/>
      <c r="P498" s="221"/>
      <c r="Q498" s="221"/>
      <c r="R498" s="221"/>
      <c r="S498" s="221"/>
      <c r="T498" s="221"/>
      <c r="U498" s="221"/>
      <c r="V498" s="221"/>
      <c r="W498" s="221"/>
      <c r="X498" s="221"/>
      <c r="Y498" s="221"/>
      <c r="Z498" s="221"/>
      <c r="AA498" s="221"/>
    </row>
    <row r="499" spans="1:27" s="198" customFormat="1">
      <c r="A499" s="159"/>
      <c r="B499" s="220"/>
      <c r="C499" s="221"/>
      <c r="D499" s="221"/>
      <c r="E499" s="221"/>
      <c r="F499" s="229"/>
      <c r="G499" s="233"/>
      <c r="H499" s="229"/>
      <c r="I499" s="233"/>
      <c r="J499" s="237" t="str">
        <f t="shared" si="7"/>
        <v/>
      </c>
      <c r="K499" s="221"/>
      <c r="L499" s="221"/>
      <c r="M499" s="221"/>
      <c r="N499" s="221"/>
      <c r="O499" s="221"/>
      <c r="P499" s="221"/>
      <c r="Q499" s="221"/>
      <c r="R499" s="221"/>
      <c r="S499" s="221"/>
      <c r="T499" s="221"/>
      <c r="U499" s="221"/>
      <c r="V499" s="221"/>
      <c r="W499" s="221"/>
      <c r="X499" s="221"/>
      <c r="Y499" s="221"/>
      <c r="Z499" s="221"/>
      <c r="AA499" s="221"/>
    </row>
    <row r="500" spans="1:27" s="198" customFormat="1">
      <c r="A500" s="159"/>
      <c r="B500" s="220"/>
      <c r="C500" s="221"/>
      <c r="D500" s="221"/>
      <c r="E500" s="221"/>
      <c r="F500" s="229"/>
      <c r="G500" s="233"/>
      <c r="H500" s="229"/>
      <c r="I500" s="233"/>
      <c r="J500" s="237" t="str">
        <f t="shared" si="7"/>
        <v/>
      </c>
      <c r="K500" s="221"/>
      <c r="L500" s="221"/>
      <c r="M500" s="221"/>
      <c r="N500" s="221"/>
      <c r="O500" s="221"/>
      <c r="P500" s="221"/>
      <c r="Q500" s="221"/>
      <c r="R500" s="221"/>
      <c r="S500" s="221"/>
      <c r="T500" s="221"/>
      <c r="U500" s="221"/>
      <c r="V500" s="221"/>
      <c r="W500" s="221"/>
      <c r="X500" s="221"/>
      <c r="Y500" s="221"/>
      <c r="Z500" s="221"/>
      <c r="AA500" s="221"/>
    </row>
    <row r="501" spans="1:27" hidden="1">
      <c r="B501" s="171"/>
      <c r="C501" s="171"/>
      <c r="D501" s="171"/>
      <c r="E501" s="171"/>
      <c r="F501" s="172"/>
      <c r="G501" s="173"/>
      <c r="H501" s="173"/>
      <c r="I501" s="174"/>
      <c r="J501" s="172"/>
    </row>
    <row r="502" spans="1:27" hidden="1">
      <c r="B502" s="175"/>
      <c r="C502" s="175"/>
      <c r="D502" s="175"/>
      <c r="E502" s="175"/>
    </row>
    <row r="503" spans="1:27" hidden="1">
      <c r="B503" s="175"/>
      <c r="C503" s="175"/>
      <c r="D503" s="175"/>
      <c r="E503" s="175"/>
    </row>
    <row r="504" spans="1:27" hidden="1">
      <c r="B504" s="175"/>
      <c r="C504" s="175"/>
      <c r="D504" s="175"/>
      <c r="E504" s="175"/>
    </row>
    <row r="505" spans="1:27" hidden="1">
      <c r="B505" s="175"/>
      <c r="C505" s="175"/>
      <c r="D505" s="175"/>
      <c r="E505" s="175"/>
    </row>
    <row r="506" spans="1:27" hidden="1">
      <c r="B506" s="175"/>
      <c r="C506" s="175"/>
      <c r="D506" s="175"/>
      <c r="E506" s="175"/>
    </row>
    <row r="507" spans="1:27" hidden="1">
      <c r="B507" s="175"/>
      <c r="C507" s="175"/>
      <c r="D507" s="175"/>
      <c r="E507" s="175"/>
    </row>
    <row r="508" spans="1:27" hidden="1">
      <c r="B508" s="175"/>
      <c r="C508" s="175"/>
      <c r="D508" s="175"/>
      <c r="E508" s="175"/>
    </row>
    <row r="509" spans="1:27" hidden="1">
      <c r="B509" s="175"/>
      <c r="C509" s="175"/>
      <c r="D509" s="175"/>
      <c r="E509" s="175"/>
    </row>
    <row r="510" spans="1:27" hidden="1">
      <c r="B510" s="175"/>
      <c r="C510" s="175"/>
      <c r="D510" s="175"/>
      <c r="E510" s="175"/>
    </row>
    <row r="511" spans="1:27" hidden="1">
      <c r="B511" s="175"/>
      <c r="C511" s="175"/>
      <c r="D511" s="175"/>
      <c r="E511" s="175"/>
    </row>
    <row r="512" spans="1:27" hidden="1">
      <c r="B512" s="175"/>
      <c r="C512" s="175"/>
      <c r="D512" s="175"/>
      <c r="E512" s="175"/>
    </row>
    <row r="513" spans="2:5" hidden="1">
      <c r="B513" s="175"/>
      <c r="C513" s="175"/>
      <c r="D513" s="175"/>
      <c r="E513" s="175"/>
    </row>
    <row r="514" spans="2:5" hidden="1">
      <c r="B514" s="175"/>
      <c r="C514" s="175"/>
      <c r="D514" s="175"/>
      <c r="E514" s="175"/>
    </row>
    <row r="515" spans="2:5" hidden="1">
      <c r="B515" s="175"/>
      <c r="C515" s="175"/>
      <c r="D515" s="175"/>
      <c r="E515" s="175"/>
    </row>
    <row r="516" spans="2:5" hidden="1">
      <c r="B516" s="175"/>
      <c r="C516" s="175"/>
      <c r="D516" s="175"/>
      <c r="E516" s="175"/>
    </row>
    <row r="517" spans="2:5" hidden="1">
      <c r="B517" s="175"/>
      <c r="C517" s="175"/>
      <c r="D517" s="175"/>
      <c r="E517" s="175"/>
    </row>
    <row r="518" spans="2:5" hidden="1">
      <c r="B518" s="175"/>
      <c r="C518" s="175"/>
      <c r="D518" s="175"/>
      <c r="E518" s="175"/>
    </row>
    <row r="519" spans="2:5" hidden="1">
      <c r="B519" s="175"/>
      <c r="C519" s="175"/>
      <c r="D519" s="175"/>
      <c r="E519" s="175"/>
    </row>
    <row r="520" spans="2:5" hidden="1">
      <c r="B520" s="175"/>
      <c r="C520" s="175"/>
      <c r="D520" s="175"/>
      <c r="E520" s="175"/>
    </row>
    <row r="521" spans="2:5" hidden="1">
      <c r="B521" s="175"/>
      <c r="C521" s="175"/>
      <c r="D521" s="175"/>
      <c r="E521" s="175"/>
    </row>
    <row r="522" spans="2:5" hidden="1">
      <c r="B522" s="175"/>
      <c r="C522" s="175"/>
      <c r="D522" s="175"/>
      <c r="E522" s="175"/>
    </row>
    <row r="523" spans="2:5" hidden="1">
      <c r="B523" s="175"/>
      <c r="C523" s="175"/>
      <c r="D523" s="175"/>
      <c r="E523" s="175"/>
    </row>
    <row r="524" spans="2:5" hidden="1">
      <c r="B524" s="175"/>
      <c r="C524" s="175"/>
      <c r="D524" s="175"/>
      <c r="E524" s="175"/>
    </row>
    <row r="525" spans="2:5" hidden="1">
      <c r="B525" s="175"/>
      <c r="C525" s="175"/>
      <c r="D525" s="175"/>
      <c r="E525" s="175"/>
    </row>
    <row r="526" spans="2:5" hidden="1">
      <c r="B526" s="175"/>
      <c r="C526" s="175"/>
      <c r="D526" s="175"/>
      <c r="E526" s="175"/>
    </row>
    <row r="527" spans="2:5" hidden="1">
      <c r="B527" s="175"/>
      <c r="C527" s="175"/>
      <c r="D527" s="175"/>
      <c r="E527" s="175"/>
    </row>
    <row r="528" spans="2:5" hidden="1">
      <c r="B528" s="175"/>
      <c r="C528" s="175"/>
      <c r="D528" s="175"/>
      <c r="E528" s="175"/>
    </row>
    <row r="529" spans="2:5" hidden="1">
      <c r="B529" s="175"/>
      <c r="C529" s="175"/>
      <c r="D529" s="175"/>
      <c r="E529" s="175"/>
    </row>
    <row r="530" spans="2:5" hidden="1">
      <c r="B530" s="175"/>
      <c r="C530" s="175"/>
      <c r="D530" s="175"/>
      <c r="E530" s="175"/>
    </row>
    <row r="531" spans="2:5" hidden="1">
      <c r="B531" s="175"/>
      <c r="C531" s="175"/>
      <c r="D531" s="175"/>
      <c r="E531" s="175"/>
    </row>
    <row r="532" spans="2:5" hidden="1">
      <c r="B532" s="175"/>
      <c r="C532" s="175"/>
      <c r="D532" s="175"/>
      <c r="E532" s="175"/>
    </row>
    <row r="533" spans="2:5" hidden="1">
      <c r="B533" s="175"/>
      <c r="C533" s="175"/>
      <c r="D533" s="175"/>
      <c r="E533" s="175"/>
    </row>
    <row r="534" spans="2:5" hidden="1">
      <c r="B534" s="175"/>
      <c r="C534" s="175"/>
      <c r="D534" s="175"/>
      <c r="E534" s="175"/>
    </row>
    <row r="535" spans="2:5" hidden="1">
      <c r="B535" s="175"/>
      <c r="C535" s="175"/>
      <c r="D535" s="175"/>
      <c r="E535" s="175"/>
    </row>
    <row r="536" spans="2:5" hidden="1">
      <c r="B536" s="175"/>
      <c r="C536" s="175"/>
      <c r="D536" s="175"/>
      <c r="E536" s="175"/>
    </row>
    <row r="537" spans="2:5" hidden="1">
      <c r="B537" s="175"/>
      <c r="C537" s="175"/>
      <c r="D537" s="175"/>
      <c r="E537" s="175"/>
    </row>
    <row r="538" spans="2:5" hidden="1">
      <c r="B538" s="175"/>
      <c r="C538" s="175"/>
      <c r="D538" s="175"/>
      <c r="E538" s="175"/>
    </row>
    <row r="539" spans="2:5" hidden="1">
      <c r="B539" s="175"/>
      <c r="C539" s="175"/>
      <c r="D539" s="175"/>
      <c r="E539" s="175"/>
    </row>
    <row r="540" spans="2:5" hidden="1">
      <c r="B540" s="175"/>
      <c r="C540" s="175"/>
      <c r="D540" s="175"/>
      <c r="E540" s="175"/>
    </row>
    <row r="541" spans="2:5" hidden="1">
      <c r="B541" s="175"/>
      <c r="C541" s="175"/>
      <c r="D541" s="175"/>
      <c r="E541" s="175"/>
    </row>
    <row r="542" spans="2:5" hidden="1">
      <c r="B542" s="175"/>
      <c r="C542" s="175"/>
      <c r="D542" s="175"/>
      <c r="E542" s="175"/>
    </row>
    <row r="543" spans="2:5" hidden="1">
      <c r="B543" s="175"/>
      <c r="C543" s="175"/>
      <c r="D543" s="175"/>
      <c r="E543" s="175"/>
    </row>
    <row r="544" spans="2:5" hidden="1">
      <c r="B544" s="175"/>
      <c r="C544" s="175"/>
      <c r="D544" s="175"/>
      <c r="E544" s="175"/>
    </row>
    <row r="545" spans="2:5" hidden="1">
      <c r="B545" s="175"/>
      <c r="C545" s="175"/>
      <c r="D545" s="175"/>
      <c r="E545" s="175"/>
    </row>
    <row r="546" spans="2:5" hidden="1">
      <c r="B546" s="175"/>
      <c r="C546" s="175"/>
      <c r="D546" s="175"/>
      <c r="E546" s="175"/>
    </row>
    <row r="547" spans="2:5" hidden="1">
      <c r="B547" s="175"/>
      <c r="C547" s="175"/>
      <c r="D547" s="175"/>
      <c r="E547" s="175"/>
    </row>
    <row r="548" spans="2:5" hidden="1">
      <c r="B548" s="175"/>
      <c r="C548" s="175"/>
      <c r="D548" s="175"/>
      <c r="E548" s="175"/>
    </row>
    <row r="549" spans="2:5" hidden="1">
      <c r="B549" s="175"/>
      <c r="C549" s="175"/>
      <c r="D549" s="175"/>
      <c r="E549" s="175"/>
    </row>
    <row r="550" spans="2:5" hidden="1">
      <c r="B550" s="175"/>
      <c r="C550" s="175"/>
      <c r="D550" s="175"/>
      <c r="E550" s="175"/>
    </row>
    <row r="551" spans="2:5" hidden="1">
      <c r="B551" s="175"/>
      <c r="C551" s="175"/>
      <c r="D551" s="175"/>
      <c r="E551" s="175"/>
    </row>
    <row r="552" spans="2:5" hidden="1">
      <c r="B552" s="175"/>
      <c r="C552" s="175"/>
      <c r="D552" s="175"/>
      <c r="E552" s="175"/>
    </row>
    <row r="553" spans="2:5" hidden="1">
      <c r="B553" s="175"/>
      <c r="C553" s="175"/>
      <c r="D553" s="175"/>
      <c r="E553" s="175"/>
    </row>
    <row r="554" spans="2:5" hidden="1">
      <c r="B554" s="175"/>
      <c r="C554" s="175"/>
      <c r="D554" s="175"/>
      <c r="E554" s="175"/>
    </row>
    <row r="555" spans="2:5" hidden="1">
      <c r="B555" s="175"/>
      <c r="C555" s="175"/>
      <c r="D555" s="175"/>
      <c r="E555" s="175"/>
    </row>
    <row r="556" spans="2:5" hidden="1">
      <c r="B556" s="175"/>
      <c r="C556" s="175"/>
      <c r="D556" s="175"/>
      <c r="E556" s="175"/>
    </row>
    <row r="557" spans="2:5" hidden="1">
      <c r="B557" s="175"/>
      <c r="C557" s="175"/>
      <c r="D557" s="175"/>
      <c r="E557" s="175"/>
    </row>
    <row r="558" spans="2:5" hidden="1">
      <c r="B558" s="175"/>
      <c r="C558" s="175"/>
      <c r="D558" s="175"/>
      <c r="E558" s="175"/>
    </row>
    <row r="559" spans="2:5" hidden="1">
      <c r="B559" s="175"/>
      <c r="C559" s="175"/>
      <c r="D559" s="175"/>
      <c r="E559" s="175"/>
    </row>
    <row r="560" spans="2:5" hidden="1">
      <c r="B560" s="175"/>
      <c r="C560" s="175"/>
      <c r="D560" s="175"/>
      <c r="E560" s="175"/>
    </row>
    <row r="561" spans="2:5" hidden="1">
      <c r="B561" s="175"/>
      <c r="C561" s="175"/>
      <c r="D561" s="175"/>
      <c r="E561" s="175"/>
    </row>
    <row r="562" spans="2:5" hidden="1">
      <c r="B562" s="175"/>
      <c r="C562" s="175"/>
      <c r="D562" s="175"/>
      <c r="E562" s="175"/>
    </row>
    <row r="563" spans="2:5" hidden="1">
      <c r="B563" s="175"/>
      <c r="C563" s="175"/>
      <c r="D563" s="175"/>
      <c r="E563" s="175"/>
    </row>
    <row r="564" spans="2:5" hidden="1">
      <c r="B564" s="175"/>
      <c r="C564" s="175"/>
      <c r="D564" s="175"/>
      <c r="E564" s="175"/>
    </row>
    <row r="565" spans="2:5" hidden="1">
      <c r="B565" s="175"/>
      <c r="C565" s="175"/>
      <c r="D565" s="175"/>
      <c r="E565" s="175"/>
    </row>
    <row r="566" spans="2:5" hidden="1">
      <c r="B566" s="175"/>
      <c r="C566" s="175"/>
      <c r="D566" s="175"/>
      <c r="E566" s="175"/>
    </row>
    <row r="567" spans="2:5" hidden="1">
      <c r="B567" s="175"/>
      <c r="C567" s="175"/>
      <c r="D567" s="175"/>
      <c r="E567" s="175"/>
    </row>
    <row r="568" spans="2:5" hidden="1">
      <c r="B568" s="175"/>
      <c r="C568" s="175"/>
      <c r="D568" s="175"/>
      <c r="E568" s="175"/>
    </row>
    <row r="569" spans="2:5" hidden="1">
      <c r="B569" s="175"/>
      <c r="C569" s="175"/>
      <c r="D569" s="175"/>
      <c r="E569" s="175"/>
    </row>
    <row r="570" spans="2:5" hidden="1">
      <c r="B570" s="175"/>
      <c r="C570" s="175"/>
      <c r="D570" s="175"/>
      <c r="E570" s="175"/>
    </row>
    <row r="571" spans="2:5" hidden="1">
      <c r="B571" s="175"/>
      <c r="C571" s="175"/>
      <c r="D571" s="175"/>
      <c r="E571" s="175"/>
    </row>
    <row r="572" spans="2:5" hidden="1">
      <c r="B572" s="175"/>
      <c r="C572" s="175"/>
      <c r="D572" s="175"/>
      <c r="E572" s="175"/>
    </row>
    <row r="573" spans="2:5" hidden="1">
      <c r="B573" s="175"/>
      <c r="C573" s="175"/>
      <c r="D573" s="175"/>
      <c r="E573" s="175"/>
    </row>
    <row r="574" spans="2:5" hidden="1">
      <c r="B574" s="175"/>
      <c r="C574" s="175"/>
      <c r="D574" s="175"/>
      <c r="E574" s="175"/>
    </row>
    <row r="575" spans="2:5" hidden="1">
      <c r="B575" s="175"/>
      <c r="C575" s="175"/>
      <c r="D575" s="175"/>
      <c r="E575" s="175"/>
    </row>
    <row r="576" spans="2:5" hidden="1">
      <c r="B576" s="175"/>
      <c r="C576" s="175"/>
      <c r="D576" s="175"/>
      <c r="E576" s="175"/>
    </row>
    <row r="577" spans="2:5" hidden="1">
      <c r="B577" s="175"/>
      <c r="C577" s="175"/>
      <c r="D577" s="175"/>
      <c r="E577" s="175"/>
    </row>
    <row r="578" spans="2:5" hidden="1">
      <c r="B578" s="175"/>
      <c r="C578" s="175"/>
      <c r="D578" s="175"/>
      <c r="E578" s="175"/>
    </row>
    <row r="579" spans="2:5" hidden="1">
      <c r="B579" s="175"/>
      <c r="C579" s="175"/>
      <c r="D579" s="175"/>
      <c r="E579" s="175"/>
    </row>
    <row r="580" spans="2:5" hidden="1">
      <c r="B580" s="175"/>
      <c r="C580" s="175"/>
      <c r="D580" s="175"/>
      <c r="E580" s="175"/>
    </row>
    <row r="581" spans="2:5" hidden="1">
      <c r="B581" s="175"/>
      <c r="C581" s="175"/>
      <c r="D581" s="175"/>
      <c r="E581" s="175"/>
    </row>
    <row r="582" spans="2:5" hidden="1">
      <c r="B582" s="175"/>
      <c r="C582" s="175"/>
      <c r="D582" s="175"/>
      <c r="E582" s="175"/>
    </row>
    <row r="583" spans="2:5" hidden="1">
      <c r="B583" s="175"/>
      <c r="C583" s="175"/>
      <c r="D583" s="175"/>
      <c r="E583" s="175"/>
    </row>
    <row r="584" spans="2:5" hidden="1">
      <c r="B584" s="175"/>
      <c r="C584" s="175"/>
      <c r="D584" s="175"/>
      <c r="E584" s="175"/>
    </row>
    <row r="585" spans="2:5" hidden="1">
      <c r="B585" s="175"/>
      <c r="C585" s="175"/>
      <c r="D585" s="175"/>
      <c r="E585" s="175"/>
    </row>
    <row r="586" spans="2:5" hidden="1">
      <c r="B586" s="175"/>
      <c r="C586" s="175"/>
      <c r="D586" s="175"/>
      <c r="E586" s="175"/>
    </row>
    <row r="587" spans="2:5" hidden="1">
      <c r="B587" s="175"/>
      <c r="C587" s="175"/>
      <c r="D587" s="175"/>
      <c r="E587" s="175"/>
    </row>
    <row r="588" spans="2:5" hidden="1">
      <c r="B588" s="175"/>
      <c r="C588" s="175"/>
      <c r="D588" s="175"/>
      <c r="E588" s="175"/>
    </row>
    <row r="589" spans="2:5" hidden="1">
      <c r="B589" s="175"/>
      <c r="C589" s="175"/>
      <c r="D589" s="175"/>
      <c r="E589" s="175"/>
    </row>
    <row r="590" spans="2:5" hidden="1">
      <c r="B590" s="175"/>
      <c r="C590" s="175"/>
      <c r="D590" s="175"/>
      <c r="E590" s="175"/>
    </row>
    <row r="591" spans="2:5" hidden="1">
      <c r="B591" s="175"/>
      <c r="C591" s="175"/>
      <c r="D591" s="175"/>
      <c r="E591" s="175"/>
    </row>
    <row r="592" spans="2:5" hidden="1">
      <c r="B592" s="175"/>
      <c r="C592" s="175"/>
      <c r="D592" s="175"/>
      <c r="E592" s="175"/>
    </row>
    <row r="593" spans="2:5" hidden="1">
      <c r="B593" s="175"/>
      <c r="C593" s="175"/>
      <c r="D593" s="175"/>
      <c r="E593" s="175"/>
    </row>
    <row r="594" spans="2:5" hidden="1">
      <c r="B594" s="175"/>
      <c r="C594" s="175"/>
      <c r="D594" s="175"/>
      <c r="E594" s="175"/>
    </row>
    <row r="595" spans="2:5" hidden="1">
      <c r="B595" s="175"/>
      <c r="C595" s="175"/>
      <c r="D595" s="175"/>
      <c r="E595" s="175"/>
    </row>
    <row r="596" spans="2:5" hidden="1">
      <c r="B596" s="175"/>
      <c r="C596" s="175"/>
      <c r="D596" s="175"/>
      <c r="E596" s="175"/>
    </row>
    <row r="597" spans="2:5" hidden="1">
      <c r="B597" s="175"/>
      <c r="C597" s="175"/>
      <c r="D597" s="175"/>
      <c r="E597" s="175"/>
    </row>
    <row r="598" spans="2:5" hidden="1">
      <c r="B598" s="175"/>
      <c r="C598" s="175"/>
      <c r="D598" s="175"/>
      <c r="E598" s="175"/>
    </row>
    <row r="599" spans="2:5" hidden="1">
      <c r="B599" s="175"/>
      <c r="C599" s="175"/>
      <c r="D599" s="175"/>
      <c r="E599" s="175"/>
    </row>
    <row r="600" spans="2:5" hidden="1">
      <c r="B600" s="175"/>
      <c r="C600" s="175"/>
      <c r="D600" s="175"/>
      <c r="E600" s="175"/>
    </row>
    <row r="601" spans="2:5" hidden="1">
      <c r="B601" s="175"/>
      <c r="C601" s="175"/>
      <c r="D601" s="175"/>
      <c r="E601" s="175"/>
    </row>
    <row r="602" spans="2:5" hidden="1">
      <c r="B602" s="175"/>
      <c r="C602" s="175"/>
      <c r="D602" s="175"/>
      <c r="E602" s="175"/>
    </row>
    <row r="603" spans="2:5" hidden="1">
      <c r="B603" s="175"/>
      <c r="C603" s="175"/>
      <c r="D603" s="175"/>
      <c r="E603" s="175"/>
    </row>
    <row r="604" spans="2:5" hidden="1">
      <c r="B604" s="175"/>
      <c r="C604" s="175"/>
      <c r="D604" s="175"/>
      <c r="E604" s="175"/>
    </row>
    <row r="605" spans="2:5" hidden="1">
      <c r="B605" s="175"/>
      <c r="C605" s="175"/>
      <c r="D605" s="175"/>
      <c r="E605" s="175"/>
    </row>
    <row r="606" spans="2:5" hidden="1">
      <c r="B606" s="175"/>
      <c r="C606" s="175"/>
      <c r="D606" s="175"/>
      <c r="E606" s="175"/>
    </row>
    <row r="607" spans="2:5" hidden="1">
      <c r="B607" s="175"/>
      <c r="C607" s="175"/>
      <c r="D607" s="175"/>
      <c r="E607" s="175"/>
    </row>
    <row r="608" spans="2:5" hidden="1">
      <c r="B608" s="175"/>
      <c r="C608" s="175"/>
      <c r="D608" s="175"/>
      <c r="E608" s="175"/>
    </row>
    <row r="609" spans="2:5" hidden="1">
      <c r="B609" s="175"/>
      <c r="C609" s="175"/>
      <c r="D609" s="175"/>
      <c r="E609" s="175"/>
    </row>
    <row r="610" spans="2:5" hidden="1">
      <c r="B610" s="175"/>
      <c r="C610" s="175"/>
      <c r="D610" s="175"/>
      <c r="E610" s="175"/>
    </row>
    <row r="611" spans="2:5" hidden="1">
      <c r="B611" s="175"/>
      <c r="C611" s="175"/>
      <c r="D611" s="175"/>
      <c r="E611" s="175"/>
    </row>
    <row r="612" spans="2:5" hidden="1">
      <c r="B612" s="175"/>
      <c r="C612" s="175"/>
      <c r="D612" s="175"/>
      <c r="E612" s="175"/>
    </row>
    <row r="613" spans="2:5" hidden="1">
      <c r="B613" s="175"/>
      <c r="C613" s="175"/>
      <c r="D613" s="175"/>
      <c r="E613" s="175"/>
    </row>
    <row r="614" spans="2:5" hidden="1">
      <c r="B614" s="175"/>
      <c r="C614" s="175"/>
      <c r="D614" s="175"/>
      <c r="E614" s="175"/>
    </row>
    <row r="615" spans="2:5" hidden="1">
      <c r="B615" s="175"/>
      <c r="C615" s="175"/>
      <c r="D615" s="175"/>
      <c r="E615" s="175"/>
    </row>
    <row r="616" spans="2:5" hidden="1">
      <c r="B616" s="175"/>
      <c r="C616" s="175"/>
      <c r="D616" s="175"/>
      <c r="E616" s="175"/>
    </row>
    <row r="617" spans="2:5" hidden="1">
      <c r="B617" s="175"/>
      <c r="C617" s="175"/>
      <c r="D617" s="175"/>
      <c r="E617" s="175"/>
    </row>
    <row r="618" spans="2:5" hidden="1">
      <c r="B618" s="175"/>
      <c r="C618" s="175"/>
      <c r="D618" s="175"/>
      <c r="E618" s="175"/>
    </row>
    <row r="619" spans="2:5" hidden="1">
      <c r="B619" s="175"/>
      <c r="C619" s="175"/>
      <c r="D619" s="175"/>
      <c r="E619" s="175"/>
    </row>
    <row r="620" spans="2:5" hidden="1">
      <c r="B620" s="175"/>
      <c r="C620" s="175"/>
      <c r="D620" s="175"/>
      <c r="E620" s="175"/>
    </row>
    <row r="621" spans="2:5" hidden="1">
      <c r="B621" s="175"/>
      <c r="C621" s="175"/>
      <c r="D621" s="175"/>
      <c r="E621" s="175"/>
    </row>
    <row r="622" spans="2:5" hidden="1">
      <c r="B622" s="175"/>
      <c r="C622" s="175"/>
      <c r="D622" s="175"/>
      <c r="E622" s="175"/>
    </row>
    <row r="623" spans="2:5" hidden="1">
      <c r="B623" s="175"/>
      <c r="C623" s="175"/>
      <c r="D623" s="175"/>
      <c r="E623" s="175"/>
    </row>
    <row r="624" spans="2:5" hidden="1">
      <c r="B624" s="175"/>
      <c r="C624" s="175"/>
      <c r="D624" s="175"/>
      <c r="E624" s="175"/>
    </row>
    <row r="625" spans="2:5" hidden="1">
      <c r="B625" s="175"/>
      <c r="C625" s="175"/>
      <c r="D625" s="175"/>
      <c r="E625" s="175"/>
    </row>
    <row r="626" spans="2:5" hidden="1">
      <c r="B626" s="175"/>
      <c r="C626" s="175"/>
      <c r="D626" s="175"/>
      <c r="E626" s="175"/>
    </row>
    <row r="627" spans="2:5" hidden="1">
      <c r="B627" s="175"/>
      <c r="C627" s="175"/>
      <c r="D627" s="175"/>
      <c r="E627" s="175"/>
    </row>
    <row r="628" spans="2:5" hidden="1">
      <c r="B628" s="175"/>
      <c r="C628" s="175"/>
      <c r="D628" s="175"/>
      <c r="E628" s="175"/>
    </row>
    <row r="629" spans="2:5" hidden="1">
      <c r="B629" s="175"/>
      <c r="C629" s="175"/>
      <c r="D629" s="175"/>
      <c r="E629" s="175"/>
    </row>
    <row r="630" spans="2:5" hidden="1">
      <c r="B630" s="175"/>
      <c r="C630" s="175"/>
      <c r="D630" s="175"/>
      <c r="E630" s="175"/>
    </row>
    <row r="631" spans="2:5" hidden="1">
      <c r="B631" s="175"/>
      <c r="C631" s="175"/>
      <c r="D631" s="175"/>
      <c r="E631" s="175"/>
    </row>
    <row r="632" spans="2:5" hidden="1">
      <c r="B632" s="175"/>
      <c r="C632" s="175"/>
      <c r="D632" s="175"/>
      <c r="E632" s="175"/>
    </row>
    <row r="633" spans="2:5" hidden="1">
      <c r="B633" s="175"/>
      <c r="C633" s="175"/>
      <c r="D633" s="175"/>
      <c r="E633" s="175"/>
    </row>
    <row r="634" spans="2:5" hidden="1">
      <c r="B634" s="175"/>
      <c r="C634" s="175"/>
      <c r="D634" s="175"/>
      <c r="E634" s="175"/>
    </row>
    <row r="635" spans="2:5" hidden="1">
      <c r="B635" s="175"/>
      <c r="C635" s="175"/>
      <c r="D635" s="175"/>
      <c r="E635" s="175"/>
    </row>
    <row r="636" spans="2:5" hidden="1">
      <c r="B636" s="175"/>
      <c r="C636" s="175"/>
      <c r="D636" s="175"/>
      <c r="E636" s="175"/>
    </row>
    <row r="637" spans="2:5" hidden="1">
      <c r="B637" s="175"/>
      <c r="C637" s="175"/>
      <c r="D637" s="175"/>
      <c r="E637" s="175"/>
    </row>
    <row r="638" spans="2:5" hidden="1">
      <c r="B638" s="175"/>
      <c r="C638" s="175"/>
      <c r="D638" s="175"/>
      <c r="E638" s="175"/>
    </row>
    <row r="639" spans="2:5" hidden="1">
      <c r="B639" s="175"/>
      <c r="C639" s="175"/>
      <c r="D639" s="175"/>
      <c r="E639" s="175"/>
    </row>
    <row r="640" spans="2:5" hidden="1">
      <c r="B640" s="175"/>
      <c r="C640" s="175"/>
      <c r="D640" s="175"/>
      <c r="E640" s="175"/>
    </row>
    <row r="641" spans="2:5" hidden="1">
      <c r="B641" s="175"/>
      <c r="C641" s="175"/>
      <c r="D641" s="175"/>
      <c r="E641" s="175"/>
    </row>
    <row r="642" spans="2:5" hidden="1">
      <c r="B642" s="175"/>
      <c r="C642" s="175"/>
      <c r="D642" s="175"/>
      <c r="E642" s="175"/>
    </row>
    <row r="643" spans="2:5" hidden="1">
      <c r="B643" s="175"/>
      <c r="C643" s="175"/>
      <c r="D643" s="175"/>
      <c r="E643" s="175"/>
    </row>
    <row r="644" spans="2:5" hidden="1">
      <c r="B644" s="175"/>
      <c r="C644" s="175"/>
      <c r="D644" s="175"/>
      <c r="E644" s="175"/>
    </row>
    <row r="645" spans="2:5" hidden="1">
      <c r="B645" s="175"/>
      <c r="C645" s="175"/>
      <c r="D645" s="175"/>
      <c r="E645" s="175"/>
    </row>
    <row r="646" spans="2:5" hidden="1">
      <c r="B646" s="175"/>
      <c r="C646" s="175"/>
      <c r="D646" s="175"/>
      <c r="E646" s="175"/>
    </row>
    <row r="647" spans="2:5" hidden="1">
      <c r="B647" s="175"/>
      <c r="C647" s="175"/>
      <c r="D647" s="175"/>
      <c r="E647" s="175"/>
    </row>
    <row r="648" spans="2:5" hidden="1">
      <c r="B648" s="175"/>
      <c r="C648" s="175"/>
      <c r="D648" s="175"/>
      <c r="E648" s="175"/>
    </row>
    <row r="649" spans="2:5" hidden="1">
      <c r="B649" s="175"/>
      <c r="C649" s="175"/>
      <c r="D649" s="175"/>
      <c r="E649" s="175"/>
    </row>
    <row r="650" spans="2:5" hidden="1">
      <c r="B650" s="175"/>
      <c r="C650" s="175"/>
      <c r="D650" s="175"/>
      <c r="E650" s="175"/>
    </row>
    <row r="651" spans="2:5" hidden="1">
      <c r="B651" s="175"/>
      <c r="C651" s="175"/>
      <c r="D651" s="175"/>
      <c r="E651" s="175"/>
    </row>
    <row r="652" spans="2:5" hidden="1">
      <c r="B652" s="175"/>
      <c r="C652" s="175"/>
      <c r="D652" s="175"/>
      <c r="E652" s="175"/>
    </row>
    <row r="653" spans="2:5" hidden="1">
      <c r="B653" s="175"/>
      <c r="C653" s="175"/>
      <c r="D653" s="175"/>
      <c r="E653" s="175"/>
    </row>
    <row r="654" spans="2:5" hidden="1">
      <c r="B654" s="175"/>
      <c r="C654" s="175"/>
      <c r="D654" s="175"/>
      <c r="E654" s="175"/>
    </row>
    <row r="655" spans="2:5" hidden="1">
      <c r="B655" s="175"/>
      <c r="C655" s="175"/>
      <c r="D655" s="175"/>
      <c r="E655" s="175"/>
    </row>
    <row r="656" spans="2:5" hidden="1">
      <c r="B656" s="175"/>
      <c r="C656" s="175"/>
      <c r="D656" s="175"/>
      <c r="E656" s="175"/>
    </row>
    <row r="657" spans="2:5" hidden="1">
      <c r="B657" s="175"/>
      <c r="C657" s="175"/>
      <c r="D657" s="175"/>
      <c r="E657" s="175"/>
    </row>
    <row r="658" spans="2:5" hidden="1">
      <c r="B658" s="175"/>
      <c r="C658" s="175"/>
      <c r="D658" s="175"/>
      <c r="E658" s="175"/>
    </row>
    <row r="659" spans="2:5" hidden="1">
      <c r="B659" s="175"/>
      <c r="C659" s="175"/>
      <c r="D659" s="175"/>
      <c r="E659" s="175"/>
    </row>
    <row r="660" spans="2:5" hidden="1">
      <c r="B660" s="175"/>
      <c r="C660" s="175"/>
      <c r="D660" s="175"/>
      <c r="E660" s="175"/>
    </row>
    <row r="661" spans="2:5" hidden="1">
      <c r="B661" s="175"/>
      <c r="C661" s="175"/>
      <c r="D661" s="175"/>
      <c r="E661" s="175"/>
    </row>
    <row r="662" spans="2:5" hidden="1">
      <c r="B662" s="175"/>
      <c r="C662" s="175"/>
      <c r="D662" s="175"/>
      <c r="E662" s="175"/>
    </row>
    <row r="663" spans="2:5" hidden="1">
      <c r="B663" s="175"/>
      <c r="C663" s="175"/>
      <c r="D663" s="175"/>
      <c r="E663" s="175"/>
    </row>
    <row r="664" spans="2:5" hidden="1">
      <c r="B664" s="175"/>
      <c r="C664" s="175"/>
      <c r="D664" s="175"/>
      <c r="E664" s="175"/>
    </row>
    <row r="665" spans="2:5" hidden="1">
      <c r="B665" s="175"/>
      <c r="C665" s="175"/>
      <c r="D665" s="175"/>
      <c r="E665" s="175"/>
    </row>
    <row r="666" spans="2:5" hidden="1">
      <c r="B666" s="175"/>
      <c r="C666" s="175"/>
      <c r="D666" s="175"/>
      <c r="E666" s="175"/>
    </row>
    <row r="667" spans="2:5" hidden="1">
      <c r="B667" s="175"/>
      <c r="C667" s="175"/>
      <c r="D667" s="175"/>
      <c r="E667" s="175"/>
    </row>
    <row r="668" spans="2:5" hidden="1">
      <c r="B668" s="175"/>
      <c r="C668" s="175"/>
      <c r="D668" s="175"/>
      <c r="E668" s="175"/>
    </row>
    <row r="669" spans="2:5" hidden="1">
      <c r="B669" s="175"/>
      <c r="C669" s="175"/>
      <c r="D669" s="175"/>
      <c r="E669" s="175"/>
    </row>
    <row r="670" spans="2:5" hidden="1">
      <c r="B670" s="175"/>
      <c r="C670" s="175"/>
      <c r="D670" s="175"/>
      <c r="E670" s="175"/>
    </row>
    <row r="671" spans="2:5" hidden="1">
      <c r="B671" s="175"/>
      <c r="C671" s="175"/>
      <c r="D671" s="175"/>
      <c r="E671" s="175"/>
    </row>
    <row r="672" spans="2:5" hidden="1">
      <c r="B672" s="175"/>
      <c r="C672" s="175"/>
      <c r="D672" s="175"/>
      <c r="E672" s="175"/>
    </row>
    <row r="673" spans="2:5" hidden="1">
      <c r="B673" s="175"/>
      <c r="C673" s="175"/>
      <c r="D673" s="175"/>
      <c r="E673" s="175"/>
    </row>
    <row r="674" spans="2:5" hidden="1">
      <c r="B674" s="175"/>
      <c r="C674" s="175"/>
      <c r="D674" s="175"/>
      <c r="E674" s="175"/>
    </row>
    <row r="675" spans="2:5" hidden="1">
      <c r="B675" s="175"/>
      <c r="C675" s="175"/>
      <c r="D675" s="175"/>
      <c r="E675" s="175"/>
    </row>
    <row r="676" spans="2:5" hidden="1">
      <c r="B676" s="175"/>
      <c r="C676" s="175"/>
      <c r="D676" s="175"/>
      <c r="E676" s="175"/>
    </row>
    <row r="677" spans="2:5" hidden="1">
      <c r="B677" s="175"/>
      <c r="C677" s="175"/>
      <c r="D677" s="175"/>
      <c r="E677" s="175"/>
    </row>
    <row r="678" spans="2:5" hidden="1">
      <c r="B678" s="175"/>
      <c r="C678" s="175"/>
      <c r="D678" s="175"/>
      <c r="E678" s="175"/>
    </row>
    <row r="679" spans="2:5" hidden="1">
      <c r="B679" s="175"/>
      <c r="C679" s="175"/>
      <c r="D679" s="175"/>
      <c r="E679" s="175"/>
    </row>
    <row r="680" spans="2:5" hidden="1">
      <c r="B680" s="175"/>
      <c r="C680" s="175"/>
      <c r="D680" s="175"/>
      <c r="E680" s="175"/>
    </row>
    <row r="681" spans="2:5" hidden="1">
      <c r="B681" s="175"/>
      <c r="C681" s="175"/>
      <c r="D681" s="175"/>
      <c r="E681" s="175"/>
    </row>
    <row r="682" spans="2:5" hidden="1">
      <c r="B682" s="175"/>
      <c r="C682" s="175"/>
      <c r="D682" s="175"/>
      <c r="E682" s="175"/>
    </row>
    <row r="683" spans="2:5" hidden="1">
      <c r="B683" s="175"/>
      <c r="C683" s="175"/>
      <c r="D683" s="175"/>
      <c r="E683" s="175"/>
    </row>
    <row r="684" spans="2:5" hidden="1">
      <c r="B684" s="175"/>
      <c r="C684" s="175"/>
      <c r="D684" s="175"/>
      <c r="E684" s="175"/>
    </row>
    <row r="685" spans="2:5" hidden="1">
      <c r="B685" s="175"/>
      <c r="C685" s="175"/>
      <c r="D685" s="175"/>
      <c r="E685" s="175"/>
    </row>
    <row r="686" spans="2:5" hidden="1">
      <c r="B686" s="175"/>
      <c r="C686" s="175"/>
      <c r="D686" s="175"/>
      <c r="E686" s="175"/>
    </row>
    <row r="687" spans="2:5" hidden="1">
      <c r="B687" s="175"/>
      <c r="C687" s="175"/>
      <c r="D687" s="175"/>
      <c r="E687" s="175"/>
    </row>
    <row r="688" spans="2:5" hidden="1">
      <c r="B688" s="175"/>
      <c r="C688" s="175"/>
      <c r="D688" s="175"/>
      <c r="E688" s="175"/>
    </row>
    <row r="689" spans="2:5" hidden="1">
      <c r="B689" s="175"/>
      <c r="C689" s="175"/>
      <c r="D689" s="175"/>
      <c r="E689" s="175"/>
    </row>
    <row r="690" spans="2:5" hidden="1">
      <c r="B690" s="175"/>
      <c r="C690" s="175"/>
      <c r="D690" s="175"/>
      <c r="E690" s="175"/>
    </row>
    <row r="691" spans="2:5" hidden="1">
      <c r="B691" s="175"/>
      <c r="C691" s="175"/>
      <c r="D691" s="175"/>
      <c r="E691" s="175"/>
    </row>
    <row r="692" spans="2:5" hidden="1">
      <c r="B692" s="175"/>
      <c r="C692" s="175"/>
      <c r="D692" s="175"/>
      <c r="E692" s="175"/>
    </row>
    <row r="693" spans="2:5" hidden="1">
      <c r="B693" s="175"/>
      <c r="C693" s="175"/>
      <c r="D693" s="175"/>
      <c r="E693" s="175"/>
    </row>
    <row r="694" spans="2:5" hidden="1">
      <c r="B694" s="175"/>
      <c r="C694" s="175"/>
      <c r="D694" s="175"/>
      <c r="E694" s="175"/>
    </row>
    <row r="695" spans="2:5" hidden="1">
      <c r="B695" s="175"/>
      <c r="C695" s="175"/>
      <c r="D695" s="175"/>
      <c r="E695" s="175"/>
    </row>
    <row r="696" spans="2:5" hidden="1">
      <c r="B696" s="175"/>
      <c r="C696" s="175"/>
      <c r="D696" s="175"/>
      <c r="E696" s="175"/>
    </row>
    <row r="697" spans="2:5" hidden="1">
      <c r="B697" s="175"/>
      <c r="C697" s="175"/>
      <c r="D697" s="175"/>
      <c r="E697" s="175"/>
    </row>
    <row r="698" spans="2:5" hidden="1">
      <c r="B698" s="175"/>
      <c r="C698" s="175"/>
      <c r="D698" s="175"/>
      <c r="E698" s="175"/>
    </row>
    <row r="699" spans="2:5" hidden="1">
      <c r="B699" s="175"/>
      <c r="C699" s="175"/>
      <c r="D699" s="175"/>
      <c r="E699" s="175"/>
    </row>
    <row r="700" spans="2:5" hidden="1">
      <c r="B700" s="175"/>
      <c r="C700" s="175"/>
      <c r="D700" s="175"/>
      <c r="E700" s="175"/>
    </row>
    <row r="701" spans="2:5" hidden="1">
      <c r="B701" s="175"/>
      <c r="C701" s="175"/>
      <c r="D701" s="175"/>
      <c r="E701" s="175"/>
    </row>
    <row r="702" spans="2:5" hidden="1">
      <c r="B702" s="175"/>
      <c r="C702" s="175"/>
      <c r="D702" s="175"/>
      <c r="E702" s="175"/>
    </row>
    <row r="703" spans="2:5" hidden="1">
      <c r="B703" s="175"/>
      <c r="C703" s="175"/>
      <c r="D703" s="175"/>
      <c r="E703" s="175"/>
    </row>
    <row r="704" spans="2:5" hidden="1">
      <c r="B704" s="175"/>
      <c r="C704" s="175"/>
      <c r="D704" s="175"/>
      <c r="E704" s="175"/>
    </row>
    <row r="705" spans="2:5" hidden="1">
      <c r="B705" s="175"/>
      <c r="C705" s="175"/>
      <c r="D705" s="175"/>
      <c r="E705" s="175"/>
    </row>
    <row r="706" spans="2:5" hidden="1">
      <c r="B706" s="175"/>
      <c r="C706" s="175"/>
      <c r="D706" s="175"/>
      <c r="E706" s="175"/>
    </row>
    <row r="707" spans="2:5" hidden="1">
      <c r="B707" s="175"/>
      <c r="C707" s="175"/>
      <c r="D707" s="175"/>
      <c r="E707" s="175"/>
    </row>
    <row r="708" spans="2:5" hidden="1">
      <c r="B708" s="175"/>
      <c r="C708" s="175"/>
      <c r="D708" s="175"/>
      <c r="E708" s="175"/>
    </row>
    <row r="709" spans="2:5" hidden="1">
      <c r="B709" s="175"/>
      <c r="C709" s="175"/>
      <c r="D709" s="175"/>
      <c r="E709" s="175"/>
    </row>
    <row r="710" spans="2:5" hidden="1">
      <c r="B710" s="175"/>
      <c r="C710" s="175"/>
      <c r="D710" s="175"/>
      <c r="E710" s="175"/>
    </row>
    <row r="711" spans="2:5" hidden="1">
      <c r="B711" s="175"/>
      <c r="C711" s="175"/>
      <c r="D711" s="175"/>
      <c r="E711" s="175"/>
    </row>
    <row r="712" spans="2:5" hidden="1">
      <c r="B712" s="175"/>
      <c r="C712" s="175"/>
      <c r="D712" s="175"/>
      <c r="E712" s="175"/>
    </row>
    <row r="713" spans="2:5" hidden="1">
      <c r="B713" s="175"/>
      <c r="C713" s="175"/>
      <c r="D713" s="175"/>
      <c r="E713" s="175"/>
    </row>
    <row r="714" spans="2:5" hidden="1">
      <c r="B714" s="175"/>
      <c r="C714" s="175"/>
      <c r="D714" s="175"/>
      <c r="E714" s="175"/>
    </row>
    <row r="715" spans="2:5" hidden="1">
      <c r="B715" s="175"/>
      <c r="C715" s="175"/>
      <c r="D715" s="175"/>
      <c r="E715" s="175"/>
    </row>
    <row r="716" spans="2:5" hidden="1">
      <c r="B716" s="175"/>
      <c r="C716" s="175"/>
      <c r="D716" s="175"/>
      <c r="E716" s="175"/>
    </row>
    <row r="717" spans="2:5" hidden="1">
      <c r="B717" s="175"/>
      <c r="C717" s="175"/>
      <c r="D717" s="175"/>
      <c r="E717" s="175"/>
    </row>
    <row r="718" spans="2:5" hidden="1">
      <c r="B718" s="175"/>
      <c r="C718" s="175"/>
      <c r="D718" s="175"/>
      <c r="E718" s="175"/>
    </row>
    <row r="719" spans="2:5" hidden="1">
      <c r="B719" s="175"/>
      <c r="C719" s="175"/>
      <c r="D719" s="175"/>
      <c r="E719" s="175"/>
    </row>
    <row r="720" spans="2:5" hidden="1">
      <c r="B720" s="175"/>
      <c r="C720" s="175"/>
      <c r="D720" s="175"/>
      <c r="E720" s="175"/>
    </row>
    <row r="721" spans="2:5" hidden="1">
      <c r="B721" s="175"/>
      <c r="C721" s="175"/>
      <c r="D721" s="175"/>
      <c r="E721" s="175"/>
    </row>
    <row r="722" spans="2:5" hidden="1">
      <c r="B722" s="175"/>
      <c r="C722" s="175"/>
      <c r="D722" s="175"/>
      <c r="E722" s="175"/>
    </row>
    <row r="723" spans="2:5" hidden="1">
      <c r="B723" s="175"/>
      <c r="C723" s="175"/>
      <c r="D723" s="175"/>
      <c r="E723" s="175"/>
    </row>
    <row r="724" spans="2:5" hidden="1">
      <c r="B724" s="175"/>
      <c r="C724" s="175"/>
      <c r="D724" s="175"/>
      <c r="E724" s="175"/>
    </row>
    <row r="725" spans="2:5" hidden="1">
      <c r="B725" s="175"/>
      <c r="C725" s="175"/>
      <c r="D725" s="175"/>
      <c r="E725" s="175"/>
    </row>
    <row r="726" spans="2:5" hidden="1">
      <c r="B726" s="175"/>
      <c r="C726" s="175"/>
      <c r="D726" s="175"/>
      <c r="E726" s="175"/>
    </row>
    <row r="727" spans="2:5" hidden="1">
      <c r="B727" s="175"/>
      <c r="C727" s="175"/>
      <c r="D727" s="175"/>
      <c r="E727" s="175"/>
    </row>
    <row r="728" spans="2:5" hidden="1">
      <c r="B728" s="175"/>
      <c r="C728" s="175"/>
      <c r="D728" s="175"/>
      <c r="E728" s="175"/>
    </row>
    <row r="729" spans="2:5" hidden="1">
      <c r="B729" s="175"/>
      <c r="C729" s="175"/>
      <c r="D729" s="175"/>
      <c r="E729" s="175"/>
    </row>
    <row r="730" spans="2:5" hidden="1">
      <c r="B730" s="175"/>
      <c r="C730" s="175"/>
      <c r="D730" s="175"/>
      <c r="E730" s="175"/>
    </row>
    <row r="731" spans="2:5" hidden="1">
      <c r="B731" s="175"/>
      <c r="C731" s="175"/>
      <c r="D731" s="175"/>
      <c r="E731" s="175"/>
    </row>
    <row r="732" spans="2:5" hidden="1">
      <c r="B732" s="175"/>
      <c r="C732" s="175"/>
      <c r="D732" s="175"/>
      <c r="E732" s="175"/>
    </row>
    <row r="733" spans="2:5" hidden="1">
      <c r="B733" s="175"/>
      <c r="C733" s="175"/>
      <c r="D733" s="175"/>
      <c r="E733" s="175"/>
    </row>
    <row r="734" spans="2:5" hidden="1">
      <c r="B734" s="175"/>
      <c r="C734" s="175"/>
      <c r="D734" s="175"/>
      <c r="E734" s="175"/>
    </row>
    <row r="735" spans="2:5" hidden="1">
      <c r="B735" s="175"/>
      <c r="C735" s="175"/>
      <c r="D735" s="175"/>
      <c r="E735" s="175"/>
    </row>
    <row r="736" spans="2:5" hidden="1">
      <c r="B736" s="175"/>
      <c r="C736" s="175"/>
      <c r="D736" s="175"/>
      <c r="E736" s="175"/>
    </row>
    <row r="737" spans="2:5" hidden="1">
      <c r="B737" s="175"/>
      <c r="C737" s="175"/>
      <c r="D737" s="175"/>
      <c r="E737" s="175"/>
    </row>
    <row r="738" spans="2:5" hidden="1">
      <c r="B738" s="175"/>
      <c r="C738" s="175"/>
      <c r="D738" s="175"/>
      <c r="E738" s="175"/>
    </row>
    <row r="739" spans="2:5" hidden="1">
      <c r="B739" s="175"/>
      <c r="C739" s="175"/>
      <c r="D739" s="175"/>
      <c r="E739" s="175"/>
    </row>
    <row r="740" spans="2:5" hidden="1">
      <c r="B740" s="175"/>
      <c r="C740" s="175"/>
      <c r="D740" s="175"/>
      <c r="E740" s="175"/>
    </row>
    <row r="741" spans="2:5" hidden="1">
      <c r="B741" s="175"/>
      <c r="C741" s="175"/>
      <c r="D741" s="175"/>
      <c r="E741" s="175"/>
    </row>
    <row r="742" spans="2:5" hidden="1">
      <c r="B742" s="175"/>
      <c r="C742" s="175"/>
      <c r="D742" s="175"/>
      <c r="E742" s="175"/>
    </row>
    <row r="743" spans="2:5" hidden="1">
      <c r="B743" s="175"/>
      <c r="C743" s="175"/>
      <c r="D743" s="175"/>
      <c r="E743" s="175"/>
    </row>
    <row r="744" spans="2:5" hidden="1">
      <c r="B744" s="175"/>
      <c r="C744" s="175"/>
      <c r="D744" s="175"/>
      <c r="E744" s="175"/>
    </row>
    <row r="745" spans="2:5" hidden="1">
      <c r="B745" s="175"/>
      <c r="C745" s="175"/>
      <c r="D745" s="175"/>
      <c r="E745" s="175"/>
    </row>
    <row r="746" spans="2:5" hidden="1">
      <c r="B746" s="175"/>
      <c r="C746" s="175"/>
      <c r="D746" s="175"/>
      <c r="E746" s="175"/>
    </row>
    <row r="747" spans="2:5" hidden="1">
      <c r="B747" s="175"/>
      <c r="C747" s="175"/>
      <c r="D747" s="175"/>
      <c r="E747" s="175"/>
    </row>
    <row r="748" spans="2:5" hidden="1">
      <c r="B748" s="175"/>
      <c r="C748" s="175"/>
      <c r="D748" s="175"/>
      <c r="E748" s="175"/>
    </row>
    <row r="749" spans="2:5" hidden="1">
      <c r="B749" s="175"/>
      <c r="C749" s="175"/>
      <c r="D749" s="175"/>
      <c r="E749" s="175"/>
    </row>
    <row r="750" spans="2:5" hidden="1">
      <c r="B750" s="175"/>
      <c r="C750" s="175"/>
      <c r="D750" s="175"/>
      <c r="E750" s="175"/>
    </row>
    <row r="751" spans="2:5" hidden="1">
      <c r="B751" s="175"/>
      <c r="C751" s="175"/>
      <c r="D751" s="175"/>
      <c r="E751" s="175"/>
    </row>
    <row r="752" spans="2:5" hidden="1">
      <c r="B752" s="175"/>
      <c r="C752" s="175"/>
      <c r="D752" s="175"/>
      <c r="E752" s="175"/>
    </row>
    <row r="753" spans="2:5" hidden="1">
      <c r="B753" s="175"/>
      <c r="C753" s="175"/>
      <c r="D753" s="175"/>
      <c r="E753" s="175"/>
    </row>
    <row r="754" spans="2:5" hidden="1">
      <c r="B754" s="175"/>
      <c r="C754" s="175"/>
      <c r="D754" s="175"/>
      <c r="E754" s="175"/>
    </row>
    <row r="755" spans="2:5" hidden="1">
      <c r="B755" s="175"/>
      <c r="C755" s="175"/>
      <c r="D755" s="175"/>
      <c r="E755" s="175"/>
    </row>
    <row r="756" spans="2:5" hidden="1">
      <c r="B756" s="175"/>
      <c r="C756" s="175"/>
      <c r="D756" s="175"/>
      <c r="E756" s="175"/>
    </row>
    <row r="757" spans="2:5" hidden="1">
      <c r="B757" s="175"/>
      <c r="C757" s="175"/>
      <c r="D757" s="175"/>
      <c r="E757" s="175"/>
    </row>
    <row r="758" spans="2:5" hidden="1">
      <c r="B758" s="175"/>
      <c r="C758" s="175"/>
      <c r="D758" s="175"/>
      <c r="E758" s="175"/>
    </row>
    <row r="759" spans="2:5" hidden="1">
      <c r="B759" s="175"/>
      <c r="C759" s="175"/>
      <c r="D759" s="175"/>
      <c r="E759" s="175"/>
    </row>
    <row r="760" spans="2:5" hidden="1">
      <c r="B760" s="175"/>
      <c r="C760" s="175"/>
      <c r="D760" s="175"/>
      <c r="E760" s="175"/>
    </row>
    <row r="761" spans="2:5" hidden="1">
      <c r="B761" s="175"/>
      <c r="C761" s="175"/>
      <c r="D761" s="175"/>
      <c r="E761" s="175"/>
    </row>
    <row r="762" spans="2:5" hidden="1">
      <c r="B762" s="175"/>
      <c r="C762" s="175"/>
      <c r="D762" s="175"/>
      <c r="E762" s="175"/>
    </row>
    <row r="763" spans="2:5" hidden="1">
      <c r="B763" s="175"/>
      <c r="C763" s="175"/>
      <c r="D763" s="175"/>
      <c r="E763" s="175"/>
    </row>
    <row r="764" spans="2:5" hidden="1">
      <c r="B764" s="175"/>
      <c r="C764" s="175"/>
      <c r="D764" s="175"/>
      <c r="E764" s="175"/>
    </row>
    <row r="765" spans="2:5" hidden="1">
      <c r="B765" s="175"/>
      <c r="C765" s="175"/>
      <c r="D765" s="175"/>
      <c r="E765" s="175"/>
    </row>
    <row r="766" spans="2:5" hidden="1">
      <c r="B766" s="175"/>
      <c r="C766" s="175"/>
      <c r="D766" s="175"/>
      <c r="E766" s="175"/>
    </row>
    <row r="767" spans="2:5" hidden="1">
      <c r="B767" s="175"/>
      <c r="C767" s="175"/>
      <c r="D767" s="175"/>
      <c r="E767" s="175"/>
    </row>
    <row r="768" spans="2:5" hidden="1">
      <c r="B768" s="175"/>
      <c r="C768" s="175"/>
      <c r="D768" s="175"/>
      <c r="E768" s="175"/>
    </row>
    <row r="769" spans="2:5" hidden="1">
      <c r="B769" s="175"/>
      <c r="C769" s="175"/>
      <c r="D769" s="175"/>
      <c r="E769" s="175"/>
    </row>
    <row r="770" spans="2:5" hidden="1">
      <c r="B770" s="175"/>
      <c r="C770" s="175"/>
      <c r="D770" s="175"/>
      <c r="E770" s="175"/>
    </row>
    <row r="771" spans="2:5" hidden="1">
      <c r="B771" s="175"/>
      <c r="C771" s="175"/>
      <c r="D771" s="175"/>
      <c r="E771" s="175"/>
    </row>
    <row r="772" spans="2:5" hidden="1">
      <c r="B772" s="175"/>
      <c r="C772" s="175"/>
      <c r="D772" s="175"/>
      <c r="E772" s="175"/>
    </row>
    <row r="773" spans="2:5" hidden="1">
      <c r="B773" s="175"/>
      <c r="C773" s="175"/>
      <c r="D773" s="175"/>
      <c r="E773" s="175"/>
    </row>
    <row r="774" spans="2:5" hidden="1">
      <c r="B774" s="175"/>
      <c r="C774" s="175"/>
      <c r="D774" s="175"/>
      <c r="E774" s="175"/>
    </row>
    <row r="775" spans="2:5" hidden="1">
      <c r="B775" s="175"/>
      <c r="C775" s="175"/>
      <c r="D775" s="175"/>
      <c r="E775" s="175"/>
    </row>
    <row r="776" spans="2:5" hidden="1">
      <c r="B776" s="175"/>
      <c r="C776" s="175"/>
      <c r="D776" s="175"/>
      <c r="E776" s="175"/>
    </row>
    <row r="777" spans="2:5" hidden="1">
      <c r="B777" s="175"/>
      <c r="C777" s="175"/>
      <c r="D777" s="175"/>
      <c r="E777" s="175"/>
    </row>
    <row r="778" spans="2:5" hidden="1">
      <c r="B778" s="175"/>
      <c r="C778" s="175"/>
      <c r="D778" s="175"/>
      <c r="E778" s="175"/>
    </row>
    <row r="779" spans="2:5" hidden="1">
      <c r="B779" s="175"/>
      <c r="C779" s="175"/>
      <c r="D779" s="175"/>
      <c r="E779" s="175"/>
    </row>
    <row r="780" spans="2:5" hidden="1">
      <c r="B780" s="175"/>
      <c r="C780" s="175"/>
      <c r="D780" s="175"/>
      <c r="E780" s="175"/>
    </row>
    <row r="781" spans="2:5" hidden="1">
      <c r="B781" s="175"/>
      <c r="C781" s="175"/>
      <c r="D781" s="175"/>
      <c r="E781" s="175"/>
    </row>
    <row r="782" spans="2:5" hidden="1">
      <c r="B782" s="175"/>
      <c r="C782" s="175"/>
      <c r="D782" s="175"/>
      <c r="E782" s="175"/>
    </row>
    <row r="783" spans="2:5" hidden="1">
      <c r="B783" s="175"/>
      <c r="C783" s="175"/>
      <c r="D783" s="175"/>
      <c r="E783" s="175"/>
    </row>
    <row r="784" spans="2:5" hidden="1">
      <c r="B784" s="175"/>
      <c r="C784" s="175"/>
      <c r="D784" s="175"/>
      <c r="E784" s="175"/>
    </row>
    <row r="785" spans="2:5" hidden="1">
      <c r="B785" s="175"/>
      <c r="C785" s="175"/>
      <c r="D785" s="175"/>
      <c r="E785" s="175"/>
    </row>
    <row r="786" spans="2:5" hidden="1">
      <c r="B786" s="175"/>
      <c r="C786" s="175"/>
      <c r="D786" s="175"/>
      <c r="E786" s="175"/>
    </row>
    <row r="787" spans="2:5" hidden="1">
      <c r="B787" s="175"/>
      <c r="C787" s="175"/>
      <c r="D787" s="175"/>
      <c r="E787" s="175"/>
    </row>
    <row r="788" spans="2:5" hidden="1">
      <c r="B788" s="175"/>
      <c r="C788" s="175"/>
      <c r="D788" s="175"/>
      <c r="E788" s="175"/>
    </row>
    <row r="789" spans="2:5" hidden="1">
      <c r="B789" s="175"/>
      <c r="C789" s="175"/>
      <c r="D789" s="175"/>
      <c r="E789" s="175"/>
    </row>
    <row r="790" spans="2:5" hidden="1">
      <c r="B790" s="175"/>
      <c r="C790" s="175"/>
      <c r="D790" s="175"/>
      <c r="E790" s="175"/>
    </row>
    <row r="791" spans="2:5" hidden="1">
      <c r="B791" s="175"/>
      <c r="C791" s="175"/>
      <c r="D791" s="175"/>
      <c r="E791" s="175"/>
    </row>
    <row r="792" spans="2:5" hidden="1">
      <c r="B792" s="175"/>
      <c r="C792" s="175"/>
      <c r="D792" s="175"/>
      <c r="E792" s="175"/>
    </row>
    <row r="793" spans="2:5" hidden="1">
      <c r="B793" s="175"/>
      <c r="C793" s="175"/>
      <c r="D793" s="175"/>
      <c r="E793" s="175"/>
    </row>
    <row r="794" spans="2:5" hidden="1">
      <c r="B794" s="175"/>
      <c r="C794" s="175"/>
      <c r="D794" s="175"/>
      <c r="E794" s="175"/>
    </row>
    <row r="795" spans="2:5" hidden="1">
      <c r="B795" s="175"/>
      <c r="C795" s="175"/>
      <c r="D795" s="175"/>
      <c r="E795" s="175"/>
    </row>
    <row r="796" spans="2:5" hidden="1">
      <c r="B796" s="175"/>
      <c r="C796" s="175"/>
      <c r="D796" s="175"/>
      <c r="E796" s="175"/>
    </row>
    <row r="797" spans="2:5" hidden="1">
      <c r="B797" s="175"/>
      <c r="C797" s="175"/>
      <c r="D797" s="175"/>
      <c r="E797" s="175"/>
    </row>
    <row r="798" spans="2:5" hidden="1">
      <c r="B798" s="175"/>
      <c r="C798" s="175"/>
      <c r="D798" s="175"/>
      <c r="E798" s="175"/>
    </row>
    <row r="799" spans="2:5" hidden="1">
      <c r="B799" s="175"/>
      <c r="C799" s="175"/>
      <c r="D799" s="175"/>
      <c r="E799" s="175"/>
    </row>
    <row r="800" spans="2:5" hidden="1">
      <c r="B800" s="175"/>
      <c r="C800" s="175"/>
      <c r="D800" s="175"/>
      <c r="E800" s="175"/>
    </row>
    <row r="801" spans="2:5" hidden="1">
      <c r="B801" s="175"/>
      <c r="C801" s="175"/>
      <c r="D801" s="175"/>
      <c r="E801" s="175"/>
    </row>
    <row r="802" spans="2:5" hidden="1">
      <c r="B802" s="175"/>
      <c r="C802" s="175"/>
      <c r="D802" s="175"/>
      <c r="E802" s="175"/>
    </row>
    <row r="803" spans="2:5" hidden="1">
      <c r="B803" s="175"/>
      <c r="C803" s="175"/>
      <c r="D803" s="175"/>
      <c r="E803" s="175"/>
    </row>
    <row r="804" spans="2:5" hidden="1">
      <c r="B804" s="175"/>
      <c r="C804" s="175"/>
      <c r="D804" s="175"/>
      <c r="E804" s="175"/>
    </row>
    <row r="805" spans="2:5" hidden="1">
      <c r="B805" s="175"/>
      <c r="C805" s="175"/>
      <c r="D805" s="175"/>
      <c r="E805" s="175"/>
    </row>
    <row r="806" spans="2:5" hidden="1">
      <c r="B806" s="175"/>
      <c r="C806" s="175"/>
      <c r="D806" s="175"/>
      <c r="E806" s="175"/>
    </row>
    <row r="807" spans="2:5" hidden="1">
      <c r="B807" s="175"/>
      <c r="C807" s="175"/>
      <c r="D807" s="175"/>
      <c r="E807" s="175"/>
    </row>
    <row r="808" spans="2:5" hidden="1">
      <c r="B808" s="175"/>
      <c r="C808" s="175"/>
      <c r="D808" s="175"/>
      <c r="E808" s="175"/>
    </row>
    <row r="809" spans="2:5" hidden="1">
      <c r="B809" s="175"/>
      <c r="C809" s="175"/>
      <c r="D809" s="175"/>
      <c r="E809" s="175"/>
    </row>
    <row r="810" spans="2:5" hidden="1">
      <c r="B810" s="175"/>
      <c r="C810" s="175"/>
      <c r="D810" s="175"/>
      <c r="E810" s="175"/>
    </row>
    <row r="811" spans="2:5" hidden="1">
      <c r="B811" s="175"/>
      <c r="C811" s="175"/>
      <c r="D811" s="175"/>
      <c r="E811" s="175"/>
    </row>
    <row r="812" spans="2:5" hidden="1">
      <c r="B812" s="175"/>
      <c r="C812" s="175"/>
      <c r="D812" s="175"/>
      <c r="E812" s="175"/>
    </row>
    <row r="813" spans="2:5" hidden="1">
      <c r="B813" s="175"/>
      <c r="C813" s="175"/>
      <c r="D813" s="175"/>
      <c r="E813" s="175"/>
    </row>
    <row r="814" spans="2:5" hidden="1">
      <c r="B814" s="175"/>
      <c r="C814" s="175"/>
      <c r="D814" s="175"/>
      <c r="E814" s="175"/>
    </row>
    <row r="815" spans="2:5" hidden="1">
      <c r="B815" s="175"/>
      <c r="C815" s="175"/>
      <c r="D815" s="175"/>
      <c r="E815" s="175"/>
    </row>
    <row r="816" spans="2:5" hidden="1">
      <c r="B816" s="175"/>
      <c r="C816" s="175"/>
      <c r="D816" s="175"/>
      <c r="E816" s="175"/>
    </row>
    <row r="817" spans="2:5" hidden="1">
      <c r="B817" s="175"/>
      <c r="C817" s="175"/>
      <c r="D817" s="175"/>
      <c r="E817" s="175"/>
    </row>
    <row r="818" spans="2:5" hidden="1">
      <c r="B818" s="175"/>
      <c r="C818" s="175"/>
      <c r="D818" s="175"/>
      <c r="E818" s="175"/>
    </row>
    <row r="819" spans="2:5" hidden="1">
      <c r="B819" s="175"/>
      <c r="C819" s="175"/>
      <c r="D819" s="175"/>
      <c r="E819" s="175"/>
    </row>
    <row r="820" spans="2:5" hidden="1">
      <c r="B820" s="175"/>
      <c r="C820" s="175"/>
      <c r="D820" s="175"/>
      <c r="E820" s="175"/>
    </row>
    <row r="821" spans="2:5" hidden="1">
      <c r="B821" s="175"/>
      <c r="C821" s="175"/>
      <c r="D821" s="175"/>
      <c r="E821" s="175"/>
    </row>
    <row r="822" spans="2:5" hidden="1">
      <c r="B822" s="175"/>
      <c r="C822" s="175"/>
      <c r="D822" s="175"/>
      <c r="E822" s="175"/>
    </row>
    <row r="823" spans="2:5" hidden="1">
      <c r="B823" s="175"/>
      <c r="C823" s="175"/>
      <c r="D823" s="175"/>
      <c r="E823" s="175"/>
    </row>
    <row r="824" spans="2:5" hidden="1">
      <c r="B824" s="175"/>
      <c r="C824" s="175"/>
      <c r="D824" s="175"/>
      <c r="E824" s="175"/>
    </row>
    <row r="825" spans="2:5" hidden="1">
      <c r="B825" s="175"/>
      <c r="C825" s="175"/>
      <c r="D825" s="175"/>
      <c r="E825" s="175"/>
    </row>
    <row r="826" spans="2:5" hidden="1">
      <c r="B826" s="175"/>
      <c r="C826" s="175"/>
      <c r="D826" s="175"/>
      <c r="E826" s="175"/>
    </row>
    <row r="827" spans="2:5" hidden="1">
      <c r="B827" s="175"/>
      <c r="C827" s="175"/>
      <c r="D827" s="175"/>
      <c r="E827" s="175"/>
    </row>
    <row r="828" spans="2:5" hidden="1">
      <c r="B828" s="175"/>
      <c r="C828" s="175"/>
      <c r="D828" s="175"/>
      <c r="E828" s="175"/>
    </row>
    <row r="829" spans="2:5" hidden="1">
      <c r="B829" s="175"/>
      <c r="C829" s="175"/>
      <c r="D829" s="175"/>
      <c r="E829" s="175"/>
    </row>
    <row r="830" spans="2:5" hidden="1">
      <c r="B830" s="175"/>
      <c r="C830" s="175"/>
      <c r="D830" s="175"/>
      <c r="E830" s="175"/>
    </row>
    <row r="831" spans="2:5" hidden="1">
      <c r="B831" s="175"/>
      <c r="C831" s="175"/>
      <c r="D831" s="175"/>
      <c r="E831" s="175"/>
    </row>
    <row r="832" spans="2:5" hidden="1">
      <c r="B832" s="175"/>
      <c r="C832" s="175"/>
      <c r="D832" s="175"/>
      <c r="E832" s="175"/>
    </row>
    <row r="833" spans="2:5" hidden="1">
      <c r="B833" s="175"/>
      <c r="C833" s="175"/>
      <c r="D833" s="175"/>
      <c r="E833" s="175"/>
    </row>
    <row r="834" spans="2:5" hidden="1">
      <c r="B834" s="175"/>
      <c r="C834" s="175"/>
      <c r="D834" s="175"/>
      <c r="E834" s="175"/>
    </row>
    <row r="835" spans="2:5" hidden="1">
      <c r="B835" s="175"/>
      <c r="C835" s="175"/>
      <c r="D835" s="175"/>
      <c r="E835" s="175"/>
    </row>
    <row r="836" spans="2:5" hidden="1">
      <c r="B836" s="175"/>
      <c r="C836" s="175"/>
      <c r="D836" s="175"/>
      <c r="E836" s="175"/>
    </row>
    <row r="837" spans="2:5" hidden="1">
      <c r="B837" s="175"/>
      <c r="C837" s="175"/>
      <c r="D837" s="175"/>
      <c r="E837" s="175"/>
    </row>
    <row r="838" spans="2:5" hidden="1">
      <c r="B838" s="175"/>
      <c r="C838" s="175"/>
      <c r="D838" s="175"/>
      <c r="E838" s="175"/>
    </row>
    <row r="839" spans="2:5" hidden="1">
      <c r="B839" s="175"/>
      <c r="C839" s="175"/>
      <c r="D839" s="175"/>
      <c r="E839" s="175"/>
    </row>
    <row r="840" spans="2:5" hidden="1">
      <c r="B840" s="175"/>
      <c r="C840" s="175"/>
      <c r="D840" s="175"/>
      <c r="E840" s="175"/>
    </row>
    <row r="841" spans="2:5" hidden="1">
      <c r="B841" s="175"/>
      <c r="C841" s="175"/>
      <c r="D841" s="175"/>
      <c r="E841" s="175"/>
    </row>
    <row r="842" spans="2:5" hidden="1">
      <c r="B842" s="175"/>
      <c r="C842" s="175"/>
      <c r="D842" s="175"/>
      <c r="E842" s="175"/>
    </row>
    <row r="843" spans="2:5" hidden="1">
      <c r="B843" s="175"/>
      <c r="C843" s="175"/>
      <c r="D843" s="175"/>
      <c r="E843" s="175"/>
    </row>
    <row r="844" spans="2:5" hidden="1">
      <c r="B844" s="175"/>
      <c r="C844" s="175"/>
      <c r="D844" s="175"/>
      <c r="E844" s="175"/>
    </row>
    <row r="845" spans="2:5" hidden="1">
      <c r="B845" s="175"/>
      <c r="C845" s="175"/>
      <c r="D845" s="175"/>
      <c r="E845" s="175"/>
    </row>
    <row r="846" spans="2:5" hidden="1">
      <c r="B846" s="175"/>
      <c r="C846" s="175"/>
      <c r="D846" s="175"/>
      <c r="E846" s="175"/>
    </row>
    <row r="847" spans="2:5" hidden="1">
      <c r="B847" s="175"/>
      <c r="C847" s="175"/>
      <c r="D847" s="175"/>
      <c r="E847" s="175"/>
    </row>
    <row r="848" spans="2:5" hidden="1">
      <c r="B848" s="175"/>
      <c r="C848" s="175"/>
      <c r="D848" s="175"/>
      <c r="E848" s="175"/>
    </row>
    <row r="849" spans="2:5" hidden="1">
      <c r="B849" s="175"/>
      <c r="C849" s="175"/>
      <c r="D849" s="175"/>
      <c r="E849" s="175"/>
    </row>
    <row r="850" spans="2:5" hidden="1">
      <c r="B850" s="175"/>
      <c r="C850" s="175"/>
      <c r="D850" s="175"/>
      <c r="E850" s="175"/>
    </row>
    <row r="851" spans="2:5" hidden="1">
      <c r="B851" s="175"/>
      <c r="C851" s="175"/>
      <c r="D851" s="175"/>
      <c r="E851" s="175"/>
    </row>
    <row r="852" spans="2:5" hidden="1">
      <c r="B852" s="175"/>
      <c r="C852" s="175"/>
      <c r="D852" s="175"/>
      <c r="E852" s="175"/>
    </row>
    <row r="853" spans="2:5" hidden="1">
      <c r="B853" s="175"/>
      <c r="C853" s="175"/>
      <c r="D853" s="175"/>
      <c r="E853" s="175"/>
    </row>
    <row r="854" spans="2:5" hidden="1">
      <c r="B854" s="175"/>
      <c r="C854" s="175"/>
      <c r="D854" s="175"/>
      <c r="E854" s="175"/>
    </row>
    <row r="855" spans="2:5" hidden="1">
      <c r="B855" s="175"/>
      <c r="C855" s="175"/>
      <c r="D855" s="175"/>
      <c r="E855" s="175"/>
    </row>
    <row r="856" spans="2:5" hidden="1">
      <c r="B856" s="175"/>
      <c r="C856" s="175"/>
      <c r="D856" s="175"/>
      <c r="E856" s="175"/>
    </row>
    <row r="857" spans="2:5" hidden="1">
      <c r="B857" s="175"/>
      <c r="C857" s="175"/>
      <c r="D857" s="175"/>
      <c r="E857" s="175"/>
    </row>
    <row r="858" spans="2:5" hidden="1">
      <c r="B858" s="175"/>
      <c r="C858" s="175"/>
      <c r="D858" s="175"/>
      <c r="E858" s="175"/>
    </row>
    <row r="859" spans="2:5" hidden="1">
      <c r="B859" s="175"/>
      <c r="C859" s="175"/>
      <c r="D859" s="175"/>
      <c r="E859" s="175"/>
    </row>
    <row r="860" spans="2:5" hidden="1">
      <c r="B860" s="175"/>
      <c r="C860" s="175"/>
      <c r="D860" s="175"/>
      <c r="E860" s="175"/>
    </row>
    <row r="861" spans="2:5" hidden="1">
      <c r="B861" s="175"/>
      <c r="C861" s="175"/>
      <c r="D861" s="175"/>
      <c r="E861" s="175"/>
    </row>
    <row r="862" spans="2:5" hidden="1">
      <c r="B862" s="175"/>
      <c r="C862" s="175"/>
      <c r="D862" s="175"/>
      <c r="E862" s="175"/>
    </row>
    <row r="863" spans="2:5" hidden="1">
      <c r="B863" s="175"/>
      <c r="C863" s="175"/>
      <c r="D863" s="175"/>
      <c r="E863" s="175"/>
    </row>
    <row r="864" spans="2:5" hidden="1">
      <c r="B864" s="175"/>
      <c r="C864" s="175"/>
      <c r="D864" s="175"/>
      <c r="E864" s="175"/>
    </row>
    <row r="865" spans="2:5" hidden="1">
      <c r="B865" s="175"/>
      <c r="C865" s="175"/>
      <c r="D865" s="175"/>
      <c r="E865" s="175"/>
    </row>
    <row r="866" spans="2:5" hidden="1">
      <c r="B866" s="175"/>
      <c r="C866" s="175"/>
      <c r="D866" s="175"/>
      <c r="E866" s="175"/>
    </row>
    <row r="867" spans="2:5" hidden="1">
      <c r="B867" s="175"/>
      <c r="C867" s="175"/>
      <c r="D867" s="175"/>
      <c r="E867" s="175"/>
    </row>
    <row r="868" spans="2:5" hidden="1">
      <c r="B868" s="175"/>
      <c r="C868" s="175"/>
      <c r="D868" s="175"/>
      <c r="E868" s="175"/>
    </row>
    <row r="869" spans="2:5" hidden="1">
      <c r="B869" s="175"/>
      <c r="C869" s="175"/>
      <c r="D869" s="175"/>
      <c r="E869" s="175"/>
    </row>
    <row r="870" spans="2:5" hidden="1">
      <c r="B870" s="175"/>
      <c r="C870" s="175"/>
      <c r="D870" s="175"/>
      <c r="E870" s="175"/>
    </row>
    <row r="871" spans="2:5" hidden="1">
      <c r="B871" s="175"/>
      <c r="C871" s="175"/>
      <c r="D871" s="175"/>
      <c r="E871" s="175"/>
    </row>
    <row r="872" spans="2:5" hidden="1">
      <c r="B872" s="175"/>
      <c r="C872" s="175"/>
      <c r="D872" s="175"/>
      <c r="E872" s="175"/>
    </row>
    <row r="873" spans="2:5" hidden="1">
      <c r="B873" s="175"/>
      <c r="C873" s="175"/>
      <c r="D873" s="175"/>
      <c r="E873" s="175"/>
    </row>
    <row r="874" spans="2:5" hidden="1">
      <c r="B874" s="175"/>
      <c r="C874" s="175"/>
      <c r="D874" s="175"/>
      <c r="E874" s="175"/>
    </row>
    <row r="875" spans="2:5" hidden="1">
      <c r="B875" s="175"/>
      <c r="C875" s="175"/>
      <c r="D875" s="175"/>
      <c r="E875" s="175"/>
    </row>
    <row r="876" spans="2:5" hidden="1">
      <c r="B876" s="175"/>
      <c r="C876" s="175"/>
      <c r="D876" s="175"/>
      <c r="E876" s="175"/>
    </row>
    <row r="877" spans="2:5" hidden="1">
      <c r="B877" s="175"/>
      <c r="C877" s="175"/>
      <c r="D877" s="175"/>
      <c r="E877" s="175"/>
    </row>
    <row r="878" spans="2:5" hidden="1">
      <c r="B878" s="175"/>
      <c r="C878" s="175"/>
      <c r="D878" s="175"/>
      <c r="E878" s="175"/>
    </row>
    <row r="879" spans="2:5" hidden="1">
      <c r="B879" s="175"/>
      <c r="C879" s="175"/>
      <c r="D879" s="175"/>
      <c r="E879" s="175"/>
    </row>
    <row r="880" spans="2:5" hidden="1">
      <c r="B880" s="175"/>
      <c r="C880" s="175"/>
      <c r="D880" s="175"/>
      <c r="E880" s="175"/>
    </row>
    <row r="881" spans="2:5" hidden="1">
      <c r="B881" s="175"/>
      <c r="C881" s="175"/>
      <c r="D881" s="175"/>
      <c r="E881" s="175"/>
    </row>
    <row r="882" spans="2:5" hidden="1">
      <c r="B882" s="175"/>
      <c r="C882" s="175"/>
      <c r="D882" s="175"/>
      <c r="E882" s="175"/>
    </row>
    <row r="883" spans="2:5" hidden="1">
      <c r="B883" s="175"/>
      <c r="C883" s="175"/>
      <c r="D883" s="175"/>
      <c r="E883" s="175"/>
    </row>
    <row r="884" spans="2:5" hidden="1">
      <c r="B884" s="175"/>
      <c r="C884" s="175"/>
      <c r="D884" s="175"/>
      <c r="E884" s="175"/>
    </row>
    <row r="885" spans="2:5" hidden="1">
      <c r="B885" s="175"/>
      <c r="C885" s="175"/>
      <c r="D885" s="175"/>
      <c r="E885" s="175"/>
    </row>
    <row r="886" spans="2:5" hidden="1">
      <c r="B886" s="175"/>
      <c r="C886" s="175"/>
      <c r="D886" s="175"/>
      <c r="E886" s="175"/>
    </row>
    <row r="887" spans="2:5" hidden="1">
      <c r="B887" s="175"/>
      <c r="C887" s="175"/>
      <c r="D887" s="175"/>
      <c r="E887" s="175"/>
    </row>
    <row r="888" spans="2:5" hidden="1">
      <c r="B888" s="175"/>
      <c r="C888" s="175"/>
      <c r="D888" s="175"/>
      <c r="E888" s="175"/>
    </row>
    <row r="889" spans="2:5" hidden="1">
      <c r="B889" s="175"/>
      <c r="C889" s="175"/>
      <c r="D889" s="175"/>
      <c r="E889" s="175"/>
    </row>
    <row r="890" spans="2:5" hidden="1">
      <c r="B890" s="175"/>
      <c r="C890" s="175"/>
      <c r="D890" s="175"/>
      <c r="E890" s="175"/>
    </row>
    <row r="891" spans="2:5" hidden="1">
      <c r="B891" s="175"/>
      <c r="C891" s="175"/>
      <c r="D891" s="175"/>
      <c r="E891" s="175"/>
    </row>
    <row r="892" spans="2:5" hidden="1">
      <c r="B892" s="175"/>
      <c r="C892" s="175"/>
      <c r="D892" s="175"/>
      <c r="E892" s="175"/>
    </row>
    <row r="893" spans="2:5" hidden="1">
      <c r="B893" s="175"/>
      <c r="C893" s="175"/>
      <c r="D893" s="175"/>
      <c r="E893" s="175"/>
    </row>
    <row r="894" spans="2:5" hidden="1">
      <c r="B894" s="175"/>
      <c r="C894" s="175"/>
      <c r="D894" s="175"/>
      <c r="E894" s="175"/>
    </row>
    <row r="895" spans="2:5" hidden="1">
      <c r="B895" s="175"/>
      <c r="C895" s="175"/>
      <c r="D895" s="175"/>
      <c r="E895" s="175"/>
    </row>
    <row r="896" spans="2:5" hidden="1">
      <c r="B896" s="175"/>
      <c r="C896" s="175"/>
      <c r="D896" s="175"/>
      <c r="E896" s="175"/>
    </row>
    <row r="897" spans="2:5" hidden="1">
      <c r="B897" s="175"/>
      <c r="C897" s="175"/>
      <c r="D897" s="175"/>
      <c r="E897" s="175"/>
    </row>
    <row r="898" spans="2:5" hidden="1">
      <c r="B898" s="175"/>
      <c r="C898" s="175"/>
      <c r="D898" s="175"/>
      <c r="E898" s="175"/>
    </row>
    <row r="899" spans="2:5" hidden="1">
      <c r="B899" s="175"/>
      <c r="C899" s="175"/>
      <c r="D899" s="175"/>
      <c r="E899" s="175"/>
    </row>
    <row r="900" spans="2:5" hidden="1">
      <c r="B900" s="175"/>
      <c r="C900" s="175"/>
      <c r="D900" s="175"/>
      <c r="E900" s="175"/>
    </row>
  </sheetData>
  <sheetProtection algorithmName="SHA-512" hashValue="yb3fRtkd8ZJydeY6gH11AzcqQ7adt247HvF5sTSo4j5Nx1RIZ7u3rGlLoAMk+qowEST7UtyZQZIGwOTybLGzmw==" saltValue="IisnxjWvjKUSK3g2ATSJMg==" spinCount="100000" sheet="1" sort="0" autoFilter="0"/>
  <phoneticPr fontId="36" type="noConversion"/>
  <dataValidations count="8">
    <dataValidation type="list" allowBlank="1" showInputMessage="1" showErrorMessage="1" sqref="E24:E500" xr:uid="{00000000-0002-0000-0800-000000000000}">
      <formula1>"Startup,Shutdown,Malfunction,Other Period"</formula1>
    </dataValidation>
    <dataValidation type="list" allowBlank="1" showInputMessage="1" showErrorMessage="1" sqref="D24:D500" xr:uid="{00000000-0002-0000-0800-000001000000}">
      <formula1>EmissionLimits</formula1>
    </dataValidation>
    <dataValidation type="decimal" operator="greaterThanOrEqual" allowBlank="1" showInputMessage="1" showErrorMessage="1" sqref="Z24:Z500 N24:N500 Q24:Q500 T24:T500 W24:W500" xr:uid="{00000000-0002-0000-0800-000002000000}">
      <formula1>0</formula1>
    </dataValidation>
    <dataValidation type="list" allowBlank="1" showInputMessage="1" showErrorMessage="1" sqref="K24:K500" xr:uid="{00000000-0002-0000-0800-000003000000}">
      <formula1>DeviationCauses</formula1>
    </dataValidation>
    <dataValidation type="date" operator="greaterThan" allowBlank="1" showInputMessage="1" showErrorMessage="1" sqref="F24:F500 H24:H500" xr:uid="{00000000-0002-0000-0800-000004000000}">
      <formula1>42736</formula1>
    </dataValidation>
    <dataValidation type="list" allowBlank="1" showInputMessage="1" showErrorMessage="1" sqref="B24:B500" xr:uid="{00000000-0002-0000-0800-000005000000}">
      <formula1>CompanyRecord</formula1>
    </dataValidation>
    <dataValidation type="list" allowBlank="1" showInputMessage="1" showErrorMessage="1" sqref="C24:C500" xr:uid="{00000000-0002-0000-0800-000006000000}">
      <formula1>UnitID</formula1>
    </dataValidation>
    <dataValidation type="list" allowBlank="1" showInputMessage="1" showErrorMessage="1" sqref="M24:M500 P24:P500 S24:S500 Y24:Y500 V24:V500" xr:uid="{2D16D625-4E97-4EA7-BCA4-4D54B3E75F0E}">
      <formula1>Pollutant</formula1>
    </dataValidation>
  </dataValidation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ocument_x0020_Creation_x0020_Date xmlns="4ffa91fb-a0ff-4ac5-b2db-65c790d184a4">2020-05-06T18:01:49+00:00</Document_x0020_Creation_x0020_Date>
    <TaxCatchAll xmlns="4ffa91fb-a0ff-4ac5-b2db-65c790d184a4" xsi:nil="true"/>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6" ma:contentTypeDescription="Create a new document." ma:contentTypeScope="" ma:versionID="d513bca65c16c20fa6621e38b2352de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96de173cb04a30135a30bb001169eca"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24CBE2A5-9671-4F7A-ACA1-2D2C2195DA36}"/>
</file>

<file path=customXml/itemProps2.xml><?xml version="1.0" encoding="utf-8"?>
<ds:datastoreItem xmlns:ds="http://schemas.openxmlformats.org/officeDocument/2006/customXml" ds:itemID="{03AA2497-ADCA-4AAD-BA56-001422573FF6}"/>
</file>

<file path=customXml/itemProps3.xml><?xml version="1.0" encoding="utf-8"?>
<ds:datastoreItem xmlns:ds="http://schemas.openxmlformats.org/officeDocument/2006/customXml" ds:itemID="{407E50C9-419A-4A59-A815-47843E72732B}"/>
</file>

<file path=customXml/itemProps4.xml><?xml version="1.0" encoding="utf-8"?>
<ds:datastoreItem xmlns:ds="http://schemas.openxmlformats.org/officeDocument/2006/customXml" ds:itemID="{DAEB9560-FF32-4077-BF59-A4D996510AE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Lowe, Theresa</dc:creator>
  <cp:keywords/>
  <dc:description/>
  <cp:lastModifiedBy>Storey, Brian</cp:lastModifiedBy>
  <cp:revision/>
  <dcterms:created xsi:type="dcterms:W3CDTF">2020-04-29T18:49:42Z</dcterms:created>
  <dcterms:modified xsi:type="dcterms:W3CDTF">2022-11-17T17:58:04Z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y fmtid="{D5CDD505-2E9C-101B-9397-08002B2CF9AE}" pid="3" name="TaxKeyword">
    <vt:lpwstr/>
  </property>
  <property fmtid="{D5CDD505-2E9C-101B-9397-08002B2CF9AE}" pid="4" name="Document Type">
    <vt:lpwstr/>
  </property>
  <property fmtid="{D5CDD505-2E9C-101B-9397-08002B2CF9AE}" pid="5" name="e3f09c3df709400db2417a7161762d62">
    <vt:lpwstr/>
  </property>
  <property fmtid="{D5CDD505-2E9C-101B-9397-08002B2CF9AE}" pid="6" name="EPA_x0020_Subject">
    <vt:lpwstr/>
  </property>
  <property fmtid="{D5CDD505-2E9C-101B-9397-08002B2CF9AE}" pid="7" name="EPA Subject">
    <vt:lpwstr/>
  </property>
</Properties>
</file>