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Roxane.Oliver\Downloads\"/>
    </mc:Choice>
  </mc:AlternateContent>
  <xr:revisionPtr revIDLastSave="0" documentId="8_{4F1F6B2E-A11D-4E98-B482-4E40A093C332}" xr6:coauthVersionLast="47" xr6:coauthVersionMax="47" xr10:uidLastSave="{00000000-0000-0000-0000-000000000000}"/>
  <bookViews>
    <workbookView xWindow="-110" yWindow="-110" windowWidth="19420" windowHeight="10420" xr2:uid="{00000000-000D-0000-FFFF-FFFF00000000}"/>
  </bookViews>
  <sheets>
    <sheet name="Application Navigation" sheetId="60" r:id="rId1"/>
    <sheet name="Company Information" sheetId="58" r:id="rId2"/>
    <sheet name="Registration Type" sheetId="62" r:id="rId3"/>
    <sheet name="Motor Carrier Operations" sheetId="74" r:id="rId4"/>
    <sheet name="Motor Carrier Property" sheetId="61" r:id="rId5"/>
    <sheet name="Cargo Classification" sheetId="80" r:id="rId6"/>
    <sheet name="Cargo Class with Description" sheetId="81" r:id="rId7"/>
    <sheet name="MC HM &amp; HMSP" sheetId="76" r:id="rId8"/>
    <sheet name="Motor Carrier HHG" sheetId="64" r:id="rId9"/>
    <sheet name="Enterprise Carrier" sheetId="67" state="hidden" r:id="rId10"/>
    <sheet name="Motor Carrier Passenger" sheetId="79" r:id="rId11"/>
    <sheet name="Broker" sheetId="69" r:id="rId12"/>
    <sheet name="FF" sheetId="70" r:id="rId13"/>
    <sheet name="IEP" sheetId="71" r:id="rId14"/>
    <sheet name="CT" sheetId="72" r:id="rId15"/>
    <sheet name="CT Functions" sheetId="78" r:id="rId16"/>
    <sheet name="CZ MX" sheetId="77" r:id="rId17"/>
    <sheet name=" Certifications-Oath" sheetId="75" r:id="rId18"/>
    <sheet name="PAX Not Used" sheetId="68" state="hidden" r:id="rId19"/>
    <sheet name="Parking Lot" sheetId="63"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81" l="1"/>
  <c r="A68" i="81"/>
  <c r="P5" i="70"/>
  <c r="P29" i="70"/>
  <c r="P4" i="70"/>
  <c r="P16" i="70"/>
  <c r="P15" i="70"/>
  <c r="P7" i="70"/>
  <c r="P4" i="71"/>
  <c r="P9" i="71"/>
  <c r="P8" i="71"/>
  <c r="P7" i="71"/>
  <c r="P3" i="71"/>
  <c r="N9" i="69"/>
  <c r="N6" i="69"/>
  <c r="N4" i="69"/>
  <c r="P7" i="61"/>
  <c r="P12" i="67"/>
  <c r="P7" i="67"/>
  <c r="P4" i="67"/>
  <c r="P38" i="61"/>
  <c r="P32" i="61"/>
  <c r="P33" i="61"/>
  <c r="P27" i="61"/>
  <c r="O28" i="61" s="1"/>
  <c r="P36" i="61"/>
  <c r="P37" i="61"/>
  <c r="P14" i="61"/>
  <c r="O23" i="61" s="1"/>
  <c r="P13" i="61"/>
  <c r="O21" i="61" s="1"/>
  <c r="P12" i="61"/>
  <c r="O16" i="61" s="1"/>
  <c r="P29" i="61"/>
  <c r="P30" i="61"/>
  <c r="P31" i="61"/>
  <c r="P34" i="61"/>
  <c r="P15" i="61"/>
  <c r="P16" i="61"/>
  <c r="P17" i="61"/>
  <c r="P18" i="61"/>
  <c r="P19" i="61"/>
  <c r="P20" i="61"/>
  <c r="P21" i="61"/>
  <c r="P22" i="61"/>
  <c r="P23" i="61"/>
  <c r="P24" i="61"/>
  <c r="P25" i="61"/>
  <c r="P26" i="61"/>
  <c r="P28" i="61"/>
  <c r="P4" i="61"/>
  <c r="P5" i="61"/>
  <c r="P6" i="61"/>
  <c r="P8" i="61"/>
  <c r="P9" i="61"/>
  <c r="P10" i="61"/>
  <c r="P11" i="61"/>
  <c r="P3" i="61"/>
  <c r="P4" i="74"/>
  <c r="O20" i="74" s="1"/>
  <c r="P5" i="74"/>
  <c r="P6" i="74"/>
  <c r="P7" i="74"/>
  <c r="O27" i="74" s="1"/>
  <c r="P8" i="74"/>
  <c r="P9" i="74"/>
  <c r="P10" i="74"/>
  <c r="P13" i="74"/>
  <c r="P16" i="74"/>
  <c r="P17" i="74"/>
  <c r="P18" i="74"/>
  <c r="P19" i="74"/>
  <c r="P20" i="74"/>
  <c r="P21" i="74"/>
  <c r="P22" i="74"/>
  <c r="P23" i="74"/>
  <c r="P24" i="74"/>
  <c r="O25" i="74" s="1"/>
  <c r="P25" i="74"/>
  <c r="P26" i="74"/>
  <c r="P27" i="74"/>
  <c r="P28" i="74"/>
  <c r="P29" i="74"/>
  <c r="P30" i="74"/>
  <c r="P31" i="74"/>
  <c r="O31" i="74" s="1"/>
  <c r="P3" i="74"/>
  <c r="O24" i="61" l="1"/>
  <c r="O35" i="61"/>
  <c r="O38" i="61"/>
  <c r="O22" i="61"/>
  <c r="O18" i="61"/>
  <c r="O17" i="61"/>
  <c r="O19" i="61"/>
  <c r="O20" i="61"/>
  <c r="O24" i="74"/>
  <c r="O17" i="74"/>
  <c r="O19"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tc={F680ABC7-93C5-4114-A719-E0EE37943FF7}</author>
    <author>tc={05091EE9-8F82-48D7-AA30-3F4F1C93D054}</author>
    <author>tc={9A750DC0-205A-4163-993D-AA915C52239F}</author>
    <author>tc={E7806A5A-A7A5-49C7-AD53-D99E7C083529}</author>
  </authors>
  <commentList>
    <comment ref="C18" authorId="0" shapeId="0" xr:uid="{F680ABC7-93C5-4114-A719-E0EE37943FF7}">
      <text>
        <t>[Threaded comment]
Your version of Excel allows you to read this threaded comment; however, any edits to it will get removed if the file is opened in a newer version of Excel. Learn more: https://go.microsoft.com/fwlink/?linkid=870924
Comment:
    Not needed as we don’t need to collect a Company Contact in FRS</t>
      </text>
    </comment>
    <comment ref="C19" authorId="1" shapeId="0" xr:uid="{05091EE9-8F82-48D7-AA30-3F4F1C93D054}">
      <text>
        <t xml:space="preserve">[Threaded comment]
Your version of Excel allows you to read this threaded comment; however, any edits to it will get removed if the file is opened in a newer version of Excel. Learn more: https://go.microsoft.com/fwlink/?linkid=870924
Comment:
    Required and used to prompt user to populate other areas where address is needed. </t>
      </text>
    </comment>
    <comment ref="T21" authorId="2" shapeId="0" xr:uid="{9A750DC0-205A-4163-993D-AA915C52239F}">
      <text>
        <t>[Threaded comment]
Your version of Excel allows you to read this threaded comment; however, any edits to it will get removed if the file is opened in a newer version of Excel. Learn more: https://go.microsoft.com/fwlink/?linkid=870924
Comment:
    The MSCA-1 has a question for #5 Country of Domicile.  This will drive the application later in the process.</t>
      </text>
    </comment>
    <comment ref="C27" authorId="3" shapeId="0" xr:uid="{E7806A5A-A7A5-49C7-AD53-D99E7C083529}">
      <text>
        <t>[Threaded comment]
Your version of Excel allows you to read this threaded comment; however, any edits to it will get removed if the file is opened in a newer version of Excel. Learn more: https://go.microsoft.com/fwlink/?linkid=870924
Comment:
    Move up to display after the EIN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tc={7F46B9C0-AD18-4CB6-811F-C5569103B2C0}</author>
    <author>tc={4CC3B0C1-F9F9-4169-8D2B-8F37479414CA}</author>
    <author>tc={46AE4DD8-4CFE-4524-BFC7-3122CDD8F663}</author>
  </authors>
  <commentList>
    <comment ref="B9" authorId="0" shapeId="0" xr:uid="{7F46B9C0-AD18-4CB6-811F-C5569103B2C0}">
      <text>
        <t>[Threaded comment]
Your version of Excel allows you to read this threaded comment; however, any edits to it will get removed if the file is opened in a newer version of Excel. Learn more: https://go.microsoft.com/fwlink/?linkid=870924
Comment:
    We may need to add a definition for Interstate.</t>
      </text>
    </comment>
    <comment ref="B15" authorId="1" shapeId="0" xr:uid="{4CC3B0C1-F9F9-4169-8D2B-8F37479414CA}">
      <text>
        <t>[Threaded comment]
Your version of Excel allows you to read this threaded comment; however, any edits to it will get removed if the file is opened in a newer version of Excel. Learn more: https://go.microsoft.com/fwlink/?linkid=870924
Comment:
    An entity may be both For-Hire and Private</t>
      </text>
    </comment>
    <comment ref="B24" authorId="2" shapeId="0" xr:uid="{46AE4DD8-4CFE-4524-BFC7-3122CDD8F663}">
      <text>
        <t>[Threaded comment]
Your version of Excel allows you to read this threaded comment; however, any edits to it will get removed if the file is opened in a newer version of Excel. Learn more: https://go.microsoft.com/fwlink/?linkid=870924
Comment:
    Will be used to trigger ins requirements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tc={38AE3B64-85A3-4988-9067-C1734A71682C}</author>
    <author>tc={055A333F-69E0-46A9-807F-5BA3B6D77834}</author>
  </authors>
  <commentList>
    <comment ref="A7" authorId="0" shapeId="0" xr:uid="{38AE3B64-85A3-4988-9067-C1734A71682C}">
      <text>
        <t>[Threaded comment]
Your version of Excel allows you to read this threaded comment; however, any edits to it will get removed if the file is opened in a newer version of Excel. Learn more: https://go.microsoft.com/fwlink/?linkid=870924
Comment:
    Vehicle types presented would change for Passenger Carriers</t>
      </text>
    </comment>
    <comment ref="B11" authorId="1" shapeId="0" xr:uid="{055A333F-69E0-46A9-807F-5BA3B6D77834}">
      <text>
        <t>[Threaded comment]
Your version of Excel allows you to read this threaded comment; however, any edits to it will get removed if the file is opened in a newer version of Excel. Learn more: https://go.microsoft.com/fwlink/?linkid=870924
Comment:
    Correction made to make it consistent with the above.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tc={F8F0637A-51BC-46AF-B88C-9B5AC229B71E}</author>
    <author>tc={6FF5671A-44CD-4EC7-A08A-E451AC60D1F3}</author>
  </authors>
  <commentList>
    <comment ref="A1" authorId="0" shapeId="0" xr:uid="{F8F0637A-51BC-46AF-B88C-9B5AC229B71E}">
      <text>
        <t>[Threaded comment]
Your version of Excel allows you to read this threaded comment; however, any edits to it will get removed if the file is opened in a newer version of Excel. Learn more: https://go.microsoft.com/fwlink/?linkid=870924
Comment:
    Reg/Code for HM and HMSP come from 49 CFR 385.403, 49 CFR 385.407, 49 CFR 173.403, Part 172 Subpart F, 49 CFR 171.8, 49 CFR 390.19, 49 CFR 387.9</t>
      </text>
    </comment>
    <comment ref="B1" authorId="1" shapeId="0" xr:uid="{6FF5671A-44CD-4EC7-A08A-E451AC60D1F3}">
      <text>
        <t>[Threaded comment]
Your version of Excel allows you to read this threaded comment; however, any edits to it will get removed if the file is opened in a newer version of Excel. Learn more: https://go.microsoft.com/fwlink/?linkid=870924
Comment:
    Questions come from ICR 2126-0013 (MCS-150), 2126-0013 (MCS-150B), 2126-0051 (MCSA-1)</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tc={D7C92335-A77F-432F-9B53-11007C5A2A49}</author>
  </authors>
  <commentList>
    <comment ref="B18" authorId="0" shapeId="0" xr:uid="{D7C92335-A77F-432F-9B53-11007C5A2A49}">
      <text>
        <t>[Threaded comment]
Your version of Excel allows you to read this threaded comment; however, any edits to it will get removed if the file is opened in a newer version of Excel. Learn more: https://go.microsoft.com/fwlink/?linkid=870924
Comment:
    Vehicles type will be used to trigger ins requirements for For-Hire carriers.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tc={2662474D-7739-4206-886D-C2B4ED3CB2B1}</author>
    <author>tc={BB7DB181-66F7-40A0-9E08-C41BEFAFDF07}</author>
  </authors>
  <commentList>
    <comment ref="D1" authorId="0" shapeId="0" xr:uid="{2662474D-7739-4206-886D-C2B4ED3CB2B1}">
      <text>
        <t xml:space="preserve">[Threaded comment]
Your version of Excel allows you to read this threaded comment; however, any edits to it will get removed if the file is opened in a newer version of Excel. Learn more: https://go.microsoft.com/fwlink/?linkid=870924
Comment:
    To Validate through MOU Hazardous Materials Special Permits Search | PHMSA (dot.gov) </t>
      </text>
    </comment>
    <comment ref="A13" authorId="1" shapeId="0" xr:uid="{BB7DB181-66F7-40A0-9E08-C41BEFAFDF07}">
      <text>
        <t>[Threaded comment]
Your version of Excel allows you to read this threaded comment; however, any edits to it will get removed if the file is opened in a newer version of Excel. Learn more: https://go.microsoft.com/fwlink/?linkid=870924
Comment:
    Component Manufacture listed on the form and MCMIS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tc={A18FA36F-9FF7-42DF-8994-7640EF38AB53}</author>
  </authors>
  <commentList>
    <comment ref="A19" authorId="0" shapeId="0" xr:uid="{A18FA36F-9FF7-42DF-8994-7640EF38AB53}">
      <text>
        <t>[Threaded comment]
Your version of Excel allows you to read this threaded comment; however, any edits to it will get removed if the file is opened in a newer version of Excel. Learn more: https://go.microsoft.com/fwlink/?linkid=870924
Comment:
    Pending feedback from the Analysis division.</t>
      </text>
    </comment>
  </commentList>
</comments>
</file>

<file path=xl/sharedStrings.xml><?xml version="1.0" encoding="utf-8"?>
<sst xmlns="http://schemas.openxmlformats.org/spreadsheetml/2006/main" count="2261" uniqueCount="927">
  <si>
    <t>For FRS</t>
  </si>
  <si>
    <t>MCSA-1</t>
  </si>
  <si>
    <t>MCS-150</t>
  </si>
  <si>
    <t>HMSP</t>
  </si>
  <si>
    <t>MCS-150 C</t>
  </si>
  <si>
    <t>OP Form</t>
  </si>
  <si>
    <t>Cargo Tank Aid</t>
  </si>
  <si>
    <t>Entity Type</t>
  </si>
  <si>
    <t>Section</t>
  </si>
  <si>
    <t>Sub-Section</t>
  </si>
  <si>
    <t xml:space="preserve">Section </t>
  </si>
  <si>
    <t>Motor Carrier</t>
  </si>
  <si>
    <r>
      <t>For Hire Property Carrier Hazardous Materials (</t>
    </r>
    <r>
      <rPr>
        <b/>
        <sz val="11"/>
        <color theme="1"/>
        <rFont val="Calibri"/>
        <family val="2"/>
        <scheme val="minor"/>
      </rPr>
      <t>HMSP</t>
    </r>
    <r>
      <rPr>
        <sz val="11"/>
        <color theme="1"/>
        <rFont val="Calibri"/>
        <family val="2"/>
        <scheme val="minor"/>
      </rPr>
      <t>)</t>
    </r>
  </si>
  <si>
    <t>Company Information</t>
  </si>
  <si>
    <t>Business Owner or Company Officer (Who is the POC)</t>
  </si>
  <si>
    <t>Application Contact</t>
  </si>
  <si>
    <r>
      <t xml:space="preserve">For Hire Motor Carrier of </t>
    </r>
    <r>
      <rPr>
        <b/>
        <sz val="11"/>
        <color theme="1"/>
        <rFont val="Calibri"/>
        <family val="2"/>
        <scheme val="minor"/>
      </rPr>
      <t>Property</t>
    </r>
    <r>
      <rPr>
        <sz val="11"/>
        <color theme="1"/>
        <rFont val="Calibri"/>
        <family val="2"/>
        <scheme val="minor"/>
      </rPr>
      <t xml:space="preserve"> (except Household Goods)</t>
    </r>
  </si>
  <si>
    <t>Business (Tell me about the business)</t>
  </si>
  <si>
    <t>Business Description</t>
  </si>
  <si>
    <r>
      <t xml:space="preserve">For-Hire Motor Carrier of </t>
    </r>
    <r>
      <rPr>
        <b/>
        <sz val="11"/>
        <color theme="1"/>
        <rFont val="Calibri"/>
        <family val="2"/>
        <scheme val="minor"/>
      </rPr>
      <t>Household Good</t>
    </r>
    <r>
      <rPr>
        <sz val="11"/>
        <color theme="1"/>
        <rFont val="Calibri"/>
        <family val="2"/>
        <scheme val="minor"/>
      </rPr>
      <t>s (Moving Companies)</t>
    </r>
  </si>
  <si>
    <t>Registration Type</t>
  </si>
  <si>
    <t>Operation Classification</t>
  </si>
  <si>
    <r>
      <t xml:space="preserve">For-hire Motor Carrier of </t>
    </r>
    <r>
      <rPr>
        <b/>
        <sz val="11"/>
        <color theme="1"/>
        <rFont val="Calibri"/>
        <family val="2"/>
        <scheme val="minor"/>
      </rPr>
      <t>Passengers</t>
    </r>
  </si>
  <si>
    <t>Motor Carrier Operations (All)</t>
  </si>
  <si>
    <t>Motor Carrier Type
Company Operations</t>
  </si>
  <si>
    <t>Hazardous Materials (HMSP)</t>
  </si>
  <si>
    <r>
      <t xml:space="preserve">For-Hire United States-based </t>
    </r>
    <r>
      <rPr>
        <b/>
        <sz val="11"/>
        <color theme="1"/>
        <rFont val="Calibri"/>
        <family val="2"/>
        <scheme val="minor"/>
      </rPr>
      <t>Enterprise</t>
    </r>
    <r>
      <rPr>
        <sz val="11"/>
        <color theme="1"/>
        <rFont val="Calibri"/>
        <family val="2"/>
        <scheme val="minor"/>
      </rPr>
      <t xml:space="preserve"> Carrier of International Cargo (except Household Goods)</t>
    </r>
  </si>
  <si>
    <t>Motor Carrier of Property</t>
  </si>
  <si>
    <t>Vehicles</t>
  </si>
  <si>
    <r>
      <t>For-Hire United States-based</t>
    </r>
    <r>
      <rPr>
        <b/>
        <sz val="11"/>
        <color theme="1"/>
        <rFont val="Calibri"/>
        <family val="2"/>
        <scheme val="minor"/>
      </rPr>
      <t xml:space="preserve"> Enterprise</t>
    </r>
    <r>
      <rPr>
        <sz val="11"/>
        <color theme="1"/>
        <rFont val="Calibri"/>
        <family val="2"/>
        <scheme val="minor"/>
      </rPr>
      <t xml:space="preserve"> Carrier of International</t>
    </r>
    <r>
      <rPr>
        <b/>
        <sz val="11"/>
        <color theme="1"/>
        <rFont val="Calibri"/>
        <family val="2"/>
        <scheme val="minor"/>
      </rPr>
      <t xml:space="preserve"> Household Goods</t>
    </r>
  </si>
  <si>
    <t>Drivers</t>
  </si>
  <si>
    <t xml:space="preserve">   Motor Carrier of HHG</t>
  </si>
  <si>
    <t>Transport Passengers</t>
  </si>
  <si>
    <t xml:space="preserve">   Motor Carrier of Passengers</t>
  </si>
  <si>
    <t>Household Goods</t>
  </si>
  <si>
    <t>Broker</t>
  </si>
  <si>
    <r>
      <t xml:space="preserve">Broker of </t>
    </r>
    <r>
      <rPr>
        <b/>
        <sz val="11"/>
        <color theme="1"/>
        <rFont val="Calibri"/>
        <family val="2"/>
        <scheme val="minor"/>
      </rPr>
      <t>Property</t>
    </r>
    <r>
      <rPr>
        <sz val="11"/>
        <color theme="1"/>
        <rFont val="Calibri"/>
        <family val="2"/>
        <scheme val="minor"/>
      </rPr>
      <t xml:space="preserve"> (except Household Goods)</t>
    </r>
  </si>
  <si>
    <t>Non-North American</t>
  </si>
  <si>
    <r>
      <t xml:space="preserve">Broker of </t>
    </r>
    <r>
      <rPr>
        <b/>
        <sz val="11"/>
        <color theme="1"/>
        <rFont val="Calibri"/>
        <family val="2"/>
        <scheme val="minor"/>
      </rPr>
      <t>Household Goods</t>
    </r>
  </si>
  <si>
    <t>Freight Forwarder</t>
  </si>
  <si>
    <t>Cargo Tank Facility</t>
  </si>
  <si>
    <t>IEP</t>
  </si>
  <si>
    <t>Financial Responsibility</t>
  </si>
  <si>
    <t>Cargo Tank</t>
  </si>
  <si>
    <t xml:space="preserve">Affliation w/Other </t>
  </si>
  <si>
    <t>FF</t>
  </si>
  <si>
    <r>
      <t xml:space="preserve">Freight Forwarder of </t>
    </r>
    <r>
      <rPr>
        <b/>
        <sz val="11"/>
        <color theme="1"/>
        <rFont val="Calibri"/>
        <family val="2"/>
        <scheme val="minor"/>
      </rPr>
      <t>Property</t>
    </r>
  </si>
  <si>
    <t>Certifications</t>
  </si>
  <si>
    <t>Safety Certifications</t>
  </si>
  <si>
    <r>
      <t xml:space="preserve">Freight Forwarder of </t>
    </r>
    <r>
      <rPr>
        <b/>
        <sz val="11"/>
        <color theme="1"/>
        <rFont val="Calibri"/>
        <family val="2"/>
        <scheme val="minor"/>
      </rPr>
      <t>Household Goods</t>
    </r>
    <r>
      <rPr>
        <sz val="11"/>
        <color theme="1"/>
        <rFont val="Calibri"/>
        <family val="2"/>
        <scheme val="minor"/>
      </rPr>
      <t xml:space="preserve"> (HHG)</t>
    </r>
  </si>
  <si>
    <t>Applicant Oath</t>
  </si>
  <si>
    <t>Certification Statement</t>
  </si>
  <si>
    <t>International</t>
  </si>
  <si>
    <t>For-Hire Mexico-based Carriers for Motor Carrier Authority to Operate Beyond U.S. Municipalities and Commercial Zones on the U.S.-Mexico Border</t>
  </si>
  <si>
    <t>Payment</t>
  </si>
  <si>
    <t>Compliance Certifications</t>
  </si>
  <si>
    <t>For Hire Non-North America-Domiciled Motor Carriers</t>
  </si>
  <si>
    <t>Other</t>
  </si>
  <si>
    <t xml:space="preserve">Intermodal Equipment Provider </t>
  </si>
  <si>
    <t>FRS Proposed Questions</t>
  </si>
  <si>
    <t>MCSA-1?</t>
  </si>
  <si>
    <t>Location on Form Block#</t>
  </si>
  <si>
    <t>MCS-150?</t>
  </si>
  <si>
    <t>Location on Form</t>
  </si>
  <si>
    <t>OP Forms?</t>
  </si>
  <si>
    <t>Reg/Code</t>
  </si>
  <si>
    <t>Required</t>
  </si>
  <si>
    <t>Optional</t>
  </si>
  <si>
    <t>Smart Logic</t>
  </si>
  <si>
    <t>Other/Lists</t>
  </si>
  <si>
    <t>Owner</t>
  </si>
  <si>
    <t>Legal Review</t>
  </si>
  <si>
    <t>Notes</t>
  </si>
  <si>
    <t>Display Rules (aka Predicates)</t>
  </si>
  <si>
    <t>Question ID</t>
  </si>
  <si>
    <t>Section Name</t>
  </si>
  <si>
    <t>Section Order</t>
  </si>
  <si>
    <t>Page Name</t>
  </si>
  <si>
    <t>Page Order</t>
  </si>
  <si>
    <t>Question Group name</t>
  </si>
  <si>
    <t>Question Group Order</t>
  </si>
  <si>
    <t>Question Order</t>
  </si>
  <si>
    <t>DB Mapping</t>
  </si>
  <si>
    <t>Company Officer (Biographic Data)</t>
  </si>
  <si>
    <t>Application Contact First Name</t>
  </si>
  <si>
    <t>Y</t>
  </si>
  <si>
    <t>Add</t>
  </si>
  <si>
    <t>X</t>
  </si>
  <si>
    <t>MC-RSC</t>
  </si>
  <si>
    <t>Application Contact Middle Name</t>
  </si>
  <si>
    <t>Application Contact Last Name</t>
  </si>
  <si>
    <t>Application Contact Suffix</t>
  </si>
  <si>
    <t>Application Contact Title</t>
  </si>
  <si>
    <t>Application Contact Street Address Line 1</t>
  </si>
  <si>
    <t>Application Contact Street Address Line 2</t>
  </si>
  <si>
    <t>Application Contact City</t>
  </si>
  <si>
    <t>Application Contact State/Province</t>
  </si>
  <si>
    <t>Application Contact Postal Code</t>
  </si>
  <si>
    <t>Application Contact Telephone Number</t>
  </si>
  <si>
    <r>
      <t>Application Contact Fax Number (</t>
    </r>
    <r>
      <rPr>
        <sz val="11"/>
        <color rgb="FFFF0000"/>
        <rFont val="Calibri"/>
        <family val="2"/>
        <scheme val="minor"/>
      </rPr>
      <t>No longer needed</t>
    </r>
    <r>
      <rPr>
        <sz val="11"/>
        <rFont val="Calibri"/>
        <family val="2"/>
        <scheme val="minor"/>
      </rPr>
      <t>)</t>
    </r>
  </si>
  <si>
    <t>Application Contact Cell Phone Number</t>
  </si>
  <si>
    <t>Application Contact Email Address</t>
  </si>
  <si>
    <t>Business Information</t>
  </si>
  <si>
    <t>Legal Business Name</t>
  </si>
  <si>
    <t>0001</t>
  </si>
  <si>
    <t>Doing Business As Name(s) (if different from Legal Business Name)</t>
  </si>
  <si>
    <t>0002</t>
  </si>
  <si>
    <t>Is the Applicant's Principal Place of Business Address the same as the Application Contact's Address?</t>
  </si>
  <si>
    <t>URS, not the form</t>
  </si>
  <si>
    <t>0003</t>
  </si>
  <si>
    <t xml:space="preserve">Principal Place of Business Address (A P.O. Box will not be accepted) (Colonia for MX entities)
</t>
  </si>
  <si>
    <t>0004</t>
  </si>
  <si>
    <t xml:space="preserve">Mailing Address 
</t>
  </si>
  <si>
    <t>0005</t>
  </si>
  <si>
    <t xml:space="preserve">Principal Place of Business Telephone Number </t>
  </si>
  <si>
    <t>0006</t>
  </si>
  <si>
    <t>Principal Place of Business Cell Phone Number</t>
  </si>
  <si>
    <t>0007</t>
  </si>
  <si>
    <t xml:space="preserve">Employer Identification Number (EIN) or Social Security Number (SSN)
</t>
  </si>
  <si>
    <t>0008</t>
  </si>
  <si>
    <t>Canadian National Security Code (NSC) Number</t>
  </si>
  <si>
    <t>Only required if address indicates Canda</t>
  </si>
  <si>
    <t>0009</t>
  </si>
  <si>
    <t xml:space="preserve">Mexico Registro Federal de Contribuyentes (RFC) Number
(Federal Taxpayer Registration)
</t>
  </si>
  <si>
    <t>Only required if address indicates Mexico</t>
  </si>
  <si>
    <t>0010</t>
  </si>
  <si>
    <t>Dun and Bradstreet Number</t>
  </si>
  <si>
    <t>0011</t>
  </si>
  <si>
    <t>Form of Business</t>
  </si>
  <si>
    <t>0012</t>
  </si>
  <si>
    <t xml:space="preserve">Names and Titles of the corporate officers Sole Proprietor, Partners or Officers </t>
  </si>
  <si>
    <t>FRS would have this user as designate who is authorized to make changes</t>
  </si>
  <si>
    <t>0013</t>
  </si>
  <si>
    <t>Add the following?</t>
  </si>
  <si>
    <t>Company of domicile of prinicipal place of business (Col 3, R 19)</t>
  </si>
  <si>
    <t>Principal business fax number (Not needed)</t>
  </si>
  <si>
    <t xml:space="preserve">USDOT Number </t>
  </si>
  <si>
    <t>Ownership and control (Part of the Carrier Operations section)</t>
  </si>
  <si>
    <t>Operation classification</t>
  </si>
  <si>
    <t>Company contact person (Not needed)</t>
  </si>
  <si>
    <t>Applicant's representative (This is the Service Provider)</t>
  </si>
  <si>
    <t>Certification statement</t>
  </si>
  <si>
    <t>What Type of Registration do you need? (select all that apply)</t>
  </si>
  <si>
    <r>
      <rPr>
        <b/>
        <sz val="11"/>
        <color rgb="FF000000"/>
        <rFont val="Calibri"/>
        <family val="2"/>
        <scheme val="minor"/>
      </rPr>
      <t xml:space="preserve">Motor Carrier (US/CA) </t>
    </r>
    <r>
      <rPr>
        <sz val="11"/>
        <color rgb="FF000000"/>
        <rFont val="Calibri"/>
        <family val="2"/>
        <scheme val="minor"/>
      </rPr>
      <t>-  I am a business or individual that transports goods or passengers using trucks or other motor vehicles.</t>
    </r>
  </si>
  <si>
    <r>
      <rPr>
        <b/>
        <sz val="11"/>
        <color rgb="FF000000"/>
        <rFont val="Calibri"/>
        <family val="2"/>
        <scheme val="minor"/>
      </rPr>
      <t>Motor Carrier (MX/NNA)</t>
    </r>
    <r>
      <rPr>
        <sz val="11"/>
        <color rgb="FF000000"/>
        <rFont val="Calibri"/>
        <family val="2"/>
        <scheme val="minor"/>
      </rPr>
      <t xml:space="preserve"> - I am a business or individual that transports goods or passengers using trucks or other motor vehicles between the US and Mexico or between US and a country outside North America?</t>
    </r>
  </si>
  <si>
    <r>
      <rPr>
        <b/>
        <sz val="11"/>
        <color theme="1"/>
        <rFont val="Calibri"/>
        <family val="2"/>
        <scheme val="minor"/>
      </rPr>
      <t>Broker</t>
    </r>
    <r>
      <rPr>
        <sz val="11"/>
        <color theme="1"/>
        <rFont val="Calibri"/>
        <family val="2"/>
        <scheme val="minor"/>
      </rPr>
      <t xml:space="preserve"> - I am a person or business that, for compensation, arranges, or offers to arrange, the transportation of property by an authorized motor carrier.</t>
    </r>
  </si>
  <si>
    <r>
      <rPr>
        <b/>
        <sz val="11"/>
        <color theme="1"/>
        <rFont val="Calibri"/>
        <family val="2"/>
        <scheme val="minor"/>
      </rPr>
      <t>Freight Forwarder</t>
    </r>
    <r>
      <rPr>
        <sz val="11"/>
        <color theme="1"/>
        <rFont val="Calibri"/>
        <family val="2"/>
        <scheme val="minor"/>
      </rPr>
      <t xml:space="preserve"> - I am a person or business that organizes the transportation of goods for others, handling tasks like shipping, storage, and delivery coordination.</t>
    </r>
  </si>
  <si>
    <r>
      <rPr>
        <b/>
        <sz val="11"/>
        <color theme="1"/>
        <rFont val="Calibri"/>
        <family val="2"/>
        <scheme val="minor"/>
      </rPr>
      <t>Cargo Tank Facility</t>
    </r>
    <r>
      <rPr>
        <sz val="11"/>
        <color theme="1"/>
        <rFont val="Calibri"/>
        <family val="2"/>
        <scheme val="minor"/>
      </rPr>
      <t xml:space="preserve"> - I have a site designated for the inspection, testing, and maintenance of cargo tanks used for transporting hazardous materials or liquids.</t>
    </r>
  </si>
  <si>
    <r>
      <rPr>
        <b/>
        <sz val="11"/>
        <color theme="1"/>
        <rFont val="Calibri"/>
        <family val="2"/>
        <scheme val="minor"/>
      </rPr>
      <t>Intermodal Equipment Provider (IEP)</t>
    </r>
    <r>
      <rPr>
        <sz val="11"/>
        <color theme="1"/>
        <rFont val="Calibri"/>
        <family val="2"/>
        <scheme val="minor"/>
      </rPr>
      <t xml:space="preserve"> -  I have a company that supplies the equipment—such as containers and chassis—used to transport goods via multiple modes of transportation, like trucks, trains, and ships, facilitating seamless logistics across various transportation networks.</t>
    </r>
  </si>
  <si>
    <t>None of the above - Please reach out to the FMCSA Contact Center if you have additional questions.</t>
  </si>
  <si>
    <t>Proposed Questions</t>
  </si>
  <si>
    <t>Motor Carrier Type</t>
  </si>
  <si>
    <t xml:space="preserve">1.  What type of motor carrier are you? (select all that apply) </t>
  </si>
  <si>
    <t>Motor Carrier Type Page</t>
  </si>
  <si>
    <t>Motor Carrier Type Group</t>
  </si>
  <si>
    <r>
      <t xml:space="preserve">1A.  </t>
    </r>
    <r>
      <rPr>
        <b/>
        <sz val="12"/>
        <color rgb="FF000000"/>
        <rFont val="Calibri"/>
        <scheme val="minor"/>
      </rPr>
      <t xml:space="preserve">Property Carrier </t>
    </r>
    <r>
      <rPr>
        <sz val="12"/>
        <color rgb="FF000000"/>
        <rFont val="Calibri"/>
        <scheme val="minor"/>
      </rPr>
      <t>- I am transporting a wide range of goods or commodities but I am not a moving company.</t>
    </r>
  </si>
  <si>
    <r>
      <rPr>
        <sz val="12"/>
        <color rgb="FF000000"/>
        <rFont val="Calibri"/>
        <scheme val="minor"/>
      </rPr>
      <t>1B.</t>
    </r>
    <r>
      <rPr>
        <b/>
        <sz val="12"/>
        <color rgb="FF000000"/>
        <rFont val="Calibri"/>
        <scheme val="minor"/>
      </rPr>
      <t xml:space="preserve">  Household Goods </t>
    </r>
    <r>
      <rPr>
        <b/>
        <sz val="12"/>
        <color rgb="FFFF0000"/>
        <rFont val="Calibri"/>
        <family val="2"/>
        <scheme val="minor"/>
      </rPr>
      <t>Carrier</t>
    </r>
    <r>
      <rPr>
        <sz val="12"/>
        <color rgb="FF000000"/>
        <rFont val="Calibri"/>
        <scheme val="minor"/>
      </rPr>
      <t xml:space="preserve"> -</t>
    </r>
    <r>
      <rPr>
        <sz val="12"/>
        <color rgb="FFFF0000"/>
        <rFont val="Calibri"/>
        <scheme val="minor"/>
      </rPr>
      <t xml:space="preserve"> </t>
    </r>
    <r>
      <rPr>
        <sz val="12"/>
        <color rgb="FF000000"/>
        <rFont val="Calibri"/>
        <scheme val="minor"/>
      </rPr>
      <t>I am transporting only household goods (personal items and property) for people moving to a new residence or office, in exchange for payment based on published tariff rates.</t>
    </r>
  </si>
  <si>
    <r>
      <t>1C.</t>
    </r>
    <r>
      <rPr>
        <b/>
        <sz val="12"/>
        <color rgb="FF000000"/>
        <rFont val="Calibri"/>
        <scheme val="minor"/>
      </rPr>
      <t xml:space="preserve">  Hazardous Materials</t>
    </r>
    <r>
      <rPr>
        <sz val="12"/>
        <color rgb="FF000000"/>
        <rFont val="Calibri"/>
        <scheme val="minor"/>
      </rPr>
      <t xml:space="preserve"> </t>
    </r>
    <r>
      <rPr>
        <b/>
        <sz val="12"/>
        <color rgb="FFFF0000"/>
        <rFont val="Calibri"/>
        <family val="2"/>
        <scheme val="minor"/>
      </rPr>
      <t>Carrier</t>
    </r>
    <r>
      <rPr>
        <sz val="12"/>
        <color rgb="FFFF0000"/>
        <rFont val="Calibri"/>
        <family val="2"/>
        <scheme val="minor"/>
      </rPr>
      <t xml:space="preserve"> </t>
    </r>
    <r>
      <rPr>
        <sz val="12"/>
        <color rgb="FF000000"/>
        <rFont val="Calibri"/>
        <scheme val="minor"/>
      </rPr>
      <t>- I am transporting Hazardous Materials.</t>
    </r>
  </si>
  <si>
    <t>N/A</t>
  </si>
  <si>
    <r>
      <rPr>
        <sz val="12"/>
        <color rgb="FF000000"/>
        <rFont val="Calibri"/>
        <scheme val="minor"/>
      </rPr>
      <t xml:space="preserve">1D. </t>
    </r>
    <r>
      <rPr>
        <b/>
        <sz val="12"/>
        <color rgb="FF000000"/>
        <rFont val="Calibri"/>
        <scheme val="minor"/>
      </rPr>
      <t xml:space="preserve">Passenger </t>
    </r>
    <r>
      <rPr>
        <b/>
        <sz val="12"/>
        <color rgb="FFFF0000"/>
        <rFont val="Calibri"/>
        <family val="2"/>
        <scheme val="minor"/>
      </rPr>
      <t>Carrier</t>
    </r>
    <r>
      <rPr>
        <sz val="12"/>
        <color rgb="FF000000"/>
        <rFont val="Calibri"/>
        <scheme val="minor"/>
      </rPr>
      <t xml:space="preserve"> - I am providing transportation services for people.</t>
    </r>
  </si>
  <si>
    <t>Company Operations</t>
  </si>
  <si>
    <t>1. Do you engage in interstate commerce, meaning your business activities involve the movement of property or passengers from one state to another?</t>
  </si>
  <si>
    <t>15.a.1, 15.b.1</t>
  </si>
  <si>
    <t>Company Operations Page</t>
  </si>
  <si>
    <t>Company Operations General Group</t>
  </si>
  <si>
    <t>2. Do you transport property or passengers only within the state, without crossing state lines?</t>
  </si>
  <si>
    <r>
      <rPr>
        <sz val="11"/>
        <color rgb="FF000000"/>
        <rFont val="Calibri"/>
        <scheme val="minor"/>
      </rPr>
      <t>3. Do you provide transportation in exchange for direct or indirect payment or compensation, meaning you are operating for-hire? (</t>
    </r>
    <r>
      <rPr>
        <sz val="11"/>
        <color rgb="FFFF0000"/>
        <rFont val="Calibri"/>
        <scheme val="minor"/>
      </rPr>
      <t>revised version for FF with vehicles</t>
    </r>
    <r>
      <rPr>
        <sz val="11"/>
        <color rgb="FF000000"/>
        <rFont val="Calibri"/>
        <scheme val="minor"/>
      </rPr>
      <t>)</t>
    </r>
  </si>
  <si>
    <t>15.a</t>
  </si>
  <si>
    <t>4. Do you operate as a private carrier, transporting property of passengers exclusively for your own company or organization?</t>
  </si>
  <si>
    <r>
      <rPr>
        <sz val="11"/>
        <color rgb="FF000000"/>
        <rFont val="Calibri"/>
        <scheme val="minor"/>
      </rPr>
      <t xml:space="preserve">5. Do you receive payment for transporting only exempt goods?  Meaning property that is not regulated by FMCSA such as ordinary livestock, non-manufactured goods,  garbage, and agriculture products? See 49 U.S.C 13506 for a comprehensive list. </t>
    </r>
    <r>
      <rPr>
        <sz val="11"/>
        <color rgb="FFFF0000"/>
        <rFont val="Calibri"/>
        <scheme val="minor"/>
      </rPr>
      <t>(Present questions to Property carriers only, not needed for Freight Forwarders with Vehicles)</t>
    </r>
  </si>
  <si>
    <t>49 U.S. Code § 13506</t>
  </si>
  <si>
    <t>Present questions to Property carriers only</t>
  </si>
  <si>
    <t xml:space="preserve">https://www.law.cornell.edu/uscode/text/49/13506 </t>
  </si>
  <si>
    <t>Company Operations Property Group</t>
  </si>
  <si>
    <r>
      <rPr>
        <sz val="11"/>
        <color rgb="FF000000"/>
        <rFont val="Calibri"/>
        <family val="2"/>
        <scheme val="minor"/>
      </rPr>
      <t xml:space="preserve">    5A. Are you a farmer transporting only agricultural commodities? </t>
    </r>
    <r>
      <rPr>
        <sz val="11"/>
        <color rgb="FFFF0000"/>
        <rFont val="Calibri"/>
        <family val="2"/>
        <scheme val="minor"/>
      </rPr>
      <t>Present this question if the respone to 3 is Yes</t>
    </r>
  </si>
  <si>
    <t>N</t>
  </si>
  <si>
    <t>49 U.S. Code § 13506.a.4</t>
  </si>
  <si>
    <r>
      <rPr>
        <sz val="11"/>
        <color rgb="FF000000"/>
        <rFont val="Calibri"/>
      </rPr>
      <t xml:space="preserve">    5B. Are you operating solely within the State of Hawaii? </t>
    </r>
    <r>
      <rPr>
        <sz val="11"/>
        <color rgb="FFFF0000"/>
        <rFont val="Calibri"/>
      </rPr>
      <t>Present this question only if the PPOB is in Hawaii (Per 49 U.S. Code § 13504 - Entity should be exempt from OA)</t>
    </r>
  </si>
  <si>
    <t>49 U.S. Code § 13504</t>
  </si>
  <si>
    <r>
      <rPr>
        <sz val="11"/>
        <color rgb="FF000000"/>
        <rFont val="Calibri"/>
        <scheme val="minor"/>
      </rPr>
      <t xml:space="preserve">6. Do you operate commercial motor vehicles (CMVs) with a gross vehicle weight rating (GVWR) or gross combined weight rating (GCWR) of over 10,000 pounds? </t>
    </r>
    <r>
      <rPr>
        <sz val="11"/>
        <color rgb="FFFF0000"/>
        <rFont val="Calibri"/>
        <scheme val="minor"/>
      </rPr>
      <t>(Depending on the response, present the corresponding question under Vehicle Section)</t>
    </r>
  </si>
  <si>
    <r>
      <rPr>
        <sz val="11"/>
        <color rgb="FF000000"/>
        <rFont val="Calibri"/>
        <family val="2"/>
        <scheme val="minor"/>
      </rPr>
      <t xml:space="preserve">                    6A Do you operate motor vehicles designed or used to transport more than 8 passengers (including the driver)? (</t>
    </r>
    <r>
      <rPr>
        <sz val="11"/>
        <color rgb="FFFF0000"/>
        <rFont val="Calibri"/>
        <family val="2"/>
        <scheme val="minor"/>
      </rPr>
      <t>Only for PAX carriers</t>
    </r>
    <r>
      <rPr>
        <sz val="11"/>
        <color rgb="FF000000"/>
        <rFont val="Calibri"/>
        <family val="2"/>
        <scheme val="minor"/>
      </rPr>
      <t>)</t>
    </r>
  </si>
  <si>
    <t>Will be used to trigger ins requirements (Anahi)</t>
  </si>
  <si>
    <t>Company Operations Passenger Group</t>
  </si>
  <si>
    <r>
      <rPr>
        <sz val="11"/>
        <color rgb="FF000000"/>
        <rFont val="Calibri"/>
        <family val="2"/>
        <scheme val="minor"/>
      </rPr>
      <t xml:space="preserve">                    6B Do you operate motor vehicles designed or used to transport more than 15 passengers (including the driver)? (</t>
    </r>
    <r>
      <rPr>
        <sz val="11"/>
        <color rgb="FFFF0000"/>
        <rFont val="Calibri"/>
        <family val="2"/>
        <scheme val="minor"/>
      </rPr>
      <t>Only for PAX carriers</t>
    </r>
    <r>
      <rPr>
        <sz val="11"/>
        <color rgb="FF000000"/>
        <rFont val="Calibri"/>
        <family val="2"/>
        <scheme val="minor"/>
      </rPr>
      <t>)</t>
    </r>
  </si>
  <si>
    <r>
      <rPr>
        <sz val="11"/>
        <color rgb="FF000000"/>
        <rFont val="Calibri"/>
        <family val="2"/>
        <scheme val="minor"/>
      </rPr>
      <t xml:space="preserve">7. Are you exempt from applying for Operating Authority per 49 U.S.C 13506? This can be transportation related to school children, hotel transportation, transportation by youth or family camps.  See https://www.fmcsa.dot.gov/regulations/passenger-carrier-guidance-fact-sheet </t>
    </r>
    <r>
      <rPr>
        <sz val="11"/>
        <color rgb="FFFF0000"/>
        <rFont val="Calibri"/>
        <family val="2"/>
        <scheme val="minor"/>
      </rPr>
      <t>(Present question to PAX carriers only)</t>
    </r>
  </si>
  <si>
    <r>
      <rPr>
        <sz val="11"/>
        <color rgb="FF000000"/>
        <rFont val="Calibri"/>
        <scheme val="minor"/>
      </rPr>
      <t xml:space="preserve">8. Are you a U.S. Federal, U.S. State, or Local Government Agency? (Yes/No: If Yes, Select Federal, State, Local or Tribal*) </t>
    </r>
    <r>
      <rPr>
        <sz val="11"/>
        <color rgb="FFFF0000"/>
        <rFont val="Calibri"/>
        <scheme val="minor"/>
      </rPr>
      <t>(Do not present to FF entities with vehicles)</t>
    </r>
  </si>
  <si>
    <t>Government Entity will be a description but not a separate persona.</t>
  </si>
  <si>
    <t xml:space="preserve">7. Is your company owned or controlled (greater than 55%) by a Mexican Citizen? </t>
  </si>
  <si>
    <t xml:space="preserve">FRS would apply Enterprise Authority Type if entity answers Yes.  There should be an "MX Owned" flag in the system for Internal users to view.  Applicant cannot apply for non-Enterprise OA.  Enterprise Authority is required regardless of whether the entity is private or for-hire. </t>
  </si>
  <si>
    <t>If Yes, Present customer with Enterprise questions.</t>
  </si>
  <si>
    <t>Note: We may need to add a question related to US Mail Carriers</t>
  </si>
  <si>
    <t>Cargo Classification</t>
  </si>
  <si>
    <t>Cargo Classificaction</t>
  </si>
  <si>
    <t>Motor Carrier Property Page</t>
  </si>
  <si>
    <t>Cargo Classification Group</t>
  </si>
  <si>
    <t>Construction</t>
  </si>
  <si>
    <t>Vehicle Info for Property Carriers</t>
  </si>
  <si>
    <r>
      <rPr>
        <sz val="11"/>
        <color rgb="FF000000"/>
        <rFont val="Calibri"/>
        <scheme val="minor"/>
      </rPr>
      <t>1.  Please provide the total number of</t>
    </r>
    <r>
      <rPr>
        <b/>
        <sz val="11"/>
        <color rgb="FF000000"/>
        <rFont val="Calibri"/>
        <scheme val="minor"/>
      </rPr>
      <t xml:space="preserve"> non-commercial motor vehicles</t>
    </r>
    <r>
      <rPr>
        <sz val="11"/>
        <color rgb="FF000000"/>
        <rFont val="Calibri"/>
        <scheme val="minor"/>
      </rPr>
      <t xml:space="preserve"> </t>
    </r>
    <r>
      <rPr>
        <b/>
        <sz val="11"/>
        <color rgb="FF000000"/>
        <rFont val="Calibri"/>
        <scheme val="minor"/>
      </rPr>
      <t>(under 10,001 lbs)</t>
    </r>
    <r>
      <rPr>
        <sz val="11"/>
        <color rgb="FF000000"/>
        <rFont val="Calibri"/>
        <scheme val="minor"/>
      </rPr>
      <t xml:space="preserve"> you own, rent and/or lease.</t>
    </r>
  </si>
  <si>
    <t>Three options should appear:  "Own:", "Rent", "Lease".  Each option should have a box for a number.  This specifies non-commercial vehicles.  How is this different from row 28 (One, rent and/or lease?)</t>
  </si>
  <si>
    <t>Vehicle Information</t>
  </si>
  <si>
    <t>Own</t>
  </si>
  <si>
    <t>Should have a box to input a numeric value.</t>
  </si>
  <si>
    <t>Vehicle Ownership Group</t>
  </si>
  <si>
    <t>Rent</t>
  </si>
  <si>
    <t>Lease</t>
  </si>
  <si>
    <r>
      <rPr>
        <sz val="11"/>
        <color rgb="FF000000"/>
        <rFont val="Calibri"/>
        <scheme val="minor"/>
      </rPr>
      <t>2. Please provide the total number of</t>
    </r>
    <r>
      <rPr>
        <b/>
        <sz val="11"/>
        <color rgb="FF000000"/>
        <rFont val="Calibri"/>
        <scheme val="minor"/>
      </rPr>
      <t xml:space="preserve"> Commercial Motor Vehicles (CMVs) (over 10,001 lbs)</t>
    </r>
    <r>
      <rPr>
        <sz val="11"/>
        <color rgb="FF000000"/>
        <rFont val="Calibri"/>
        <scheme val="minor"/>
      </rPr>
      <t xml:space="preserve">  you own, rent and/or leae by type.</t>
    </r>
  </si>
  <si>
    <t>Should be from 0 to 10,000.  If more than 10,000, present a box for an exceptional number.  If the number is over 10,000 vehicles, this should be flagged for Operations review.</t>
  </si>
  <si>
    <t>Straight Trucks</t>
  </si>
  <si>
    <t>Show pictures, add other types.  Vehicle type presented should be relevant to the Carrier Operations (Property or Passengers)</t>
  </si>
  <si>
    <t>Vehicle Type Group</t>
  </si>
  <si>
    <t>Truck Tractor</t>
  </si>
  <si>
    <t>Three checkboxes for "Own", "Rent" or "Lease"</t>
  </si>
  <si>
    <t>HM Cargo Tank</t>
  </si>
  <si>
    <t>Trailers</t>
  </si>
  <si>
    <t>TODO</t>
  </si>
  <si>
    <t>Vehicle Count Group</t>
  </si>
  <si>
    <t xml:space="preserve">   2B.  Do you have any vehicles that are not displayed? (Y/N) N</t>
  </si>
  <si>
    <t>Is "N" the default value?</t>
  </si>
  <si>
    <t>Default is No</t>
  </si>
  <si>
    <t>Non-CMV Group</t>
  </si>
  <si>
    <t xml:space="preserve">     If Yes, describe the vehicle type.</t>
  </si>
  <si>
    <t>Text field (255 CHAR)</t>
  </si>
  <si>
    <t>Non-CMV Description</t>
  </si>
  <si>
    <t>Driver</t>
  </si>
  <si>
    <t>Numeric input required.</t>
  </si>
  <si>
    <t>Driver Page</t>
  </si>
  <si>
    <t>Driver Group</t>
  </si>
  <si>
    <t xml:space="preserve">                           Within 100 air-mile radius:  </t>
  </si>
  <si>
    <t xml:space="preserve">                           Beyond 10 air-mile radius:</t>
  </si>
  <si>
    <t>4.  Number of drivers who operate or will be operating in Canada or Mexico</t>
  </si>
  <si>
    <t>Canada:</t>
  </si>
  <si>
    <t>Mexico:</t>
  </si>
  <si>
    <t>Questions</t>
  </si>
  <si>
    <t>See Smart Logic Requirement</t>
  </si>
  <si>
    <t>FRS would not process a request for a revoked or suspended registration and instead provide the user with instructions on what they need to do to activate their registration.</t>
  </si>
  <si>
    <r>
      <t xml:space="preserve">FRS users need the option to be presented with these questions if they want to add HM or HMSP to their </t>
    </r>
    <r>
      <rPr>
        <b/>
        <sz val="14"/>
        <color rgb="FFFF0000"/>
        <rFont val="Calibri"/>
        <family val="2"/>
        <scheme val="minor"/>
      </rPr>
      <t>new or existing</t>
    </r>
    <r>
      <rPr>
        <sz val="14"/>
        <color theme="1"/>
        <rFont val="Calibri"/>
        <family val="2"/>
        <scheme val="minor"/>
      </rPr>
      <t xml:space="preserve"> motor carrier safety registration or want to </t>
    </r>
    <r>
      <rPr>
        <b/>
        <sz val="14"/>
        <color rgb="FFFF0000"/>
        <rFont val="Calibri"/>
        <family val="2"/>
        <scheme val="minor"/>
      </rPr>
      <t>renew their HMSP</t>
    </r>
    <r>
      <rPr>
        <sz val="14"/>
        <color theme="1"/>
        <rFont val="Calibri"/>
        <family val="2"/>
        <scheme val="minor"/>
      </rPr>
      <t xml:space="preserve"> that they are required to do every two years. 
If they are already have a USDOT Number holding motor carrier Safety registration, the FRS needs to allow the HMSP application to proceed when the following conditions are met in the FMCSA safety systems:
Display the current safety rating for the entity and only allow the entity to add HMSP if their rating is "Satisfactory";
The crash rate is below the threshold for the current registration cycle  that FMCSA has determined represents the percentage above which the carrier falls into the top, or worst-performing 30 percent of the national average; and
The driver, vehicle, and hazardous material out-of-service rates are below the respective threshold in each of these areas, FMCSA has determined represents the percentage above which the carrier falls into the top, or worst-performing 30 percent of the National average.</t>
    </r>
  </si>
  <si>
    <r>
      <t xml:space="preserve">Need to confirm what questions Shippers would be presented with (I'm assuming it's the same)
</t>
    </r>
    <r>
      <rPr>
        <sz val="14"/>
        <color theme="1"/>
        <rFont val="Calibri"/>
        <family val="2"/>
        <scheme val="minor"/>
      </rPr>
      <t>FRS also needs a way for the public to search if an entity has an active HMSP (this is not on SAFER proper, but an additional page was added at: https://safer.fmcsa.dot.gov/mcs150t/pkg_shipper.prc_shipper_request)</t>
    </r>
  </si>
  <si>
    <t>MC-EC/MCRS</t>
  </si>
  <si>
    <t>Joan response- Shippers are presented with the same questions, but should not have the ability to select "C" for hazmat carried in the Hazardous Materials Section of the MCS-150 if they have registered in URS as shipper only operations. The database should never generate a MCS-150B for a Shipper Only operation regaurdless of hazmat selected.</t>
  </si>
  <si>
    <t>All HMSP applications must be auto-screened for vetting and if the application passes the check, the application would be queued as pending for HM Division review and appropriate processing.</t>
  </si>
  <si>
    <r>
      <t xml:space="preserve">FRS would have an MOU in place with PHMSA to validate the HMSP applicant's registration with them. </t>
    </r>
    <r>
      <rPr>
        <sz val="11"/>
        <color rgb="FFFF0000"/>
        <rFont val="Calibri"/>
        <family val="2"/>
        <scheme val="minor"/>
      </rPr>
      <t>MOU to verify #</t>
    </r>
  </si>
  <si>
    <t>Hazardous Materials</t>
  </si>
  <si>
    <t>Select the type of hazardous materials you transport</t>
  </si>
  <si>
    <t>Yes for HM and HMSP Applicants</t>
  </si>
  <si>
    <t>FRS would present user with this question if they selected "Property Hazardous Materials" as the "Motor Carrier Type"
Include the interactive graphic for users to select their correct Class(es). See graphic.
Once they have selected their Class of HM, they will need to see all the Divisions/Types we need to record data on in another screen for them to confirm and enter the quantity of how much they will transport. (Type and quantity will determine if they need the additional HM Safety Permit ... see logic below)</t>
  </si>
  <si>
    <r>
      <rPr>
        <b/>
        <sz val="14"/>
        <color rgb="FF000000"/>
        <rFont val="Calibri"/>
        <scheme val="minor"/>
      </rPr>
      <t xml:space="preserve">For Division 1.1, 1.2, 1.3, 1.5, the sheet from the HM Division has B and NB in green assuming that HMSP is applicable in any amount, but the text note at the bottom says “More than 25 kg (55 pounds)” does this amount meet both the B and NB definitions?
Instead of B and NB, FRS should state More than 25K or Under.  Verify with Joan. (See notes for the response)
</t>
    </r>
    <r>
      <rPr>
        <sz val="14"/>
        <color rgb="FF000000"/>
        <rFont val="Calibri"/>
        <scheme val="minor"/>
      </rPr>
      <t xml:space="preserve">
</t>
    </r>
  </si>
  <si>
    <t xml:space="preserve">The requirement for a HMSP is for 25kg NET EXPLOSIVE MASS or more.  This does cover both Bulk and Non-Bulk.                                                                                                              Joan response - If the carrier selects an explosive on the initial application and selects this hazmat specific question that they transport  "More than 25 kg (55 pounds) net weight of a Division 1.1, 1.2, or 1.3 (explosive) material  or  an amount of a Division 1.5 material requiring placarding (bulk- 454 kg or 1,001 lbs. or more ) - then they need a permit regaurdless if they mark bulk or non-bulk for Div.1.1,1.2 and 1.3. Per the PHMSA definition of In bulk, it explains Div. 1.1,1.2, 1.3, 2.3A and 6.1A  are considered bulk in any quantity. So should/can the boxes "bulk or non-bulk" be removed completly for Div.1.1,1.2 and 1.3 if the permit is required regaurdless of the quantity? </t>
  </si>
  <si>
    <t>Class 1 (Explosives) include Divisions 1.1, 1.2, 1.3. 1.4, 1.5, and 1.6</t>
  </si>
  <si>
    <t>FRS also needs to present the user with a description of each type within the Class if they need it. Otherwise they can just select the Bulk or Non-Bulk quantity of the material they will transport and move to the next step. 
These text descriptions are located at: https://li-public.fmcsa.dot.gov/mcmisfile/hazardous_materials_carried_or_shipped.htm
Who requires HMSP Permit? https://www.fmcsa.dot.gov/regulations/hazardous-materials/advisory-guidance-application-49-cfr-section-385403-who-must-hold
The following Class 1 (Explosives) Divisions require the HMSP questions:
Division 1.1 (Any Amount, Bulk/Non-Bulk)
Division 1.2 (Any Amount, Bulk/Non-Bulk)
Division 1.3 (Any Amount, Bulk/Non-Bulk)
Division 1.5 (Any Amount, Bulk/Non-Bulk)</t>
  </si>
  <si>
    <t>Class 2 (Gases) include Divisions 2.1 (Flammable Gas), Division 2.1 (Liquefied Petroleum Gas [LPG]), Division 2.1 (Methane), Division 2.2, Division 2.2D (Ammonia), Division 2.3A, Division 2.3B, Division 2.3C, and Division 2.3D</t>
  </si>
  <si>
    <t>The following Class 2 (Gases) Divisions require the HMSP questions:
Division 2.1 (Methane) for a Bulk amount which equates to shipments of compressed or refrigerated liquid methane or liquefied natural gas with a methane content of at least 85% in a bulk packaging that has a capacity greater than 13,248 L (3,500 gallons).
Division 2.2D (Ammonia) for a Bulk amount which equates to more than 1 liter (1.08 quarts) per package)
Division 2.3A (Any Amount, Bulk/Non-Bulk)
Division 2.3B for Bulk amount which equates to a capacity greater than 450 liters (119 gallons)
Division 2.3C for Bulk amount which equates to a capacity greater than 13,248 L (3,500 gallons)
Division 2.3D for Bulk amount which equates to a capacity greater than 13,248 L (3,500 gallons)</t>
  </si>
  <si>
    <t>Class 3 (Flammable Liquid and Combustible Liquid) include Class 3 Flammable Liquid, Class 3 Combustible Liquid, Class 3A, and Class 3B</t>
  </si>
  <si>
    <t>The following Class 3 (Flammable Liquid and Combustible Liquid) types require the HMSP questions:
Class 3A (Any Amount, Bulk/Non-Bulk)
Class 3B Bulk amount which equates to a capacity greater than 13,248 L (3,500 gallons)</t>
  </si>
  <si>
    <t>Class 4 (Flammable Solid, Spontaneously Combustible, and Dangerous When Wet) include Divisions 4.1, 4.2, 4.3</t>
  </si>
  <si>
    <t>None of these Divisions require an HMSP but should be presented to all users of HM</t>
  </si>
  <si>
    <t>Class 5 (Oxidizer and Organic Peroxide) include Divisions 5.1 and 5.2</t>
  </si>
  <si>
    <t>Class 6 (Poison [Toxic] and Poison Inhalation Hazard include Divisions 6.1 (Poison), 6.1 (Solid), 6.1A, 6.2, and 6.2B</t>
  </si>
  <si>
    <t>The following Class 6 (Poison [Toxic] and Poison Inhalation Hazard Divisions require the HMSP questions:
Division 6.1A (Any Amount, Bulk/Non-Bulk)
Division 6.2B Bulk amount which equates to a capacity greater than 13,248 L (3,500 gallons)</t>
  </si>
  <si>
    <t>Class 7 (Radioactive) includes Class 7 and Highway Route Controlled Quantities (HRCQ)</t>
  </si>
  <si>
    <t>HRCQ Class 7 (Radioactive) requires the HMSP questions.</t>
  </si>
  <si>
    <t>Class 8 (Corrosive) includes Class 8, Class 8A, and Class 8B</t>
  </si>
  <si>
    <t>The following Class 8 (Corrosive) types require the HMSP questions:
Class 8A (Any Amount, Bulk/Non-Bulk)
Class 8B Bulk amount which equates to a capacity greater than 13,248 L (3,500 gallons)</t>
  </si>
  <si>
    <t>Class 9 (Miscellaneous) include Elevated Temperature Materials, Infectious Waste, Marine Pollutants, Hazardous Substance in a Reportable Quantity, Hazardous Waste, and Other Regulated Materials (ORM)</t>
  </si>
  <si>
    <r>
      <rPr>
        <sz val="14"/>
        <color theme="1"/>
        <rFont val="Calibri"/>
        <family val="2"/>
        <scheme val="minor"/>
      </rPr>
      <t>None of these types require an HMSP but should be presented to all users of HM</t>
    </r>
    <r>
      <rPr>
        <b/>
        <sz val="14"/>
        <color theme="1"/>
        <rFont val="Calibri"/>
        <family val="2"/>
        <scheme val="minor"/>
      </rPr>
      <t xml:space="preserve">
Need to check with HM Division if Other Regulated Materials (ORM) is still a thing because there's a rulemaking phasing it out that we need to check on: https://www.phmsa.dot.gov/training/hazmat/orm-d-phase-out  (See notes for the response)</t>
    </r>
  </si>
  <si>
    <t>ORM has been replaced by Limited Quantity.</t>
  </si>
  <si>
    <t>Based on the HM Section above, FRS will present the HMSP Section below as applicable.</t>
  </si>
  <si>
    <t xml:space="preserve">Motor Carrier Hazardous Materials and HM Safety Permit </t>
  </si>
  <si>
    <t>Provide the U.S. Department of Transportation Pipeline and Hazardous Materials Safety Administration (PHMSA) Registration Number</t>
  </si>
  <si>
    <t>Yes for HMSP Applicants</t>
  </si>
  <si>
    <t>If they selected a category that falls under the HMSP requirements, but don't have a PHMSA number, FRS needs to allow them to save their application and direct users to register first online at: https://www.phmsa.dot.gov/registration/registration-overview to proceed.
FRS needs to use the API with PHMSA to verify that the number is correct and active before the user may proceed with FMCSA registration. The API with PHMSA also needs to revoke their HMSP status if their registration was not maintained.</t>
  </si>
  <si>
    <t>How Many Accidents Have You Had in the Past 12 Months?
An accident means an occurrence involving a commercial motor vehicle operating on a highway in interstate or intrastate commerce which results in:
A fatality; bodily injury to a person who, as a result of the injury, immediately receives medical treatment away from the scene of the accident; or one or more motor vehicles incurring disabling damage as a result of the accident, requiring the motor vehicle(s) to be transported away from the scene by a tow truck or other motor vehicle. 
An accident does not include: An occurrence involving only boarding and alighting from a stationary motor vehicle; or an occurrence involving only the loading or unloading of cargo.</t>
  </si>
  <si>
    <t>For HM Division:  Will this question apply to new applicants to just to those renewing?  If there's an accident that meets our definition, wouldn't that be recorded in our safety systems to bounce against without having to ask the customer? (See notes for response)</t>
  </si>
  <si>
    <t>This question should only be applicable to new applicants. Once a safety profile is started, the accident information should transfer to the MCS-150B.</t>
  </si>
  <si>
    <t>Do you have a HM Safety Permit issued by a State?  If Yes, check the State(s) in which you have a HM Safety Permit.</t>
  </si>
  <si>
    <r>
      <rPr>
        <b/>
        <sz val="14"/>
        <color rgb="FF000000"/>
        <rFont val="Calibri"/>
        <scheme val="minor"/>
      </rPr>
      <t xml:space="preserve">Need to confirm if this is a requirement or simply a survey data collection for future analysis. (See notes for response)
</t>
    </r>
    <r>
      <rPr>
        <sz val="14"/>
        <color rgb="FF000000"/>
        <rFont val="Calibri"/>
        <scheme val="minor"/>
      </rPr>
      <t>In case the customer doesn't know, FRS can offer a link so they can check which permits they need through this site, which shows the status for every State: https://www.ncsl.org/transportation/state-hazardous-materials-transportation</t>
    </r>
  </si>
  <si>
    <t>Question is for data collection only. The state permit information is not a factor in FMCSA permit issuance. Yes - a link would be very helpful to the customer. -Joan</t>
  </si>
  <si>
    <t>Do you certify your company has a Satisfactory Security Program in place (and associated training) according  to 49 CFR §172.802?</t>
  </si>
  <si>
    <t xml:space="preserve">This would be a certification question more than a Yes/No question.  No need to upload any documents. See notes.  Company Official should be the one certifying to this question, not a third party rep. </t>
  </si>
  <si>
    <t xml:space="preserve">We cannot compel the carrier to submit Security Plans due to their sensitivity.  On the other hand, we could ask for the Training records.  But, this would be a nightmare, especially for a large company with turnover. Just a thought related to paperwork and time burdens.                                                                                                                                   Joan response-The field is trained to review the security documentation and gives final determination, but providing a link to Security Plans would benifit the customer to provide reference material,  Safety Security Plan 172.802 eCFR :: 49 CFR 172.802 -- Components of a security plan. This is a link to training requirements https://www.fmcsa.dot.gov/regulations/hazardous-materials/how-comply-federal-hazardous-materials-regulations </t>
  </si>
  <si>
    <r>
      <t>Based on your selection(s), your insurance requirement is:</t>
    </r>
    <r>
      <rPr>
        <i/>
        <sz val="14"/>
        <color theme="1"/>
        <rFont val="Calibri"/>
        <family val="2"/>
        <scheme val="minor"/>
      </rPr>
      <t xml:space="preserve"> [Display Amount and Description]</t>
    </r>
    <r>
      <rPr>
        <sz val="14"/>
        <color theme="1"/>
        <rFont val="Calibri"/>
        <family val="2"/>
        <scheme val="minor"/>
      </rPr>
      <t xml:space="preserve">
</t>
    </r>
    <r>
      <rPr>
        <i/>
        <sz val="14"/>
        <color theme="1"/>
        <rFont val="Calibri"/>
        <family val="2"/>
        <scheme val="minor"/>
      </rPr>
      <t>[Insert text from the FRS Insurance screen on how/when to file insurance]</t>
    </r>
  </si>
  <si>
    <t>No Input from customer</t>
  </si>
  <si>
    <t xml:space="preserve">FRS should use smart logic to determine insurance requirements.  Use the cheat sheet provided titled: HM Public Liability Flowchart (in SharePoint)
If Operating Authority Registration exists or being applied for, HM section should update the requirement as needed. 
For HM, $5 Million is required for any Bulk quantities, any quantity (Bulk, Non-Bulk) of any Division 1.1, 1.2 or 1.3 Explosive
For-hire and private carriers;
Interstate or Foreign in vehicles of any GVWR; and
Intrastate in vehicles ≥ 10,001 pounds GVWR </t>
  </si>
  <si>
    <t>Joan response- I feel a link to the insurance "reference sheet" gives the customer clarification on the insurance requirement and how it relates to inter/intrastate operations  and GVWR. Also, provide information on the MCS-150B that a MCS-90 or 82 are required for public "for hire carriers" (mabey a pop up box on the MCS-150B where they select operation type). "Private" operations are not required to provide an MCS-90, but I request a COI as proof of auto liability since the Authority to Operate insurance filing is not visible because it's not required.</t>
  </si>
  <si>
    <t>I, [Enter Name], certify that I am familiar with the Federal Hazardous Materials Regulations. Under penalties of perjury, I declare that the information entered on this report is, to the best of my knowledge and belief, true, correct, and complete.
Enter Signature, Title, Date</t>
  </si>
  <si>
    <r>
      <rPr>
        <b/>
        <sz val="14"/>
        <color theme="1"/>
        <rFont val="Calibri"/>
        <family val="2"/>
        <scheme val="minor"/>
      </rPr>
      <t>Required Supporting Documentation</t>
    </r>
    <r>
      <rPr>
        <sz val="14"/>
        <color theme="1"/>
        <rFont val="Calibri"/>
        <family val="2"/>
        <scheme val="minor"/>
      </rPr>
      <t xml:space="preserve">
A communications plan that details a system of communication that enables the vehicle operator to contact the motor carrier during the course of transportation including maintenance of these communications records; and
A written route plan that meets the requirements of 49 CFR §397.101 for highway route-controlled Class 7 (radioactive) materials or 49 CFR §397.67 of this chapter for Division 1.1, 1.2,  and 1.3 (explosive) materials.</t>
    </r>
  </si>
  <si>
    <r>
      <t xml:space="preserve">Need to confirm if they are required to have a safety plan in place prior to registration being granted or if they can do so within the review timeframe or in a certain timeframe after registration is granted. (See notes)
</t>
    </r>
    <r>
      <rPr>
        <sz val="14"/>
        <color theme="1"/>
        <rFont val="Calibri"/>
        <family val="2"/>
        <scheme val="minor"/>
      </rPr>
      <t xml:space="preserve">
The written route plan is only applicable if the user selected the Class 7: Radioactive option</t>
    </r>
    <r>
      <rPr>
        <b/>
        <sz val="14"/>
        <color theme="1"/>
        <rFont val="Calibri"/>
        <family val="2"/>
        <scheme val="minor"/>
      </rPr>
      <t xml:space="preserve">
FRS will provide a list of documents they may require to provide to have the HMSP Permit approved. FRS to have a place to store and encrypt documents.</t>
    </r>
  </si>
  <si>
    <t>Security plans need to be in place prior to granting of the HMSP or T-HMSP.                                                                                                                                                                                Joan respons- This link covers most requirement needed to prepare for the subsequest compliance investigation that verifies the carrier has sufficient safety/security plans - https://www.fmcsa.dot.gov/regulations/hazardous-materials/how-comply-federal-hazardous-materials-regulations , this is the link to the components of the security plan - eCFR :: 49 CFR 172.802 -- Components of a security plan.</t>
  </si>
  <si>
    <t>For More Information on the FMCSA HMSP Program, visit [Insert Hyperlink Tag for the site: https://www.fmcsa.dot.gov/regulations/hazardous-materials/hazardous-materials-safety-permit-program-hmsp]</t>
  </si>
  <si>
    <t>Display at the end of the application only for HMSP Applicants</t>
  </si>
  <si>
    <t>OP-1?</t>
  </si>
  <si>
    <t>HHG Applicants</t>
  </si>
  <si>
    <t>1. Additionally, please provide the following documentation:</t>
  </si>
  <si>
    <t>Carrier Type Details</t>
  </si>
  <si>
    <t>Motor Carrier HHG Page</t>
  </si>
  <si>
    <t xml:space="preserve">   1 A. Provide evidence of participation in an arbitration program and a copy of the   notice they provide to shippers of the availability of binding arbitration.</t>
  </si>
  <si>
    <t>Yes</t>
  </si>
  <si>
    <t>Block 39</t>
  </si>
  <si>
    <r>
      <rPr>
        <sz val="11"/>
        <color rgb="FF000000"/>
        <rFont val="Calibri"/>
      </rPr>
      <t xml:space="preserve">Requires HHG applicants to upload arbitration documentation.  </t>
    </r>
    <r>
      <rPr>
        <b/>
        <sz val="11"/>
        <color rgb="FF000000"/>
        <rFont val="Calibri"/>
      </rPr>
      <t xml:space="preserve">BWG:  </t>
    </r>
    <r>
      <rPr>
        <b/>
        <sz val="11"/>
        <color rgb="FF7030A0"/>
        <rFont val="Calibri"/>
      </rPr>
      <t>What forms of documentation will we accept (PDF, Word, Excel, Notepad??)</t>
    </r>
    <r>
      <rPr>
        <sz val="11"/>
        <color rgb="FF000000"/>
        <rFont val="Calibri"/>
      </rPr>
      <t xml:space="preserve"> </t>
    </r>
    <r>
      <rPr>
        <b/>
        <sz val="11"/>
        <color rgb="FFF79646"/>
        <rFont val="Calibri"/>
      </rPr>
      <t xml:space="preserve"> PDF, or a readable text file should be required.</t>
    </r>
    <r>
      <rPr>
        <sz val="11"/>
        <color rgb="FF000000"/>
        <rFont val="Calibri"/>
      </rPr>
      <t xml:space="preserve">  </t>
    </r>
    <r>
      <rPr>
        <b/>
        <sz val="11"/>
        <color rgb="FFF79646"/>
        <rFont val="Calibri"/>
      </rPr>
      <t>Verify with Supreet and team.</t>
    </r>
  </si>
  <si>
    <t>6111 will be displayed when 'Household Goods' carier type is selected on 'Motor Carrier Type' selection</t>
  </si>
  <si>
    <r>
      <t xml:space="preserve">   </t>
    </r>
    <r>
      <rPr>
        <sz val="11"/>
        <color rgb="FFFF0000"/>
        <rFont val="Calibri"/>
        <family val="2"/>
        <scheme val="minor"/>
      </rPr>
      <t>Requires HHG applicants to upload arbitration and tariff documentation.</t>
    </r>
  </si>
  <si>
    <t xml:space="preserve">    2 A. Identify their tariff and provide a copy of the notice to shippers of the availability of that tariff for inspection, indicating how that notice is provided.  </t>
  </si>
  <si>
    <r>
      <t xml:space="preserve">Requires HHG applicants to upload tariff documentation.  For HHG Tariffs – Anytime it changes, HHG carrier is required to update with FMCSA.  </t>
    </r>
    <r>
      <rPr>
        <b/>
        <sz val="11"/>
        <color rgb="FF7030A0"/>
        <rFont val="Calibri"/>
        <family val="2"/>
        <scheme val="minor"/>
      </rPr>
      <t>What forms of documentation will we accept (PDF, Word, Excel, Notepad??)</t>
    </r>
  </si>
  <si>
    <t>6112 will be dislpayed  when 'Household Goods' carier type is selected on 'Motor Carrier Type' selection</t>
  </si>
  <si>
    <r>
      <t xml:space="preserve">   </t>
    </r>
    <r>
      <rPr>
        <sz val="11"/>
        <color rgb="FFFF0000"/>
        <rFont val="Calibri"/>
        <family val="2"/>
        <scheme val="minor"/>
      </rPr>
      <t>For HHG Tariffs – Anytime it changes, HHG carrier is required to update with FMCSA.</t>
    </r>
  </si>
  <si>
    <t>Do you receive payment for arranging the transportation of property?</t>
  </si>
  <si>
    <t xml:space="preserve">Yes, I do not transport the property, do not operate vehicles or have drivers. </t>
  </si>
  <si>
    <t>28 - Type of OA Needed</t>
  </si>
  <si>
    <t>Section 2</t>
  </si>
  <si>
    <t>2126-0016 (ICR)</t>
  </si>
  <si>
    <t>Present for Brokers only.  FRS applies the OA type and Ins requirements.</t>
  </si>
  <si>
    <t>Nothing different for Property vs HHG Broker</t>
  </si>
  <si>
    <t>Display If 'Registration Type'  of 'Broker' is selected</t>
  </si>
  <si>
    <t>Broker Section</t>
  </si>
  <si>
    <t>Broker Page</t>
  </si>
  <si>
    <t>Broker Group</t>
  </si>
  <si>
    <t xml:space="preserve">  </t>
  </si>
  <si>
    <t>Do you receive payment for arranging the transportation of household goods?</t>
  </si>
  <si>
    <t xml:space="preserve">Yes, I do not have a moving company, do not operate vehicles or have drivers. </t>
  </si>
  <si>
    <t>No</t>
  </si>
  <si>
    <t>Present certification for all Brokers</t>
  </si>
  <si>
    <t xml:space="preserve">New certification. </t>
  </si>
  <si>
    <t>Broker Certification on Experience or Training Requirements</t>
  </si>
  <si>
    <t>I am, or employ, as an officer, an individual who—</t>
  </si>
  <si>
    <t>(1) has at least 3 years of relevant experience; or</t>
  </si>
  <si>
    <t>(2) provides the Secretary with satisfactory evidence of the individual’s knowledge of related rules, regulations, and industry practices.</t>
  </si>
  <si>
    <t>Present these section if applicant indicates the company is MX Owned</t>
  </si>
  <si>
    <t>Enterprise Carrier</t>
  </si>
  <si>
    <t xml:space="preserve">See Enterprise Registration Requirements document. A specific section for Enterprise is not required.  One question asked would trigger system logic needed for MX Owned entities. </t>
  </si>
  <si>
    <t>Do you have a U.S. based company that transports international cargo (excluding household goods) between the U.S. and a foreing country?</t>
  </si>
  <si>
    <t>Only display if "Motor Carrier Operations" question 1111 (property) is 'yes'</t>
  </si>
  <si>
    <t>Enterprise Carrier Section</t>
  </si>
  <si>
    <t>Enterprise Carrier Page</t>
  </si>
  <si>
    <t>Enterprise Property Group</t>
  </si>
  <si>
    <t>x</t>
  </si>
  <si>
    <t xml:space="preserve">Required for US Owned entities.  Entity cannot be Intrastate.  FRS would apply Enterprise OA and corresponding insurance requirements. </t>
  </si>
  <si>
    <t>Do you have a U.S. based moving company that transports household goods between the U.S. and foreing country?</t>
  </si>
  <si>
    <t>Only display if "Motor Carrier Operations" question 1112 (HHG carrier)  is 'yes'</t>
  </si>
  <si>
    <t>Enterprise Household Group</t>
  </si>
  <si>
    <t xml:space="preserve">Required to capture if additional OA is needed. FRS would apply Enterprise HHG OA and corresponding ins requirements. </t>
  </si>
  <si>
    <t>Do you have a U.S. based moving company that transports passengers between the U.S. and foreing country?</t>
  </si>
  <si>
    <t>Only display if "Motor Carrier Operations" question 1114 (passenger carrier) is 'yes'</t>
  </si>
  <si>
    <t>Enterprise Passenger Group</t>
  </si>
  <si>
    <t xml:space="preserve">Required to capture if additional OA is needed. FRS would apply Enterprise Passenger OA and corresponding ins requirements. </t>
  </si>
  <si>
    <t>Entity Related Questions</t>
  </si>
  <si>
    <t>Select the option that best describes your operations</t>
  </si>
  <si>
    <r>
      <rPr>
        <b/>
        <sz val="11"/>
        <color rgb="FF000000"/>
        <rFont val="Calibri"/>
        <scheme val="minor"/>
      </rPr>
      <t>1. Freight Forwarder of Property:</t>
    </r>
    <r>
      <rPr>
        <sz val="11"/>
        <color rgb="FF000000"/>
        <rFont val="Calibri"/>
        <scheme val="minor"/>
      </rPr>
      <t xml:space="preserve"> I am an individual or company that arranges interstate transportation of property belonging to others.</t>
    </r>
  </si>
  <si>
    <r>
      <rPr>
        <sz val="11"/>
        <color rgb="FF000000"/>
        <rFont val="Calibri"/>
        <scheme val="minor"/>
      </rPr>
      <t xml:space="preserve">FRS should have a </t>
    </r>
    <r>
      <rPr>
        <b/>
        <sz val="11"/>
        <color rgb="FF1F497D"/>
        <rFont val="Calibri"/>
        <scheme val="minor"/>
      </rPr>
      <t>?</t>
    </r>
    <r>
      <rPr>
        <sz val="11"/>
        <color rgb="FF000000"/>
        <rFont val="Calibri"/>
        <scheme val="minor"/>
      </rPr>
      <t xml:space="preserve"> Button to open additional FF description: Freight Forwarders help move goods or household items across state lines for a fee. They usually combine small shipments into full truckloads at the starting point and then break them down for delivery at the destination. They handle the entire journey from start to finish, hire other transport companies to assist with the transportation, and take control of the goods at some point, often storing them in a warehouse."</t>
    </r>
  </si>
  <si>
    <t>Show only if 'Freight Forarder' selected on 'Registration Type page.</t>
  </si>
  <si>
    <t>FF Section</t>
  </si>
  <si>
    <t>FF Operations Page</t>
  </si>
  <si>
    <t>FF Operations Group</t>
  </si>
  <si>
    <r>
      <rPr>
        <b/>
        <sz val="11"/>
        <color rgb="FF000000"/>
        <rFont val="Calibri"/>
        <scheme val="minor"/>
      </rPr>
      <t>2. Freight Forwarder of Household Goods:</t>
    </r>
    <r>
      <rPr>
        <sz val="11"/>
        <color rgb="FF000000"/>
        <rFont val="Calibri"/>
        <scheme val="minor"/>
      </rPr>
      <t xml:space="preserve"> I am an individual or company that arranges interstate transportation of personal items that will be used in a home, unaccopanined baggage, or used automobiles belonging to others. </t>
    </r>
  </si>
  <si>
    <t xml:space="preserve">Do you obtain payment for organizing the transportation of goods? </t>
  </si>
  <si>
    <t>NOTE: Remove this question and add 'obtain payment for organizing the transportation' to previous page about 'Freight Forwarder'</t>
  </si>
  <si>
    <t xml:space="preserve">Do you own or operate any motor vehicles used in highways in the transportation of property? (Y/N) </t>
  </si>
  <si>
    <t>15(d)</t>
  </si>
  <si>
    <r>
      <t>Yes (</t>
    </r>
    <r>
      <rPr>
        <sz val="11"/>
        <color rgb="FFFF0000"/>
        <rFont val="Calibri"/>
        <family val="2"/>
        <scheme val="minor"/>
      </rPr>
      <t>Provide entity with Motor Carrier related questions</t>
    </r>
    <r>
      <rPr>
        <sz val="11"/>
        <color theme="1"/>
        <rFont val="Calibri"/>
        <family val="2"/>
        <scheme val="minor"/>
      </rPr>
      <t>)</t>
    </r>
  </si>
  <si>
    <t>?</t>
  </si>
  <si>
    <r>
      <t xml:space="preserve">Yes (Provide entity with Motor Carrier related questions) - </t>
    </r>
    <r>
      <rPr>
        <b/>
        <sz val="11"/>
        <color theme="7"/>
        <rFont val="Calibri"/>
        <family val="2"/>
        <scheme val="minor"/>
      </rPr>
      <t>Does this mean presenting General Freight or Household Goods?</t>
    </r>
    <r>
      <rPr>
        <sz val="11"/>
        <rFont val="Calibri"/>
        <family val="2"/>
        <scheme val="minor"/>
      </rPr>
      <t xml:space="preserve"> Property (General Freight) questions.  We will need to ask if the entity is getting paid for transporting property?  As part of the Company Operations questions.  </t>
    </r>
  </si>
  <si>
    <t>No (Present FF Self Certification Questions)</t>
  </si>
  <si>
    <r>
      <t xml:space="preserve">No (Present FF Self Certification Questions) - </t>
    </r>
    <r>
      <rPr>
        <b/>
        <sz val="11"/>
        <color theme="7"/>
        <rFont val="Calibri"/>
        <family val="2"/>
        <scheme val="minor"/>
      </rPr>
      <t>Does this mean Section A item 18?</t>
    </r>
  </si>
  <si>
    <t>42(e)1</t>
  </si>
  <si>
    <t>The answer to this question sought in the MSCA-1 is "No"</t>
  </si>
  <si>
    <t>Are any of these vehicles at or greater than 10,001 pounds?</t>
  </si>
  <si>
    <t>42(d)</t>
  </si>
  <si>
    <t>Show only if '1113' is 'Yes'</t>
  </si>
  <si>
    <t>FF CMV Group</t>
  </si>
  <si>
    <t>Certification</t>
  </si>
  <si>
    <t>I will not own or operate any motor vehicles upon the highways in the transportation of property</t>
  </si>
  <si>
    <t>42(e)</t>
  </si>
  <si>
    <t>Show only if '1113' is 'No'</t>
  </si>
  <si>
    <t>FF Cert Group</t>
  </si>
  <si>
    <t>I will not perform transfer, collection, or delivery services</t>
  </si>
  <si>
    <t>Per meeting with Legal Counsel, if the entity is organizing for the transportation and also tranporting property, the entity needs FF Authority, Safety Registration, and also Motor Carrier operating authority.</t>
  </si>
  <si>
    <t>If the entity is not getting paid for the transportation of property, they will be a Private entity and be required "Safety Registration".</t>
  </si>
  <si>
    <t>If the entity is getting paid for the transportation of property, they will be a For-Hire entity and be required "Motor Carrier Operating Authority"</t>
  </si>
  <si>
    <t xml:space="preserve">Do you obtain payment for the transportation of goods, including transfer, collection and delivery services? </t>
  </si>
  <si>
    <t>Intermodal Equipment Provider (IEP)</t>
  </si>
  <si>
    <t xml:space="preserve">1. Are you an Intermodal Equipment Provider based (IEP) in the U.S.?  </t>
  </si>
  <si>
    <t>15(g) - Intermodal Equipment Provider
20(l) - Cargo / Intermodal Containers</t>
  </si>
  <si>
    <t>Are we allowing Mexico/Canada-based IEPs?</t>
  </si>
  <si>
    <t>Section 4118 of the Safe, Accountable, Flexible, Efficient, Transportation Equity Act: A Legacy for Users (SAFETEA-LU)</t>
  </si>
  <si>
    <t>Yes, I provide intermodal equipment such as chassis and trailers to motor carriers.</t>
  </si>
  <si>
    <t>22(a) - IEP Trailer Chassis Only</t>
  </si>
  <si>
    <t>Display If 'Registration Type'  of 'IEP' is selected</t>
  </si>
  <si>
    <t>IEP Section</t>
  </si>
  <si>
    <t>IEP Page</t>
  </si>
  <si>
    <t>IEP Group</t>
  </si>
  <si>
    <t>2.  Please provide the total number of trailer chassis you own, lease and/or service.</t>
  </si>
  <si>
    <t>Should we also have (as pictured in the table)?:
Term Leased
Trip Leased
Towaway/Driveaway</t>
  </si>
  <si>
    <t xml:space="preserve">           a.  Owned </t>
  </si>
  <si>
    <t xml:space="preserve">           b.  Leased</t>
  </si>
  <si>
    <t xml:space="preserve">           c.  Serviced</t>
  </si>
  <si>
    <t>*Add question to capture MOU to IEP association</t>
  </si>
  <si>
    <t>What is "MOU"?</t>
  </si>
  <si>
    <r>
      <t xml:space="preserve">CT Registration info collection based on: https://www.law.cornell.edu/cfr/text/49/107.503  </t>
    </r>
    <r>
      <rPr>
        <b/>
        <sz val="11"/>
        <color theme="1"/>
        <rFont val="Calibri"/>
        <family val="2"/>
        <scheme val="minor"/>
      </rPr>
      <t>or</t>
    </r>
    <r>
      <rPr>
        <sz val="11"/>
        <color theme="1"/>
        <rFont val="Calibri"/>
        <family val="2"/>
        <scheme val="minor"/>
      </rPr>
      <t xml:space="preserve"> https://www.ecfr.gov/current/title-49/subtitle-B/chapter-I/subchapter-A/part-107/subpart-F/section-107.503</t>
    </r>
  </si>
  <si>
    <t>CT Facility Information</t>
  </si>
  <si>
    <t>Provide the Cargo Tank Facility Name</t>
  </si>
  <si>
    <t>If No, autopopulate CT Facility Address</t>
  </si>
  <si>
    <t>7/17/204</t>
  </si>
  <si>
    <t>Is the Cargo Tank Facility Physical Address Different from the Principal Place of Business Address?</t>
  </si>
  <si>
    <t>Cargo Tank Facilities can be in countries outside North America.  If the facility is in Mexico, collect the RFC#, if the entity is in Canada, collect the NSC number in lieu of the SSN/EIN.</t>
  </si>
  <si>
    <t>7/17/205</t>
  </si>
  <si>
    <t>Cargo Tank Facility Physical Address</t>
  </si>
  <si>
    <t>If No, autopopulate CT Facility Mailing Address</t>
  </si>
  <si>
    <t>7/17/206</t>
  </si>
  <si>
    <t>Is the Mailing Address Different from the Cargo Tank Facility Physical Address?</t>
  </si>
  <si>
    <t>7/17/207</t>
  </si>
  <si>
    <t>Cargo Tank Facility Mailing Address (P.O. Box is Accepted)</t>
  </si>
  <si>
    <t>7/17/208</t>
  </si>
  <si>
    <t>Cargo Tank Facility Phone Number</t>
  </si>
  <si>
    <t>FRS to present options: Fixed Facility, Mobile Facility, Both</t>
  </si>
  <si>
    <t>7/17/209</t>
  </si>
  <si>
    <t>Do you use mobile testing or inspection equipment to do inspections, tests, or repairs at places other than the Cargo Tank Facility address?</t>
  </si>
  <si>
    <t>FRS to present a statement to inform the function of this person: If the registrant is not a resident of the United States, the name and address of a permanent resident of the United States designated in accordance with § 105.40 to serve as agent for service of process.</t>
  </si>
  <si>
    <t>7/17/210</t>
  </si>
  <si>
    <t>Provide your Process Agent information, this person must be a United States Resident:</t>
  </si>
  <si>
    <t>Collect Name, US Address, Phone, Email, Title (Identity Verification will need to validate this address if entity is not in the US, MX, or CA)</t>
  </si>
  <si>
    <t>7/17/211</t>
  </si>
  <si>
    <t>Cargo Tank Responsible Person Information (Facility Location)</t>
  </si>
  <si>
    <t>7/17/212</t>
  </si>
  <si>
    <t>7/17/213</t>
  </si>
  <si>
    <t>Facility Functions</t>
  </si>
  <si>
    <t>Select the specific functions performed on cargo tanks or cargo tank motor vehicles.  If you perform Manufacture or Repairs, you must have an "R", "T", or "U" stamps. You may also have to provide the Special Permit number (if any).</t>
  </si>
  <si>
    <t>7/17/214</t>
  </si>
  <si>
    <t>Functions, Exemptions, Special Permits and Vehicles at the Cargo Tank Facility (See Next Tab for Mockup)</t>
  </si>
  <si>
    <t>7/17/215</t>
  </si>
  <si>
    <t>7/17/216</t>
  </si>
  <si>
    <t>Registered Inspector and/or Designed Certified Engineer</t>
  </si>
  <si>
    <r>
      <t>Does the Applicant utilize a registered inspector, authorized inspector, certified individual, qualified inspector, or design certified engineer</t>
    </r>
    <r>
      <rPr>
        <b/>
        <i/>
        <sz val="12"/>
        <color theme="1"/>
        <rFont val="Calibri"/>
        <family val="2"/>
        <scheme val="minor"/>
      </rPr>
      <t xml:space="preserve"> employed by the company</t>
    </r>
    <r>
      <rPr>
        <sz val="12"/>
        <color theme="1"/>
        <rFont val="Calibri"/>
        <family val="2"/>
        <scheme val="minor"/>
      </rPr>
      <t xml:space="preserve"> to conduct certification, inspection, or testing functions? </t>
    </r>
  </si>
  <si>
    <t>Yes/No - If Yes, FRS to Present with a Dropdown menu of options and datafields to collect Name and Type</t>
  </si>
  <si>
    <t>7/17/217</t>
  </si>
  <si>
    <r>
      <t xml:space="preserve">Does the Applicant utilize a registered inspector, authorized inspector, certified individual, qualified inspector, or design certified engineer </t>
    </r>
    <r>
      <rPr>
        <b/>
        <i/>
        <sz val="12"/>
        <color theme="1"/>
        <rFont val="Calibri"/>
        <family val="2"/>
        <scheme val="minor"/>
      </rPr>
      <t>not employed by the company</t>
    </r>
    <r>
      <rPr>
        <sz val="12"/>
        <color theme="1"/>
        <rFont val="Calibri"/>
        <family val="2"/>
        <scheme val="minor"/>
      </rPr>
      <t xml:space="preserve"> to conduct certification, inspection, or testing functions? </t>
    </r>
  </si>
  <si>
    <t>Yes/No - If Yes, FRS to Present with a Dropdown menu of options and datafields to collect Name, Type, and CT number (check against database to validate CT#)</t>
  </si>
  <si>
    <t>7/17/218</t>
  </si>
  <si>
    <t>7/17/219</t>
  </si>
  <si>
    <t>Stamp Information</t>
  </si>
  <si>
    <t>Enter ASME "U Stamp" Information</t>
  </si>
  <si>
    <r>
      <rPr>
        <sz val="10"/>
        <color theme="1"/>
        <rFont val="Calibri"/>
        <family val="2"/>
        <scheme val="minor"/>
      </rPr>
      <t>Each </t>
    </r>
    <r>
      <rPr>
        <sz val="10"/>
        <color rgb="FF001C72"/>
        <rFont val="Open Sans"/>
        <family val="2"/>
      </rPr>
      <t>person</t>
    </r>
    <r>
      <rPr>
        <sz val="10"/>
        <color rgb="FF333333"/>
        <rFont val="Open Sans"/>
        <family val="2"/>
      </rPr>
      <t> who manufactures a cargo tank or cargo tank motor vehicle must submit a copy of the manufacturer's current ASME Certificate of Authorization for the use of the ASME “U” stamp.  "MOU to validate"</t>
    </r>
  </si>
  <si>
    <t>7/17/220</t>
  </si>
  <si>
    <t>Cargo Tank: Enter "R" and/or "TR" stamps or "U" and/or "T" stamps Information</t>
  </si>
  <si>
    <r>
      <t>Each </t>
    </r>
    <r>
      <rPr>
        <sz val="11"/>
        <color rgb="FF001C72"/>
        <rFont val="Open Sans"/>
        <family val="2"/>
      </rPr>
      <t>person</t>
    </r>
    <r>
      <rPr>
        <sz val="11"/>
        <color rgb="FF333333"/>
        <rFont val="Open Sans"/>
        <family val="2"/>
      </rPr>
      <t> who repairs a cargo tank or cargo tank motor vehicle must submit a copy of the repair facility's current National Board Certificate of Authorization for the use of the “R” stamp or ASME Certificate of Authorization for the use of the ASME “U” stamp.</t>
    </r>
  </si>
  <si>
    <t>MOU</t>
  </si>
  <si>
    <t>7/17/221</t>
  </si>
  <si>
    <t>7/17/222</t>
  </si>
  <si>
    <t>CT Certification</t>
  </si>
  <si>
    <t>Cargo Tank Facility Certification</t>
  </si>
  <si>
    <t>7/17/223</t>
  </si>
  <si>
    <r>
      <t>I certify that all Registered Inspectors and Design Certifying Engineers used in performance of the prescribed functions meet the minimum qualification requirements set forth in </t>
    </r>
    <r>
      <rPr>
        <sz val="11"/>
        <color rgb="FF001C72"/>
        <rFont val="Open Sans"/>
        <family val="2"/>
      </rPr>
      <t>49 CFR 171.8</t>
    </r>
    <r>
      <rPr>
        <sz val="11"/>
        <color rgb="FF333333"/>
        <rFont val="Open Sans"/>
        <family val="2"/>
      </rPr>
      <t>, that I am the </t>
    </r>
    <r>
      <rPr>
        <sz val="11"/>
        <color rgb="FF001C72"/>
        <rFont val="Open Sans"/>
        <family val="2"/>
      </rPr>
      <t>person</t>
    </r>
    <r>
      <rPr>
        <sz val="11"/>
        <color rgb="FF333333"/>
        <rFont val="Open Sans"/>
        <family val="2"/>
      </rPr>
      <t> responsible for ensuring compliance with the applicable requirements of this chapter, and that I have knowledge of the requirements applicable to the functions to be performed.</t>
    </r>
  </si>
  <si>
    <t>Name and Signature of the Certifying Official</t>
  </si>
  <si>
    <t>7/17/224</t>
  </si>
  <si>
    <t>I, First Name  Last Name and Title, certify that I am familiar with the Federal Motor Carrier Safety Regulations and, if applicable, the Federal Hazardous Materials Regulations, and the Federal Motor Carrier Commercial Regulations.  Under penalties of perjury, under the laws of the United States of America, I certify that all information supplied on this form or relating to this application is true and correct.  Further, I certify that I am qualified and authorized to file this application.  I know that willful misstatements or omissions of material facts constitute Federal criminal violations punishable under 18 U.S.C. § 1001 by imprisonment up to 5 years and fines up to $250,000 for each offense.  Additionally, these statements are punishable as perjury under 18 U.S.C. § 1621, which provides for fines up to $250,000 or imprisonment up to 5 years for each offense.</t>
  </si>
  <si>
    <t>I further certify under penalty of perjury, under the laws of the United States, that I have not been convicted, after September 1, 1989, of any Federal or State offense involving the distribution or possession of a controlled substance, or that if I have been so convicted, I am not ineligible to receive Federal benefits, either by court order or operation of law, pursuant to Section 5301 of the Anti-Drug Abuse Act of 1988, formerly Pub. L. 100-690, Title V, Section 5301, Nov. 18, 1988, 102 Stat.4310, renumbered and amended Pub. L. 101-647, Title X, Section 1002(d), Nov. 29, 1990, 104 Stat. 4827 (21 U.S.C. § 826).</t>
  </si>
  <si>
    <t>Select a Function</t>
  </si>
  <si>
    <t>Select the DOT Specification Number</t>
  </si>
  <si>
    <t>Special Permit Number</t>
  </si>
  <si>
    <t>SP Number (Present if Yes)</t>
  </si>
  <si>
    <t>External Visual Inspection</t>
  </si>
  <si>
    <t>Yes/No</t>
  </si>
  <si>
    <t>Internal Visual Inspection</t>
  </si>
  <si>
    <t>Leakage Test</t>
  </si>
  <si>
    <t xml:space="preserve">Lining Inspection </t>
  </si>
  <si>
    <t>Thickness Test</t>
  </si>
  <si>
    <t>Pressure Test</t>
  </si>
  <si>
    <t>Manufacture</t>
  </si>
  <si>
    <t>Assembly</t>
  </si>
  <si>
    <t>Repair (ASME)</t>
  </si>
  <si>
    <t>Repair (Non-ASME)</t>
  </si>
  <si>
    <t>Equipment Manufacture</t>
  </si>
  <si>
    <t>does not have a vehicles or SP section</t>
  </si>
  <si>
    <t>See smart logic to start</t>
  </si>
  <si>
    <r>
      <rPr>
        <sz val="11"/>
        <color rgb="FF000000"/>
        <rFont val="Calibri"/>
        <scheme val="minor"/>
      </rPr>
      <t xml:space="preserve">FRS would start the same for MX based entities.  Once the user identifies its PPOB with an MX address, FRS would trigger the MX application path.  </t>
    </r>
    <r>
      <rPr>
        <sz val="11"/>
        <color rgb="FF1F497D"/>
        <rFont val="Calibri"/>
        <scheme val="minor"/>
      </rPr>
      <t xml:space="preserve">A message should be displayed to state they can only apply as MX CZ through FRS.   </t>
    </r>
    <r>
      <rPr>
        <sz val="11"/>
        <color rgb="FF000000"/>
        <rFont val="Calibri"/>
        <scheme val="minor"/>
      </rPr>
      <t xml:space="preserve"> </t>
    </r>
  </si>
  <si>
    <t>Is the applicant registered with the Mexican Government's Secretaria de Communicaciones y Transportes (SCT)? (Rephrase)</t>
  </si>
  <si>
    <r>
      <t xml:space="preserve">If Yes, present next question.  If </t>
    </r>
    <r>
      <rPr>
        <sz val="11"/>
        <color rgb="FFFF0000"/>
        <rFont val="Calibri"/>
        <family val="2"/>
        <scheme val="minor"/>
      </rPr>
      <t>no?</t>
    </r>
    <r>
      <rPr>
        <sz val="11"/>
        <color theme="1"/>
        <rFont val="Calibri"/>
        <family val="2"/>
        <scheme val="minor"/>
      </rPr>
      <t xml:space="preserve"> Ask when did it registered?</t>
    </r>
  </si>
  <si>
    <t xml:space="preserve">
Private entities are not required to register with SCT. If no, customer should be Private and operate non-cmvs.  All entities have an RFC number.</t>
  </si>
  <si>
    <t>Mexico Registro Federal de Contribuyentes (RFC) Number (Federal Taxpayer Registration)</t>
  </si>
  <si>
    <r>
      <rPr>
        <sz val="11"/>
        <color rgb="FF000000"/>
        <rFont val="Calibri"/>
        <scheme val="minor"/>
      </rPr>
      <t xml:space="preserve">If PPOB is in MX, FRS should present this question.  RFC will be run through CDLIS (MOU). If no resutls, display message </t>
    </r>
    <r>
      <rPr>
        <sz val="11"/>
        <color rgb="FF1F497D"/>
        <rFont val="Calibri"/>
        <scheme val="minor"/>
      </rPr>
      <t xml:space="preserve">"Please check the number, the RFC provided does not come up in the Secretaria de Comunicacion y Transporte, please contact them to verify your registration". </t>
    </r>
    <r>
      <rPr>
        <sz val="11"/>
        <color rgb="FF000000"/>
        <rFont val="Calibri"/>
        <scheme val="minor"/>
      </rPr>
      <t xml:space="preserve"> FRS will add flag for internal user. </t>
    </r>
  </si>
  <si>
    <t>See smart logic</t>
  </si>
  <si>
    <t>FRS should present an additional question to stop applicants applying for Long-Haul registration.</t>
  </si>
  <si>
    <t xml:space="preserve">1. Will you be transporting property only in the U.S. border and their commercial zones? </t>
  </si>
  <si>
    <r>
      <rPr>
        <sz val="11"/>
        <color rgb="FF000000"/>
        <rFont val="Calibri"/>
        <scheme val="minor"/>
      </rPr>
      <t>FRS should have a hover over to explain commercial zones "</t>
    </r>
    <r>
      <rPr>
        <sz val="11"/>
        <color rgb="FF1F497D"/>
        <rFont val="Calibri"/>
        <scheme val="minor"/>
      </rPr>
      <t>The commercial zones include municipalities near the U.S. - Mexico border in California, Arizona, New Mexico, and Texas.</t>
    </r>
    <r>
      <rPr>
        <sz val="11"/>
        <color rgb="FF000000"/>
        <rFont val="Calibri"/>
        <scheme val="minor"/>
      </rPr>
      <t xml:space="preserve">" 
If the answer is Yes, the applicant would proceed, if No, FRS would ask customer to fill out an OP-1 MX application. </t>
    </r>
  </si>
  <si>
    <t>FRS will use the information provided by the applicant to assign the registration type.</t>
  </si>
  <si>
    <r>
      <t xml:space="preserve">1A.  </t>
    </r>
    <r>
      <rPr>
        <b/>
        <sz val="12"/>
        <color rgb="FF000000"/>
        <rFont val="Calibri"/>
        <scheme val="minor"/>
      </rPr>
      <t xml:space="preserve">Property </t>
    </r>
    <r>
      <rPr>
        <b/>
        <sz val="12"/>
        <color rgb="FFFF0000"/>
        <rFont val="Calibri"/>
        <family val="2"/>
        <scheme val="minor"/>
      </rPr>
      <t>Carrier</t>
    </r>
    <r>
      <rPr>
        <b/>
        <sz val="12"/>
        <color rgb="FF000000"/>
        <rFont val="Calibri"/>
        <scheme val="minor"/>
      </rPr>
      <t xml:space="preserve"> </t>
    </r>
    <r>
      <rPr>
        <sz val="12"/>
        <color rgb="FF000000"/>
        <rFont val="Calibri"/>
        <scheme val="minor"/>
      </rPr>
      <t>- I am transporting a wide range of goods or commodities but I am not a moving company.</t>
    </r>
  </si>
  <si>
    <r>
      <rPr>
        <sz val="12"/>
        <color rgb="FF000000"/>
        <rFont val="Calibri"/>
        <scheme val="minor"/>
      </rPr>
      <t>1B.</t>
    </r>
    <r>
      <rPr>
        <b/>
        <sz val="12"/>
        <color rgb="FF000000"/>
        <rFont val="Calibri"/>
        <scheme val="minor"/>
      </rPr>
      <t xml:space="preserve">  Household Goods </t>
    </r>
    <r>
      <rPr>
        <b/>
        <sz val="12"/>
        <color rgb="FFFF0000"/>
        <rFont val="Calibri"/>
        <scheme val="minor"/>
      </rPr>
      <t>Carrier</t>
    </r>
    <r>
      <rPr>
        <sz val="12"/>
        <color rgb="FF000000"/>
        <rFont val="Calibri"/>
        <scheme val="minor"/>
      </rPr>
      <t xml:space="preserve"> -</t>
    </r>
    <r>
      <rPr>
        <sz val="12"/>
        <color rgb="FFFF0000"/>
        <rFont val="Calibri"/>
        <scheme val="minor"/>
      </rPr>
      <t xml:space="preserve"> </t>
    </r>
    <r>
      <rPr>
        <sz val="12"/>
        <color rgb="FF000000"/>
        <rFont val="Calibri"/>
        <scheme val="minor"/>
      </rPr>
      <t>I am transporting only household goods (personal items and property) for people moving to a new residence or office, in exchange for payment based on published tariff rates.</t>
    </r>
  </si>
  <si>
    <r>
      <rPr>
        <sz val="12"/>
        <color rgb="FF000000"/>
        <rFont val="Calibri"/>
        <scheme val="minor"/>
      </rPr>
      <t>1C.</t>
    </r>
    <r>
      <rPr>
        <b/>
        <sz val="12"/>
        <color rgb="FF000000"/>
        <rFont val="Calibri"/>
        <scheme val="minor"/>
      </rPr>
      <t xml:space="preserve">  Hazardous Materials</t>
    </r>
    <r>
      <rPr>
        <sz val="12"/>
        <color rgb="FF000000"/>
        <rFont val="Calibri"/>
        <scheme val="minor"/>
      </rPr>
      <t xml:space="preserve"> </t>
    </r>
    <r>
      <rPr>
        <b/>
        <sz val="12"/>
        <color rgb="FFFF0000"/>
        <rFont val="Calibri"/>
        <scheme val="minor"/>
      </rPr>
      <t>Carrier</t>
    </r>
    <r>
      <rPr>
        <sz val="12"/>
        <color rgb="FFFF0000"/>
        <rFont val="Calibri"/>
        <scheme val="minor"/>
      </rPr>
      <t xml:space="preserve"> </t>
    </r>
    <r>
      <rPr>
        <sz val="12"/>
        <color rgb="FF000000"/>
        <rFont val="Calibri"/>
        <scheme val="minor"/>
      </rPr>
      <t>- I am transporting Hazardous Materials.</t>
    </r>
  </si>
  <si>
    <t>HM Permit section could also be applied</t>
  </si>
  <si>
    <r>
      <rPr>
        <sz val="11"/>
        <color rgb="FF000000"/>
        <rFont val="Calibri"/>
        <scheme val="minor"/>
      </rPr>
      <t xml:space="preserve">FRS would </t>
    </r>
    <r>
      <rPr>
        <sz val="11"/>
        <color rgb="FFFF0000"/>
        <rFont val="Calibri"/>
        <scheme val="minor"/>
      </rPr>
      <t>not present any Operating Authority</t>
    </r>
    <r>
      <rPr>
        <sz val="11"/>
        <color rgb="FF000000"/>
        <rFont val="Calibri"/>
        <scheme val="minor"/>
      </rPr>
      <t xml:space="preserve"> questions.  These entities would only be assigned a "Safety Registration", no other registration type.  Should be restricted to CZ only. FRS system logic as a US Private entity.</t>
    </r>
  </si>
  <si>
    <t xml:space="preserve"> </t>
  </si>
  <si>
    <t>Motor Carrier Operations</t>
  </si>
  <si>
    <r>
      <rPr>
        <sz val="11"/>
        <color rgb="FF000000"/>
        <rFont val="Calibri"/>
        <scheme val="minor"/>
      </rPr>
      <t xml:space="preserve">Do you provide transportation in exchange for direct or indirect </t>
    </r>
    <r>
      <rPr>
        <b/>
        <sz val="11"/>
        <color rgb="FF000000"/>
        <rFont val="Calibri"/>
        <scheme val="minor"/>
      </rPr>
      <t>payment</t>
    </r>
    <r>
      <rPr>
        <sz val="11"/>
        <color rgb="FF000000"/>
        <rFont val="Calibri"/>
        <scheme val="minor"/>
      </rPr>
      <t xml:space="preserve"> or compensation, meaning you are operating for-hire?</t>
    </r>
  </si>
  <si>
    <t>This question would trigger the type of registration but For-Hire or Private will obtain "Commercial Zone Registration"</t>
  </si>
  <si>
    <t>Discuss with legal counsel about the registration type.  Rephrase question to capture For-Hire, Private or Both.</t>
  </si>
  <si>
    <t>Do you transport your own cargo?</t>
  </si>
  <si>
    <t>Do you operate as a private carrier, transporting property or passengers exclusively for your own company or organization?</t>
  </si>
  <si>
    <r>
      <rPr>
        <sz val="11"/>
        <color rgb="FF000000"/>
        <rFont val="Calibri"/>
        <scheme val="minor"/>
      </rPr>
      <t xml:space="preserve">Do you operate commercial motor vehicles (CMVs) with a gross vehicle weight rating (GVWR) or gross combined weight rating (GCWR) of over 10,000 pounds? </t>
    </r>
    <r>
      <rPr>
        <sz val="11"/>
        <color rgb="FFFF0000"/>
        <rFont val="Calibri"/>
        <scheme val="minor"/>
      </rPr>
      <t>(Depending on the response, present the corresponding question under Vehicle Section)</t>
    </r>
  </si>
  <si>
    <t>FRS would trigger different certification questions depending on the vehicle weight.</t>
  </si>
  <si>
    <t>Select the option(s) that best describe the type of cargo you transport.  The type of cargo being transported may impact your insurance requirements.</t>
  </si>
  <si>
    <t>The Cargo Classification section should have smart logic to display options to select based on the type of Motor Carrier (Property, HHG, PAX, HM).</t>
  </si>
  <si>
    <t>Property Carriers should be presented with all categories except for Household Goods and Passengers.</t>
  </si>
  <si>
    <r>
      <rPr>
        <b/>
        <sz val="11"/>
        <color rgb="FF000000"/>
        <rFont val="Calibri"/>
        <scheme val="minor"/>
      </rPr>
      <t>Agricultural Products</t>
    </r>
    <r>
      <rPr>
        <sz val="11"/>
        <color rgb="FF000000"/>
        <rFont val="Calibri"/>
        <scheme val="minor"/>
      </rPr>
      <t>:</t>
    </r>
  </si>
  <si>
    <t>Consumer Goods:</t>
  </si>
  <si>
    <t>Grains (wheat, corn, rice, etc.)</t>
  </si>
  <si>
    <t>Household items</t>
  </si>
  <si>
    <t>Medical Supplies:</t>
  </si>
  <si>
    <t>Fresh fruit and vegetables</t>
  </si>
  <si>
    <t>Personal care products</t>
  </si>
  <si>
    <t>Livestock</t>
  </si>
  <si>
    <t>Toys and games</t>
  </si>
  <si>
    <t>Medical equipment</t>
  </si>
  <si>
    <t>Dairy products</t>
  </si>
  <si>
    <t>Office supplies</t>
  </si>
  <si>
    <t>Pharmaceuticals</t>
  </si>
  <si>
    <t>Seeds and nuts</t>
  </si>
  <si>
    <t>Books and media</t>
  </si>
  <si>
    <t>Personal protective equipment (PPE)</t>
  </si>
  <si>
    <t>Laboratory supplies</t>
  </si>
  <si>
    <t>Automotive:</t>
  </si>
  <si>
    <r>
      <t>Food and Beverages</t>
    </r>
    <r>
      <rPr>
        <sz val="11"/>
        <color theme="1"/>
        <rFont val="Calibri"/>
        <family val="2"/>
        <scheme val="minor"/>
      </rPr>
      <t>:</t>
    </r>
  </si>
  <si>
    <t>Hospital furnishings</t>
  </si>
  <si>
    <t>Vehicles (cars, trucks, motorcycles)</t>
  </si>
  <si>
    <t>Packaged foods</t>
  </si>
  <si>
    <t>Manufactured Goods:</t>
  </si>
  <si>
    <t>Driveaway-towaway operations</t>
  </si>
  <si>
    <t>Beverages (soft drinks, alcohol, juices)</t>
  </si>
  <si>
    <t>Frozen foods</t>
  </si>
  <si>
    <t>Electronics</t>
  </si>
  <si>
    <r>
      <t>Building Materials</t>
    </r>
    <r>
      <rPr>
        <sz val="11"/>
        <color theme="1"/>
        <rFont val="Calibri"/>
        <family val="2"/>
        <scheme val="minor"/>
      </rPr>
      <t>:</t>
    </r>
  </si>
  <si>
    <t>Canned goods</t>
  </si>
  <si>
    <t>Appliances</t>
  </si>
  <si>
    <t>Bakery products</t>
  </si>
  <si>
    <t>Furniture</t>
  </si>
  <si>
    <t>Lumber and wood products</t>
  </si>
  <si>
    <t>Clothing and textiles</t>
  </si>
  <si>
    <t>Cement and concrete</t>
  </si>
  <si>
    <r>
      <t>Hazardous Materials</t>
    </r>
    <r>
      <rPr>
        <sz val="11"/>
        <color theme="1"/>
        <rFont val="Calibri"/>
        <family val="2"/>
        <scheme val="minor"/>
      </rPr>
      <t>:</t>
    </r>
  </si>
  <si>
    <t>Machinery and equipment</t>
  </si>
  <si>
    <t>Steel and metal products</t>
  </si>
  <si>
    <t>Bricks and tiles</t>
  </si>
  <si>
    <t>Flammable liquids and gases</t>
  </si>
  <si>
    <t>Raw Materials:</t>
  </si>
  <si>
    <t>Glass</t>
  </si>
  <si>
    <t>Corrosive substances</t>
  </si>
  <si>
    <t>Explosives</t>
  </si>
  <si>
    <t>Minerals and ores</t>
  </si>
  <si>
    <r>
      <t>Chemical Products</t>
    </r>
    <r>
      <rPr>
        <sz val="11"/>
        <color theme="1"/>
        <rFont val="Calibri"/>
        <family val="2"/>
        <scheme val="minor"/>
      </rPr>
      <t>:</t>
    </r>
  </si>
  <si>
    <t>Radioactive materials</t>
  </si>
  <si>
    <t>Scrap metal</t>
  </si>
  <si>
    <t>Toxic chemicals</t>
  </si>
  <si>
    <t>Rubber and plastics</t>
  </si>
  <si>
    <t>Industrial chemicals</t>
  </si>
  <si>
    <t>Pulp and paper products</t>
  </si>
  <si>
    <r>
      <t>Live Animals</t>
    </r>
    <r>
      <rPr>
        <sz val="11"/>
        <color theme="1"/>
        <rFont val="Calibri"/>
        <family val="2"/>
        <scheme val="minor"/>
      </rPr>
      <t>:</t>
    </r>
  </si>
  <si>
    <t>Cleaning agents</t>
  </si>
  <si>
    <t>Fertilizers and pesticides</t>
  </si>
  <si>
    <r>
      <rPr>
        <b/>
        <sz val="11"/>
        <color theme="1"/>
        <rFont val="Calibri"/>
        <family val="2"/>
        <scheme val="minor"/>
      </rPr>
      <t>Other:</t>
    </r>
    <r>
      <rPr>
        <sz val="11"/>
        <color theme="1"/>
        <rFont val="Calibri"/>
        <family val="2"/>
        <scheme val="minor"/>
      </rPr>
      <t xml:space="preserve"> Please describe</t>
    </r>
  </si>
  <si>
    <t>Paints and coatings</t>
  </si>
  <si>
    <t>Pets</t>
  </si>
  <si>
    <t>&lt;Free Text Field&gt;</t>
  </si>
  <si>
    <t>Zoo animals</t>
  </si>
  <si>
    <t>Laboratory animals</t>
  </si>
  <si>
    <t>Aquatic animals</t>
  </si>
  <si>
    <t>I will operate vehicles having a gross vehicle weight rating (GVWR) of 10,001 pounds or more.</t>
  </si>
  <si>
    <r>
      <rPr>
        <sz val="11"/>
        <color rgb="FF000000"/>
        <rFont val="Calibri"/>
        <scheme val="minor"/>
      </rPr>
      <t xml:space="preserve">Note: MX CZ entities are not required to file proof of insurance. FRS would determine insurance required and present customer with information about what they should have.  This also triggers the Safety Certifications required.
</t>
    </r>
    <r>
      <rPr>
        <sz val="11"/>
        <color rgb="FFFF0000"/>
        <rFont val="Calibri"/>
        <scheme val="minor"/>
      </rPr>
      <t xml:space="preserve">Vehicle over 10K: 
</t>
    </r>
    <r>
      <rPr>
        <sz val="11"/>
        <color rgb="FF000000"/>
        <rFont val="Calibri"/>
        <scheme val="minor"/>
      </rPr>
      <t xml:space="preserve">a) Non-hazardous commodities ($750,000). 
b) Hazardous materials referenced in the FMCSA insurance regulations at 49 CFR §387.303(b)(2)(iii) ($1,000,000).
C)  Hazardous materials referenced in the FMCSA insurance regulations at 49 CFR §387.303(b)(2)(ii) ($5,000,000).
</t>
    </r>
    <r>
      <rPr>
        <sz val="11"/>
        <color rgb="FFFF0000"/>
        <rFont val="Calibri"/>
        <scheme val="minor"/>
      </rPr>
      <t xml:space="preserve">Vehicle under 10K:
</t>
    </r>
    <r>
      <rPr>
        <sz val="11"/>
        <color rgb="FF000000"/>
        <rFont val="Calibri"/>
        <scheme val="minor"/>
      </rPr>
      <t>a) Non HM Commodities ($300,000).</t>
    </r>
  </si>
  <si>
    <t>I will operate only vehicles having a GVWR under 10,001 pounds.</t>
  </si>
  <si>
    <t>See Smart Logic</t>
  </si>
  <si>
    <t>Same as US based property carriers</t>
  </si>
  <si>
    <t>Do you currently operate in the U.S.?</t>
  </si>
  <si>
    <t>Have you previously Completed and Submitted a Form MCS-150?</t>
  </si>
  <si>
    <t>Additional Business Info</t>
  </si>
  <si>
    <t xml:space="preserve">Does the applicant presently hold, or has it ever applied for, regular (MC) or Mexican (MX) authority from the former U.S. Interstate Commerce Commission, the U.S. Federal Highway Administration, the Office of Motor Carrier Safety, or the Federal Motor Safety Carrier Administration of the U.S. Department of Transportation under the name shown on this application, or under any other name?
</t>
  </si>
  <si>
    <r>
      <t xml:space="preserve">If Yes, add docket number(s). If the Application was Rejected Before the Time a Lead Docket Number was assigned, please provide the name of the applicant shown on the application.If yes, </t>
    </r>
    <r>
      <rPr>
        <sz val="11"/>
        <color rgb="FFFF0000"/>
        <rFont val="Calibri"/>
        <family val="2"/>
        <scheme val="minor"/>
      </rPr>
      <t>did FMCSA revoke the applicant's provisional authority or provisional Certificate of Registration after April 18, 2002, because the applicant failed to receive a Satisfactory safety rating or because the FMCSA otherwise determined the applicant's basic safety management controls were inadequate?</t>
    </r>
  </si>
  <si>
    <t>If Yes, what is the USDOT Number or the name used on a previous application?</t>
  </si>
  <si>
    <t>If the applicant answered yes, it must explain how it has corrected the deficiencies that resulted in revocation, explain what effectively functioning basic safety management systems the applicant has in place, and provide any information and documents that support its case.</t>
  </si>
  <si>
    <t>FRS does not need to ask for the registration type. Registration type would be based on "Carrier Type" and   if applicant answered they obtain payment for transportation, FRS would assign the For-Hire registration type.  If the answer is NO, FRS to assign the Private registration type.</t>
  </si>
  <si>
    <t xml:space="preserve">Safety Certifications for those operating vehicles under 10,001 pounds </t>
  </si>
  <si>
    <t>Safety Certifications: Non-CMV Motor Carriers</t>
  </si>
  <si>
    <r>
      <rPr>
        <sz val="12"/>
        <color rgb="FF000000"/>
        <rFont val="Calibri"/>
        <scheme val="minor"/>
      </rPr>
      <t>I certify that I'm exempt from the U.S. DOT Federal Motor Carrier Safety Regulations (FMCSRs) because I will operate only small vehicles (</t>
    </r>
    <r>
      <rPr>
        <b/>
        <sz val="12"/>
        <color rgb="FF000000"/>
        <rFont val="Calibri"/>
        <scheme val="minor"/>
      </rPr>
      <t>GVWR under 10,001 pounds</t>
    </r>
    <r>
      <rPr>
        <sz val="12"/>
        <color rgb="FF000000"/>
        <rFont val="Calibri"/>
        <scheme val="minor"/>
      </rPr>
      <t xml:space="preserve">) and </t>
    </r>
    <r>
      <rPr>
        <sz val="12"/>
        <color rgb="FFFF0000"/>
        <rFont val="Calibri"/>
        <scheme val="minor"/>
      </rPr>
      <t xml:space="preserve">will not transport hazardous materials.
</t>
    </r>
    <r>
      <rPr>
        <sz val="12"/>
        <color rgb="FF000000"/>
        <rFont val="Calibri"/>
        <scheme val="minor"/>
      </rPr>
      <t xml:space="preserve">
I cerfity that I'm familiar with and will observe general operational safety fitness guidelines and applicable State, local and tribal laws relating to the safe operation of commercial vehicles.
Applicant maintains current copies of all U.S. DOT Federal Motor Carrier Safety Regulations, Federal Motor Vehicle Safety Standards, and the Hazardous Materials Regulations (if a property carrier transporting hazardous materials), understands and will comply with such Regulations, and has ensured that all company personnel are aware of the current requirements.</t>
    </r>
  </si>
  <si>
    <r>
      <rPr>
        <sz val="11"/>
        <color rgb="FF000000"/>
        <rFont val="Calibri"/>
        <scheme val="minor"/>
      </rPr>
      <t xml:space="preserve">Required if applicant operates vehicles uner </t>
    </r>
    <r>
      <rPr>
        <u/>
        <sz val="11"/>
        <color rgb="FF000000"/>
        <rFont val="Calibri"/>
        <scheme val="minor"/>
      </rPr>
      <t>10,001 pounds only</t>
    </r>
    <r>
      <rPr>
        <sz val="11"/>
        <color rgb="FF000000"/>
        <rFont val="Calibri"/>
        <scheme val="minor"/>
      </rPr>
      <t>.  Applicant would select Yes and sign.   If applicant answers yes, system will present and require the applicant to complete the single safety certification.</t>
    </r>
  </si>
  <si>
    <t>Safety Certifications for those operating vehicles over 10,001 pounds or more</t>
  </si>
  <si>
    <t>Safety Certifications: Driver Qualifications</t>
  </si>
  <si>
    <t>Driver qualifications: The carrier has in place a system and procedures for ensuring the continued qualification of drivers to operate safely, including a safety record for each driver, procedures for verification of proper licensing of each driver, procedures for identifying drivers who are not complying with the U.S. and Mexican safety
regulations, and a description of a retraining and educational program for poorly performing drivers.
The carrier has procedures in place to review drivers’ employment and driving histories for at least the last three years, to determine whether the individual is qualified and competent to drive safely.
The carrier has established a program to review the records of each driver at least once every 12 months and will maintain a record of the review.
The carrier will ensure, once operations in the United States have begun, that all of its drivers operating in the United States are at least 21 years of age and possess a valid Licencia Federal de Conductor (LFC) and that the driver’s LFC is registered in the SCT database.</t>
  </si>
  <si>
    <t>Safety Certifications: Hours of Service</t>
  </si>
  <si>
    <r>
      <rPr>
        <sz val="12"/>
        <color rgb="FF000000"/>
        <rFont val="Calibri"/>
        <scheme val="minor"/>
      </rPr>
      <t xml:space="preserve">
The carrier has in place a record keeping system and procedures to monitor the hours of service performed by drivers, including procedures for continuing review of drivers’ log books, and for ensuring that all operations requirements are complied with.
The carrier has ensured that all drivers to be used in the United States are knowledgeable of the U.S. hours of service requirements, and has clearly and specifically instructed the drivers concerning the application to them of the </t>
    </r>
    <r>
      <rPr>
        <b/>
        <sz val="12"/>
        <color rgb="FF000000"/>
        <rFont val="Calibri"/>
        <scheme val="minor"/>
      </rPr>
      <t>11 hour, 14 hour, and 60 and 70 hour rules</t>
    </r>
    <r>
      <rPr>
        <sz val="12"/>
        <color rgb="FF000000"/>
        <rFont val="Calibri"/>
        <scheme val="minor"/>
      </rPr>
      <t xml:space="preserve">, as well as the requirement for preparing daily log entries in their </t>
    </r>
    <r>
      <rPr>
        <b/>
        <sz val="12"/>
        <color rgb="FF000000"/>
        <rFont val="Calibri"/>
        <scheme val="minor"/>
      </rPr>
      <t xml:space="preserve">own handwriting </t>
    </r>
    <r>
      <rPr>
        <sz val="12"/>
        <color rgb="FF000000"/>
        <rFont val="Calibri"/>
        <scheme val="minor"/>
      </rPr>
      <t xml:space="preserve">for each 24 hour period. </t>
    </r>
    <r>
      <rPr>
        <sz val="12"/>
        <color rgb="FFFF0000"/>
        <rFont val="Calibri"/>
        <scheme val="minor"/>
      </rPr>
      <t xml:space="preserve">(ELD?)
</t>
    </r>
    <r>
      <rPr>
        <sz val="12"/>
        <color rgb="FF000000"/>
        <rFont val="Calibri"/>
        <scheme val="minor"/>
      </rPr>
      <t xml:space="preserve">
The carrier will ensure, once operations in the United States have begun, that its drivers operate within the hours of service rules and are not fatigued while on duty.</t>
    </r>
  </si>
  <si>
    <t>Review for legal counsel.</t>
  </si>
  <si>
    <t>Mirror regulatory rule.  Should be the same for US based entities.</t>
  </si>
  <si>
    <t>Per the program office, attachments are no longer required.</t>
  </si>
  <si>
    <t>Safety Certifications: Drug and Alcohol Testing</t>
  </si>
  <si>
    <t>The carrier is familiar with the alcohol and controlled substance testing requirements of 49 CFR part 382 and 49 CFR part 40 and has in place a program for systematic testing of drivers.</t>
  </si>
  <si>
    <t>Safety Certifications: Vehicle Condition</t>
  </si>
  <si>
    <t xml:space="preserve">
The carrier has established a system and procedures for inspection, repair and maintenance of its vehicles in a safe condition, and for preparation and maintenance of records of inspection, repair and maintenance in accordance with the U.S. DOT’s Federal Motor Carrier Safety Regulations and the Hazardous Materials Regulations.
The carrier has inspected all vehicles that will be used in the United States before the beginning of such operations and has proof of the inspection on-board the vehicle as required by 49 CFR 396.17.
The carrier’s vehicles were manufactured or have been retrofitted in compliance with the applicable U.S. DOT Federal Motor Vehicle Safety Standards.
The carrier will ensure, once operations in the United States have begun, that all vehicles operated in the United States are inspected on an annual basis.
The carrier will ensure, once operations in the United States have begun, that all violations and defects noted on inspection reports are corrected before vehicle and drivers are permitted to enter the United States.</t>
  </si>
  <si>
    <t>Safety Certifications: Accident Monitoring Program</t>
  </si>
  <si>
    <t xml:space="preserve">
The carrier has in place a program for monitoring vehicle accidents and maintains an accident register in accordance with 49 CFR 390.15.
The carrier has established an accident countermeasures program and a driver training program to reduce accidents.
The carrier has attached to the application a description and explanation of the accident monitoring program it has implemented for its operations in the United States.</t>
  </si>
  <si>
    <t>Safety Certifications: Production of Records</t>
  </si>
  <si>
    <t xml:space="preserve">
The carrier can and will produce records demonstrating compliance with the safety requirements within 48 hours of receipt of a request from a representative of the USDOT/FMCSA or other authorized Federal or State official.
</t>
  </si>
  <si>
    <t>Safety Certifications: Hazardous Materials</t>
  </si>
  <si>
    <t>The HM carrier has full knowledge of the U.S. DOT Hazardous Materials Regulations, and has established programs for the thorough training of its personnel as required under 49 CFR Part 172, Subpart H, and 49 CFR 177.816. 
The HM carrier has a system in place to comply with the requirements under 49 CFR 171.2.
The HM carrier has established a system and procedures for filing and maintaining HM shipping documents.
The HM carrier has a system in place to ensure that all HM transport vehicles trucks are marked and placarded as required by 49 CFR part 172, Subparts D and F. 
 The carrier will register with the Pipeline &amp; Hazardous Materials Safety Administration (PHMSA) under 49 CFR section 107.601.</t>
  </si>
  <si>
    <t>Certification applicable to HM carriers only. Do not present if not HM carrier. 
Add hyperlink for applicant to click to open a separate screen to display § 171.2 General requirements.
Add hyperlink for applicant to click to open a separate screen to display §172.201 Preparation and Retention of Shipping Papers</t>
  </si>
  <si>
    <t>Approved by program office.</t>
  </si>
  <si>
    <t>Safety Certifications: Cargo Tank Carriers of Hazardous Materials</t>
  </si>
  <si>
    <t>The carrier submits with this application a certificate of compliance for each cargo tank the company utilizes in the U.S., together with the name, qualifications, CT number, and CT number registration statement of the facility the carrier will be utilizing to conduct the test and inspections of such tanks required by 49 CFR part 180.</t>
  </si>
  <si>
    <t>Certification applicable to HM carriers who indicated Vehilce Types = Cargo Tank</t>
  </si>
  <si>
    <t>Question for Heather - Earlier, I noticed that there is a section asking for copies of all certificates (maybe not the right word) for all cargo tanks operated by the carrier.  
The reference section is as follows: https://www.ecfr.gov/current/title-49/subtitle-B/chapter-I/subchapter-C/part-180/subpart-E/section-180.417.  You will see that there are a number of ways to comply with this requirement due to the differing methods of certification of the tank.  We can discuss this requirement when we get to it, but I wanted to send this beforehand. - Paul
Is there a need for this section?
Is this info going to be required to be updated?</t>
  </si>
  <si>
    <t>Signature</t>
  </si>
  <si>
    <t xml:space="preserve">By signing these certifications, the carrier official is on notice that the representations made herein are subject to verification through inspections in the United States and through the request for and examination of records and documents. Failure to support the representations contained in this application could form the basis of a proceeding to assess civil penalties and/or lead to the revocation of the authority granted.
</t>
  </si>
  <si>
    <t xml:space="preserve">       - SIGNATURE OF APPLICANT</t>
  </si>
  <si>
    <t>Safety Certifications: Household Goods</t>
  </si>
  <si>
    <t xml:space="preserve">
Applicant certifies that it will offer arbitration in accordance with the requirements of 49 U.S.C. § 14708.</t>
  </si>
  <si>
    <t>Do we need to ask applicant to upload arbitration documents as US based HHG carriers?</t>
  </si>
  <si>
    <t xml:space="preserve">Applicant is willing and able to provide the proposed operations or service and to comply with all pertinent statutory and regulatory requirements and regulations issued or administered by the U.S. Department of Transportation, including operational regulations, safety fitness requirements, motor vehicle safety standards, and minimum financial responsibility requirements.
Applicant has paid any taxes it owes under Section 4481 of the U.S. Internal Revenue Service (26 U.S.C. §4481) for the most recent taxable period as defined under Section 4482(c) of the Internal Revenue Code.
Applicant understands that the agent(s) for service of process designated on FMCSA Form BOC-3 will be deemed applicant’s official representative(s) in the United States for receipt of filings and notices in administrative proceedings under 49 U.S.C. 13303, and for receipt of filings and notices issued in connection with the enforcement
of any Federal statutes or regulations.
Applicant is willing and able to produce for review or inspection documents which are requested for the purpose of determining compliance with applicable statutes and regulations administered by the Department of Transportation, including the Federal Motor Carrier Safety Regulations, Federal Motor Vehicle Safety Standards and
Hazardous Materials Regulations, within 48 hours of any written request. Applicant understands that the written request may be served on the person identified in the attachment for Section V, number 6, or the designated agent for service of process.
Applicant is not presently disqualified from operating a commercial vehicle in the United States pursuant to the Motor Carrier Safety Improvement Act of 1999.
Applicant is not prohibited from filing this application because its FMCSA registration is currently under suspension or was revoked less than 30 days before the filing of this application.
</t>
  </si>
  <si>
    <t>Applicant's Oath</t>
  </si>
  <si>
    <t>I, [Enter First, Middle, Surname and Title] verify under penalty of perjury, under the laws of the United States of America, that I understand the foregoing certifications and that all responses are true and correct. I certify that I am qualified and authorized to file this application. I know that willful misstatement or omission of material facts constitute Federal criminal violations under 18 U.S.C. §§ 1001 and 1621 and that each offense is punishable by up to 5 years imprisonment and a fine under Title 18, United States Code, or civil penalties under 49 U.S.C. §521(b)(2)(B) and 49 U.S.C. Chapter 149.
I further certify that I have not been convicted in U.S. Federal or State courts, after September 1, 1989, of any offense involving the distribution or possession of controlled substances, or that if I have been so convicted, that I am not ineligible to receive U.S. Federal benefits, either by court order or operation of law, pursuant to Section 5301 of the Anti-Drug Abuse Act of 1988 (21 U.S.C. 862).
Signature, Title of Official, Date</t>
  </si>
  <si>
    <t>Affiliations Certification (All Entities)</t>
  </si>
  <si>
    <t>Disclose any relationship you have or have had with any other FMCSA-regulated entity (including entities licensed by the FHWA, OMCS, or ICC) within the past three years. Examples include, but are not limited to, a percentage of stock ownership, a loan, or a management position. If this requirement applies to you, provide the name of the company, MC/FF Number, USDOT Number, and that company’s latest DOT safety rating. If you require more space, attach the information to this application form.</t>
  </si>
  <si>
    <t>Present this section right before the Safety Certifications.</t>
  </si>
  <si>
    <t>1.  Enter USDOT number(s) and Entity name of the entities they are affiliated with</t>
  </si>
  <si>
    <t>2.  Confirm your affiliation status with the following carrier(s). (Yes/No)</t>
  </si>
  <si>
    <t>Do you have a Federal Tax Number from the U.S. Government?</t>
  </si>
  <si>
    <t>Remove from this section, confirm if we add it to affiliate section</t>
  </si>
  <si>
    <r>
      <t>If Yes, ask customer to enter number.  FRS should run number through MOU. - &lt;</t>
    </r>
    <r>
      <rPr>
        <sz val="11"/>
        <color rgb="FFFF0000"/>
        <rFont val="Calibri"/>
        <family val="2"/>
        <scheme val="minor"/>
      </rPr>
      <t>Not required to have one, may provide the EIN associated to an affiliate.</t>
    </r>
    <r>
      <rPr>
        <sz val="11"/>
        <color theme="1"/>
        <rFont val="Calibri"/>
        <family val="2"/>
        <scheme val="minor"/>
      </rPr>
      <t xml:space="preserve"> &gt; Question can be removed, not required.  </t>
    </r>
    <r>
      <rPr>
        <sz val="11"/>
        <color rgb="FFFF0000"/>
        <rFont val="Calibri"/>
        <family val="2"/>
        <scheme val="minor"/>
      </rPr>
      <t>Verify if we can add this to the Affiliate section.</t>
    </r>
    <r>
      <rPr>
        <sz val="11"/>
        <color theme="1"/>
        <rFont val="Calibri"/>
        <family val="2"/>
        <scheme val="minor"/>
      </rPr>
      <t xml:space="preserve"> </t>
    </r>
    <r>
      <rPr>
        <sz val="11"/>
        <color rgb="FFFF0000"/>
        <rFont val="Calibri"/>
        <family val="2"/>
        <scheme val="minor"/>
      </rPr>
      <t>(Kathy)</t>
    </r>
  </si>
  <si>
    <t>Do you currently have, or have you had within the last three years of the date of this application, relationships involving common stock, common ownership, common management, common control or familial relationships with any FMCSA-regulated entities?</t>
  </si>
  <si>
    <t>If yes, provide the name of the company, USDOT Number, MC/FF/MX Number, and the company’s latest USDOT safety rating.</t>
  </si>
  <si>
    <t>USDOT Number:</t>
  </si>
  <si>
    <t>MC/FF/MX Number:</t>
  </si>
  <si>
    <t>Company Legal Name:</t>
  </si>
  <si>
    <t>Current Safety Rating:</t>
  </si>
  <si>
    <t>Confirm your affiliation status with the following carrier(s). (Yes/No)</t>
  </si>
  <si>
    <t>1. Does the Applicant certify it is willing and able to provide the proposed operations or service and to comply with all pertinent statutory and regulatory requirements and regulations issued or administered by the U.S. Department of Transportation, including operational regulations, safety fitness requirements, motor vehicle safety standards and minimum financial responsibility and designation of process agent requirements?</t>
  </si>
  <si>
    <t>In URS</t>
  </si>
  <si>
    <t>2. Does the Applicant certify it is willing and able to produce for review or inspection documents which are requested for the purpose of determining compliance with applicable statutes and regulations administered by the Department of Transportation, including the Federal Motor Carrier Safety Regulations, Federal Motor Vehicle Safety Standards, Commercial Regulations, Hazardous Materials Regulations, and Americans With Disabilities Act regulations within 48 hours of any written request? Applicant understands that the written request for documents may be served on the contact person identified in the company contact section of this application, or the designated process agent?</t>
  </si>
  <si>
    <t>3. Does the Applicant certify it is not currently disqualified from operating commercial motor vehicles in the United States?</t>
  </si>
  <si>
    <t>4. Does the Applicant certify it understands that the agent(s) for service of process designation will be deemed the applicant’s official representative(s) in the United States for receipt of filings and notices in administrative proceedings under 49 U.S.C. § 13303, and for receipt of  filings and notices issued in connection with the enforcement of any Federal statutes or regulations?</t>
  </si>
  <si>
    <t>5. Does the Applicant certify that the carrier is not prohibited from filing this application because its FMCSA registration is currently under suspension, or was revoked less than 30 days before filing the application?</t>
  </si>
  <si>
    <t xml:space="preserve">This oath applies to all supplemental filings to this application.  The signature must be that of an authorized official of the applicant, not the legal representative. </t>
  </si>
  <si>
    <t>HM Certification</t>
  </si>
  <si>
    <t>Carrier Type</t>
  </si>
  <si>
    <t>4.  Do you provide transportation to the public at large? (Y/N)</t>
  </si>
  <si>
    <t>Numbering seems odd, starting with 4.</t>
  </si>
  <si>
    <t>Passenger Carrier Type</t>
  </si>
  <si>
    <t>Passenger Type Page</t>
  </si>
  <si>
    <t>5.  Are you engaged in a for-profit business? (Y/N)</t>
  </si>
  <si>
    <t>6.  Do you exclusively provide exempt passenger transportation? (Y/N)</t>
  </si>
  <si>
    <t xml:space="preserve">    6A.  If yes, Are you engaged in school bus operations? (Y/N)</t>
  </si>
  <si>
    <t>If Question ID 7113 == yes, display this question</t>
  </si>
  <si>
    <t xml:space="preserve">    6B.  Are you a pax carrier that serves primarily urban areas with high-passenger loads? (Y/N)</t>
  </si>
  <si>
    <t xml:space="preserve">                   </t>
  </si>
  <si>
    <t>7.  Are you a recipient of any government transportation grant? (Y/N)</t>
  </si>
  <si>
    <r>
      <rPr>
        <sz val="11"/>
        <color rgb="FF000000"/>
        <rFont val="Calibri"/>
        <scheme val="minor"/>
      </rPr>
      <t>8.  Have you received grants under u.s.c. - 5307, 5310 or 5311? (Y/N) (</t>
    </r>
    <r>
      <rPr>
        <sz val="11"/>
        <color rgb="FFFF0000"/>
        <rFont val="Calibri"/>
        <scheme val="minor"/>
      </rPr>
      <t>Plain language</t>
    </r>
    <r>
      <rPr>
        <sz val="11"/>
        <color rgb="FF000000"/>
        <rFont val="Calibri"/>
        <scheme val="minor"/>
      </rPr>
      <t>)</t>
    </r>
  </si>
  <si>
    <t>Plain language</t>
  </si>
  <si>
    <t xml:space="preserve">           8A.  If yes, Do you provide charter operations?  (Y/N)</t>
  </si>
  <si>
    <t>If Question ID 7117 == yes, display this question</t>
  </si>
  <si>
    <r>
      <rPr>
        <sz val="11"/>
        <color rgb="FF000000"/>
        <rFont val="Calibri"/>
        <scheme val="minor"/>
      </rPr>
      <t xml:space="preserve">           8B.  Are you a regular route? (Y/N) (</t>
    </r>
    <r>
      <rPr>
        <sz val="11"/>
        <color rgb="FFFF0000"/>
        <rFont val="Calibri"/>
        <scheme val="minor"/>
      </rPr>
      <t>Reg Route no longer applies?</t>
    </r>
    <r>
      <rPr>
        <sz val="11"/>
        <color rgb="FF000000"/>
        <rFont val="Calibri"/>
        <scheme val="minor"/>
      </rPr>
      <t>)</t>
    </r>
  </si>
  <si>
    <r>
      <t xml:space="preserve">Reg Route no longer applies?  </t>
    </r>
    <r>
      <rPr>
        <b/>
        <sz val="11"/>
        <color rgb="FF7030A0"/>
        <rFont val="Calibri"/>
        <family val="2"/>
        <scheme val="minor"/>
      </rPr>
      <t>Under what conditions does this question need to be posed?</t>
    </r>
  </si>
  <si>
    <t>9. Do you participate in the dept of defense military bus agreement program? (Y/N)</t>
  </si>
  <si>
    <t>Vehicle Type</t>
  </si>
  <si>
    <t>1.  Please provide the total number of non-commercial motor vehicles (under 10,001 lbs OR seating capacity of 8 or less (including the driver)) you own, rent and/or lease? (0 - ??)  1</t>
  </si>
  <si>
    <t>Vehicle Type Details</t>
  </si>
  <si>
    <t>Vehicle Type Page - Passenger</t>
  </si>
  <si>
    <t>2.  Please provide the total number of commercial motor vehicles you own, rent and/or lease?  (0 - ??)  4</t>
  </si>
  <si>
    <t xml:space="preserve">           a.  Own -  1</t>
  </si>
  <si>
    <t xml:space="preserve">           b.  Rent -  2</t>
  </si>
  <si>
    <r>
      <t>Why "Rent - 2"?  Is this just an example? (</t>
    </r>
    <r>
      <rPr>
        <b/>
        <sz val="11"/>
        <color rgb="FF0070C0"/>
        <rFont val="Calibri"/>
        <family val="2"/>
        <scheme val="minor"/>
      </rPr>
      <t>Yes, just an example</t>
    </r>
    <r>
      <rPr>
        <b/>
        <sz val="11"/>
        <color rgb="FF7030A0"/>
        <rFont val="Calibri"/>
        <family val="2"/>
        <scheme val="minor"/>
      </rPr>
      <t>)  - Roger that</t>
    </r>
  </si>
  <si>
    <t xml:space="preserve">           c.  Lease - 1</t>
  </si>
  <si>
    <t xml:space="preserve">       A.  How many vehicles 10,001 lbs or greater with a seating capacity of 8 or fewer passengers (including the driver)? (0 - ??)  0 </t>
  </si>
  <si>
    <t xml:space="preserve">       B.  How many vehicles with a seating capacity of 9-15  passengers (including the driver)? </t>
  </si>
  <si>
    <t xml:space="preserve">       C.  How many vehicles with a seating capacity for 16+ passengers (including the driver) (0 - ??) 0</t>
  </si>
  <si>
    <t xml:space="preserve">       D. How many vehicles 26,001 lbs or greater with a seating capacity of 15 or fewer (including the driver)? </t>
  </si>
  <si>
    <t xml:space="preserve">           </t>
  </si>
  <si>
    <t xml:space="preserve"> 3.  How many vehicles do you have by type (i.e., limo, motor coach, etc.)? (0 - ??)  </t>
  </si>
  <si>
    <t>The response should be &gt; 0 and less than 10,000 vehicles.  More than 10,000 should trigger an exception text box to explain how/why their fleet is over 10,000 vehicles.</t>
  </si>
  <si>
    <t xml:space="preserve">        3A.  Do you have any vehicles that are not displayed? (Y/N) N</t>
  </si>
  <si>
    <r>
      <t xml:space="preserve">If "Y", then there should be an option to list any additional vehicles not displayed.  </t>
    </r>
    <r>
      <rPr>
        <b/>
        <sz val="11"/>
        <color rgb="FF7030A0"/>
        <rFont val="Calibri"/>
        <family val="2"/>
        <scheme val="minor"/>
      </rPr>
      <t>What should the options be?</t>
    </r>
    <r>
      <rPr>
        <sz val="11"/>
        <color theme="1"/>
        <rFont val="Calibri"/>
        <family val="2"/>
        <scheme val="minor"/>
      </rPr>
      <t xml:space="preserve"> </t>
    </r>
    <r>
      <rPr>
        <sz val="11"/>
        <color rgb="FF0070C0"/>
        <rFont val="Calibri"/>
        <family val="2"/>
        <scheme val="minor"/>
      </rPr>
      <t>Customer should describe, text response.</t>
    </r>
  </si>
  <si>
    <r>
      <t>2A.  Do you operate truck load and/or less than truck load operations? (</t>
    </r>
    <r>
      <rPr>
        <sz val="12"/>
        <color rgb="FFFF0000"/>
        <rFont val="Calibri"/>
        <family val="2"/>
        <scheme val="minor"/>
      </rPr>
      <t>release 1</t>
    </r>
    <r>
      <rPr>
        <sz val="12"/>
        <color theme="1"/>
        <rFont val="Calibri"/>
        <family val="2"/>
        <scheme val="minor"/>
      </rPr>
      <t xml:space="preserve">?) </t>
    </r>
  </si>
  <si>
    <t>3.  Do you operate last mile delivery services?</t>
  </si>
  <si>
    <r>
      <t>6.  Do you transport mail under contract for the U.S. Postal Service? (Yes/No) (</t>
    </r>
    <r>
      <rPr>
        <sz val="11"/>
        <color rgb="FFFF0000"/>
        <rFont val="Calibri"/>
        <family val="2"/>
        <scheme val="minor"/>
      </rPr>
      <t>If yes?...</t>
    </r>
    <r>
      <rPr>
        <sz val="11"/>
        <color theme="1"/>
        <rFont val="Calibri"/>
        <family val="2"/>
        <scheme val="minor"/>
      </rPr>
      <t>)</t>
    </r>
  </si>
  <si>
    <t xml:space="preserve">Ken Riddle has more information about changes to this type of entities. </t>
  </si>
  <si>
    <r>
      <t xml:space="preserve">1.  Please provide the total number of non-commercial motor vehicles (under 10,001 lbs) you own, rent and/or lease? (0 - ??)  </t>
    </r>
    <r>
      <rPr>
        <sz val="14"/>
        <color rgb="FFFF0000"/>
        <rFont val="Calibri"/>
        <family val="2"/>
        <scheme val="minor"/>
      </rPr>
      <t>1</t>
    </r>
    <r>
      <rPr>
        <sz val="14"/>
        <color theme="1"/>
        <rFont val="Calibri"/>
        <family val="2"/>
        <scheme val="minor"/>
      </rPr>
      <t xml:space="preserve">
2.  Please provide the total number of commercial motor vehicles you own, rent and/or lease?  (0 - ??)  </t>
    </r>
    <r>
      <rPr>
        <sz val="14"/>
        <color rgb="FFFF0000"/>
        <rFont val="Calibri"/>
        <family val="2"/>
        <scheme val="minor"/>
      </rPr>
      <t xml:space="preserve">4
           a.  Own -  1
           b.  Rent -  2
           c.  Lease - 1
</t>
    </r>
    <r>
      <rPr>
        <sz val="14"/>
        <color theme="1"/>
        <rFont val="Calibri"/>
        <family val="2"/>
        <scheme val="minor"/>
      </rPr>
      <t xml:space="preserve">
       A.  How many vehicles 10,001 - 14,000 lbs? (0 - ??)  </t>
    </r>
    <r>
      <rPr>
        <sz val="14"/>
        <color rgb="FFFF0000"/>
        <rFont val="Calibri"/>
        <family val="2"/>
        <scheme val="minor"/>
      </rPr>
      <t>2</t>
    </r>
    <r>
      <rPr>
        <sz val="14"/>
        <color theme="1"/>
        <rFont val="Calibri"/>
        <family val="2"/>
        <scheme val="minor"/>
      </rPr>
      <t xml:space="preserve"> 
        B. How many vehicles 14,001 - 16,000 lb? (0 - ??) </t>
    </r>
    <r>
      <rPr>
        <sz val="14"/>
        <color rgb="FFFF0000"/>
        <rFont val="Calibri"/>
        <family val="2"/>
        <scheme val="minor"/>
      </rPr>
      <t>0</t>
    </r>
    <r>
      <rPr>
        <sz val="14"/>
        <color theme="1"/>
        <rFont val="Calibri"/>
        <family val="2"/>
        <scheme val="minor"/>
      </rPr>
      <t xml:space="preserve">
       C.  How many vehicles 16,001 - 19,500 lbs? (0 - ??)  </t>
    </r>
    <r>
      <rPr>
        <sz val="14"/>
        <color rgb="FFFF0000"/>
        <rFont val="Calibri"/>
        <family val="2"/>
        <scheme val="minor"/>
      </rPr>
      <t xml:space="preserve">1
</t>
    </r>
    <r>
      <rPr>
        <sz val="14"/>
        <rFont val="Calibri"/>
        <family val="2"/>
        <scheme val="minor"/>
      </rPr>
      <t xml:space="preserve">
        D. How many vehicles 19,501 - 26,000 lbs? (0 - ??) </t>
    </r>
    <r>
      <rPr>
        <sz val="14"/>
        <color rgb="FFFF0000"/>
        <rFont val="Calibri"/>
        <family val="2"/>
        <scheme val="minor"/>
      </rPr>
      <t>0</t>
    </r>
    <r>
      <rPr>
        <sz val="14"/>
        <rFont val="Calibri"/>
        <family val="2"/>
        <scheme val="minor"/>
      </rPr>
      <t xml:space="preserve">
        E.  How many vehicles 26,001 - 33,000 lbs? (0 - ??) </t>
    </r>
    <r>
      <rPr>
        <sz val="14"/>
        <color rgb="FFFF0000"/>
        <rFont val="Calibri"/>
        <family val="2"/>
        <scheme val="minor"/>
      </rPr>
      <t>0</t>
    </r>
    <r>
      <rPr>
        <sz val="14"/>
        <rFont val="Calibri"/>
        <family val="2"/>
        <scheme val="minor"/>
      </rPr>
      <t xml:space="preserve">
</t>
    </r>
    <r>
      <rPr>
        <sz val="14"/>
        <color theme="1"/>
        <rFont val="Calibri"/>
        <family val="2"/>
        <scheme val="minor"/>
      </rPr>
      <t xml:space="preserve">
       F.  How many vehicles 33,001+ lbs? (0 - ??)  </t>
    </r>
    <r>
      <rPr>
        <sz val="14"/>
        <color rgb="FFFF0000"/>
        <rFont val="Calibri"/>
        <family val="2"/>
        <scheme val="minor"/>
      </rPr>
      <t>1</t>
    </r>
    <r>
      <rPr>
        <sz val="14"/>
        <color theme="1"/>
        <rFont val="Calibri"/>
        <family val="2"/>
        <scheme val="minor"/>
      </rPr>
      <t xml:space="preserve">
 3.  How many vehicles do you have by type (i.e., straight truck, etc.)? (0 - ??)  
       3A.  Do you have any vehicles that are not displayed? (Y/N) </t>
    </r>
    <r>
      <rPr>
        <sz val="14"/>
        <color rgb="FFFF0000"/>
        <rFont val="Calibri"/>
        <family val="2"/>
        <scheme val="minor"/>
      </rPr>
      <t>N</t>
    </r>
  </si>
  <si>
    <t>Release 1?</t>
  </si>
  <si>
    <r>
      <t>7.  Are you engaged in agriculture or farm operations? (Yes/No) (</t>
    </r>
    <r>
      <rPr>
        <sz val="12"/>
        <color rgb="FFFF0000"/>
        <rFont val="Calibri"/>
        <family val="2"/>
        <scheme val="minor"/>
      </rPr>
      <t>If yes?...</t>
    </r>
    <r>
      <rPr>
        <sz val="12"/>
        <color theme="1"/>
        <rFont val="Calibri"/>
        <family val="2"/>
        <scheme val="minor"/>
      </rPr>
      <t>)</t>
    </r>
  </si>
  <si>
    <t xml:space="preserve"> 7A.  Do you operate Covered Farm Vehicles?  (Yes/No)</t>
  </si>
  <si>
    <r>
      <t>6.  Do you transport mail under contract for the U.S. Postal Service? (Yes/No) (</t>
    </r>
    <r>
      <rPr>
        <sz val="12"/>
        <color rgb="FFFF0000"/>
        <rFont val="Calibri"/>
        <family val="2"/>
        <scheme val="minor"/>
      </rPr>
      <t>If yes?...</t>
    </r>
    <r>
      <rPr>
        <sz val="12"/>
        <color theme="1"/>
        <rFont val="Calibri"/>
        <family val="2"/>
        <scheme val="minor"/>
      </rPr>
      <t>)</t>
    </r>
  </si>
  <si>
    <t>Verify requirement with HR and KR</t>
  </si>
  <si>
    <t xml:space="preserve">Discuss Exemptions for:  USPS contractors, Farm Vehicles, Hawaiian entities, </t>
  </si>
  <si>
    <r>
      <t xml:space="preserve">3.  How many drivers will operate interstate beyond a </t>
    </r>
    <r>
      <rPr>
        <sz val="12"/>
        <color rgb="FFFF0000"/>
        <rFont val="Calibri"/>
        <family val="2"/>
        <scheme val="minor"/>
      </rPr>
      <t xml:space="preserve">100 air-mile radius </t>
    </r>
    <r>
      <rPr>
        <sz val="12"/>
        <color theme="1"/>
        <rFont val="Calibri"/>
        <family val="2"/>
        <scheme val="minor"/>
      </rPr>
      <t>of the work reporting location? (0-??)</t>
    </r>
  </si>
  <si>
    <r>
      <t xml:space="preserve">4.  How many drivers will operate intrastate within </t>
    </r>
    <r>
      <rPr>
        <sz val="12"/>
        <color rgb="FFFF0000"/>
        <rFont val="Calibri"/>
        <family val="2"/>
        <scheme val="minor"/>
      </rPr>
      <t>100 air-mile radius</t>
    </r>
    <r>
      <rPr>
        <sz val="12"/>
        <color theme="1"/>
        <rFont val="Calibri"/>
        <family val="2"/>
        <scheme val="minor"/>
      </rPr>
      <t xml:space="preserve"> of the work reporting location? (0-??)</t>
    </r>
  </si>
  <si>
    <t>A.  How many vehicles 10,001 - 14,000 lbs? (0 - ??)  (Breakdown by weight?)</t>
  </si>
  <si>
    <t>How will the HHG related questions be used? Who will review the documents? Are the forms need to be Suspended until someone approves?</t>
  </si>
  <si>
    <r>
      <t xml:space="preserve">HMSP - </t>
    </r>
    <r>
      <rPr>
        <sz val="11"/>
        <color rgb="FFFF0000"/>
        <rFont val="Calibri"/>
        <family val="2"/>
        <scheme val="minor"/>
      </rPr>
      <t xml:space="preserve">HMSP Authorization??  Identified as Authorization on the letters. </t>
    </r>
  </si>
  <si>
    <t>Who needs it? Is there an exemption?</t>
  </si>
  <si>
    <t>Discuss with Monique - Does HHG FF w/ vehicles require arbitration program and tarriff?</t>
  </si>
  <si>
    <t xml:space="preserve">     If YES, the following question need to be added.  </t>
  </si>
  <si>
    <t>6.  Additionally, please provide the following documentation:</t>
  </si>
  <si>
    <t xml:space="preserve">      6A. Provide evidence of participation in an arbitration program and a copy of the notice they provide to shippers of the availability of binding arbitration.</t>
  </si>
  <si>
    <t xml:space="preserve">      6B. Identify their tariff and provide a copy of the notice to shippers of the availability of that tariff for inspection, indicating how that notice is provided.  </t>
  </si>
  <si>
    <t>Foreign companies doing business in the US are required to have a EIN, should it be a requirement to add the EIN in FRS?</t>
  </si>
  <si>
    <t xml:space="preserve">IEP - Allow for Mexico and Canada? </t>
  </si>
  <si>
    <t>Stephen Hrabovsky</t>
  </si>
  <si>
    <t>Are we allowing MX/CA based IEPs?</t>
  </si>
  <si>
    <t>Do you receive any type of payment (direct or indirect) for transporting property or passengers?</t>
  </si>
  <si>
    <t>5. Are you a leasing or a rental company? *</t>
  </si>
  <si>
    <r>
      <t>1. Do you transport mail under contract for the U.S. Postal Service? (Yes/No) (</t>
    </r>
    <r>
      <rPr>
        <sz val="11"/>
        <color rgb="FFFF0000"/>
        <rFont val="Calibri"/>
        <family val="2"/>
        <scheme val="minor"/>
      </rPr>
      <t>If yes?...</t>
    </r>
    <r>
      <rPr>
        <sz val="11"/>
        <color theme="1"/>
        <rFont val="Calibri"/>
        <family val="2"/>
        <scheme val="minor"/>
      </rPr>
      <t>) (</t>
    </r>
    <r>
      <rPr>
        <sz val="11"/>
        <color rgb="FFFF0000"/>
        <rFont val="Calibri"/>
        <family val="2"/>
        <scheme val="minor"/>
      </rPr>
      <t>Only applicable if entity is transporting General Freight)</t>
    </r>
  </si>
  <si>
    <t>Hawaii-based Motor Carriers that transport household goods, property, or passengers within a terminal area (see 49 USC Part 13504) must obtain</t>
  </si>
  <si>
    <t>Operating Authority. Carriers that operate solely within the State of Hawaii and do not transport household goods are not required to obtain Operating</t>
  </si>
  <si>
    <t>Authority.</t>
  </si>
  <si>
    <t>For counsel.  If applicant is owned or controlled by MX citizen, can they apply for Broker/FF OA?   Can they apply as Intrastate?</t>
  </si>
  <si>
    <t>Do we need different or additional Safety Certifications for Enterprise carriers?</t>
  </si>
  <si>
    <t>Will FRS be built to issue Shipper registration?</t>
  </si>
  <si>
    <r>
      <rPr>
        <sz val="12"/>
        <color rgb="FF000000"/>
        <rFont val="Calibri"/>
        <scheme val="minor"/>
      </rPr>
      <t>1B.</t>
    </r>
    <r>
      <rPr>
        <b/>
        <sz val="12"/>
        <color rgb="FF000000"/>
        <rFont val="Calibri"/>
        <scheme val="minor"/>
      </rPr>
      <t xml:space="preserve">  Household Goods </t>
    </r>
    <r>
      <rPr>
        <b/>
        <sz val="12"/>
        <rFont val="Calibri"/>
        <family val="2"/>
        <scheme val="minor"/>
      </rPr>
      <t>Carrier</t>
    </r>
    <r>
      <rPr>
        <sz val="12"/>
        <color rgb="FF000000"/>
        <rFont val="Calibri"/>
        <scheme val="minor"/>
      </rPr>
      <t xml:space="preserve"> -</t>
    </r>
    <r>
      <rPr>
        <sz val="12"/>
        <color rgb="FFFF0000"/>
        <rFont val="Calibri"/>
        <scheme val="minor"/>
      </rPr>
      <t xml:space="preserve"> </t>
    </r>
    <r>
      <rPr>
        <sz val="12"/>
        <color rgb="FF000000"/>
        <rFont val="Calibri"/>
        <scheme val="minor"/>
      </rPr>
      <t>I am transporting only household goods (personal items and property) for people moving to a new residence or office, in exchange for payment based on published tariff rates.</t>
    </r>
  </si>
  <si>
    <r>
      <t>1C.</t>
    </r>
    <r>
      <rPr>
        <b/>
        <sz val="12"/>
        <color rgb="FF000000"/>
        <rFont val="Calibri"/>
        <scheme val="minor"/>
      </rPr>
      <t xml:space="preserve">  Hazardous Materials</t>
    </r>
    <r>
      <rPr>
        <sz val="12"/>
        <color rgb="FF000000"/>
        <rFont val="Calibri"/>
        <scheme val="minor"/>
      </rPr>
      <t xml:space="preserve"> </t>
    </r>
    <r>
      <rPr>
        <b/>
        <sz val="12"/>
        <rFont val="Calibri"/>
        <family val="2"/>
        <scheme val="minor"/>
      </rPr>
      <t>Carrier</t>
    </r>
    <r>
      <rPr>
        <sz val="12"/>
        <color rgb="FFFF0000"/>
        <rFont val="Calibri"/>
        <family val="2"/>
        <scheme val="minor"/>
      </rPr>
      <t xml:space="preserve"> </t>
    </r>
    <r>
      <rPr>
        <sz val="12"/>
        <color rgb="FF000000"/>
        <rFont val="Calibri"/>
        <scheme val="minor"/>
      </rPr>
      <t>- I am transporting Hazardous Materials.</t>
    </r>
  </si>
  <si>
    <r>
      <rPr>
        <sz val="12"/>
        <color rgb="FF000000"/>
        <rFont val="Calibri"/>
        <scheme val="minor"/>
      </rPr>
      <t xml:space="preserve">1D. </t>
    </r>
    <r>
      <rPr>
        <b/>
        <sz val="12"/>
        <color rgb="FFFF0000"/>
        <rFont val="Calibri"/>
        <family val="2"/>
        <scheme val="minor"/>
      </rPr>
      <t>Passenger Carrier</t>
    </r>
    <r>
      <rPr>
        <sz val="12"/>
        <color rgb="FFFF0000"/>
        <rFont val="Calibri"/>
        <family val="2"/>
        <scheme val="minor"/>
      </rPr>
      <t xml:space="preserve"> </t>
    </r>
    <r>
      <rPr>
        <sz val="12"/>
        <color rgb="FF000000"/>
        <rFont val="Calibri"/>
        <scheme val="minor"/>
      </rPr>
      <t>- I am providing transportation services for people.</t>
    </r>
  </si>
  <si>
    <r>
      <t xml:space="preserve">Do you engage in </t>
    </r>
    <r>
      <rPr>
        <b/>
        <sz val="11"/>
        <color theme="1"/>
        <rFont val="Calibri"/>
        <family val="2"/>
        <scheme val="minor"/>
      </rPr>
      <t>interstate commerce</t>
    </r>
    <r>
      <rPr>
        <sz val="11"/>
        <color theme="1"/>
        <rFont val="Calibri"/>
        <family val="2"/>
        <scheme val="minor"/>
      </rPr>
      <t>, meaning your business activities involve the movement of property or passengers from one state to another?</t>
    </r>
  </si>
  <si>
    <r>
      <t xml:space="preserve">Do you provide transportation in exchange for </t>
    </r>
    <r>
      <rPr>
        <b/>
        <sz val="11"/>
        <color theme="1"/>
        <rFont val="Calibri"/>
        <family val="2"/>
        <scheme val="minor"/>
      </rPr>
      <t>direct or indirect</t>
    </r>
    <r>
      <rPr>
        <sz val="11"/>
        <color theme="1"/>
        <rFont val="Calibri"/>
        <family val="2"/>
        <scheme val="minor"/>
      </rPr>
      <t xml:space="preserve"> payment or compensation, meaning you are operating for-hire?</t>
    </r>
  </si>
  <si>
    <r>
      <t xml:space="preserve">Do you provide </t>
    </r>
    <r>
      <rPr>
        <i/>
        <sz val="11"/>
        <color theme="1"/>
        <rFont val="Calibri"/>
        <family val="2"/>
        <scheme val="minor"/>
      </rPr>
      <t>private transportation of passengers</t>
    </r>
    <r>
      <rPr>
        <sz val="11"/>
        <color theme="1"/>
        <rFont val="Calibri"/>
        <family val="2"/>
        <scheme val="minor"/>
      </rPr>
      <t>, not for the general public -- and -- do not receive direct or indirect compensation? (Yes/No)</t>
    </r>
  </si>
  <si>
    <r>
      <rPr>
        <sz val="11"/>
        <color rgb="FF000000"/>
        <rFont val="Calibri"/>
        <family val="2"/>
        <scheme val="minor"/>
      </rPr>
      <t xml:space="preserve">Do you operate commercial motor vehicles (CMVs) with a gross vehicle weight rating (GVWR) or gross combined weight rating (GCWR) or  of over 10,000 pounds? </t>
    </r>
    <r>
      <rPr>
        <sz val="11"/>
        <color rgb="FFFF0000"/>
        <rFont val="Calibri"/>
        <family val="2"/>
        <scheme val="minor"/>
      </rPr>
      <t>(Depending on the response, present the corresponding question under Vehicle Section)</t>
    </r>
  </si>
  <si>
    <t>Logic should be consistent with the vehicle type selected</t>
  </si>
  <si>
    <r>
      <rPr>
        <sz val="11"/>
        <color rgb="FF000000"/>
        <rFont val="Calibri"/>
        <family val="2"/>
        <scheme val="minor"/>
      </rPr>
      <t>Do you operate motor vehicles designed or used to transport more than 8 passengers (including the driver)? (</t>
    </r>
    <r>
      <rPr>
        <sz val="11"/>
        <color rgb="FFFF0000"/>
        <rFont val="Calibri"/>
        <family val="2"/>
        <scheme val="minor"/>
      </rPr>
      <t>Only for PAX carriers</t>
    </r>
    <r>
      <rPr>
        <sz val="11"/>
        <color rgb="FF000000"/>
        <rFont val="Calibri"/>
        <family val="2"/>
        <scheme val="minor"/>
      </rPr>
      <t>)</t>
    </r>
  </si>
  <si>
    <r>
      <rPr>
        <sz val="11"/>
        <color rgb="FF000000"/>
        <rFont val="Calibri"/>
        <family val="2"/>
        <scheme val="minor"/>
      </rPr>
      <t>Do you operate motor vehicles designed or used to transport more than 15 passengers (including the driver)? (</t>
    </r>
    <r>
      <rPr>
        <sz val="11"/>
        <color rgb="FFFF0000"/>
        <rFont val="Calibri"/>
        <family val="2"/>
        <scheme val="minor"/>
      </rPr>
      <t>Only for PAX carriers</t>
    </r>
    <r>
      <rPr>
        <sz val="11"/>
        <color rgb="FF000000"/>
        <rFont val="Calibri"/>
        <family val="2"/>
        <scheme val="minor"/>
      </rPr>
      <t>)</t>
    </r>
  </si>
  <si>
    <t>Are you a U.S. Federal, U.S. State, or Local Government Agency? (Yes/No: If Yes, Select Federal, State, Local or Tribal*)</t>
  </si>
  <si>
    <r>
      <rPr>
        <sz val="11"/>
        <color rgb="FF000000"/>
        <rFont val="Calibri"/>
        <family val="2"/>
        <scheme val="minor"/>
      </rPr>
      <t xml:space="preserve">Are you exempt from applying for Operating Authority per 49 U.S.C 13506? This can be transportation related to school children, hotel transportation, transportation by youth or family camps.  See https://www.fmcsa.dot.gov/regulations/passenger-carrier-guidance-fact-sheet </t>
    </r>
    <r>
      <rPr>
        <sz val="11"/>
        <color rgb="FFFF0000"/>
        <rFont val="Calibri"/>
        <family val="2"/>
        <scheme val="minor"/>
      </rPr>
      <t xml:space="preserve">(Present question to PAX carriers only) </t>
    </r>
    <r>
      <rPr>
        <sz val="11"/>
        <rFont val="Calibri"/>
        <family val="2"/>
        <scheme val="minor"/>
      </rPr>
      <t>Yes/No</t>
    </r>
  </si>
  <si>
    <t xml:space="preserve">If Yes, entity requires Safety Registration only. </t>
  </si>
  <si>
    <r>
      <rPr>
        <b/>
        <sz val="14"/>
        <color theme="1"/>
        <rFont val="Calibri"/>
        <family val="2"/>
        <scheme val="minor"/>
      </rPr>
      <t>Exempt Zones.</t>
    </r>
    <r>
      <rPr>
        <sz val="14"/>
        <color theme="1"/>
        <rFont val="Calibri"/>
        <family val="2"/>
        <scheme val="minor"/>
      </rPr>
      <t xml:space="preserve"> A Commercial Zone is a designated geographical area noted in 49 CFR § 372.241 where the requirement for operating authority registration, does not apply. An example would be the adjacent </t>
    </r>
    <r>
      <rPr>
        <sz val="14"/>
        <color rgb="FF00B050"/>
        <rFont val="Calibri"/>
        <family val="2"/>
        <scheme val="minor"/>
      </rPr>
      <t>areas</t>
    </r>
    <r>
      <rPr>
        <sz val="14"/>
        <color theme="1"/>
        <rFont val="Calibri"/>
        <family val="2"/>
        <scheme val="minor"/>
      </rPr>
      <t xml:space="preserve"> in the District of Columbia, Maryland and Virginia. </t>
    </r>
  </si>
  <si>
    <t>Any customer selecting this option is required to be issued a USDOT Number, but not required to have Operating Authority.</t>
  </si>
  <si>
    <t>Operate passenger transportation services in the State of Hawaii.</t>
  </si>
  <si>
    <r>
      <rPr>
        <b/>
        <sz val="14"/>
        <color theme="1"/>
        <rFont val="Calibri"/>
        <family val="2"/>
        <scheme val="minor"/>
      </rPr>
      <t xml:space="preserve">Hotel-Related Exemption for For-Hire Motor Carrier of Passengers transportation operating CMVs incidental to transportation by aircraft. 
</t>
    </r>
    <r>
      <rPr>
        <sz val="14"/>
        <color theme="1"/>
        <rFont val="Calibri"/>
        <family val="2"/>
        <scheme val="minor"/>
      </rPr>
      <t xml:space="preserve">
</t>
    </r>
    <r>
      <rPr>
        <i/>
        <sz val="14"/>
        <color theme="1"/>
        <rFont val="Calibri"/>
        <family val="2"/>
        <scheme val="minor"/>
      </rPr>
      <t xml:space="preserve">Example scenario for customers to view: A hotel in Cincinnati, Ohio offers a courtesy van to take its guests to and from the Cincinnati/Northern Kentucky International Airport located in Kentucky.  The van has a capacity of </t>
    </r>
    <r>
      <rPr>
        <i/>
        <sz val="14"/>
        <color rgb="FF00B050"/>
        <rFont val="Calibri"/>
        <family val="2"/>
        <scheme val="minor"/>
      </rPr>
      <t>no more than</t>
    </r>
    <r>
      <rPr>
        <i/>
        <sz val="14"/>
        <color theme="1"/>
        <rFont val="Calibri"/>
        <family val="2"/>
        <scheme val="minor"/>
      </rPr>
      <t xml:space="preserve">15 passengers </t>
    </r>
    <r>
      <rPr>
        <i/>
        <sz val="14"/>
        <color rgb="FF00B050"/>
        <rFont val="Calibri"/>
        <family val="2"/>
        <scheme val="minor"/>
      </rPr>
      <t>(</t>
    </r>
    <r>
      <rPr>
        <i/>
        <sz val="14"/>
        <color theme="1"/>
        <rFont val="Calibri"/>
        <family val="2"/>
        <scheme val="minor"/>
      </rPr>
      <t>including the driver</t>
    </r>
    <r>
      <rPr>
        <i/>
        <sz val="14"/>
        <color rgb="FF00B050"/>
        <rFont val="Calibri"/>
        <family val="2"/>
        <scheme val="minor"/>
      </rPr>
      <t>)</t>
    </r>
    <r>
      <rPr>
        <i/>
        <sz val="14"/>
        <color theme="1"/>
        <rFont val="Calibri"/>
        <family val="2"/>
        <scheme val="minor"/>
      </rPr>
      <t xml:space="preserve"> and a gross vehicle weight </t>
    </r>
    <r>
      <rPr>
        <i/>
        <sz val="14"/>
        <color rgb="FF00B050"/>
        <rFont val="Calibri"/>
        <family val="2"/>
        <scheme val="minor"/>
      </rPr>
      <t>rating of 10,000 pounds or less</t>
    </r>
    <r>
      <rPr>
        <i/>
        <sz val="14"/>
        <color theme="1"/>
        <rFont val="Calibri"/>
        <family val="2"/>
        <scheme val="minor"/>
      </rPr>
      <t>. The courtesy van operates within a zone encompassed by a 25-mile radius of the airport boundary. The transportation is incidental to transportation by aircraft because passengers will have immediate movement by air. The movement is confined to a zone within a 25-mile radius boundary of an airport.</t>
    </r>
  </si>
  <si>
    <r>
      <rPr>
        <b/>
        <sz val="14"/>
        <color theme="1"/>
        <rFont val="Calibri"/>
        <family val="2"/>
        <scheme val="minor"/>
      </rPr>
      <t>Hotel-Related Exemption for Commercial Motor Vehicles owned or operated by a hotel.</t>
    </r>
    <r>
      <rPr>
        <sz val="14"/>
        <color theme="1"/>
        <rFont val="Calibri"/>
        <family val="2"/>
        <scheme val="minor"/>
      </rPr>
      <t xml:space="preserve">
</t>
    </r>
    <r>
      <rPr>
        <i/>
        <sz val="14"/>
        <color theme="1"/>
        <rFont val="Calibri"/>
        <family val="2"/>
        <scheme val="minor"/>
      </rPr>
      <t>Example scenario for customers to view: A commercial motor vehicle owned or operated by or for a hotel and only transporting hotel patrons between the hotel and the local station of a carrier CMV is operated by or for a hotel and only transporting hotel patrons/customers between the hotel and the local station of a carrier (i.e., freight forwarder, water carrier and motor carrier).</t>
    </r>
  </si>
  <si>
    <r>
      <rPr>
        <b/>
        <sz val="14"/>
        <color theme="1"/>
        <rFont val="Calibri"/>
        <family val="2"/>
        <scheme val="minor"/>
      </rPr>
      <t>Education-Related Transportation Exemption.</t>
    </r>
    <r>
      <rPr>
        <sz val="14"/>
        <color theme="1"/>
        <rFont val="Calibri"/>
        <family val="2"/>
        <scheme val="minor"/>
      </rPr>
      <t xml:space="preserve"> Four categories of education-related passenger transportation are exempt from safety registration and operating authority: 1)</t>
    </r>
    <r>
      <rPr>
        <sz val="14"/>
        <color rgb="FF00B050"/>
        <rFont val="Calibri"/>
        <family val="2"/>
        <scheme val="minor"/>
      </rPr>
      <t xml:space="preserve"> Transportation</t>
    </r>
    <r>
      <rPr>
        <sz val="14"/>
        <color theme="1"/>
        <rFont val="Calibri"/>
        <family val="2"/>
        <scheme val="minor"/>
      </rPr>
      <t xml:space="preserve"> is organized, sponsored, and paid for by the school district, the passenger motor carrier is not subject to operating authority registration requirements when the transportation is to and from the school; 2) Transportation is paid for by the school district and the motor vehicles are solely transporting school children and teachers to or from school; 3)  Public School Transportation provided by Governmental Entities (i.e., School Districts); and Private School Transportation of school age children (To and From School only).</t>
    </r>
  </si>
  <si>
    <t>No Safety Registration,  No Operating Authority</t>
  </si>
  <si>
    <r>
      <rPr>
        <b/>
        <sz val="14"/>
        <color theme="1"/>
        <rFont val="Calibri"/>
        <family val="2"/>
        <scheme val="minor"/>
      </rPr>
      <t>Recreational Activity Exemption.</t>
    </r>
    <r>
      <rPr>
        <sz val="14"/>
        <color theme="1"/>
        <rFont val="Calibri"/>
        <family val="2"/>
        <scheme val="minor"/>
      </rPr>
      <t xml:space="preserve"> Applies to motor carriers operating a motor vehicle designed or used to transport between 9 and 15 passengers (including the driver), whether operated alone or with a trailer attached to the transport vehicle, if the motor vehicle is operated by a person that provides recreational activities within a 150 air-mile radius of the location at which passengers initially boarded the motor vehicle at the beginning of the trip.
</t>
    </r>
    <r>
      <rPr>
        <i/>
        <sz val="14"/>
        <color theme="1"/>
        <rFont val="Calibri"/>
        <family val="2"/>
        <scheme val="minor"/>
      </rPr>
      <t>Example scenario for customers to view: Recreational activities are activities consisting of an outdoor experience or excursion typically of a physical or athletic nature which require transportation for the sole purpose of moving customers to another location or locations where the outdoor experience or excursion will take place and collecting those customers to transport them back to the place of initial boarding or another outpost of the motor carrier. Recreational activities include but are not limited to hiking, biking, horseback riding, canoeing, whitewater rafting, water trails, tubing, skiing, snowshoeing, snowmobiling, hunting, fishing, mountain climbing, swimming, and off-highway vehicle driving and riding.</t>
    </r>
  </si>
  <si>
    <t>No Safety Registration, No USDOT Number, No Operating Authority</t>
  </si>
  <si>
    <t>Carry less than 16 individuals in a single daily round-trip commute to and from work.</t>
  </si>
  <si>
    <t>Taxicab services having a seating capacity of less than 7 passengers that do not operate on a regular route or between specified points.</t>
  </si>
  <si>
    <t>Do you receive any federal grant funds to provide transportation under this registration? (Yes/No)</t>
  </si>
  <si>
    <t>If Yes, select any that Apply:
     49 U.S.C. §§ 5307: Urbanized Area Formula Program (Catalog of Financial Domestic Assistance Number [CFDA] 20.507)
                 Public Recepient
                 Private Recepient
     49 U.S.C. §§ 5310: Enhanced Mobility of Seniors and Individuals with Disabilities (CFDA 20.513)
                 Public Recepient
                 Private Recepient
    49 U.S.C. §§ 5311: Formula Grants for Rural Areas and Tribal Transit Program (CFDA 20.509)
                 Public Recepient
                 Private Recepient
  Other</t>
  </si>
  <si>
    <t>Select the Option that best describes your operations:</t>
  </si>
  <si>
    <t>https://www.ecfr.gov/current/title-49/subtitle-B/chapter-VI/part-604 (for definitions)</t>
  </si>
  <si>
    <t>I will provide public transportation operating over fixed routes and schedules</t>
  </si>
  <si>
    <t xml:space="preserve">FMCSA will only issue one type of authority to Passenger Carriers.  No specific distinction between Regular Route and Charter. </t>
  </si>
  <si>
    <t>I will provide Charter Transportation (Demand Responsive)</t>
  </si>
  <si>
    <t>I will provide Regular Route Transportation (Fixed Route)</t>
  </si>
  <si>
    <t>Charter/Multi-day</t>
  </si>
  <si>
    <t>Charter/Single-day</t>
  </si>
  <si>
    <t>Commuter/Transit</t>
  </si>
  <si>
    <t>School Bus (Gov't, Private School, or Contractors)</t>
  </si>
  <si>
    <t>Airport or Hotel Shuttle</t>
  </si>
  <si>
    <t>Private Motor Carrier of Passengers (Business)</t>
  </si>
  <si>
    <t>Private Motor Carrier of Passengers (Non-Business)</t>
  </si>
  <si>
    <t>Migrant Workers</t>
  </si>
  <si>
    <t xml:space="preserve">FRS will present the same questions as for other motor carriers up to the Motor Carrier Type section.  Then only quesitons applicable to passenger carriers are to be presented. </t>
  </si>
  <si>
    <r>
      <t>If Yes, entity is Authorized for Hire
FRS to present definitions for this question: "</t>
    </r>
    <r>
      <rPr>
        <b/>
        <sz val="11"/>
        <color theme="1"/>
        <rFont val="Calibri"/>
        <family val="2"/>
        <scheme val="minor"/>
      </rPr>
      <t>direct or indirect compensation</t>
    </r>
    <r>
      <rPr>
        <sz val="11"/>
        <color theme="1"/>
        <rFont val="Calibri"/>
        <family val="2"/>
        <scheme val="minor"/>
      </rPr>
      <t>" and "</t>
    </r>
    <r>
      <rPr>
        <b/>
        <sz val="11"/>
        <color theme="1"/>
        <rFont val="Calibri"/>
        <family val="2"/>
        <scheme val="minor"/>
      </rPr>
      <t>interstate commerce</t>
    </r>
    <r>
      <rPr>
        <sz val="11"/>
        <color theme="1"/>
        <rFont val="Calibri"/>
        <family val="2"/>
        <scheme val="minor"/>
      </rPr>
      <t>"
Direct compensation means payment made to the motor carrier by the passengers or the individual acting on behalf of the passengers for the transportation services provided, and not included in a total package charge or other assessment for highway transportation services. Indirect compensation refers to the other types of compensation aside from direct payment for services, such as a gift, gas money or a donation.
Unless subject to an exemption, any time a passenger carrier receives compensation for transporting passengers, it is considered for-hire, no matter how small or light the vehicles used. A not-for-profit organization can be a for-hire passenger carrier if the organization receives compensation. If a trip includes both private passengers and passengers providing compensation, it is a for-hire trip.</t>
    </r>
  </si>
  <si>
    <t>If Yes, entity is "Interstate"
FRS to present definition: Interstate commerce is defined as the transport of passengers:
Across State lines, even occasionally;
From one State to another or to a location in the same State when the vehicle passes through another State;
When the vehicle travels between the U.S. and a U.S. territory or possession, or from one place in the U.S. through a foreign country to another place in the U.S.; or 
From the U.S. to another country. Example: If a trip is prearranged to include a trip outside the State/Country by plane or ship.</t>
  </si>
  <si>
    <r>
      <rPr>
        <sz val="11"/>
        <rFont val="Calibri"/>
        <family val="2"/>
        <scheme val="minor"/>
      </rPr>
      <t>If Yes, entity would be Private, but FRS must have them select between Private (Business) and Private (Non-Business).  FRS to present Definitons of both: Private Motor Carrier of Passengers (PMCP). Note: An entity can be both Private and For-Hire.
Deffinitions to add:</t>
    </r>
    <r>
      <rPr>
        <sz val="11"/>
        <color rgb="FFFF0000"/>
        <rFont val="Calibri"/>
        <family val="2"/>
        <scheme val="minor"/>
      </rPr>
      <t xml:space="preserve"> Business PMCPs</t>
    </r>
    <r>
      <rPr>
        <sz val="11"/>
        <color theme="1"/>
        <rFont val="Calibri"/>
        <family val="2"/>
        <scheme val="minor"/>
      </rPr>
      <t xml:space="preserve"> provide private, interstate transportation of passengers in the furtherance of a commercial enterprise. For PMCPs to be subject, the vehicle must be designed or used to transport more than 15 passengers, including the driver, unless the vehicle otherwise meets the definition of a commercial motor vehicle in 49 CFR §390.5. Examples of Business PMCPs include companies that use buses to transport their own employees, and entertainers who use their buses for transportation to a show or performance location. Commercial businesses that provide transportation services for the general public for compensation are for-hire operations and are not Business PMCPs. </t>
    </r>
    <r>
      <rPr>
        <sz val="11"/>
        <color rgb="FFFF0000"/>
        <rFont val="Calibri"/>
        <family val="2"/>
        <scheme val="minor"/>
      </rPr>
      <t xml:space="preserve">Non-Business PMCPs </t>
    </r>
    <r>
      <rPr>
        <sz val="11"/>
        <color theme="1"/>
        <rFont val="Calibri"/>
        <family val="2"/>
        <scheme val="minor"/>
      </rPr>
      <t>provide private, interstate transportation of passengers that is not in the furtherance of a commercial purpose. Examples of Non-Business PMCPs include churches, scout groups, and other charitable organizations that own or lease buses for the private transportation of their respective group. Churches, charities, or private associations that offer passenger transportation services to the general public for compensation are for-hire operations and are not Non-Business PMCPs.
A not-for-profit organization can be a for-hire passenger carrier if the organization receives compensation. If a trip includes both private passengers and passengers providing compensation, it is a for-hire trip.</t>
    </r>
  </si>
  <si>
    <t>Private Motor Carrier of Passengers (Business) / (Non-Bsuiness)</t>
  </si>
  <si>
    <t xml:space="preserve">Customer should be able to select between the two options. </t>
  </si>
  <si>
    <t>These applications must be reviewied manually / FRS to flag for further review. MC-RS to review: Someone else provides the service?</t>
  </si>
  <si>
    <r>
      <t xml:space="preserve">Include note for the customer that they can learn more about these grant programs in which they may be eligible by entering the Catalog of Domestic Assistance Number (CFDA) on SAM.gov.
If the customer selects one of the grant programs, the customer will be prompted to enter if they are a public or private recipient as well as the </t>
    </r>
    <r>
      <rPr>
        <i/>
        <sz val="11"/>
        <color theme="1"/>
        <rFont val="Calibri"/>
        <family val="2"/>
        <scheme val="minor"/>
      </rPr>
      <t>transit service area and State in which they provide the services.</t>
    </r>
    <r>
      <rPr>
        <sz val="11"/>
        <color theme="1"/>
        <rFont val="Calibri"/>
        <family val="2"/>
        <scheme val="minor"/>
      </rPr>
      <t xml:space="preserve"> Any selection of a grant program means that the customer will </t>
    </r>
    <r>
      <rPr>
        <sz val="11"/>
        <color rgb="FFFF0000"/>
        <rFont val="Calibri"/>
        <family val="2"/>
        <scheme val="minor"/>
      </rPr>
      <t>not pay a registration fee</t>
    </r>
    <r>
      <rPr>
        <sz val="11"/>
        <color theme="1"/>
        <rFont val="Calibri"/>
        <family val="2"/>
        <scheme val="minor"/>
      </rPr>
      <t>. If the selection is "</t>
    </r>
    <r>
      <rPr>
        <sz val="11"/>
        <color rgb="FFFF0000"/>
        <rFont val="Calibri"/>
        <family val="2"/>
        <scheme val="minor"/>
      </rPr>
      <t>Other</t>
    </r>
    <r>
      <rPr>
        <sz val="11"/>
        <color theme="1"/>
        <rFont val="Calibri"/>
        <family val="2"/>
        <scheme val="minor"/>
      </rPr>
      <t xml:space="preserve">", entity will pay the Operating Authority registration fee. 
Definitions of Public or Private Recipient
</t>
    </r>
    <r>
      <rPr>
        <sz val="11"/>
        <color rgb="FFFF0000"/>
        <rFont val="Calibri"/>
        <family val="2"/>
        <scheme val="minor"/>
      </rPr>
      <t xml:space="preserve">Public recipient </t>
    </r>
    <r>
      <rPr>
        <sz val="11"/>
        <color theme="1"/>
        <rFont val="Calibri"/>
        <family val="2"/>
        <scheme val="minor"/>
      </rPr>
      <t xml:space="preserve">– Applicant is any of the following: any State; any municipality or other political subdivision of a State; any public agency or instrumentality of such entities of one or more State(s); an Indian tribe; and any corporation, board or other person owned or controlled by such entities or owned by, controlled by, or under common control with such a corporation, board, or person which is receiving or has ever received governmental financial assistance for the purchase or operation of any bus.
</t>
    </r>
    <r>
      <rPr>
        <sz val="11"/>
        <color rgb="FFFF0000"/>
        <rFont val="Calibri"/>
        <family val="2"/>
        <scheme val="minor"/>
      </rPr>
      <t>Private recipient</t>
    </r>
    <r>
      <rPr>
        <sz val="11"/>
        <color theme="1"/>
        <rFont val="Calibri"/>
        <family val="2"/>
        <scheme val="minor"/>
      </rPr>
      <t xml:space="preserve"> – Applicant has received governmental financial assistance in the form of a subsidy for the purchase, lease or operation of any bus.</t>
    </r>
  </si>
  <si>
    <t>Grant Recepients</t>
  </si>
  <si>
    <t>Present this section if entity is not a Grant Recepient.  No impact on logic, data collection only.</t>
  </si>
  <si>
    <t xml:space="preserve">Select the option(s) that best describe the type passengers you transport.  </t>
  </si>
  <si>
    <r>
      <t xml:space="preserve">FRS will have a description of the vehicle type, then customer can add the number of vehicles:
Motorcoach - no passenger count needed
Bus - 9-15, 16+
School Bus - 1-8, 9-15, 16+
Van 1-8, 9-15
Limousine - 1-8, 9-15, 16+
</t>
    </r>
    <r>
      <rPr>
        <sz val="11"/>
        <color rgb="FFFF0000"/>
        <rFont val="Calibri"/>
        <family val="2"/>
        <scheme val="minor"/>
      </rPr>
      <t>SUV -</t>
    </r>
    <r>
      <rPr>
        <sz val="11"/>
        <color theme="1"/>
        <rFont val="Calibri"/>
        <family val="2"/>
        <scheme val="minor"/>
      </rPr>
      <t xml:space="preserve"> 1-8
</t>
    </r>
    <r>
      <rPr>
        <sz val="11"/>
        <color rgb="FFFF0000"/>
        <rFont val="Calibri"/>
        <family val="2"/>
        <scheme val="minor"/>
      </rPr>
      <t>Sedan</t>
    </r>
    <r>
      <rPr>
        <sz val="11"/>
        <color theme="1"/>
        <rFont val="Calibri"/>
        <family val="2"/>
        <scheme val="minor"/>
      </rPr>
      <t xml:space="preserve"> - 1-8
Find bus pictures to depict "Bus", run list by Bill Bannister.  Confirm with Kathy if this is covered in the ICR.
</t>
    </r>
  </si>
  <si>
    <t>Affiliations section same as others.</t>
  </si>
  <si>
    <t>See Safety Certifications tab</t>
  </si>
  <si>
    <t>FRS should match applicant data against the database and ask the customer if there is any affiliation with any possible affiliate identified.  (Future release)</t>
  </si>
  <si>
    <t>Passenger Carrier Compliance Certification</t>
  </si>
  <si>
    <t>I ________________ certify that I am fit, willing, and able to comply with all pertinent statutory and regulatory requirements including the U.S. Department of Transportation’s Americans with Disabilities Act regulations for over-the-road bus companies located at 49 CFR Part 37, Subpart H, if applicable.
Private entities that are primarily in the business of transporting people, whose operations affect commerce, and that transport passengers in an over-the-road bus (defined as a
bus characterized by an elevated passenger deck over a baggage compartment) are subject to the U.S. Department of Transportation’s Americans with Disabilities Act
regulations, located at 49 CFR Part 37, Subpart H. The term charter and special transportation corresponds to the term “demand responsive service,” and “service over regular
routes,” corresponds to the term “fixed route service” under the Americans with Disabilities Act regulations for over-the-road bus companies located at 49 CFR Part 37,
Subpart H. For a general overview of these regulations, please refer to the Federal Motor Carrier Safety Administration’s website at www.fmcsa.dot.gov.</t>
  </si>
  <si>
    <t>ADA Compliance Certification (Needs legal review)</t>
  </si>
  <si>
    <t>Compliance Safety Certifications</t>
  </si>
  <si>
    <t>In URS #6</t>
  </si>
  <si>
    <t>6. If the Applicant's registration is currently revoked, does the Applicant certify the deficiencies cited in the revocation proceeding have been corrected?</t>
  </si>
  <si>
    <t>I _________________certify that I am familiar with the Federal Hazardous Materials Regulations. Under penalties of perjury, I declare that the information entered on this report is, to the best of my knowledge and belief, true, correct, and complete.</t>
  </si>
  <si>
    <t>I, _________________________________________________________________________________, certify that I am fit, willing, and able to provide the specialized services necessary to transport household goods. I am familiar with FMCSA regulations for household goods movements and have acquired or am willing to acquire the protective equipment and trained operators necessary to perform household goods movements. I certify that my tariff is available for inspection by shippers upon reasonable request. I further certify that I will offer arbitration as a means of settling loss and damage disputes and disputes regarding carrier charges in addition to those collected at delivery. The following information can be used to contact a representative of the arbitration program in which I will participate.</t>
  </si>
  <si>
    <t>HHG Certifications</t>
  </si>
  <si>
    <t>I, ______________, certify that I am familiar with the Federal Motor Carrier Safety Regulations and, if applicable, the Federal Hazardous Materials Regulations, and the Federal Motor Carrier Commercial Regulations. Under penalties of perjury, under the laws of the United States of America, I certify that all information supplied on this form or relating to this application is true and correct. Further, I certify that I am qualified and authorized to file this application. I know that willful misstatements or omissions of material facts constitute Federal criminal violations punishable under 18 U.S.C. § 1001 by imprisonment up to 5 years and fines up to $250,000 for each offense. Additionally, these statements are punishable as perjury under 18 U.S.C. § 1621, which provides for fines up to $250,000 or imprisonment up to 5 years for each offense.  I further certify under penalty of perjury, under the laws of the United States, that I have not been convicted, after September 1, 1989, of any Federal or State offense involving the distribution or possession of a controlled substance, or that if I have been so convicted, I am not ineligible to receive Federal benefits, either by court order or operation of law, pursuant to Section 5301 of the Anti-Drug Abuse Act of 1988, formerly Pub. L. 100-690, Title V, Section 5301, Nov. 18, 1988, 102 Stat.4310, renumbered and amended Pub. L. 101-647, Title X, Section 1002(d), Nov. 29, 1990, 104 Stat. 4827 (21 U.S.C. § 826).</t>
  </si>
  <si>
    <t>I, _______________________________, certify that applicant is fit, willing, and able to provide household goods brokerage operations and to comply with all pertinent statutory and regulatory requirements.</t>
  </si>
  <si>
    <t>MCSA-1 HHG Brokers</t>
  </si>
  <si>
    <t>I, __________________________________________________, certify that applicant is fit, willing, and able to provide household goods freight-forwarding operations and to comply with all pertinent statutory and regulatory requirements.</t>
  </si>
  <si>
    <t>MCSA-1 HHG Freight Forwarders</t>
  </si>
  <si>
    <t>I, __________________________________________________________________, verify under penalty of perjury, under the laws of the United States of America, that all information supplied on this form or relating to this application is true and correct. Further, I certify that I am qualified and authorized to file this application. I know that willful misstatements or omissions of material facts constitute Federal criminal violations punishable under 18 U.S.C. § 1001 by imprisonment of up to 5 years and fines up to $250,000 for each offense. Additionally these statements are punishable as perjury under 18 U.S.C. § 1621, which provides for fines of up to $250,000 or imprisonment of up to 5 years for each offense. I further certify under penalty of perjury, under the laws of the United States, that I have not been convicted, after September 1, 1989, of any Federal or State offense involving the distribution of possession of a controlled substance, or that if I have been so convicted, I am not ineligible to receive Federal benefits, either by court order or operation of law, pursuant to Section 5301 of the Anti-Drug Abuse Act of 1988, formerly Pub. L. 100-690, Title V, Section 5301, Nov. 18, 1988, 102 Stat. 4310, renumbered and amended Pub. L. 101-647, Title X, Section 1002 (d), Nov. 29, 1990, 104 Stat. 4827 (21 U.S.C. 862).</t>
  </si>
  <si>
    <t>7. Does the Applicant certify it has paid all taxes owed under section 4481 of the U.S. Internal Revenue Service (26 U.S.C. § 4481) for the most recent taxable period as defined under section 4482(c) of the Internal Revenue Code?</t>
  </si>
  <si>
    <t>Applicable to all</t>
  </si>
  <si>
    <t>System Logic</t>
  </si>
  <si>
    <t>HHG Motor Carriers will be presented with all the same questions as a Property carrier with the additional HHG section.  The Cargo Classification section will also only include HHG applicable selections. Specific HHG certifications will be presented.</t>
  </si>
  <si>
    <t>Commodities Carried and Services Provided:</t>
  </si>
  <si>
    <t>Agriculture and Forestry</t>
  </si>
  <si>
    <t>Mining, and Oil and Gas Extraction</t>
  </si>
  <si>
    <t>Utility Services</t>
  </si>
  <si>
    <t>Fresh Produce</t>
  </si>
  <si>
    <t>Natural Gas and Petroleum/Crude Oil</t>
  </si>
  <si>
    <t xml:space="preserve">Electric Power </t>
  </si>
  <si>
    <t>Construction of Buildings</t>
  </si>
  <si>
    <t>Grain, Feed, Hay</t>
  </si>
  <si>
    <t>Oil Field Equipment</t>
  </si>
  <si>
    <t xml:space="preserve">Natural Gas </t>
  </si>
  <si>
    <t>Water Well</t>
  </si>
  <si>
    <t>Livestock &amp; Aquaculture</t>
  </si>
  <si>
    <t>Coal/Coke</t>
  </si>
  <si>
    <t>Water, Sewage and Other Systems</t>
  </si>
  <si>
    <t>Heavy and Civil Engineering Construction</t>
  </si>
  <si>
    <t xml:space="preserve">Bulk Milk &amp; Dairy </t>
  </si>
  <si>
    <t>Other Mined Materials</t>
  </si>
  <si>
    <t>Telecommunications</t>
  </si>
  <si>
    <t>Trees, Logs</t>
  </si>
  <si>
    <t>Mining Supplies</t>
  </si>
  <si>
    <t>Farm Supplies</t>
  </si>
  <si>
    <t>Manufactured Products</t>
  </si>
  <si>
    <t>Truck Transportation Categories</t>
  </si>
  <si>
    <t>Mail and Package Delivery</t>
  </si>
  <si>
    <t>Landscaping and Trash Removal</t>
  </si>
  <si>
    <t>Refrigerated &amp; Frozen Food</t>
  </si>
  <si>
    <t>General Freight</t>
  </si>
  <si>
    <t>U.S. Mail</t>
  </si>
  <si>
    <t>Landscaping Services</t>
  </si>
  <si>
    <t>Other Non-Refrigerated Food Products</t>
  </si>
  <si>
    <t>Liquids/Gases</t>
  </si>
  <si>
    <t>Couriers and Messengers</t>
  </si>
  <si>
    <t>Waste Collection &amp; Disposal</t>
  </si>
  <si>
    <t>Beverages</t>
  </si>
  <si>
    <t>Commodities Dry Bulk</t>
  </si>
  <si>
    <t>Last Mile Delivery</t>
  </si>
  <si>
    <t>Recycling</t>
  </si>
  <si>
    <t>Textile, Apparel, and Leather Products</t>
  </si>
  <si>
    <t>Drive Away/Towaway</t>
  </si>
  <si>
    <t>Wood Products</t>
  </si>
  <si>
    <t>Intermodal Containers</t>
  </si>
  <si>
    <t>Poles, Beams, Lumber</t>
  </si>
  <si>
    <t>Paper Products</t>
  </si>
  <si>
    <t xml:space="preserve">Petroleum and Coal Products </t>
  </si>
  <si>
    <t>Chemical Products</t>
  </si>
  <si>
    <t xml:space="preserve">Plastics and Rubber Products </t>
  </si>
  <si>
    <t>Specialty Transportation Services</t>
  </si>
  <si>
    <t>Passenger Transportation:</t>
  </si>
  <si>
    <t>Household Goods (Definition: Personal items and property used or intended to be used in a home or office, including furniture, fixtures, and appliances.)</t>
  </si>
  <si>
    <t>Nonmetallic Mineral Products</t>
  </si>
  <si>
    <t>Currency, Valuable Items</t>
  </si>
  <si>
    <t>Moving Home or Office Household Goods (FRS triggers HHG Operating Authority)</t>
  </si>
  <si>
    <t>Primary Metal Products</t>
  </si>
  <si>
    <t>CMV Driving Schools</t>
  </si>
  <si>
    <t>Delivery of furniture, appliances, or other furnishings (FRS logic: HHG Authority does not apply)</t>
  </si>
  <si>
    <t>Fabricated Metal Products</t>
  </si>
  <si>
    <t>Ambulance Services</t>
  </si>
  <si>
    <t>Machinery &amp; Large Objects</t>
  </si>
  <si>
    <t>Motion Picture Industries</t>
  </si>
  <si>
    <t>Computer and Electronic Products</t>
  </si>
  <si>
    <t>Electrical Equipment and Appliances</t>
  </si>
  <si>
    <t xml:space="preserve">Motor Vehicles </t>
  </si>
  <si>
    <t>Mobile Homes</t>
  </si>
  <si>
    <t>Other: Please Describe</t>
  </si>
  <si>
    <t>Furniture and Related Products</t>
  </si>
  <si>
    <t>Miscellaneous Products</t>
  </si>
  <si>
    <t>Other Exempt Commodities: Please Describe</t>
  </si>
  <si>
    <t>*Items in orange would trigger the HM section.</t>
  </si>
  <si>
    <t>FRS Category</t>
  </si>
  <si>
    <t>Potential FRS Titles - Things/Services to be Transported</t>
  </si>
  <si>
    <t>Description</t>
  </si>
  <si>
    <t>Agriculture and  Forestry</t>
  </si>
  <si>
    <t>Activities of this sector are growing crops, raising animals, harvesting timber, and harvesting fish and other animals from farms, ranches, or the animals' natural habitats.</t>
  </si>
  <si>
    <t>Includes Vegetables, Melons, Fruit, Tree Nut, Greenhouse, Nursery, Floriculture, Flowers, and other crops</t>
  </si>
  <si>
    <t>Includes Oilseed and Grain (Soybeans, Oilseed, Dry Pea and Bean, Wheat, Corn, Rice, and other Grains), Feed, Hay</t>
  </si>
  <si>
    <t>Includes Cattle, Hog/Pig, Poultry/Egg, Sheep/Goat, Aquaculture, Fish, and other Animals.</t>
  </si>
  <si>
    <t xml:space="preserve">Bulk Dairy and Milk </t>
  </si>
  <si>
    <t>Includes Timber Tract Operations, Forest Nurseries, and Logging.</t>
  </si>
  <si>
    <t xml:space="preserve">Includes Support Activities, Supplies, and Equipment for Agriculture Operations </t>
  </si>
  <si>
    <t>Activities of this sector are extracting naturally occurring mineral solids, such as coal and ore; liquid minerals, such as crude petroleum; and gases, such as natural gas; and beneficiating (e.g., crushing, screening, washing, and flotation) and other preparation at the mine site, or as part of mining activity.</t>
  </si>
  <si>
    <t>Includes Natural Gas and Crude Oil/Petroleum coming from extraction locations.</t>
  </si>
  <si>
    <t>Includes Equipment needed for natural gas and petroleum extraction.</t>
  </si>
  <si>
    <t>Coal, Coke</t>
  </si>
  <si>
    <t>Includes Metal Ore Mining and Nonmetallic Mineral Mining and Quarrying</t>
  </si>
  <si>
    <t>Supplies, Equipment, and Support activities for mining such as drilling, fracking, and other activities.</t>
  </si>
  <si>
    <t>Activities of this sector are generating, transmitting, and/or distributing electricity, gas, steam, and water and removing sewage through a permanent infrastructure of lines, mains, and pipe.</t>
  </si>
  <si>
    <t>Includes Electric, Hydroelectric, Fossil Fuel, Nuclear, Solar, Wind, Geothermal, Biomass, and Other Electric Power Generation, Transmission, Control, and Distribution.</t>
  </si>
  <si>
    <t>Natural Gas Distribution</t>
  </si>
  <si>
    <r>
      <t xml:space="preserve">Includes Water, Sewage Treatment, Irrigation, Steam and </t>
    </r>
    <r>
      <rPr>
        <sz val="12"/>
        <rFont val="Garamond"/>
        <family val="1"/>
      </rPr>
      <t>Air-Conditioning</t>
    </r>
    <r>
      <rPr>
        <sz val="12"/>
        <color theme="1"/>
        <rFont val="Garamond"/>
        <family val="1"/>
      </rPr>
      <t>, and Other Systems (HVAC?)</t>
    </r>
  </si>
  <si>
    <t>Includes Wired and Wireless Telecommunications, Satellite Telecommunications, and Other Telecommunications.</t>
  </si>
  <si>
    <t>Activities of this sector are erecting buildings and other structures (including additions); heavy construction other than buildings; and alterations, reconstruction, installation, and maintenance and repairs.</t>
  </si>
  <si>
    <t>Includes Residential, Commercial, Institutional, and Industrial Building Construction.  Includes Foundation, Structure, and Building Exterior Contractors; Building Equipment Contractors, Building Finishing Contractors, and Other Specialty Trade Contractors.</t>
  </si>
  <si>
    <t>Includes Water and Sewer Line and Relation Construction.</t>
  </si>
  <si>
    <t>Includes Land Subdivision, Highway, Street, and Bridge Construction, and other Heavy and Civil Engineering Construction.</t>
  </si>
  <si>
    <t>Activities of this sector are the mechanical, physical, or chemical transformation of materials, substances, or components into new products.</t>
  </si>
  <si>
    <t>Refrigerated/Frozen Food</t>
  </si>
  <si>
    <t>Includes Refrigerated or Frozen Foods such as Dairy Products, Seafood Products, Meat &amp; Seafood Products, and Fresh Produce</t>
  </si>
  <si>
    <t xml:space="preserve">Includes Non-Refrigerated or Non-Frozen Animal Food Products, Grain and Oilseed Milling, Sugar and Confectionary Products, Fruit and Vegetable Preserves, Dairy Products, Seafood Products, Bakeries and Tortilla Products, and other Food Products not specified above.  </t>
  </si>
  <si>
    <t>Includes Soft Drinks, Bottled Water, Ice, Beer, Wine, and Distilled Products.</t>
  </si>
  <si>
    <t>Includes Fiber, Yarn, Thread, Fabric, Furnishings, and Other Textile Products, Knitted Apparel, Cut-and-Sown Apparel, and Other Apparel and Accessories, Tanned/Finished Leather and Hide Products, Footwear, and Other Leather and Allied Products</t>
  </si>
  <si>
    <t>Includes, Veneer, Plywood, and Engineering Wood Products, Millwork, and Other Wood Products.</t>
  </si>
  <si>
    <t>Wood Beams, Lumber</t>
  </si>
  <si>
    <t>Includes Pulp, Paper, Paperboard, and Converted Paper Products.</t>
  </si>
  <si>
    <t>Refined Petroleum and other Coal Products (Coke).</t>
  </si>
  <si>
    <t>Includes Basic Chemical Manufactured Products, Resin, Synthetic Rubber, and Artificial and Synthetic Fibers and Filaments Products, Pesticide, Fertilizer, and Other Agricultural Chemical Products, Pharmaceutical and Medicine Products, Paint, Coating, and Adhesive Products, Soap, Cleaning Compound, and Toilet Preparation Products, and Other Chemical Product and Preparations.</t>
  </si>
  <si>
    <t>Plastic Products includes Plastics Packaging Materials and Unlaminated Film and Sheets, Plastic Bags, Packaging Film, Plastic Pipes and Fittings, Plastic Plates, Shapes and Sheets, Polystyrene Foam Products, Urethane and Other Foam Products, Plastic Bottles, Plastic Plumbing Products, and Other Plastic Products.  Rubber Products include Tires, Rubber Hoses and Belts, and Other Rubber Products.</t>
  </si>
  <si>
    <t>Includes Products made from Clay, Glass, Cement and Concrete, Lime and Gypsum, and Other Nonmetallic Minerals.</t>
  </si>
  <si>
    <t>Includes Primary Products made from Iron and Steel, Alumina and Aluminum, Nonferrous Metals, and Foundries, intended to be fabricated into other goods. Examples: metal sheets, coils, rolls, etc.</t>
  </si>
  <si>
    <t>Includes products made from forging and stampings.  Also includes Cutlery and Hand tools, Architectural and Structural Metal Products, Boilers, Tanks, Hardware, Springs and Wires, Machine Shopped Products, and Other Fabricated Metal Products.</t>
  </si>
  <si>
    <t>Includes Agriculture, Construction, and Mining Machinery, Industrial Machinery, Commercial and Service Industry Machinery, Ventilation, Heating, Air-Conditioning, and Commercial Refrigeration
Equipment, Metalworking Machinery, Engine, Turbine, and Power Transmission Equipment, and Other General Purpose Machinery.</t>
  </si>
  <si>
    <t>Includes Computer and Peripheral Equipment, Communications Equipment, Audio and Video Equipment, Semiconductor and Other Electronic Components, Navigational, Measuring, Electromedical, and Control Instruments, and Magnetic and Optical Media.</t>
  </si>
  <si>
    <t>Electrical Equipment, Appliances, and Components</t>
  </si>
  <si>
    <t xml:space="preserve">Includes Electric Lighting Equipment, Household Appliances, and Other Electrical Equipment, </t>
  </si>
  <si>
    <t xml:space="preserve">Motor Vehicles - Transportation Equipment </t>
  </si>
  <si>
    <t>Includes Motor Vehicles, Motor Vehicles Bodies and Trailers, Aerospace Products, Railroad Rolling Stock, Ships and Boats, and Other Transportation Equipment.</t>
  </si>
  <si>
    <t>Includes non-self propelled Mobile Homes</t>
  </si>
  <si>
    <t>Household and Institutional Furniture and Kitchen Cabinets, Office Furniture, Mattresses, Blinds and Shades, and Other Furniture.</t>
  </si>
  <si>
    <t>Includes Medical Equipment and Supplies, and other Miscellaneous Products.</t>
  </si>
  <si>
    <t>Activities of this sector are providing transportation of passengers and cargo, warehousing and storing goods, scenic and sightseeing transportation, and supporting these activities.</t>
  </si>
  <si>
    <t>General Freight - Freight of All Kinds</t>
  </si>
  <si>
    <t>General freight, means supplies, goods, and transportable property not included in the below definitions of “household goods”, "liquids/gases", or “commodities dry bulk”.</t>
  </si>
  <si>
    <t>Includes carrying of liquids and gases in canisters, barrels, or tanker trucks/trailers.</t>
  </si>
  <si>
    <t xml:space="preserve">Includes any raw materials that is shipped in large, unpackaged parcels.  </t>
  </si>
  <si>
    <t>Household Goods includes all furniture, personal effects and property used in a personal residence, and normal equipment and supplies used to maintain the residence.</t>
  </si>
  <si>
    <t>Means an operation in which an empty or unladen motor vehicle with one or more sets of wheels on the surface of the roadway is being transported.  (see 49 CFR 390.5 “Driveaway-towaway operation”)</t>
  </si>
  <si>
    <t>Transports empty Intermodal Containers.</t>
  </si>
  <si>
    <t>Activities in this sector delivery mail, parcels, and documents.</t>
  </si>
  <si>
    <t>Primarily engaged in providing mail services under a universal service obligation. Mail services include the carriage of letters, printed matter, or mailable packages, including acceptance, collection, processing, and delivery.</t>
  </si>
  <si>
    <t>Provide intercity, local, and/or international delivery of parcels and documents (including express delivery services) without operating under a universal service obligation.</t>
  </si>
  <si>
    <t xml:space="preserve">Contractors who provide service from warehouses to deliver to homes and businesses. </t>
  </si>
  <si>
    <t>Activities of this sector are performing routine support activities for the day-to-day operations of other organizations.</t>
  </si>
  <si>
    <t>Includes establishments primarily engaged in providing landscape care and maintenance services (including mowing) and/or installing trees, shrubs, plants, lawns, or gardens and (2) establishments primarily engaged in providing these services along with the design of landscape plans and/or the construction (i.e., installation) of walkways, retaining walls, decks, fences, ponds, and similar structures</t>
  </si>
  <si>
    <t>Includes the Collection and Transportation of Trash, Garbage, Waste, Solid Waste, and Hazardous Waste.</t>
  </si>
  <si>
    <t xml:space="preserve">Includes the collection and transportation of recycled materials.  </t>
  </si>
  <si>
    <t>Activities of this sector involve the creation, liquidation, or change in ownership of financial assets (financial transactions) and/or facilitating financial transactions.</t>
  </si>
  <si>
    <t>Includes the transportation of currency and other valuable items to or from businesses.</t>
  </si>
  <si>
    <t>Includes education facilities that operate large trucks and buses to train future professional commercial motor vehicle (CMV) drivers.</t>
  </si>
  <si>
    <t>Primarily engaged in providing transportation of patients by ground or air, along with medical care. These services are often provided during a medical emergency but are not restricted to emergencies. The vehicles are equipped with lifesaving equipment operated by medically trained personnel.</t>
  </si>
  <si>
    <t>Includes the transportation of passengers and property to and from a theatrical or television motion picture production site.</t>
  </si>
  <si>
    <r>
      <t>1. What type of property do you transport?  (Check all that applies.)</t>
    </r>
    <r>
      <rPr>
        <sz val="11"/>
        <color rgb="FFFF0000"/>
        <rFont val="Calibri"/>
        <family val="2"/>
        <scheme val="minor"/>
      </rPr>
      <t xml:space="preserve"> (See Cargo Class Tabs)</t>
    </r>
  </si>
  <si>
    <t>1.  How many drivers will operate Interstate within or beyond a 100 air-mile radius of their normal work reporting location?</t>
  </si>
  <si>
    <r>
      <t>2.  How many drivers will operate intrasta</t>
    </r>
    <r>
      <rPr>
        <sz val="11"/>
        <rFont val="Calibri"/>
        <family val="2"/>
        <scheme val="minor"/>
      </rPr>
      <t>te within or beyond a 100 air-mile radius of their normal work reporting location?</t>
    </r>
  </si>
  <si>
    <t>3.  How many CDL drivers do you have?</t>
  </si>
  <si>
    <t>Sub-Section for all Motor Carriers</t>
  </si>
  <si>
    <t xml:space="preserve">   HM and HMSP Questions</t>
  </si>
  <si>
    <t>MX Commercial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</si>
</sst>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1];[Red]\-#,##0\ [$€-1]"/>
  </numFmts>
  <fonts count="68" x14ac:knownFonts="1">
    <font>
      <sz val="11"/>
      <color theme="1"/>
      <name val="Calibri"/>
      <family val="2"/>
      <scheme val="minor"/>
    </font>
    <font>
      <sz val="11"/>
      <color theme="1"/>
      <name val="Calibri"/>
      <scheme val="minor"/>
    </font>
    <font>
      <b/>
      <sz val="11"/>
      <color theme="1"/>
      <name val="Calibri"/>
      <family val="2"/>
      <scheme val="minor"/>
    </font>
    <font>
      <sz val="8"/>
      <name val="Calibri"/>
      <family val="2"/>
      <scheme val="minor"/>
    </font>
    <font>
      <sz val="11"/>
      <color rgb="FFFF0000"/>
      <name val="Calibri"/>
      <family val="2"/>
      <scheme val="minor"/>
    </font>
    <font>
      <b/>
      <sz val="12"/>
      <color theme="1"/>
      <name val="Calibri"/>
      <family val="2"/>
      <scheme val="minor"/>
    </font>
    <font>
      <sz val="14"/>
      <color theme="1"/>
      <name val="Calibri"/>
      <family val="2"/>
      <scheme val="minor"/>
    </font>
    <font>
      <sz val="14"/>
      <color rgb="FFFF0000"/>
      <name val="Calibri"/>
      <family val="2"/>
      <scheme val="minor"/>
    </font>
    <font>
      <sz val="14"/>
      <name val="Calibri"/>
      <family val="2"/>
      <scheme val="minor"/>
    </font>
    <font>
      <sz val="12"/>
      <color theme="1"/>
      <name val="Calibri"/>
      <family val="2"/>
      <scheme val="minor"/>
    </font>
    <font>
      <b/>
      <sz val="14"/>
      <color theme="1"/>
      <name val="Calibri"/>
      <family val="2"/>
      <scheme val="minor"/>
    </font>
    <font>
      <sz val="12"/>
      <color rgb="FFFF0000"/>
      <name val="Calibri"/>
      <family val="2"/>
      <scheme val="minor"/>
    </font>
    <font>
      <sz val="14"/>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i/>
      <sz val="11"/>
      <color rgb="FFFF0000"/>
      <name val="Calibri"/>
      <family val="2"/>
      <scheme val="minor"/>
    </font>
    <font>
      <sz val="11"/>
      <color rgb="FF000000"/>
      <name val="Calibri"/>
      <family val="2"/>
      <scheme val="minor"/>
    </font>
    <font>
      <b/>
      <sz val="11"/>
      <color rgb="FF000000"/>
      <name val="Calibri"/>
      <family val="2"/>
      <scheme val="minor"/>
    </font>
    <font>
      <sz val="12"/>
      <color rgb="FF000000"/>
      <name val="Calibri"/>
      <family val="2"/>
      <scheme val="minor"/>
    </font>
    <font>
      <b/>
      <sz val="11"/>
      <color rgb="FF7030A0"/>
      <name val="Calibri"/>
      <family val="2"/>
      <scheme val="minor"/>
    </font>
    <font>
      <b/>
      <sz val="11"/>
      <color rgb="FF0070C0"/>
      <name val="Calibri"/>
      <family val="2"/>
      <scheme val="minor"/>
    </font>
    <font>
      <sz val="11"/>
      <color rgb="FF0070C0"/>
      <name val="Calibri"/>
      <family val="2"/>
      <scheme val="minor"/>
    </font>
    <font>
      <i/>
      <sz val="14"/>
      <color theme="1"/>
      <name val="Calibri"/>
      <family val="2"/>
      <scheme val="minor"/>
    </font>
    <font>
      <b/>
      <sz val="14"/>
      <color rgb="FFFF0000"/>
      <name val="Calibri"/>
      <family val="2"/>
      <scheme val="minor"/>
    </font>
    <font>
      <b/>
      <sz val="11"/>
      <color theme="7"/>
      <name val="Calibri"/>
      <family val="2"/>
      <scheme val="minor"/>
    </font>
    <font>
      <sz val="12"/>
      <color rgb="FF000000"/>
      <name val="Calibri"/>
      <scheme val="minor"/>
    </font>
    <font>
      <b/>
      <sz val="12"/>
      <color rgb="FF000000"/>
      <name val="Calibri"/>
      <scheme val="minor"/>
    </font>
    <font>
      <sz val="12"/>
      <color rgb="FFFF0000"/>
      <name val="Calibri"/>
      <scheme val="minor"/>
    </font>
    <font>
      <sz val="11"/>
      <color rgb="FF000000"/>
      <name val="Calibri"/>
    </font>
    <font>
      <b/>
      <sz val="11"/>
      <color rgb="FF7030A0"/>
      <name val="Calibri"/>
    </font>
    <font>
      <b/>
      <sz val="11"/>
      <color rgb="FFF79646"/>
      <name val="Calibri"/>
    </font>
    <font>
      <sz val="11"/>
      <color theme="1"/>
      <name val="Calibri"/>
    </font>
    <font>
      <b/>
      <sz val="11"/>
      <color rgb="FF000000"/>
      <name val="Calibri"/>
    </font>
    <font>
      <sz val="11"/>
      <color rgb="FF000000"/>
      <name val="Calibri"/>
      <scheme val="minor"/>
    </font>
    <font>
      <sz val="11"/>
      <color rgb="FFFF0000"/>
      <name val="Calibri"/>
      <scheme val="minor"/>
    </font>
    <font>
      <sz val="11"/>
      <color rgb="FF000000"/>
      <name val="Calibri"/>
      <charset val="1"/>
    </font>
    <font>
      <sz val="11"/>
      <color rgb="FFFF0000"/>
      <name val="Calibri"/>
    </font>
    <font>
      <strike/>
      <sz val="11"/>
      <color theme="1"/>
      <name val="Calibri"/>
      <family val="2"/>
      <scheme val="minor"/>
    </font>
    <font>
      <b/>
      <sz val="11"/>
      <color rgb="FF000000"/>
      <name val="Calibri"/>
      <scheme val="minor"/>
    </font>
    <font>
      <b/>
      <sz val="12"/>
      <color rgb="FFFF0000"/>
      <name val="Calibri"/>
      <family val="2"/>
      <scheme val="minor"/>
    </font>
    <font>
      <strike/>
      <sz val="11"/>
      <name val="Calibri"/>
      <family val="2"/>
      <scheme val="minor"/>
    </font>
    <font>
      <b/>
      <sz val="14"/>
      <color rgb="FF000000"/>
      <name val="Calibri"/>
      <scheme val="minor"/>
    </font>
    <font>
      <sz val="14"/>
      <color rgb="FF000000"/>
      <name val="Calibri"/>
      <scheme val="minor"/>
    </font>
    <font>
      <sz val="12"/>
      <color theme="1"/>
      <name val="Calibri"/>
      <scheme val="minor"/>
    </font>
    <font>
      <i/>
      <sz val="11"/>
      <color theme="1"/>
      <name val="Calibri"/>
      <family val="2"/>
      <scheme val="minor"/>
    </font>
    <font>
      <b/>
      <sz val="11"/>
      <color rgb="FFFF0000"/>
      <name val="Calibri"/>
      <family val="2"/>
      <scheme val="minor"/>
    </font>
    <font>
      <b/>
      <sz val="12"/>
      <name val="Calibri"/>
      <family val="2"/>
      <scheme val="minor"/>
    </font>
    <font>
      <b/>
      <sz val="11"/>
      <color rgb="FF1F497D"/>
      <name val="Calibri"/>
      <scheme val="minor"/>
    </font>
    <font>
      <sz val="11"/>
      <color rgb="FF333333"/>
      <name val="Open Sans"/>
    </font>
    <font>
      <b/>
      <i/>
      <sz val="12"/>
      <color theme="1"/>
      <name val="Calibri"/>
      <family val="2"/>
      <scheme val="minor"/>
    </font>
    <font>
      <sz val="11"/>
      <color rgb="FF001C72"/>
      <name val="Open Sans"/>
      <family val="2"/>
    </font>
    <font>
      <sz val="11"/>
      <color rgb="FF333333"/>
      <name val="Open Sans"/>
      <family val="2"/>
    </font>
    <font>
      <sz val="10"/>
      <color theme="1"/>
      <name val="Calibri"/>
      <family val="2"/>
      <scheme val="minor"/>
    </font>
    <font>
      <sz val="10"/>
      <color rgb="FF001C72"/>
      <name val="Open Sans"/>
      <family val="2"/>
    </font>
    <font>
      <sz val="10"/>
      <color rgb="FF333333"/>
      <name val="Open Sans"/>
      <family val="2"/>
    </font>
    <font>
      <sz val="11"/>
      <color rgb="FF1F497D"/>
      <name val="Calibri"/>
      <scheme val="minor"/>
    </font>
    <font>
      <b/>
      <sz val="12"/>
      <color rgb="FFFF0000"/>
      <name val="Calibri"/>
      <scheme val="minor"/>
    </font>
    <font>
      <sz val="9"/>
      <color theme="1"/>
      <name val="Segoe UI"/>
      <family val="2"/>
      <charset val="1"/>
    </font>
    <font>
      <sz val="14"/>
      <color rgb="FF00B050"/>
      <name val="Calibri"/>
      <family val="2"/>
      <scheme val="minor"/>
    </font>
    <font>
      <i/>
      <sz val="14"/>
      <color rgb="FF00B050"/>
      <name val="Calibri"/>
      <family val="2"/>
      <scheme val="minor"/>
    </font>
    <font>
      <b/>
      <sz val="18"/>
      <color theme="1"/>
      <name val="Calibri"/>
      <family val="2"/>
      <scheme val="minor"/>
    </font>
    <font>
      <u/>
      <sz val="11"/>
      <color rgb="FF000000"/>
      <name val="Calibri"/>
      <scheme val="minor"/>
    </font>
    <font>
      <sz val="11"/>
      <color theme="9" tint="-0.249977111117893"/>
      <name val="Calibri"/>
      <family val="2"/>
      <scheme val="minor"/>
    </font>
    <font>
      <sz val="10"/>
      <color theme="1"/>
      <name val="Arial"/>
      <family val="2"/>
    </font>
    <font>
      <b/>
      <sz val="12"/>
      <color theme="1"/>
      <name val="Garamond"/>
      <family val="1"/>
    </font>
    <font>
      <sz val="12"/>
      <color theme="1"/>
      <name val="Garamond"/>
      <family val="1"/>
    </font>
    <font>
      <sz val="12"/>
      <name val="Garamond"/>
      <family val="1"/>
    </font>
  </fonts>
  <fills count="1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s>
  <borders count="19">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4">
    <xf numFmtId="0" fontId="0" fillId="0" borderId="0"/>
    <xf numFmtId="0" fontId="15" fillId="0" borderId="0" applyNumberFormat="0" applyFill="0" applyBorder="0" applyAlignment="0" applyProtection="0"/>
    <xf numFmtId="0" fontId="58" fillId="0" borderId="0"/>
    <xf numFmtId="0" fontId="64" fillId="0" borderId="0"/>
  </cellStyleXfs>
  <cellXfs count="263">
    <xf numFmtId="0" fontId="0" fillId="0" borderId="0" xfId="0"/>
    <xf numFmtId="0" fontId="0" fillId="0" borderId="0" xfId="0" applyAlignment="1">
      <alignment wrapText="1"/>
    </xf>
    <xf numFmtId="0" fontId="2" fillId="0" borderId="0" xfId="0" applyFont="1"/>
    <xf numFmtId="0" fontId="6" fillId="0" borderId="0" xfId="0" applyFont="1" applyAlignment="1">
      <alignment vertical="center" wrapText="1"/>
    </xf>
    <xf numFmtId="0" fontId="0" fillId="0" borderId="0" xfId="0" applyAlignment="1">
      <alignment horizontal="left" indent="1"/>
    </xf>
    <xf numFmtId="0" fontId="5" fillId="5" borderId="1" xfId="0" applyFont="1" applyFill="1" applyBorder="1"/>
    <xf numFmtId="0" fontId="5" fillId="5" borderId="1" xfId="0" applyFont="1" applyFill="1" applyBorder="1" applyAlignment="1">
      <alignment horizontal="center"/>
    </xf>
    <xf numFmtId="0" fontId="9" fillId="0" borderId="0" xfId="0" applyFont="1" applyFill="1" applyBorder="1" applyAlignment="1">
      <alignment horizontal="left"/>
    </xf>
    <xf numFmtId="0" fontId="5" fillId="0" borderId="0" xfId="0" applyFont="1" applyFill="1" applyBorder="1"/>
    <xf numFmtId="0" fontId="0" fillId="0" borderId="0" xfId="0" applyAlignment="1">
      <alignment vertical="center" wrapText="1"/>
    </xf>
    <xf numFmtId="0" fontId="4" fillId="0" borderId="0" xfId="0" applyFont="1"/>
    <xf numFmtId="0" fontId="10" fillId="0" borderId="0" xfId="0" applyFont="1" applyFill="1" applyAlignment="1">
      <alignment vertical="center" textRotation="180"/>
    </xf>
    <xf numFmtId="0" fontId="0" fillId="0" borderId="0" xfId="0" applyAlignment="1">
      <alignment wrapText="1"/>
    </xf>
    <xf numFmtId="0" fontId="5" fillId="5" borderId="0" xfId="0" applyFont="1" applyFill="1" applyAlignment="1">
      <alignment horizontal="center" vertical="center"/>
    </xf>
    <xf numFmtId="0" fontId="12" fillId="7" borderId="0" xfId="0" applyFont="1" applyFill="1"/>
    <xf numFmtId="0" fontId="0" fillId="0" borderId="0" xfId="0" applyBorder="1" applyAlignment="1">
      <alignment vertical="center"/>
    </xf>
    <xf numFmtId="0" fontId="5" fillId="7" borderId="0" xfId="0" applyFont="1" applyFill="1" applyAlignment="1">
      <alignment horizontal="center" vertical="center"/>
    </xf>
    <xf numFmtId="0" fontId="0" fillId="7" borderId="0" xfId="0" applyFill="1" applyBorder="1" applyAlignment="1">
      <alignment vertical="center"/>
    </xf>
    <xf numFmtId="0" fontId="0" fillId="7" borderId="0" xfId="0" applyFill="1" applyAlignment="1">
      <alignment wrapText="1"/>
    </xf>
    <xf numFmtId="0" fontId="5" fillId="3" borderId="0" xfId="0" applyFont="1" applyFill="1" applyAlignment="1">
      <alignment horizontal="center" vertical="center"/>
    </xf>
    <xf numFmtId="0" fontId="5" fillId="2" borderId="0" xfId="0" applyFont="1" applyFill="1" applyAlignment="1">
      <alignment horizontal="center" vertical="center"/>
    </xf>
    <xf numFmtId="0" fontId="13" fillId="7" borderId="0" xfId="0" applyFont="1" applyFill="1" applyAlignment="1">
      <alignment horizontal="center"/>
    </xf>
    <xf numFmtId="0" fontId="0" fillId="0" borderId="0" xfId="0" applyBorder="1" applyAlignment="1">
      <alignment wrapText="1"/>
    </xf>
    <xf numFmtId="0" fontId="0" fillId="0" borderId="0" xfId="0" applyFill="1" applyBorder="1" applyAlignment="1">
      <alignment wrapText="1"/>
    </xf>
    <xf numFmtId="0" fontId="13" fillId="7" borderId="0" xfId="0" applyFont="1" applyFill="1" applyAlignment="1"/>
    <xf numFmtId="0" fontId="0" fillId="3" borderId="0" xfId="0" applyFill="1"/>
    <xf numFmtId="0" fontId="0" fillId="6" borderId="0" xfId="0" applyFill="1" applyAlignment="1">
      <alignment horizontal="left"/>
    </xf>
    <xf numFmtId="0" fontId="0" fillId="0" borderId="0" xfId="0" applyFont="1"/>
    <xf numFmtId="0" fontId="14" fillId="0" borderId="0" xfId="0" applyFont="1" applyBorder="1" applyAlignment="1">
      <alignment horizontal="left" vertical="top" wrapText="1"/>
    </xf>
    <xf numFmtId="0" fontId="14" fillId="0" borderId="0" xfId="0" applyFont="1" applyBorder="1" applyAlignment="1">
      <alignment vertical="top"/>
    </xf>
    <xf numFmtId="0" fontId="14" fillId="0" borderId="0" xfId="0" applyFont="1" applyBorder="1" applyAlignment="1">
      <alignment vertical="top" wrapText="1"/>
    </xf>
    <xf numFmtId="0" fontId="15" fillId="6" borderId="0" xfId="1" applyFill="1" applyAlignment="1">
      <alignment horizontal="left"/>
    </xf>
    <xf numFmtId="0" fontId="5" fillId="0" borderId="0" xfId="0" applyFont="1" applyBorder="1" applyAlignment="1">
      <alignment horizontal="center" wrapText="1"/>
    </xf>
    <xf numFmtId="0" fontId="0" fillId="0" borderId="0" xfId="0" applyAlignment="1">
      <alignment horizontal="center"/>
    </xf>
    <xf numFmtId="0" fontId="9" fillId="0" borderId="0" xfId="0" applyFont="1" applyAlignment="1"/>
    <xf numFmtId="0" fontId="9" fillId="0" borderId="0" xfId="0" applyFont="1"/>
    <xf numFmtId="0" fontId="9" fillId="0" borderId="0" xfId="0" applyFont="1" applyAlignment="1">
      <alignment horizontal="left" indent="1"/>
    </xf>
    <xf numFmtId="0" fontId="0" fillId="8" borderId="0" xfId="0" applyFill="1"/>
    <xf numFmtId="0" fontId="0" fillId="0" borderId="0" xfId="0" applyAlignment="1">
      <alignment wrapText="1"/>
    </xf>
    <xf numFmtId="0" fontId="0" fillId="0" borderId="0" xfId="0" applyAlignment="1">
      <alignment horizontal="right" wrapText="1"/>
    </xf>
    <xf numFmtId="0" fontId="0" fillId="0" borderId="0" xfId="0" applyAlignment="1">
      <alignment horizontal="left" wrapText="1"/>
    </xf>
    <xf numFmtId="0" fontId="16" fillId="0" borderId="0" xfId="0" applyFont="1"/>
    <xf numFmtId="14" fontId="0" fillId="0" borderId="0" xfId="0" applyNumberFormat="1"/>
    <xf numFmtId="0" fontId="9" fillId="0" borderId="0" xfId="0" applyFont="1" applyFill="1" applyBorder="1"/>
    <xf numFmtId="0" fontId="0" fillId="0" borderId="0" xfId="0" applyAlignment="1">
      <alignment horizontal="left"/>
    </xf>
    <xf numFmtId="0" fontId="0" fillId="0" borderId="0" xfId="0" applyAlignment="1">
      <alignment wrapText="1"/>
    </xf>
    <xf numFmtId="0" fontId="5" fillId="5" borderId="1" xfId="0" applyFont="1" applyFill="1" applyBorder="1" applyAlignment="1"/>
    <xf numFmtId="0" fontId="0" fillId="0" borderId="0" xfId="0" applyAlignment="1"/>
    <xf numFmtId="0" fontId="5" fillId="5" borderId="1" xfId="0" applyFont="1" applyFill="1" applyBorder="1" applyAlignment="1">
      <alignment wrapText="1"/>
    </xf>
    <xf numFmtId="0" fontId="0" fillId="0" borderId="0" xfId="0" applyAlignment="1">
      <alignment wrapText="1"/>
    </xf>
    <xf numFmtId="0" fontId="0" fillId="0" borderId="0" xfId="0" applyAlignment="1">
      <alignment wrapText="1"/>
    </xf>
    <xf numFmtId="0" fontId="20" fillId="0" borderId="0" xfId="0" applyFont="1" applyAlignment="1">
      <alignment wrapText="1"/>
    </xf>
    <xf numFmtId="0" fontId="20" fillId="0" borderId="0" xfId="0" applyFont="1"/>
    <xf numFmtId="0" fontId="5" fillId="5" borderId="1" xfId="0" applyFont="1" applyFill="1" applyBorder="1" applyAlignment="1">
      <alignment horizontal="center" wrapText="1"/>
    </xf>
    <xf numFmtId="0" fontId="14" fillId="0" borderId="0" xfId="0" applyFont="1" applyAlignment="1">
      <alignment horizontal="left" wrapText="1"/>
    </xf>
    <xf numFmtId="0" fontId="0" fillId="0" borderId="0" xfId="0" quotePrefix="1" applyAlignment="1">
      <alignment wrapText="1"/>
    </xf>
    <xf numFmtId="0" fontId="20" fillId="0" borderId="0" xfId="0" applyFont="1" applyAlignment="1">
      <alignment horizontal="left" indent="5"/>
    </xf>
    <xf numFmtId="0" fontId="0" fillId="0" borderId="0" xfId="0" applyFill="1" applyAlignment="1">
      <alignment horizontal="left"/>
    </xf>
    <xf numFmtId="0" fontId="17" fillId="0" borderId="0" xfId="0" applyFont="1" applyBorder="1" applyAlignment="1">
      <alignment horizontal="left" vertical="top" wrapText="1"/>
    </xf>
    <xf numFmtId="0" fontId="0" fillId="10" borderId="0" xfId="0" applyFill="1"/>
    <xf numFmtId="0" fontId="0" fillId="0" borderId="0" xfId="0" applyAlignment="1">
      <alignment horizontal="left" wrapText="1" indent="1"/>
    </xf>
    <xf numFmtId="0" fontId="0" fillId="0" borderId="0" xfId="0" applyFill="1"/>
    <xf numFmtId="0" fontId="14" fillId="0" borderId="0" xfId="0" applyFont="1"/>
    <xf numFmtId="0" fontId="9" fillId="0" borderId="3" xfId="0" applyFont="1" applyBorder="1" applyAlignment="1">
      <alignment horizontal="left" vertical="center" wrapText="1"/>
    </xf>
    <xf numFmtId="0" fontId="2" fillId="0" borderId="0" xfId="0" applyFont="1" applyAlignment="1">
      <alignment wrapText="1"/>
    </xf>
    <xf numFmtId="0" fontId="14" fillId="0" borderId="0" xfId="0" applyFont="1" applyAlignment="1">
      <alignment wrapText="1"/>
    </xf>
    <xf numFmtId="0" fontId="0" fillId="0" borderId="0" xfId="0" applyAlignment="1">
      <alignment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10" fillId="13" borderId="3" xfId="0" applyFont="1" applyFill="1" applyBorder="1" applyAlignment="1">
      <alignment horizontal="left" vertical="center" wrapText="1"/>
    </xf>
    <xf numFmtId="0" fontId="6" fillId="13" borderId="3" xfId="0" applyFont="1" applyFill="1" applyBorder="1" applyAlignment="1">
      <alignment horizontal="center" vertical="center" wrapText="1"/>
    </xf>
    <xf numFmtId="0" fontId="6" fillId="13" borderId="3"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12" borderId="0" xfId="0" applyFont="1" applyFill="1" applyAlignment="1">
      <alignment horizontal="center" vertical="center" wrapText="1"/>
    </xf>
    <xf numFmtId="0" fontId="10" fillId="13"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5" xfId="0" applyFont="1" applyFill="1" applyBorder="1" applyAlignment="1">
      <alignment vertical="center" textRotation="180" wrapText="1"/>
    </xf>
    <xf numFmtId="0" fontId="6" fillId="0" borderId="3" xfId="0" applyFont="1" applyFill="1" applyBorder="1" applyAlignment="1">
      <alignment horizontal="center" vertical="center" wrapText="1"/>
    </xf>
    <xf numFmtId="0" fontId="10" fillId="0" borderId="5" xfId="0" applyFont="1" applyFill="1" applyBorder="1" applyAlignment="1">
      <alignment horizontal="center" vertical="center" textRotation="180" wrapText="1"/>
    </xf>
    <xf numFmtId="0" fontId="0" fillId="0" borderId="0" xfId="0" applyAlignment="1">
      <alignment horizontal="left" indent="3"/>
    </xf>
    <xf numFmtId="164" fontId="0" fillId="0" borderId="0" xfId="0" applyNumberFormat="1"/>
    <xf numFmtId="0" fontId="25" fillId="0" borderId="0" xfId="0" applyFont="1"/>
    <xf numFmtId="0" fontId="0" fillId="0" borderId="0" xfId="0" applyAlignment="1">
      <alignment wrapText="1"/>
    </xf>
    <xf numFmtId="0" fontId="32" fillId="0" borderId="0" xfId="0" applyFont="1" applyAlignment="1">
      <alignment wrapText="1"/>
    </xf>
    <xf numFmtId="0" fontId="36" fillId="0" borderId="0" xfId="0" applyFont="1"/>
    <xf numFmtId="0" fontId="32" fillId="0" borderId="0" xfId="0" applyFont="1" applyAlignment="1">
      <alignment horizontal="left" wrapText="1"/>
    </xf>
    <xf numFmtId="0" fontId="38" fillId="0" borderId="0" xfId="0" applyFont="1"/>
    <xf numFmtId="0" fontId="17" fillId="0" borderId="0" xfId="0" applyFont="1"/>
    <xf numFmtId="0" fontId="19" fillId="0" borderId="0" xfId="0" applyFont="1" applyFill="1" applyBorder="1" applyAlignment="1">
      <alignment horizontal="left"/>
    </xf>
    <xf numFmtId="0" fontId="41" fillId="0" borderId="0" xfId="0" applyFont="1" applyBorder="1" applyAlignment="1">
      <alignment horizontal="left" vertical="top" wrapText="1"/>
    </xf>
    <xf numFmtId="14" fontId="6" fillId="0" borderId="3" xfId="0" applyNumberFormat="1" applyFont="1" applyBorder="1" applyAlignment="1">
      <alignment horizontal="center" vertical="center" wrapText="1"/>
    </xf>
    <xf numFmtId="0" fontId="38" fillId="0" borderId="0" xfId="0" applyFont="1" applyAlignment="1">
      <alignment wrapText="1"/>
    </xf>
    <xf numFmtId="0" fontId="38" fillId="0" borderId="0" xfId="0" applyFont="1" applyAlignment="1">
      <alignment horizontal="left" indent="1"/>
    </xf>
    <xf numFmtId="0" fontId="34" fillId="0" borderId="0" xfId="0" applyFont="1" applyAlignment="1">
      <alignment wrapText="1"/>
    </xf>
    <xf numFmtId="0" fontId="34" fillId="0" borderId="0" xfId="0" applyFont="1" applyAlignment="1">
      <alignment horizontal="left"/>
    </xf>
    <xf numFmtId="0" fontId="5" fillId="5" borderId="1" xfId="0" applyFont="1" applyFill="1" applyBorder="1" applyAlignment="1">
      <alignment horizontal="center" vertical="center" wrapText="1"/>
    </xf>
    <xf numFmtId="0" fontId="43" fillId="13" borderId="3" xfId="0" applyFont="1" applyFill="1" applyBorder="1" applyAlignment="1">
      <alignment horizontal="left" vertical="center" wrapText="1"/>
    </xf>
    <xf numFmtId="0" fontId="42" fillId="13" borderId="3"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6" fillId="0" borderId="0" xfId="0" applyFont="1" applyFill="1" applyBorder="1" applyAlignment="1">
      <alignment wrapText="1"/>
    </xf>
    <xf numFmtId="0" fontId="26" fillId="0" borderId="0" xfId="0" applyFont="1" applyFill="1" applyBorder="1" applyAlignment="1">
      <alignment horizontal="left" wrapText="1"/>
    </xf>
    <xf numFmtId="0" fontId="19" fillId="0" borderId="0" xfId="0" applyFont="1" applyFill="1" applyBorder="1" applyAlignment="1">
      <alignment horizontal="left" wrapText="1"/>
    </xf>
    <xf numFmtId="0" fontId="44" fillId="0" borderId="0" xfId="0" applyFont="1" applyFill="1" applyBorder="1" applyAlignment="1">
      <alignment wrapText="1"/>
    </xf>
    <xf numFmtId="0" fontId="9" fillId="0" borderId="0" xfId="0" applyFont="1" applyFill="1" applyBorder="1" applyAlignment="1">
      <alignment horizontal="left" wrapText="1"/>
    </xf>
    <xf numFmtId="0" fontId="4" fillId="0" borderId="0" xfId="0" applyFont="1" applyAlignment="1">
      <alignment wrapText="1"/>
    </xf>
    <xf numFmtId="0" fontId="0" fillId="0" borderId="0" xfId="0" applyAlignment="1">
      <alignment horizontal="left" vertical="center" indent="1"/>
    </xf>
    <xf numFmtId="0" fontId="45" fillId="0" borderId="0" xfId="0" applyFont="1"/>
    <xf numFmtId="0" fontId="2" fillId="0" borderId="0" xfId="0" applyFont="1" applyFill="1" applyAlignment="1">
      <alignment horizontal="left"/>
    </xf>
    <xf numFmtId="0" fontId="2" fillId="12" borderId="0" xfId="0" applyFont="1" applyFill="1"/>
    <xf numFmtId="0" fontId="9" fillId="0" borderId="0" xfId="0" applyFont="1" applyBorder="1" applyAlignment="1">
      <alignment horizontal="left" vertical="center" wrapText="1"/>
    </xf>
    <xf numFmtId="0" fontId="0" fillId="0" borderId="0" xfId="0" applyBorder="1"/>
    <xf numFmtId="0" fontId="4" fillId="0" borderId="0" xfId="0" applyFont="1" applyBorder="1"/>
    <xf numFmtId="0" fontId="4" fillId="0" borderId="0" xfId="0" applyFont="1" applyBorder="1" applyAlignment="1">
      <alignment wrapText="1"/>
    </xf>
    <xf numFmtId="0" fontId="0" fillId="11" borderId="0" xfId="0" applyFill="1"/>
    <xf numFmtId="0" fontId="2" fillId="6" borderId="0" xfId="0" applyFont="1" applyFill="1"/>
    <xf numFmtId="0" fontId="0" fillId="0" borderId="0" xfId="0" applyAlignment="1">
      <alignment horizontal="left" vertical="top" wrapText="1"/>
    </xf>
    <xf numFmtId="0" fontId="5" fillId="0" borderId="3" xfId="0" applyFont="1" applyBorder="1" applyAlignment="1">
      <alignment horizontal="left" vertical="center" wrapText="1"/>
    </xf>
    <xf numFmtId="0" fontId="0" fillId="0" borderId="0" xfId="0" applyAlignment="1">
      <alignment horizontal="left" vertical="center" wrapText="1"/>
    </xf>
    <xf numFmtId="0" fontId="5" fillId="0" borderId="8" xfId="0" applyFont="1" applyFill="1" applyBorder="1" applyAlignment="1">
      <alignment horizontal="left" vertical="center" wrapText="1"/>
    </xf>
    <xf numFmtId="0" fontId="46" fillId="11" borderId="0" xfId="0" applyFont="1" applyFill="1"/>
    <xf numFmtId="0" fontId="0" fillId="0" borderId="0" xfId="0" applyAlignment="1">
      <alignment wrapText="1"/>
    </xf>
    <xf numFmtId="0" fontId="4" fillId="0" borderId="0" xfId="0" applyFont="1" applyFill="1" applyBorder="1" applyAlignment="1">
      <alignment wrapText="1"/>
    </xf>
    <xf numFmtId="0" fontId="46" fillId="0" borderId="0" xfId="0" applyFont="1" applyBorder="1"/>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17" fillId="0" borderId="0" xfId="0" applyFont="1" applyAlignment="1">
      <alignment wrapText="1"/>
    </xf>
    <xf numFmtId="0" fontId="0" fillId="0" borderId="3" xfId="0" applyBorder="1"/>
    <xf numFmtId="0" fontId="9" fillId="0" borderId="3" xfId="0" applyFont="1" applyBorder="1" applyAlignment="1">
      <alignment horizontal="left" vertical="center" wrapText="1" indent="1"/>
    </xf>
    <xf numFmtId="0" fontId="0" fillId="0" borderId="0" xfId="0" applyAlignment="1">
      <alignment horizontal="center" vertical="center" textRotation="180" wrapText="1"/>
    </xf>
    <xf numFmtId="0" fontId="49" fillId="0" borderId="0" xfId="0" applyFont="1" applyAlignment="1">
      <alignment wrapText="1"/>
    </xf>
    <xf numFmtId="0" fontId="10" fillId="0" borderId="1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4" fillId="0" borderId="0" xfId="0" applyFont="1" applyAlignment="1">
      <alignment horizontal="left" wrapText="1"/>
    </xf>
    <xf numFmtId="0" fontId="53" fillId="0" borderId="0" xfId="0" applyFont="1" applyAlignment="1">
      <alignment wrapText="1"/>
    </xf>
    <xf numFmtId="0" fontId="9" fillId="0" borderId="0" xfId="0" applyFont="1" applyAlignment="1">
      <alignment wrapText="1"/>
    </xf>
    <xf numFmtId="0" fontId="4" fillId="0" borderId="0" xfId="0" applyFont="1" applyAlignment="1">
      <alignment horizontal="left" vertical="top" wrapText="1"/>
    </xf>
    <xf numFmtId="0" fontId="2" fillId="0" borderId="0" xfId="0" applyFont="1" applyAlignment="1">
      <alignment horizontal="left" vertical="center" wrapText="1"/>
    </xf>
    <xf numFmtId="0" fontId="9" fillId="0" borderId="0" xfId="0" applyFont="1" applyAlignment="1">
      <alignment horizontal="left" wrapText="1"/>
    </xf>
    <xf numFmtId="0" fontId="26" fillId="0" borderId="0" xfId="0" applyFont="1" applyAlignment="1">
      <alignment horizontal="left" wrapText="1"/>
    </xf>
    <xf numFmtId="0" fontId="19" fillId="0" borderId="0" xfId="0" applyFont="1" applyAlignment="1">
      <alignment wrapText="1"/>
    </xf>
    <xf numFmtId="0" fontId="19" fillId="0" borderId="0" xfId="0" applyFont="1" applyAlignment="1">
      <alignment horizontal="left" wrapText="1"/>
    </xf>
    <xf numFmtId="0" fontId="0" fillId="0" borderId="0" xfId="0" applyAlignment="1">
      <alignment horizontal="left" vertical="top"/>
    </xf>
    <xf numFmtId="0" fontId="0" fillId="0" borderId="3" xfId="0" applyBorder="1" applyAlignment="1">
      <alignment horizontal="left" vertical="center" wrapText="1"/>
    </xf>
    <xf numFmtId="0" fontId="10" fillId="0" borderId="0" xfId="0" applyFont="1" applyAlignment="1">
      <alignment horizontal="left" vertical="center" wrapText="1"/>
    </xf>
    <xf numFmtId="0" fontId="15" fillId="0" borderId="3" xfId="1" applyBorder="1" applyAlignment="1">
      <alignment horizontal="left" vertical="center" wrapText="1"/>
    </xf>
    <xf numFmtId="0" fontId="2" fillId="0" borderId="0" xfId="0" applyFont="1" applyAlignment="1">
      <alignment horizontal="left"/>
    </xf>
    <xf numFmtId="0" fontId="61" fillId="12" borderId="0" xfId="0" applyFont="1" applyFill="1" applyAlignment="1">
      <alignment horizontal="center" vertical="center" textRotation="180"/>
    </xf>
    <xf numFmtId="0" fontId="44" fillId="0" borderId="3" xfId="0" applyFont="1" applyBorder="1" applyAlignment="1">
      <alignment horizontal="left" vertical="center" wrapText="1"/>
    </xf>
    <xf numFmtId="0" fontId="0" fillId="4" borderId="0" xfId="0" applyFill="1" applyAlignment="1">
      <alignment horizontal="left" vertical="center" wrapText="1"/>
    </xf>
    <xf numFmtId="0" fontId="9" fillId="0" borderId="3" xfId="0" applyFont="1" applyBorder="1" applyAlignment="1">
      <alignment horizontal="left" vertical="top" wrapText="1"/>
    </xf>
    <xf numFmtId="0" fontId="34" fillId="0" borderId="0" xfId="0" applyFont="1" applyAlignment="1">
      <alignment horizontal="left" vertical="top" wrapText="1"/>
    </xf>
    <xf numFmtId="0" fontId="39" fillId="0" borderId="0" xfId="0" applyFont="1"/>
    <xf numFmtId="0" fontId="2" fillId="5" borderId="0" xfId="0" applyFont="1" applyFill="1" applyAlignment="1">
      <alignment horizontal="center" vertical="center"/>
    </xf>
    <xf numFmtId="0" fontId="0" fillId="0" borderId="0" xfId="0" applyAlignment="1">
      <alignment wrapText="1"/>
    </xf>
    <xf numFmtId="0" fontId="5" fillId="4" borderId="0" xfId="0" applyFont="1" applyFill="1" applyAlignment="1">
      <alignment horizontal="center" vertical="center" textRotation="180"/>
    </xf>
    <xf numFmtId="0" fontId="10" fillId="3" borderId="0" xfId="0" applyFont="1" applyFill="1" applyAlignment="1">
      <alignment horizontal="center" vertical="center" textRotation="180" wrapText="1"/>
    </xf>
    <xf numFmtId="0" fontId="2" fillId="5" borderId="0" xfId="0" applyFont="1" applyFill="1" applyAlignment="1">
      <alignment horizontal="center" vertical="center"/>
    </xf>
    <xf numFmtId="0" fontId="0" fillId="0" borderId="0" xfId="0" applyAlignment="1">
      <alignment wrapText="1"/>
    </xf>
    <xf numFmtId="0" fontId="5" fillId="4" borderId="0" xfId="0" applyFont="1" applyFill="1" applyAlignment="1">
      <alignment horizontal="center" vertical="center" textRotation="180" wrapText="1"/>
    </xf>
    <xf numFmtId="0" fontId="1" fillId="0" borderId="0" xfId="0" applyFont="1" applyAlignment="1">
      <alignment wrapText="1"/>
    </xf>
    <xf numFmtId="0" fontId="1" fillId="0" borderId="0" xfId="0" applyFont="1"/>
    <xf numFmtId="0" fontId="1" fillId="0" borderId="0" xfId="0" applyFont="1" applyFill="1" applyBorder="1" applyAlignment="1">
      <alignment wrapText="1"/>
    </xf>
    <xf numFmtId="0" fontId="1" fillId="0" borderId="0" xfId="0" applyFont="1" applyAlignment="1">
      <alignment horizontal="left" wrapText="1"/>
    </xf>
    <xf numFmtId="0" fontId="10" fillId="0" borderId="0" xfId="0" applyFont="1" applyFill="1" applyAlignment="1">
      <alignment horizontal="center" vertical="center" textRotation="180" wrapText="1"/>
    </xf>
    <xf numFmtId="0" fontId="0" fillId="4" borderId="0" xfId="0" applyFont="1" applyFill="1" applyAlignment="1">
      <alignment horizontal="left" vertical="center" wrapText="1"/>
    </xf>
    <xf numFmtId="0" fontId="0" fillId="4" borderId="0" xfId="0" applyFont="1" applyFill="1" applyAlignment="1">
      <alignment horizontal="left" vertical="center" wrapText="1" indent="1"/>
    </xf>
    <xf numFmtId="0" fontId="0" fillId="3" borderId="0" xfId="0" applyFont="1" applyFill="1" applyAlignment="1">
      <alignment horizontal="left" vertical="center" wrapText="1"/>
    </xf>
    <xf numFmtId="0" fontId="0" fillId="3" borderId="0" xfId="0" applyFont="1" applyFill="1" applyAlignment="1">
      <alignment horizontal="left" vertical="center" wrapText="1" indent="1"/>
    </xf>
    <xf numFmtId="0" fontId="0" fillId="0" borderId="3" xfId="0" applyFont="1" applyBorder="1" applyAlignment="1">
      <alignment horizontal="left" vertical="center" wrapText="1"/>
    </xf>
    <xf numFmtId="0" fontId="0" fillId="0" borderId="0" xfId="0" applyAlignment="1">
      <alignment vertical="top"/>
    </xf>
    <xf numFmtId="0" fontId="10" fillId="9" borderId="0" xfId="0" applyFont="1" applyFill="1" applyAlignment="1">
      <alignment horizontal="center" vertical="center" wrapText="1"/>
    </xf>
    <xf numFmtId="0" fontId="5" fillId="0" borderId="0" xfId="0" applyFont="1" applyFill="1" applyAlignment="1">
      <alignment horizontal="center" vertical="center" textRotation="180"/>
    </xf>
    <xf numFmtId="0" fontId="5" fillId="5" borderId="0" xfId="0" applyFont="1" applyFill="1" applyBorder="1"/>
    <xf numFmtId="0" fontId="5" fillId="5" borderId="0" xfId="0" applyFont="1" applyFill="1" applyBorder="1" applyAlignment="1">
      <alignment horizontal="center"/>
    </xf>
    <xf numFmtId="0" fontId="5" fillId="5" borderId="0" xfId="0" applyFont="1" applyFill="1" applyBorder="1" applyAlignment="1">
      <alignment wrapText="1"/>
    </xf>
    <xf numFmtId="0" fontId="5" fillId="5" borderId="0" xfId="0" applyFont="1" applyFill="1" applyBorder="1" applyAlignment="1"/>
    <xf numFmtId="0" fontId="9" fillId="5" borderId="0" xfId="0" applyFont="1" applyFill="1" applyBorder="1" applyAlignment="1">
      <alignment wrapText="1"/>
    </xf>
    <xf numFmtId="0" fontId="10" fillId="0" borderId="0" xfId="0" applyFont="1"/>
    <xf numFmtId="0" fontId="63" fillId="0" borderId="0" xfId="0" applyFont="1"/>
    <xf numFmtId="0" fontId="65" fillId="0" borderId="14" xfId="3" applyFont="1" applyBorder="1" applyAlignment="1">
      <alignment vertical="top" wrapText="1"/>
    </xf>
    <xf numFmtId="0" fontId="65" fillId="0" borderId="15" xfId="3" applyFont="1" applyBorder="1" applyAlignment="1">
      <alignment vertical="top" wrapText="1"/>
    </xf>
    <xf numFmtId="0" fontId="65" fillId="0" borderId="16" xfId="3" applyFont="1" applyBorder="1" applyAlignment="1">
      <alignment vertical="top" wrapText="1"/>
    </xf>
    <xf numFmtId="0" fontId="66" fillId="0" borderId="9" xfId="0" applyFont="1" applyBorder="1" applyAlignment="1">
      <alignment vertical="top"/>
    </xf>
    <xf numFmtId="0" fontId="66" fillId="0" borderId="9" xfId="0" applyFont="1" applyBorder="1" applyAlignment="1">
      <alignment vertical="top" wrapText="1"/>
    </xf>
    <xf numFmtId="0" fontId="66" fillId="0" borderId="17" xfId="3" applyFont="1" applyBorder="1" applyAlignment="1">
      <alignment vertical="top" wrapText="1"/>
    </xf>
    <xf numFmtId="0" fontId="66" fillId="0" borderId="10" xfId="3" applyFont="1" applyBorder="1" applyAlignment="1">
      <alignment vertical="top" wrapText="1"/>
    </xf>
    <xf numFmtId="0" fontId="66" fillId="0" borderId="10" xfId="0" applyFont="1" applyBorder="1" applyAlignment="1">
      <alignment vertical="top"/>
    </xf>
    <xf numFmtId="0" fontId="66" fillId="0" borderId="18" xfId="3" applyFont="1" applyBorder="1" applyAlignment="1">
      <alignment vertical="top" wrapText="1"/>
    </xf>
    <xf numFmtId="0" fontId="66" fillId="0" borderId="11" xfId="0" applyFont="1" applyBorder="1" applyAlignment="1">
      <alignment vertical="top"/>
    </xf>
    <xf numFmtId="0" fontId="66" fillId="0" borderId="11" xfId="3" applyFont="1" applyBorder="1" applyAlignment="1">
      <alignment vertical="top" wrapText="1"/>
    </xf>
    <xf numFmtId="0" fontId="66" fillId="0" borderId="9" xfId="3" applyFont="1" applyBorder="1" applyAlignment="1">
      <alignment vertical="top" wrapText="1"/>
    </xf>
    <xf numFmtId="0" fontId="65" fillId="0" borderId="16" xfId="3" applyFont="1" applyBorder="1" applyAlignment="1">
      <alignment horizontal="left" vertical="top" wrapText="1"/>
    </xf>
    <xf numFmtId="0" fontId="66" fillId="0" borderId="0" xfId="0" applyFont="1" applyAlignment="1">
      <alignment vertical="top"/>
    </xf>
    <xf numFmtId="0" fontId="66" fillId="0" borderId="16" xfId="3" applyFont="1" applyBorder="1" applyAlignment="1">
      <alignment vertical="top" wrapText="1"/>
    </xf>
    <xf numFmtId="0" fontId="65" fillId="0" borderId="0" xfId="3" applyFont="1" applyAlignment="1">
      <alignment horizontal="left" vertical="top" wrapText="1"/>
    </xf>
    <xf numFmtId="0" fontId="66" fillId="0" borderId="10" xfId="0" applyFont="1" applyBorder="1" applyAlignment="1">
      <alignment vertical="top" wrapText="1"/>
    </xf>
    <xf numFmtId="0" fontId="66" fillId="0" borderId="0" xfId="3" applyFont="1" applyAlignment="1">
      <alignment vertical="top" wrapText="1"/>
    </xf>
    <xf numFmtId="0" fontId="66" fillId="0" borderId="16" xfId="0" applyFont="1" applyBorder="1" applyAlignment="1">
      <alignment vertical="top"/>
    </xf>
    <xf numFmtId="0" fontId="66" fillId="0" borderId="2" xfId="0" applyFont="1" applyBorder="1" applyAlignment="1">
      <alignment vertical="top"/>
    </xf>
    <xf numFmtId="0" fontId="66" fillId="0" borderId="17" xfId="0" applyFont="1" applyBorder="1" applyAlignment="1">
      <alignment vertical="top"/>
    </xf>
    <xf numFmtId="0" fontId="66" fillId="0" borderId="18" xfId="0" applyFont="1" applyBorder="1" applyAlignment="1">
      <alignment vertical="top"/>
    </xf>
    <xf numFmtId="0" fontId="66" fillId="0" borderId="11" xfId="0" applyFont="1" applyBorder="1" applyAlignment="1">
      <alignment vertical="top" wrapText="1"/>
    </xf>
    <xf numFmtId="0" fontId="2" fillId="5" borderId="0" xfId="0" applyFont="1" applyFill="1" applyAlignment="1">
      <alignment horizontal="center" vertical="center"/>
    </xf>
    <xf numFmtId="0" fontId="2" fillId="2" borderId="0" xfId="0" applyFont="1" applyFill="1" applyAlignment="1">
      <alignment horizontal="center" vertical="center"/>
    </xf>
    <xf numFmtId="0" fontId="15" fillId="6" borderId="0" xfId="1" applyFill="1" applyAlignment="1">
      <alignment horizontal="left" vertical="center"/>
    </xf>
    <xf numFmtId="0" fontId="13" fillId="7" borderId="0" xfId="0" applyFont="1" applyFill="1" applyAlignment="1">
      <alignment horizontal="center" vertical="center"/>
    </xf>
    <xf numFmtId="0" fontId="2" fillId="2" borderId="0" xfId="0" applyFont="1" applyFill="1" applyBorder="1" applyAlignment="1">
      <alignment horizontal="center" vertical="center"/>
    </xf>
    <xf numFmtId="0" fontId="10" fillId="4" borderId="0" xfId="0" applyFont="1" applyFill="1" applyBorder="1" applyAlignment="1">
      <alignment horizontal="center" vertical="center" textRotation="180" wrapText="1"/>
    </xf>
    <xf numFmtId="0" fontId="10" fillId="3" borderId="0" xfId="0" applyFont="1" applyFill="1" applyBorder="1" applyAlignment="1">
      <alignment horizontal="center" vertical="center" textRotation="180" wrapText="1"/>
    </xf>
    <xf numFmtId="0" fontId="0" fillId="0" borderId="0" xfId="0" applyAlignment="1">
      <alignment wrapText="1"/>
    </xf>
    <xf numFmtId="0" fontId="10" fillId="2" borderId="0" xfId="0" applyFont="1" applyFill="1" applyAlignment="1">
      <alignment horizontal="center" vertical="center" textRotation="180" wrapText="1"/>
    </xf>
    <xf numFmtId="0" fontId="10" fillId="3" borderId="0" xfId="0" applyFont="1" applyFill="1" applyAlignment="1">
      <alignment horizontal="center" vertical="center" textRotation="180"/>
    </xf>
    <xf numFmtId="0" fontId="5" fillId="4" borderId="0" xfId="0" applyFont="1" applyFill="1" applyAlignment="1">
      <alignment horizontal="center" vertical="center" textRotation="180"/>
    </xf>
    <xf numFmtId="0" fontId="10" fillId="6" borderId="0" xfId="0" applyFont="1" applyFill="1" applyAlignment="1">
      <alignment horizontal="center" vertical="center" textRotation="180"/>
    </xf>
    <xf numFmtId="0" fontId="5" fillId="6" borderId="0" xfId="0" applyFont="1" applyFill="1" applyAlignment="1">
      <alignment horizontal="center" vertical="center" textRotation="180"/>
    </xf>
    <xf numFmtId="0" fontId="10" fillId="4" borderId="5" xfId="0" applyFont="1" applyFill="1" applyBorder="1" applyAlignment="1">
      <alignment horizontal="center" vertical="center" textRotation="180" wrapText="1"/>
    </xf>
    <xf numFmtId="0" fontId="10" fillId="6" borderId="5" xfId="0" applyFont="1" applyFill="1" applyBorder="1" applyAlignment="1">
      <alignment horizontal="center" vertical="center" textRotation="180"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4" borderId="0" xfId="0" applyFont="1" applyFill="1" applyAlignment="1">
      <alignment horizontal="center" vertical="center" textRotation="180"/>
    </xf>
    <xf numFmtId="0" fontId="10" fillId="6" borderId="2" xfId="0" applyFont="1" applyFill="1" applyBorder="1" applyAlignment="1">
      <alignment horizontal="center" vertical="center" textRotation="90"/>
    </xf>
    <xf numFmtId="0" fontId="10" fillId="6" borderId="0" xfId="0" applyFont="1" applyFill="1" applyBorder="1" applyAlignment="1">
      <alignment horizontal="center" vertical="center" textRotation="90"/>
    </xf>
    <xf numFmtId="0" fontId="10" fillId="9" borderId="0" xfId="0" applyFont="1" applyFill="1" applyAlignment="1">
      <alignment horizontal="center" vertical="center"/>
    </xf>
    <xf numFmtId="0" fontId="5" fillId="4" borderId="0" xfId="0" applyFont="1" applyFill="1" applyAlignment="1">
      <alignment horizontal="center" vertical="center" textRotation="180" wrapText="1"/>
    </xf>
    <xf numFmtId="0" fontId="10" fillId="3" borderId="0" xfId="0" applyFont="1" applyFill="1" applyAlignment="1">
      <alignment horizontal="center" vertical="center" textRotation="180" wrapText="1"/>
    </xf>
    <xf numFmtId="0" fontId="10" fillId="4" borderId="0" xfId="0" applyFont="1" applyFill="1" applyAlignment="1">
      <alignment horizontal="center" vertical="center" textRotation="180" wrapText="1"/>
    </xf>
    <xf numFmtId="0" fontId="2" fillId="4" borderId="0" xfId="0" applyFont="1" applyFill="1" applyAlignment="1">
      <alignment horizontal="center" vertical="center" wrapText="1"/>
    </xf>
    <xf numFmtId="0" fontId="5" fillId="2" borderId="0" xfId="0" applyFont="1" applyFill="1" applyAlignment="1">
      <alignment horizontal="center" vertical="center" textRotation="90"/>
    </xf>
    <xf numFmtId="0" fontId="2" fillId="6" borderId="0" xfId="0" applyFont="1" applyFill="1" applyAlignment="1">
      <alignment horizontal="center" vertical="center"/>
    </xf>
    <xf numFmtId="0" fontId="2" fillId="4" borderId="2" xfId="0" applyFont="1" applyFill="1" applyBorder="1" applyAlignment="1">
      <alignment horizontal="center" vertical="center" textRotation="180"/>
    </xf>
    <xf numFmtId="0" fontId="2" fillId="4" borderId="0" xfId="0" applyFont="1" applyFill="1" applyBorder="1" applyAlignment="1">
      <alignment horizontal="center" vertical="center" textRotation="180"/>
    </xf>
    <xf numFmtId="0" fontId="2" fillId="4" borderId="0" xfId="0" applyFont="1" applyFill="1" applyAlignment="1">
      <alignment horizontal="center" vertical="center" textRotation="180"/>
    </xf>
    <xf numFmtId="0" fontId="2" fillId="3" borderId="0" xfId="0" applyFont="1" applyFill="1" applyAlignment="1">
      <alignment horizontal="center" textRotation="180"/>
    </xf>
    <xf numFmtId="0" fontId="5" fillId="11" borderId="2" xfId="0" applyFont="1" applyFill="1" applyBorder="1" applyAlignment="1">
      <alignment horizontal="center" vertical="center" textRotation="90" wrapText="1"/>
    </xf>
    <xf numFmtId="0" fontId="5" fillId="11" borderId="0" xfId="0" applyFont="1" applyFill="1" applyAlignment="1">
      <alignment horizontal="center" vertical="center" textRotation="90" wrapText="1"/>
    </xf>
    <xf numFmtId="0" fontId="2" fillId="14" borderId="0" xfId="0" applyFont="1" applyFill="1" applyAlignment="1">
      <alignment horizontal="center" vertical="center" textRotation="180" wrapText="1"/>
    </xf>
    <xf numFmtId="0" fontId="5" fillId="12" borderId="12" xfId="0" applyFont="1" applyFill="1" applyBorder="1" applyAlignment="1">
      <alignment horizontal="center" vertical="center" textRotation="180" wrapText="1"/>
    </xf>
    <xf numFmtId="0" fontId="5" fillId="12" borderId="5" xfId="0" applyFont="1" applyFill="1" applyBorder="1" applyAlignment="1">
      <alignment horizontal="center" vertical="center" textRotation="180" wrapText="1"/>
    </xf>
    <xf numFmtId="0" fontId="2" fillId="5" borderId="0" xfId="0" applyFont="1" applyFill="1" applyAlignment="1">
      <alignment horizontal="center" vertical="center" textRotation="180"/>
    </xf>
    <xf numFmtId="0" fontId="5" fillId="6" borderId="0" xfId="0" applyFont="1" applyFill="1" applyAlignment="1">
      <alignment horizontal="center" vertical="center" textRotation="180" wrapText="1"/>
    </xf>
    <xf numFmtId="0" fontId="5" fillId="0" borderId="0" xfId="0" applyFont="1" applyAlignment="1">
      <alignment horizontal="center" vertical="center" textRotation="180" wrapText="1"/>
    </xf>
    <xf numFmtId="0" fontId="2" fillId="3" borderId="5" xfId="0" applyFont="1" applyFill="1" applyBorder="1" applyAlignment="1">
      <alignment horizontal="center" vertical="center" textRotation="180" wrapText="1"/>
    </xf>
    <xf numFmtId="0" fontId="2" fillId="13" borderId="5" xfId="0" applyFont="1" applyFill="1" applyBorder="1" applyAlignment="1">
      <alignment horizontal="center" vertical="center" textRotation="180" wrapText="1"/>
    </xf>
    <xf numFmtId="0" fontId="2" fillId="0" borderId="5" xfId="0" applyFont="1" applyBorder="1" applyAlignment="1">
      <alignment horizontal="center" vertical="center" textRotation="180" wrapText="1"/>
    </xf>
    <xf numFmtId="0" fontId="47" fillId="6" borderId="0" xfId="0" applyFont="1" applyFill="1" applyAlignment="1">
      <alignment horizontal="center"/>
    </xf>
    <xf numFmtId="0" fontId="2" fillId="3" borderId="0" xfId="0" applyFont="1" applyFill="1" applyAlignment="1">
      <alignment horizontal="center" vertical="center" textRotation="180"/>
    </xf>
    <xf numFmtId="0" fontId="2" fillId="3" borderId="0" xfId="0" applyFont="1" applyFill="1" applyAlignment="1"/>
    <xf numFmtId="0" fontId="0" fillId="3" borderId="0" xfId="0" applyFill="1" applyAlignment="1"/>
    <xf numFmtId="0" fontId="47" fillId="6" borderId="0" xfId="0" applyFont="1" applyFill="1" applyAlignment="1">
      <alignment horizontal="center" vertical="top"/>
    </xf>
    <xf numFmtId="0" fontId="10" fillId="9" borderId="0" xfId="0" applyFont="1" applyFill="1" applyAlignment="1">
      <alignment horizontal="center"/>
    </xf>
    <xf numFmtId="0" fontId="10" fillId="4" borderId="2" xfId="0" applyFont="1" applyFill="1" applyBorder="1" applyAlignment="1">
      <alignment horizontal="center" vertical="center" textRotation="180"/>
    </xf>
    <xf numFmtId="0" fontId="10" fillId="4" borderId="0" xfId="0" applyFont="1" applyFill="1" applyBorder="1" applyAlignment="1">
      <alignment horizontal="center" vertical="center" textRotation="180"/>
    </xf>
    <xf numFmtId="0" fontId="10" fillId="2" borderId="2" xfId="0" applyFont="1" applyFill="1" applyBorder="1" applyAlignment="1">
      <alignment horizontal="center" vertical="center" textRotation="180"/>
    </xf>
    <xf numFmtId="0" fontId="10" fillId="2" borderId="0" xfId="0" applyFont="1" applyFill="1" applyBorder="1" applyAlignment="1">
      <alignment horizontal="center" vertical="center" textRotation="180"/>
    </xf>
  </cellXfs>
  <cellStyles count="4">
    <cellStyle name="Hyperlink" xfId="1" builtinId="8"/>
    <cellStyle name="Normal" xfId="0" builtinId="0"/>
    <cellStyle name="Normal 2" xfId="2" xr:uid="{20A26273-21F6-4396-B76F-E4A4DC059DF8}"/>
    <cellStyle name="Normal 2 2" xfId="3" xr:uid="{87304C4A-17D9-4124-A1C9-6B17DF8E20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2</xdr:row>
      <xdr:rowOff>9525</xdr:rowOff>
    </xdr:from>
    <xdr:to>
      <xdr:col>5</xdr:col>
      <xdr:colOff>398361</xdr:colOff>
      <xdr:row>8</xdr:row>
      <xdr:rowOff>173833</xdr:rowOff>
    </xdr:to>
    <xdr:pic>
      <xdr:nvPicPr>
        <xdr:cNvPr id="2" name="Picture 1">
          <a:extLst>
            <a:ext uri="{FF2B5EF4-FFF2-40B4-BE49-F238E27FC236}">
              <a16:creationId xmlns:a16="http://schemas.microsoft.com/office/drawing/2014/main" id="{197378AC-30D5-47E7-98BF-CFBC9C5CFAEF}"/>
            </a:ext>
          </a:extLst>
        </xdr:cNvPr>
        <xdr:cNvPicPr>
          <a:picLocks noChangeAspect="1"/>
        </xdr:cNvPicPr>
      </xdr:nvPicPr>
      <xdr:blipFill>
        <a:blip xmlns:r="http://schemas.openxmlformats.org/officeDocument/2006/relationships" r:embed="rId1"/>
        <a:stretch>
          <a:fillRect/>
        </a:stretch>
      </xdr:blipFill>
      <xdr:spPr>
        <a:xfrm>
          <a:off x="95250" y="949325"/>
          <a:ext cx="3351111" cy="1269208"/>
        </a:xfrm>
        <a:prstGeom prst="rect">
          <a:avLst/>
        </a:prstGeom>
      </xdr:spPr>
    </xdr:pic>
    <xdr:clientData/>
  </xdr:twoCellAnchor>
  <xdr:twoCellAnchor editAs="oneCell">
    <xdr:from>
      <xdr:col>5</xdr:col>
      <xdr:colOff>563880</xdr:colOff>
      <xdr:row>1</xdr:row>
      <xdr:rowOff>175260</xdr:rowOff>
    </xdr:from>
    <xdr:to>
      <xdr:col>10</xdr:col>
      <xdr:colOff>21911</xdr:colOff>
      <xdr:row>9</xdr:row>
      <xdr:rowOff>30953</xdr:rowOff>
    </xdr:to>
    <xdr:pic>
      <xdr:nvPicPr>
        <xdr:cNvPr id="10" name="Picture 2">
          <a:extLst>
            <a:ext uri="{FF2B5EF4-FFF2-40B4-BE49-F238E27FC236}">
              <a16:creationId xmlns:a16="http://schemas.microsoft.com/office/drawing/2014/main" id="{BA98FFEF-E20B-4389-B287-4516642449AF}"/>
            </a:ext>
            <a:ext uri="{147F2762-F138-4A5C-976F-8EAC2B608ADB}">
              <a16:predDERef xmlns:a16="http://schemas.microsoft.com/office/drawing/2014/main" pred="{197378AC-30D5-47E7-98BF-CFBC9C5CFAEF}"/>
            </a:ext>
          </a:extLst>
        </xdr:cNvPr>
        <xdr:cNvPicPr>
          <a:picLocks noChangeAspect="1"/>
        </xdr:cNvPicPr>
      </xdr:nvPicPr>
      <xdr:blipFill>
        <a:blip xmlns:r="http://schemas.openxmlformats.org/officeDocument/2006/relationships" r:embed="rId2"/>
        <a:stretch>
          <a:fillRect/>
        </a:stretch>
      </xdr:blipFill>
      <xdr:spPr>
        <a:xfrm>
          <a:off x="3611880" y="930910"/>
          <a:ext cx="2509206" cy="1319368"/>
        </a:xfrm>
        <a:prstGeom prst="rect">
          <a:avLst/>
        </a:prstGeom>
      </xdr:spPr>
    </xdr:pic>
    <xdr:clientData/>
  </xdr:twoCellAnchor>
  <xdr:twoCellAnchor editAs="oneCell">
    <xdr:from>
      <xdr:col>0</xdr:col>
      <xdr:colOff>22860</xdr:colOff>
      <xdr:row>12</xdr:row>
      <xdr:rowOff>0</xdr:rowOff>
    </xdr:from>
    <xdr:to>
      <xdr:col>5</xdr:col>
      <xdr:colOff>178039</xdr:colOff>
      <xdr:row>19</xdr:row>
      <xdr:rowOff>96982</xdr:rowOff>
    </xdr:to>
    <xdr:pic>
      <xdr:nvPicPr>
        <xdr:cNvPr id="4" name="Picture 3">
          <a:extLst>
            <a:ext uri="{FF2B5EF4-FFF2-40B4-BE49-F238E27FC236}">
              <a16:creationId xmlns:a16="http://schemas.microsoft.com/office/drawing/2014/main" id="{179D14A9-9A87-4884-8951-784A44FEA055}"/>
            </a:ext>
          </a:extLst>
        </xdr:cNvPr>
        <xdr:cNvPicPr>
          <a:picLocks noChangeAspect="1"/>
        </xdr:cNvPicPr>
      </xdr:nvPicPr>
      <xdr:blipFill>
        <a:blip xmlns:r="http://schemas.openxmlformats.org/officeDocument/2006/relationships" r:embed="rId3"/>
        <a:stretch>
          <a:fillRect/>
        </a:stretch>
      </xdr:blipFill>
      <xdr:spPr>
        <a:xfrm>
          <a:off x="22860" y="2781300"/>
          <a:ext cx="3203179" cy="1386032"/>
        </a:xfrm>
        <a:prstGeom prst="rect">
          <a:avLst/>
        </a:prstGeom>
      </xdr:spPr>
    </xdr:pic>
    <xdr:clientData/>
  </xdr:twoCellAnchor>
  <xdr:twoCellAnchor editAs="oneCell">
    <xdr:from>
      <xdr:col>0</xdr:col>
      <xdr:colOff>53340</xdr:colOff>
      <xdr:row>22</xdr:row>
      <xdr:rowOff>30480</xdr:rowOff>
    </xdr:from>
    <xdr:to>
      <xdr:col>4</xdr:col>
      <xdr:colOff>150177</xdr:colOff>
      <xdr:row>30</xdr:row>
      <xdr:rowOff>29029</xdr:rowOff>
    </xdr:to>
    <xdr:pic>
      <xdr:nvPicPr>
        <xdr:cNvPr id="5" name="Picture 4">
          <a:extLst>
            <a:ext uri="{FF2B5EF4-FFF2-40B4-BE49-F238E27FC236}">
              <a16:creationId xmlns:a16="http://schemas.microsoft.com/office/drawing/2014/main" id="{FFCA5F46-A0AE-4D82-B032-FB95BA23B022}"/>
            </a:ext>
          </a:extLst>
        </xdr:cNvPr>
        <xdr:cNvPicPr>
          <a:picLocks noChangeAspect="1"/>
        </xdr:cNvPicPr>
      </xdr:nvPicPr>
      <xdr:blipFill>
        <a:blip xmlns:r="http://schemas.openxmlformats.org/officeDocument/2006/relationships" r:embed="rId4"/>
        <a:stretch>
          <a:fillRect/>
        </a:stretch>
      </xdr:blipFill>
      <xdr:spPr>
        <a:xfrm>
          <a:off x="53340" y="4653280"/>
          <a:ext cx="2535237" cy="1465399"/>
        </a:xfrm>
        <a:prstGeom prst="rect">
          <a:avLst/>
        </a:prstGeom>
      </xdr:spPr>
    </xdr:pic>
    <xdr:clientData/>
  </xdr:twoCellAnchor>
  <xdr:twoCellAnchor editAs="oneCell">
    <xdr:from>
      <xdr:col>0</xdr:col>
      <xdr:colOff>0</xdr:colOff>
      <xdr:row>35</xdr:row>
      <xdr:rowOff>0</xdr:rowOff>
    </xdr:from>
    <xdr:to>
      <xdr:col>6</xdr:col>
      <xdr:colOff>135416</xdr:colOff>
      <xdr:row>37</xdr:row>
      <xdr:rowOff>173287</xdr:rowOff>
    </xdr:to>
    <xdr:pic>
      <xdr:nvPicPr>
        <xdr:cNvPr id="6" name="Picture 5">
          <a:extLst>
            <a:ext uri="{FF2B5EF4-FFF2-40B4-BE49-F238E27FC236}">
              <a16:creationId xmlns:a16="http://schemas.microsoft.com/office/drawing/2014/main" id="{173E1E93-D5A7-42D3-9382-54CB82D3EC52}"/>
            </a:ext>
          </a:extLst>
        </xdr:cNvPr>
        <xdr:cNvPicPr>
          <a:picLocks noChangeAspect="1"/>
        </xdr:cNvPicPr>
      </xdr:nvPicPr>
      <xdr:blipFill>
        <a:blip xmlns:r="http://schemas.openxmlformats.org/officeDocument/2006/relationships" r:embed="rId5"/>
        <a:stretch>
          <a:fillRect/>
        </a:stretch>
      </xdr:blipFill>
      <xdr:spPr>
        <a:xfrm>
          <a:off x="0" y="7016750"/>
          <a:ext cx="3793016" cy="541587"/>
        </a:xfrm>
        <a:prstGeom prst="rect">
          <a:avLst/>
        </a:prstGeom>
      </xdr:spPr>
    </xdr:pic>
    <xdr:clientData/>
  </xdr:twoCellAnchor>
  <xdr:twoCellAnchor editAs="oneCell">
    <xdr:from>
      <xdr:col>0</xdr:col>
      <xdr:colOff>76200</xdr:colOff>
      <xdr:row>42</xdr:row>
      <xdr:rowOff>36830</xdr:rowOff>
    </xdr:from>
    <xdr:to>
      <xdr:col>5</xdr:col>
      <xdr:colOff>221216</xdr:colOff>
      <xdr:row>50</xdr:row>
      <xdr:rowOff>98236</xdr:rowOff>
    </xdr:to>
    <xdr:pic>
      <xdr:nvPicPr>
        <xdr:cNvPr id="7" name="Picture 6">
          <a:extLst>
            <a:ext uri="{FF2B5EF4-FFF2-40B4-BE49-F238E27FC236}">
              <a16:creationId xmlns:a16="http://schemas.microsoft.com/office/drawing/2014/main" id="{3999EF90-84D7-4D3F-BC92-030BDCFD2509}"/>
            </a:ext>
          </a:extLst>
        </xdr:cNvPr>
        <xdr:cNvPicPr>
          <a:picLocks noChangeAspect="1"/>
        </xdr:cNvPicPr>
      </xdr:nvPicPr>
      <xdr:blipFill>
        <a:blip xmlns:r="http://schemas.openxmlformats.org/officeDocument/2006/relationships" r:embed="rId6"/>
        <a:stretch>
          <a:fillRect/>
        </a:stretch>
      </xdr:blipFill>
      <xdr:spPr>
        <a:xfrm>
          <a:off x="76200" y="8342630"/>
          <a:ext cx="3186666" cy="1534606"/>
        </a:xfrm>
        <a:prstGeom prst="rect">
          <a:avLst/>
        </a:prstGeom>
      </xdr:spPr>
    </xdr:pic>
    <xdr:clientData/>
  </xdr:twoCellAnchor>
  <xdr:twoCellAnchor editAs="oneCell">
    <xdr:from>
      <xdr:col>0</xdr:col>
      <xdr:colOff>0</xdr:colOff>
      <xdr:row>56</xdr:row>
      <xdr:rowOff>0</xdr:rowOff>
    </xdr:from>
    <xdr:to>
      <xdr:col>7</xdr:col>
      <xdr:colOff>215977</xdr:colOff>
      <xdr:row>64</xdr:row>
      <xdr:rowOff>96961</xdr:rowOff>
    </xdr:to>
    <xdr:pic>
      <xdr:nvPicPr>
        <xdr:cNvPr id="8" name="Picture 7">
          <a:extLst>
            <a:ext uri="{FF2B5EF4-FFF2-40B4-BE49-F238E27FC236}">
              <a16:creationId xmlns:a16="http://schemas.microsoft.com/office/drawing/2014/main" id="{8C2A2303-B854-45A3-97C8-5E69EEEFC8B9}"/>
            </a:ext>
          </a:extLst>
        </xdr:cNvPr>
        <xdr:cNvPicPr>
          <a:picLocks noChangeAspect="1"/>
        </xdr:cNvPicPr>
      </xdr:nvPicPr>
      <xdr:blipFill>
        <a:blip xmlns:r="http://schemas.openxmlformats.org/officeDocument/2006/relationships" r:embed="rId7"/>
        <a:stretch>
          <a:fillRect/>
        </a:stretch>
      </xdr:blipFill>
      <xdr:spPr>
        <a:xfrm>
          <a:off x="0" y="10883900"/>
          <a:ext cx="4483177" cy="1570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1</xdr:col>
      <xdr:colOff>8067675</xdr:colOff>
      <xdr:row>23</xdr:row>
      <xdr:rowOff>18912</xdr:rowOff>
    </xdr:to>
    <xdr:pic>
      <xdr:nvPicPr>
        <xdr:cNvPr id="2" name="Picture 1">
          <a:extLst>
            <a:ext uri="{FF2B5EF4-FFF2-40B4-BE49-F238E27FC236}">
              <a16:creationId xmlns:a16="http://schemas.microsoft.com/office/drawing/2014/main" id="{C067900F-EE72-F475-C198-4F5CDC1C3BCF}"/>
            </a:ext>
          </a:extLst>
        </xdr:cNvPr>
        <xdr:cNvPicPr>
          <a:picLocks noChangeAspect="1"/>
        </xdr:cNvPicPr>
      </xdr:nvPicPr>
      <xdr:blipFill>
        <a:blip xmlns:r="http://schemas.openxmlformats.org/officeDocument/2006/relationships" r:embed="rId1"/>
        <a:stretch>
          <a:fillRect/>
        </a:stretch>
      </xdr:blipFill>
      <xdr:spPr>
        <a:xfrm>
          <a:off x="542925" y="8810625"/>
          <a:ext cx="8067675" cy="11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535699</xdr:colOff>
      <xdr:row>7</xdr:row>
      <xdr:rowOff>109540</xdr:rowOff>
    </xdr:from>
    <xdr:ext cx="7850532" cy="3905383"/>
    <xdr:pic>
      <xdr:nvPicPr>
        <xdr:cNvPr id="5" name="Picture 1">
          <a:extLst>
            <a:ext uri="{FF2B5EF4-FFF2-40B4-BE49-F238E27FC236}">
              <a16:creationId xmlns:a16="http://schemas.microsoft.com/office/drawing/2014/main" id="{AD69006C-9626-4047-BD6B-666AE9391341}"/>
            </a:ext>
          </a:extLst>
        </xdr:cNvPr>
        <xdr:cNvPicPr>
          <a:picLocks noChangeAspect="1"/>
        </xdr:cNvPicPr>
      </xdr:nvPicPr>
      <xdr:blipFill rotWithShape="1">
        <a:blip xmlns:r="http://schemas.openxmlformats.org/officeDocument/2006/relationships" r:embed="rId1"/>
        <a:srcRect l="2156" t="19621" r="54881" b="5047"/>
        <a:stretch/>
      </xdr:blipFill>
      <xdr:spPr>
        <a:xfrm>
          <a:off x="1256878" y="8858933"/>
          <a:ext cx="7850532" cy="3905383"/>
        </a:xfrm>
        <a:prstGeom prst="rect">
          <a:avLst/>
        </a:prstGeom>
      </xdr:spPr>
    </xdr:pic>
    <xdr:clientData/>
  </xdr:oneCellAnchor>
  <xdr:twoCellAnchor editAs="oneCell">
    <xdr:from>
      <xdr:col>7</xdr:col>
      <xdr:colOff>1894033</xdr:colOff>
      <xdr:row>8</xdr:row>
      <xdr:rowOff>1471263</xdr:rowOff>
    </xdr:from>
    <xdr:to>
      <xdr:col>10</xdr:col>
      <xdr:colOff>890076</xdr:colOff>
      <xdr:row>11</xdr:row>
      <xdr:rowOff>254012</xdr:rowOff>
    </xdr:to>
    <xdr:pic>
      <xdr:nvPicPr>
        <xdr:cNvPr id="2" name="Picture 2">
          <a:extLst>
            <a:ext uri="{FF2B5EF4-FFF2-40B4-BE49-F238E27FC236}">
              <a16:creationId xmlns:a16="http://schemas.microsoft.com/office/drawing/2014/main" id="{3CDD1C15-8673-45A6-9516-38BA6D927356}"/>
            </a:ext>
            <a:ext uri="{147F2762-F138-4A5C-976F-8EAC2B608ADB}">
              <a16:predDERef xmlns:a16="http://schemas.microsoft.com/office/drawing/2014/main" pred="{AD69006C-9626-4047-BD6B-666AE9391341}"/>
            </a:ext>
          </a:extLst>
        </xdr:cNvPr>
        <xdr:cNvPicPr>
          <a:picLocks noChangeAspect="1"/>
        </xdr:cNvPicPr>
      </xdr:nvPicPr>
      <xdr:blipFill>
        <a:blip xmlns:r="http://schemas.openxmlformats.org/officeDocument/2006/relationships" r:embed="rId2"/>
        <a:stretch>
          <a:fillRect/>
        </a:stretch>
      </xdr:blipFill>
      <xdr:spPr>
        <a:xfrm>
          <a:off x="26607078" y="15291172"/>
          <a:ext cx="5784193" cy="7386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504825</xdr:colOff>
      <xdr:row>28</xdr:row>
      <xdr:rowOff>9525</xdr:rowOff>
    </xdr:from>
    <xdr:to>
      <xdr:col>5</xdr:col>
      <xdr:colOff>1454183</xdr:colOff>
      <xdr:row>40</xdr:row>
      <xdr:rowOff>119721</xdr:rowOff>
    </xdr:to>
    <xdr:pic>
      <xdr:nvPicPr>
        <xdr:cNvPr id="5" name="Picture 1">
          <a:extLst>
            <a:ext uri="{FF2B5EF4-FFF2-40B4-BE49-F238E27FC236}">
              <a16:creationId xmlns:a16="http://schemas.microsoft.com/office/drawing/2014/main" id="{AAABE34E-CD00-0493-C6B7-690447C60CE9}"/>
            </a:ext>
          </a:extLst>
        </xdr:cNvPr>
        <xdr:cNvPicPr>
          <a:picLocks noChangeAspect="1"/>
        </xdr:cNvPicPr>
      </xdr:nvPicPr>
      <xdr:blipFill>
        <a:blip xmlns:r="http://schemas.openxmlformats.org/officeDocument/2006/relationships" r:embed="rId1"/>
        <a:stretch>
          <a:fillRect/>
        </a:stretch>
      </xdr:blipFill>
      <xdr:spPr>
        <a:xfrm>
          <a:off x="504825" y="6181725"/>
          <a:ext cx="9895238" cy="2304756"/>
        </a:xfrm>
        <a:prstGeom prst="rect">
          <a:avLst/>
        </a:prstGeom>
      </xdr:spPr>
    </xdr:pic>
    <xdr:clientData/>
  </xdr:twoCellAnchor>
  <xdr:twoCellAnchor editAs="oneCell">
    <xdr:from>
      <xdr:col>0</xdr:col>
      <xdr:colOff>304800</xdr:colOff>
      <xdr:row>85</xdr:row>
      <xdr:rowOff>66675</xdr:rowOff>
    </xdr:from>
    <xdr:to>
      <xdr:col>3</xdr:col>
      <xdr:colOff>475419</xdr:colOff>
      <xdr:row>90</xdr:row>
      <xdr:rowOff>9413</xdr:rowOff>
    </xdr:to>
    <xdr:pic>
      <xdr:nvPicPr>
        <xdr:cNvPr id="4" name="Picture 2">
          <a:extLst>
            <a:ext uri="{FF2B5EF4-FFF2-40B4-BE49-F238E27FC236}">
              <a16:creationId xmlns:a16="http://schemas.microsoft.com/office/drawing/2014/main" id="{5CC8CD07-A38F-7F20-7F41-BD57EDED5F5E}"/>
            </a:ext>
            <a:ext uri="{147F2762-F138-4A5C-976F-8EAC2B608ADB}">
              <a16:predDERef xmlns:a16="http://schemas.microsoft.com/office/drawing/2014/main" pred="{AAABE34E-CD00-0493-C6B7-690447C60CE9}"/>
            </a:ext>
          </a:extLst>
        </xdr:cNvPr>
        <xdr:cNvPicPr>
          <a:picLocks noChangeAspect="1"/>
        </xdr:cNvPicPr>
      </xdr:nvPicPr>
      <xdr:blipFill>
        <a:blip xmlns:r="http://schemas.openxmlformats.org/officeDocument/2006/relationships" r:embed="rId2"/>
        <a:stretch>
          <a:fillRect/>
        </a:stretch>
      </xdr:blipFill>
      <xdr:spPr>
        <a:xfrm>
          <a:off x="304800" y="18916650"/>
          <a:ext cx="6466644" cy="8476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1082675</xdr:colOff>
      <xdr:row>51</xdr:row>
      <xdr:rowOff>120650</xdr:rowOff>
    </xdr:from>
    <xdr:to>
      <xdr:col>1</xdr:col>
      <xdr:colOff>5364204</xdr:colOff>
      <xdr:row>52</xdr:row>
      <xdr:rowOff>3722300</xdr:rowOff>
    </xdr:to>
    <xdr:pic>
      <xdr:nvPicPr>
        <xdr:cNvPr id="10" name="Picture 1">
          <a:extLst>
            <a:ext uri="{FF2B5EF4-FFF2-40B4-BE49-F238E27FC236}">
              <a16:creationId xmlns:a16="http://schemas.microsoft.com/office/drawing/2014/main" id="{7B15D232-B473-42CB-8A52-B8E291B29890}"/>
            </a:ext>
          </a:extLst>
        </xdr:cNvPr>
        <xdr:cNvPicPr>
          <a:picLocks noChangeAspect="1"/>
        </xdr:cNvPicPr>
      </xdr:nvPicPr>
      <xdr:blipFill rotWithShape="1">
        <a:blip xmlns:r="http://schemas.openxmlformats.org/officeDocument/2006/relationships" r:embed="rId1"/>
        <a:srcRect l="75929" t="44219" r="9810" b="14350"/>
        <a:stretch/>
      </xdr:blipFill>
      <xdr:spPr>
        <a:xfrm>
          <a:off x="2540000" y="22012275"/>
          <a:ext cx="4278354" cy="3779450"/>
        </a:xfrm>
        <a:prstGeom prst="rect">
          <a:avLst/>
        </a:prstGeom>
      </xdr:spPr>
    </xdr:pic>
    <xdr:clientData/>
  </xdr:twoCellAnchor>
  <xdr:twoCellAnchor editAs="oneCell">
    <xdr:from>
      <xdr:col>1</xdr:col>
      <xdr:colOff>5848351</xdr:colOff>
      <xdr:row>52</xdr:row>
      <xdr:rowOff>161925</xdr:rowOff>
    </xdr:from>
    <xdr:to>
      <xdr:col>1</xdr:col>
      <xdr:colOff>7226968</xdr:colOff>
      <xdr:row>52</xdr:row>
      <xdr:rowOff>856987</xdr:rowOff>
    </xdr:to>
    <xdr:pic>
      <xdr:nvPicPr>
        <xdr:cNvPr id="3" name="Picture 2">
          <a:extLst>
            <a:ext uri="{FF2B5EF4-FFF2-40B4-BE49-F238E27FC236}">
              <a16:creationId xmlns:a16="http://schemas.microsoft.com/office/drawing/2014/main" id="{1D140884-18C4-44D7-8BB6-B4D210F3A361}"/>
            </a:ext>
            <a:ext uri="{147F2762-F138-4A5C-976F-8EAC2B608ADB}">
              <a16:predDERef xmlns:a16="http://schemas.microsoft.com/office/drawing/2014/main" pred="{7B15D232-B473-42CB-8A52-B8E291B29890}"/>
            </a:ext>
          </a:extLst>
        </xdr:cNvPr>
        <xdr:cNvPicPr>
          <a:picLocks noChangeAspect="1"/>
        </xdr:cNvPicPr>
      </xdr:nvPicPr>
      <xdr:blipFill>
        <a:blip xmlns:r="http://schemas.openxmlformats.org/officeDocument/2006/relationships" r:embed="rId2"/>
        <a:stretch>
          <a:fillRect/>
        </a:stretch>
      </xdr:blipFill>
      <xdr:spPr>
        <a:xfrm>
          <a:off x="7239001" y="22402800"/>
          <a:ext cx="1378617" cy="695062"/>
        </a:xfrm>
        <a:prstGeom prst="rect">
          <a:avLst/>
        </a:prstGeom>
      </xdr:spPr>
    </xdr:pic>
    <xdr:clientData/>
  </xdr:twoCellAnchor>
  <xdr:twoCellAnchor editAs="oneCell">
    <xdr:from>
      <xdr:col>1</xdr:col>
      <xdr:colOff>5793515</xdr:colOff>
      <xdr:row>52</xdr:row>
      <xdr:rowOff>1390649</xdr:rowOff>
    </xdr:from>
    <xdr:to>
      <xdr:col>1</xdr:col>
      <xdr:colOff>7648183</xdr:colOff>
      <xdr:row>52</xdr:row>
      <xdr:rowOff>2279462</xdr:rowOff>
    </xdr:to>
    <xdr:pic>
      <xdr:nvPicPr>
        <xdr:cNvPr id="4" name="Picture 3">
          <a:extLst>
            <a:ext uri="{FF2B5EF4-FFF2-40B4-BE49-F238E27FC236}">
              <a16:creationId xmlns:a16="http://schemas.microsoft.com/office/drawing/2014/main" id="{3AE95A45-5300-4CFB-BF0C-1E2C3511BB6E}"/>
            </a:ext>
          </a:extLst>
        </xdr:cNvPr>
        <xdr:cNvPicPr>
          <a:picLocks noChangeAspect="1"/>
        </xdr:cNvPicPr>
      </xdr:nvPicPr>
      <xdr:blipFill>
        <a:blip xmlns:r="http://schemas.openxmlformats.org/officeDocument/2006/relationships" r:embed="rId3"/>
        <a:stretch>
          <a:fillRect/>
        </a:stretch>
      </xdr:blipFill>
      <xdr:spPr>
        <a:xfrm>
          <a:off x="7250840" y="23460074"/>
          <a:ext cx="1854668" cy="888813"/>
        </a:xfrm>
        <a:prstGeom prst="rect">
          <a:avLst/>
        </a:prstGeom>
      </xdr:spPr>
    </xdr:pic>
    <xdr:clientData/>
  </xdr:twoCellAnchor>
  <xdr:twoCellAnchor editAs="oneCell">
    <xdr:from>
      <xdr:col>1</xdr:col>
      <xdr:colOff>2657475</xdr:colOff>
      <xdr:row>52</xdr:row>
      <xdr:rowOff>962025</xdr:rowOff>
    </xdr:from>
    <xdr:to>
      <xdr:col>1</xdr:col>
      <xdr:colOff>3975100</xdr:colOff>
      <xdr:row>52</xdr:row>
      <xdr:rowOff>1441788</xdr:rowOff>
    </xdr:to>
    <xdr:pic>
      <xdr:nvPicPr>
        <xdr:cNvPr id="13" name="Picture 5">
          <a:extLst>
            <a:ext uri="{FF2B5EF4-FFF2-40B4-BE49-F238E27FC236}">
              <a16:creationId xmlns:a16="http://schemas.microsoft.com/office/drawing/2014/main" id="{35926CF0-212C-AEC3-C7E1-59E480AC291E}"/>
            </a:ext>
          </a:extLst>
        </xdr:cNvPr>
        <xdr:cNvPicPr>
          <a:picLocks noChangeAspect="1"/>
        </xdr:cNvPicPr>
      </xdr:nvPicPr>
      <xdr:blipFill>
        <a:blip xmlns:r="http://schemas.openxmlformats.org/officeDocument/2006/relationships" r:embed="rId4"/>
        <a:stretch>
          <a:fillRect/>
        </a:stretch>
      </xdr:blipFill>
      <xdr:spPr>
        <a:xfrm>
          <a:off x="4114800" y="23450550"/>
          <a:ext cx="1311275" cy="473413"/>
        </a:xfrm>
        <a:prstGeom prst="rect">
          <a:avLst/>
        </a:prstGeom>
      </xdr:spPr>
    </xdr:pic>
    <xdr:clientData/>
  </xdr:twoCellAnchor>
  <xdr:twoCellAnchor editAs="oneCell">
    <xdr:from>
      <xdr:col>1</xdr:col>
      <xdr:colOff>5283200</xdr:colOff>
      <xdr:row>52</xdr:row>
      <xdr:rowOff>2419580</xdr:rowOff>
    </xdr:from>
    <xdr:to>
      <xdr:col>3</xdr:col>
      <xdr:colOff>666750</xdr:colOff>
      <xdr:row>56</xdr:row>
      <xdr:rowOff>75921</xdr:rowOff>
    </xdr:to>
    <xdr:pic>
      <xdr:nvPicPr>
        <xdr:cNvPr id="18" name="Picture 6">
          <a:extLst>
            <a:ext uri="{FF2B5EF4-FFF2-40B4-BE49-F238E27FC236}">
              <a16:creationId xmlns:a16="http://schemas.microsoft.com/office/drawing/2014/main" id="{BF91B2F0-7B49-6F1C-436B-FE3BE9E6C867}"/>
            </a:ext>
            <a:ext uri="{147F2762-F138-4A5C-976F-8EAC2B608ADB}">
              <a16:predDERef xmlns:a16="http://schemas.microsoft.com/office/drawing/2014/main" pred="{35926CF0-212C-AEC3-C7E1-59E480AC291E}"/>
            </a:ext>
          </a:extLst>
        </xdr:cNvPr>
        <xdr:cNvPicPr>
          <a:picLocks noChangeAspect="1"/>
        </xdr:cNvPicPr>
      </xdr:nvPicPr>
      <xdr:blipFill>
        <a:blip xmlns:r="http://schemas.openxmlformats.org/officeDocument/2006/relationships" r:embed="rId5"/>
        <a:stretch>
          <a:fillRect/>
        </a:stretch>
      </xdr:blipFill>
      <xdr:spPr>
        <a:xfrm>
          <a:off x="6673850" y="24660455"/>
          <a:ext cx="4918075" cy="19616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xdr:colOff>
      <xdr:row>33</xdr:row>
      <xdr:rowOff>73660</xdr:rowOff>
    </xdr:from>
    <xdr:to>
      <xdr:col>1</xdr:col>
      <xdr:colOff>8667140</xdr:colOff>
      <xdr:row>40</xdr:row>
      <xdr:rowOff>104610</xdr:rowOff>
    </xdr:to>
    <xdr:pic>
      <xdr:nvPicPr>
        <xdr:cNvPr id="11" name="Picture 1">
          <a:extLst>
            <a:ext uri="{FF2B5EF4-FFF2-40B4-BE49-F238E27FC236}">
              <a16:creationId xmlns:a16="http://schemas.microsoft.com/office/drawing/2014/main" id="{0A25BC40-1370-CF2A-0E88-E09C57A8579C}"/>
            </a:ext>
          </a:extLst>
        </xdr:cNvPr>
        <xdr:cNvPicPr>
          <a:picLocks noChangeAspect="1"/>
        </xdr:cNvPicPr>
      </xdr:nvPicPr>
      <xdr:blipFill>
        <a:blip xmlns:r="http://schemas.openxmlformats.org/officeDocument/2006/relationships" r:embed="rId1"/>
        <a:stretch>
          <a:fillRect/>
        </a:stretch>
      </xdr:blipFill>
      <xdr:spPr>
        <a:xfrm>
          <a:off x="-1270" y="10570210"/>
          <a:ext cx="9554235" cy="1320000"/>
        </a:xfrm>
        <a:prstGeom prst="rect">
          <a:avLst/>
        </a:prstGeom>
      </xdr:spPr>
    </xdr:pic>
    <xdr:clientData/>
  </xdr:twoCellAnchor>
  <xdr:twoCellAnchor editAs="oneCell">
    <xdr:from>
      <xdr:col>13</xdr:col>
      <xdr:colOff>104775</xdr:colOff>
      <xdr:row>49</xdr:row>
      <xdr:rowOff>171450</xdr:rowOff>
    </xdr:from>
    <xdr:to>
      <xdr:col>21</xdr:col>
      <xdr:colOff>376358</xdr:colOff>
      <xdr:row>74</xdr:row>
      <xdr:rowOff>120081</xdr:rowOff>
    </xdr:to>
    <xdr:pic>
      <xdr:nvPicPr>
        <xdr:cNvPr id="6" name="Picture 3">
          <a:extLst>
            <a:ext uri="{FF2B5EF4-FFF2-40B4-BE49-F238E27FC236}">
              <a16:creationId xmlns:a16="http://schemas.microsoft.com/office/drawing/2014/main" id="{FC61ED53-75D8-20C8-193E-C2DA3DA5A49C}"/>
            </a:ext>
          </a:extLst>
        </xdr:cNvPr>
        <xdr:cNvPicPr>
          <a:picLocks noChangeAspect="1"/>
        </xdr:cNvPicPr>
      </xdr:nvPicPr>
      <xdr:blipFill>
        <a:blip xmlns:r="http://schemas.openxmlformats.org/officeDocument/2006/relationships" r:embed="rId2"/>
        <a:stretch>
          <a:fillRect/>
        </a:stretch>
      </xdr:blipFill>
      <xdr:spPr>
        <a:xfrm>
          <a:off x="17487900" y="13725525"/>
          <a:ext cx="11720633" cy="45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19050</xdr:colOff>
      <xdr:row>13</xdr:row>
      <xdr:rowOff>34925</xdr:rowOff>
    </xdr:from>
    <xdr:to>
      <xdr:col>14</xdr:col>
      <xdr:colOff>558828</xdr:colOff>
      <xdr:row>26</xdr:row>
      <xdr:rowOff>115894</xdr:rowOff>
    </xdr:to>
    <xdr:pic>
      <xdr:nvPicPr>
        <xdr:cNvPr id="2" name="Picture 1">
          <a:extLst>
            <a:ext uri="{FF2B5EF4-FFF2-40B4-BE49-F238E27FC236}">
              <a16:creationId xmlns:a16="http://schemas.microsoft.com/office/drawing/2014/main" id="{87DDB563-F54B-77EF-CC3E-6C62E95416CA}"/>
            </a:ext>
          </a:extLst>
        </xdr:cNvPr>
        <xdr:cNvPicPr>
          <a:picLocks noChangeAspect="1"/>
        </xdr:cNvPicPr>
      </xdr:nvPicPr>
      <xdr:blipFill>
        <a:blip xmlns:r="http://schemas.openxmlformats.org/officeDocument/2006/relationships" r:embed="rId1"/>
        <a:stretch>
          <a:fillRect/>
        </a:stretch>
      </xdr:blipFill>
      <xdr:spPr>
        <a:xfrm>
          <a:off x="9372600" y="3702050"/>
          <a:ext cx="9972703" cy="24526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171450</xdr:colOff>
      <xdr:row>15</xdr:row>
      <xdr:rowOff>133350</xdr:rowOff>
    </xdr:from>
    <xdr:to>
      <xdr:col>7</xdr:col>
      <xdr:colOff>190500</xdr:colOff>
      <xdr:row>26</xdr:row>
      <xdr:rowOff>123825</xdr:rowOff>
    </xdr:to>
    <xdr:pic>
      <xdr:nvPicPr>
        <xdr:cNvPr id="4" name="Picture 1">
          <a:extLst>
            <a:ext uri="{FF2B5EF4-FFF2-40B4-BE49-F238E27FC236}">
              <a16:creationId xmlns:a16="http://schemas.microsoft.com/office/drawing/2014/main" id="{48CC630E-327D-4DEC-99D0-7E1C973975AC}"/>
            </a:ext>
          </a:extLst>
        </xdr:cNvPr>
        <xdr:cNvPicPr>
          <a:picLocks noChangeAspect="1"/>
        </xdr:cNvPicPr>
      </xdr:nvPicPr>
      <xdr:blipFill>
        <a:blip xmlns:r="http://schemas.openxmlformats.org/officeDocument/2006/relationships" r:embed="rId1"/>
        <a:stretch>
          <a:fillRect/>
        </a:stretch>
      </xdr:blipFill>
      <xdr:spPr>
        <a:xfrm>
          <a:off x="1733550" y="2847975"/>
          <a:ext cx="9001125" cy="1981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xdr:col>
      <xdr:colOff>10484</xdr:colOff>
      <xdr:row>50</xdr:row>
      <xdr:rowOff>16793</xdr:rowOff>
    </xdr:to>
    <xdr:pic>
      <xdr:nvPicPr>
        <xdr:cNvPr id="2" name="Picture 1">
          <a:extLst>
            <a:ext uri="{FF2B5EF4-FFF2-40B4-BE49-F238E27FC236}">
              <a16:creationId xmlns:a16="http://schemas.microsoft.com/office/drawing/2014/main" id="{42780D75-FB0A-42F7-BA37-F86871C0B161}"/>
            </a:ext>
          </a:extLst>
        </xdr:cNvPr>
        <xdr:cNvPicPr>
          <a:picLocks noChangeAspect="1"/>
        </xdr:cNvPicPr>
      </xdr:nvPicPr>
      <xdr:blipFill>
        <a:blip xmlns:r="http://schemas.openxmlformats.org/officeDocument/2006/relationships" r:embed="rId1"/>
        <a:stretch>
          <a:fillRect/>
        </a:stretch>
      </xdr:blipFill>
      <xdr:spPr>
        <a:xfrm>
          <a:off x="0" y="12785811"/>
          <a:ext cx="9891428" cy="145841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tto, Julie (FMCSA)" id="{F752980F-E8F3-4D56-BBAD-8AAEC3594C81}" userId="S::julie.otto@ad.dot.gov::d962549f-3dfa-435c-830f-78e5a68a0044" providerId="AD"/>
  <person displayName="Delaquintana, Anahi (FMCSA)" id="{6BB23375-31CE-4B46-B241-005070EB61C9}" userId="S::a.delaquintana@ad.dot.gov::a04278a4-b030-4f4c-90fe-53c4dbc8df43" providerId="AD"/>
  <person displayName="Gordon, Bruce CTR (FMCSA)" id="{9D7318C9-C94B-40DC-8459-59D11304610F}" userId="S::Bruce.Gordon.ctr@ad.dot.gov::f1f4c1ae-e602-4f28-adad-c7c7816f52b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8" dT="2024-05-21T18:33:29.55" personId="{6BB23375-31CE-4B46-B241-005070EB61C9}" id="{F680ABC7-93C5-4114-A719-E0EE37943FF7}">
    <text>Not needed as we don’t need to collect a Company Contact in FRS</text>
  </threadedComment>
  <threadedComment ref="C19" dT="2024-05-21T18:34:42.93" personId="{6BB23375-31CE-4B46-B241-005070EB61C9}" id="{05091EE9-8F82-48D7-AA30-3F4F1C93D054}">
    <text xml:space="preserve">Required and used to prompt user to populate other areas where address is needed. </text>
  </threadedComment>
  <threadedComment ref="T21" dT="2024-04-03T20:51:00.57" personId="{9D7318C9-C94B-40DC-8459-59D11304610F}" id="{9A750DC0-205A-4163-993D-AA915C52239F}">
    <text>The MSCA-1 has a question for #5 Country of Domicile.  This will drive the application later in the process.</text>
  </threadedComment>
  <threadedComment ref="C27" dT="2024-05-21T18:36:46.49" personId="{6BB23375-31CE-4B46-B241-005070EB61C9}" id="{E7806A5A-A7A5-49C7-AD53-D99E7C083529}">
    <text>Move up to display after the EIN</text>
  </threadedComment>
</ThreadedComments>
</file>

<file path=xl/threadedComments/threadedComment2.xml><?xml version="1.0" encoding="utf-8"?>
<ThreadedComments xmlns="http://schemas.microsoft.com/office/spreadsheetml/2018/threadedcomments" xmlns:x="http://schemas.openxmlformats.org/spreadsheetml/2006/main">
  <threadedComment ref="B9" dT="2024-07-29T20:26:16.04" personId="{6BB23375-31CE-4B46-B241-005070EB61C9}" id="{7F46B9C0-AD18-4CB6-811F-C5569103B2C0}">
    <text>We may need to add a definition for Interstate.</text>
  </threadedComment>
  <threadedComment ref="B15" dT="2024-07-29T20:23:07.66" personId="{6BB23375-31CE-4B46-B241-005070EB61C9}" id="{4CC3B0C1-F9F9-4169-8D2B-8F37479414CA}">
    <text>An entity may be both For-Hire and Private</text>
  </threadedComment>
  <threadedComment ref="B24" dT="2024-03-12T14:19:58.58" personId="{6BB23375-31CE-4B46-B241-005070EB61C9}" id="{46AE4DD8-4CFE-4524-BFC7-3122CDD8F663}">
    <text>Will be used to trigger ins requirements</text>
  </threadedComment>
</ThreadedComments>
</file>

<file path=xl/threadedComments/threadedComment3.xml><?xml version="1.0" encoding="utf-8"?>
<ThreadedComments xmlns="http://schemas.microsoft.com/office/spreadsheetml/2018/threadedcomments" xmlns:x="http://schemas.openxmlformats.org/spreadsheetml/2006/main">
  <threadedComment ref="A7" dT="2024-05-21T15:29:18.86" personId="{6BB23375-31CE-4B46-B241-005070EB61C9}" id="{38AE3B64-85A3-4988-9067-C1734A71682C}">
    <text>Vehicle types presented would change for Passenger Carriers</text>
  </threadedComment>
  <threadedComment ref="B11" dT="2024-05-21T15:23:19.39" personId="{6BB23375-31CE-4B46-B241-005070EB61C9}" id="{055A333F-69E0-46A9-807F-5BA3B6D77834}">
    <text>Correction made to make it consistent with the above.</text>
  </threadedComment>
</ThreadedComments>
</file>

<file path=xl/threadedComments/threadedComment4.xml><?xml version="1.0" encoding="utf-8"?>
<ThreadedComments xmlns="http://schemas.microsoft.com/office/spreadsheetml/2018/threadedcomments" xmlns:x="http://schemas.openxmlformats.org/spreadsheetml/2006/main">
  <threadedComment ref="A1" dT="2024-04-09T12:16:09.91" personId="{F752980F-E8F3-4D56-BBAD-8AAEC3594C81}" id="{F8F0637A-51BC-46AF-B88C-9B5AC229B71E}">
    <text>Reg/Code for HM and HMSP come from 49 CFR 385.403, 49 CFR 385.407, 49 CFR 173.403, Part 172 Subpart F, 49 CFR 171.8, 49 CFR 390.19, 49 CFR 387.9</text>
  </threadedComment>
  <threadedComment ref="B1" dT="2024-04-09T12:16:52.65" personId="{F752980F-E8F3-4D56-BBAD-8AAEC3594C81}" id="{6FF5671A-44CD-4EC7-A08A-E451AC60D1F3}">
    <text>Questions come from ICR 2126-0013 (MCS-150), 2126-0013 (MCS-150B), 2126-0051 (MCSA-1)</text>
  </threadedComment>
</ThreadedComments>
</file>

<file path=xl/threadedComments/threadedComment5.xml><?xml version="1.0" encoding="utf-8"?>
<ThreadedComments xmlns="http://schemas.microsoft.com/office/spreadsheetml/2018/threadedcomments" xmlns:x="http://schemas.openxmlformats.org/spreadsheetml/2006/main">
  <threadedComment ref="B18" dT="2024-03-12T14:19:58.58" personId="{6BB23375-31CE-4B46-B241-005070EB61C9}" id="{D7C92335-A77F-432F-9B53-11007C5A2A49}">
    <text>Vehicles type will be used to trigger ins requirements for For-Hire carriers.</text>
  </threadedComment>
</ThreadedComments>
</file>

<file path=xl/threadedComments/threadedComment6.xml><?xml version="1.0" encoding="utf-8"?>
<ThreadedComments xmlns="http://schemas.microsoft.com/office/spreadsheetml/2018/threadedcomments" xmlns:x="http://schemas.openxmlformats.org/spreadsheetml/2006/main">
  <threadedComment ref="D1" dT="2024-07-16T00:43:31.14" personId="{6BB23375-31CE-4B46-B241-005070EB61C9}" id="{2662474D-7739-4206-886D-C2B4ED3CB2B1}">
    <text xml:space="preserve">To Validate through MOU Hazardous Materials Special Permits Search | PHMSA (dot.gov) </text>
    <extLst>
      <x:ext xmlns:xltc2="http://schemas.microsoft.com/office/spreadsheetml/2020/threadedcomments2" uri="{F7C98A9C-CBB3-438F-8F68-D28B6AF4A901}">
        <xltc2:checksum>2601766248</xltc2:checksum>
        <xltc2:hyperlink startIndex="24" length="60" url="https://www.phmsa.dot.gov/approvals-and-permits/hazmat/special-permits-search"/>
      </x:ext>
    </extLst>
  </threadedComment>
  <threadedComment ref="A13" dT="2024-07-16T00:40:07.17" personId="{6BB23375-31CE-4B46-B241-005070EB61C9}" id="{BB7DB181-66F7-40A0-9E08-C41BEFAFDF07}">
    <text>Component Manufacture listed on the form and MCMIS</text>
  </threadedComment>
</ThreadedComments>
</file>

<file path=xl/threadedComments/threadedComment7.xml><?xml version="1.0" encoding="utf-8"?>
<ThreadedComments xmlns="http://schemas.microsoft.com/office/spreadsheetml/2018/threadedcomments" xmlns:x="http://schemas.openxmlformats.org/spreadsheetml/2006/main">
  <threadedComment ref="A19" dT="2024-06-20T16:07:54.91" personId="{6BB23375-31CE-4B46-B241-005070EB61C9}" id="{A18FA36F-9FF7-42DF-8994-7640EF38AB53}">
    <text>Pending feedback from the Analysis division.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s://www.ecfr.gov/current/title-49/subtitle-B/chapter-VI/part-604%20(for%20definitions)" TargetMode="External"/><Relationship Id="rId6" Type="http://schemas.microsoft.com/office/2017/10/relationships/threadedComment" Target="../threadedComments/threadedComment5.xm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 Id="rId4" Type="http://schemas.microsoft.com/office/2017/10/relationships/threadedComment" Target="../threadedComments/threadedComment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 Id="rId4" Type="http://schemas.microsoft.com/office/2017/10/relationships/threadedComment" Target="../threadedComments/threadedComment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E2E66-DEA8-45D6-AD8B-A53097A9299F}">
  <sheetPr>
    <tabColor rgb="FF00B050"/>
  </sheetPr>
  <dimension ref="A1:K23"/>
  <sheetViews>
    <sheetView tabSelected="1" workbookViewId="0">
      <pane xSplit="1" ySplit="2" topLeftCell="B3" activePane="bottomRight" state="frozen"/>
      <selection pane="topRight" activeCell="B1" sqref="B1"/>
      <selection pane="bottomLeft" activeCell="A3" sqref="A3"/>
      <selection pane="bottomRight" activeCell="B7" sqref="B7"/>
    </sheetView>
  </sheetViews>
  <sheetFormatPr defaultRowHeight="14.5" x14ac:dyDescent="0.35"/>
  <cols>
    <col min="1" max="1" width="16.26953125" customWidth="1"/>
    <col min="2" max="2" width="91.81640625" customWidth="1"/>
    <col min="3" max="3" width="1.7265625" customWidth="1"/>
    <col min="4" max="4" width="26.54296875" customWidth="1"/>
    <col min="5" max="5" width="47" customWidth="1"/>
    <col min="6" max="6" width="25.26953125" hidden="1" customWidth="1"/>
    <col min="7" max="7" width="13.26953125" hidden="1" customWidth="1"/>
    <col min="8" max="9" width="13.7265625" hidden="1" customWidth="1"/>
    <col min="10" max="10" width="17.26953125" hidden="1" customWidth="1"/>
    <col min="11" max="11" width="19.453125" hidden="1" customWidth="1"/>
  </cols>
  <sheetData>
    <row r="1" spans="1:11" ht="18.5" x14ac:dyDescent="0.45">
      <c r="B1" s="14"/>
      <c r="C1" s="14"/>
      <c r="D1" s="213" t="s">
        <v>0</v>
      </c>
      <c r="E1" s="213"/>
      <c r="F1" s="21" t="s">
        <v>1</v>
      </c>
      <c r="G1" s="21" t="s">
        <v>2</v>
      </c>
      <c r="H1" s="21" t="s">
        <v>3</v>
      </c>
      <c r="I1" s="21" t="s">
        <v>4</v>
      </c>
      <c r="J1" s="21" t="s">
        <v>5</v>
      </c>
      <c r="K1" s="24" t="s">
        <v>6</v>
      </c>
    </row>
    <row r="2" spans="1:11" ht="15.5" x14ac:dyDescent="0.35">
      <c r="B2" s="13" t="s">
        <v>7</v>
      </c>
      <c r="C2" s="16"/>
      <c r="D2" s="13" t="s">
        <v>8</v>
      </c>
      <c r="E2" s="13" t="s">
        <v>9</v>
      </c>
      <c r="F2" s="19" t="s">
        <v>10</v>
      </c>
      <c r="G2" s="20" t="s">
        <v>8</v>
      </c>
      <c r="H2" s="19" t="s">
        <v>8</v>
      </c>
      <c r="I2" s="19"/>
      <c r="J2" s="20" t="s">
        <v>8</v>
      </c>
      <c r="K2" s="25" t="s">
        <v>8</v>
      </c>
    </row>
    <row r="3" spans="1:11" x14ac:dyDescent="0.35">
      <c r="A3" s="211" t="s">
        <v>11</v>
      </c>
      <c r="B3" s="15" t="s">
        <v>12</v>
      </c>
      <c r="C3" s="17"/>
      <c r="D3" s="212" t="s">
        <v>13</v>
      </c>
      <c r="E3" t="s">
        <v>14</v>
      </c>
      <c r="F3" t="s">
        <v>15</v>
      </c>
    </row>
    <row r="4" spans="1:11" x14ac:dyDescent="0.35">
      <c r="A4" s="211"/>
      <c r="B4" s="22" t="s">
        <v>16</v>
      </c>
      <c r="C4" s="18"/>
      <c r="D4" s="212"/>
      <c r="E4" t="s">
        <v>17</v>
      </c>
      <c r="F4" t="s">
        <v>18</v>
      </c>
    </row>
    <row r="5" spans="1:11" x14ac:dyDescent="0.35">
      <c r="A5" s="211"/>
      <c r="B5" s="22" t="s">
        <v>19</v>
      </c>
      <c r="C5" s="18"/>
      <c r="D5" s="31" t="s">
        <v>20</v>
      </c>
      <c r="F5" t="s">
        <v>21</v>
      </c>
    </row>
    <row r="6" spans="1:11" ht="29" x14ac:dyDescent="0.35">
      <c r="A6" s="211"/>
      <c r="B6" s="22" t="s">
        <v>22</v>
      </c>
      <c r="C6" s="18"/>
      <c r="D6" s="31" t="s">
        <v>23</v>
      </c>
      <c r="E6" s="161" t="s">
        <v>24</v>
      </c>
      <c r="F6" t="s">
        <v>25</v>
      </c>
    </row>
    <row r="7" spans="1:11" x14ac:dyDescent="0.35">
      <c r="A7" s="211"/>
      <c r="B7" s="23" t="s">
        <v>26</v>
      </c>
      <c r="C7" s="18"/>
      <c r="D7" s="31" t="s">
        <v>27</v>
      </c>
      <c r="F7" t="s">
        <v>28</v>
      </c>
    </row>
    <row r="8" spans="1:11" x14ac:dyDescent="0.35">
      <c r="A8" s="211"/>
      <c r="B8" s="23"/>
      <c r="C8" s="18"/>
      <c r="D8" s="31" t="s">
        <v>191</v>
      </c>
      <c r="E8" t="s">
        <v>924</v>
      </c>
    </row>
    <row r="9" spans="1:11" x14ac:dyDescent="0.35">
      <c r="A9" s="211"/>
      <c r="B9" s="23" t="s">
        <v>29</v>
      </c>
      <c r="C9" s="18"/>
      <c r="D9" s="26" t="s">
        <v>925</v>
      </c>
      <c r="F9" t="s">
        <v>30</v>
      </c>
    </row>
    <row r="10" spans="1:11" x14ac:dyDescent="0.35">
      <c r="A10" s="211"/>
      <c r="C10" s="18"/>
      <c r="D10" s="26" t="s">
        <v>31</v>
      </c>
      <c r="F10" t="s">
        <v>32</v>
      </c>
    </row>
    <row r="11" spans="1:11" x14ac:dyDescent="0.35">
      <c r="A11" s="211"/>
      <c r="C11" s="18"/>
      <c r="D11" s="26" t="s">
        <v>33</v>
      </c>
      <c r="F11" t="s">
        <v>34</v>
      </c>
    </row>
    <row r="12" spans="1:11" x14ac:dyDescent="0.35">
      <c r="A12" s="210" t="s">
        <v>35</v>
      </c>
      <c r="B12" s="23" t="s">
        <v>36</v>
      </c>
      <c r="C12" s="18"/>
      <c r="D12" s="26" t="s">
        <v>35</v>
      </c>
      <c r="F12" t="s">
        <v>37</v>
      </c>
    </row>
    <row r="13" spans="1:11" x14ac:dyDescent="0.35">
      <c r="A13" s="210"/>
      <c r="B13" s="23" t="s">
        <v>38</v>
      </c>
      <c r="C13" s="18"/>
      <c r="D13" s="26" t="s">
        <v>39</v>
      </c>
      <c r="F13" t="s">
        <v>40</v>
      </c>
    </row>
    <row r="14" spans="1:11" x14ac:dyDescent="0.35">
      <c r="A14" s="160"/>
      <c r="C14" s="18"/>
      <c r="D14" s="26" t="s">
        <v>41</v>
      </c>
      <c r="F14" t="s">
        <v>42</v>
      </c>
    </row>
    <row r="15" spans="1:11" x14ac:dyDescent="0.35">
      <c r="A15" s="160"/>
      <c r="C15" s="18"/>
      <c r="D15" s="26" t="s">
        <v>43</v>
      </c>
      <c r="F15" t="s">
        <v>44</v>
      </c>
    </row>
    <row r="16" spans="1:11" x14ac:dyDescent="0.35">
      <c r="A16" s="164"/>
      <c r="C16" s="18"/>
      <c r="D16" s="26" t="s">
        <v>926</v>
      </c>
    </row>
    <row r="17" spans="1:6" x14ac:dyDescent="0.35">
      <c r="A17" s="214" t="s">
        <v>45</v>
      </c>
      <c r="B17" s="15" t="s">
        <v>46</v>
      </c>
      <c r="C17" s="17"/>
      <c r="D17" s="26" t="s">
        <v>47</v>
      </c>
      <c r="F17" t="s">
        <v>48</v>
      </c>
    </row>
    <row r="18" spans="1:6" x14ac:dyDescent="0.35">
      <c r="A18" s="214"/>
      <c r="B18" s="15" t="s">
        <v>49</v>
      </c>
      <c r="C18" s="17"/>
      <c r="D18" s="26" t="s">
        <v>50</v>
      </c>
      <c r="F18" t="s">
        <v>51</v>
      </c>
    </row>
    <row r="19" spans="1:6" ht="29" x14ac:dyDescent="0.35">
      <c r="A19" s="210" t="s">
        <v>52</v>
      </c>
      <c r="B19" s="22" t="s">
        <v>53</v>
      </c>
      <c r="C19" s="18"/>
      <c r="D19" s="26" t="s">
        <v>54</v>
      </c>
      <c r="F19" t="s">
        <v>55</v>
      </c>
    </row>
    <row r="20" spans="1:6" ht="29" x14ac:dyDescent="0.35">
      <c r="A20" s="210"/>
      <c r="B20" s="22" t="s">
        <v>53</v>
      </c>
      <c r="C20" s="18"/>
      <c r="F20" t="s">
        <v>50</v>
      </c>
    </row>
    <row r="21" spans="1:6" x14ac:dyDescent="0.35">
      <c r="A21" s="210"/>
      <c r="B21" s="22" t="s">
        <v>56</v>
      </c>
      <c r="C21" s="18"/>
      <c r="F21" t="s">
        <v>54</v>
      </c>
    </row>
    <row r="22" spans="1:6" x14ac:dyDescent="0.35">
      <c r="A22" s="211" t="s">
        <v>57</v>
      </c>
      <c r="B22" s="22" t="s">
        <v>58</v>
      </c>
      <c r="C22" s="18"/>
    </row>
    <row r="23" spans="1:6" x14ac:dyDescent="0.35">
      <c r="A23" s="211"/>
      <c r="B23" s="22" t="s">
        <v>40</v>
      </c>
      <c r="C23" s="18"/>
    </row>
  </sheetData>
  <mergeCells count="7">
    <mergeCell ref="A19:A21"/>
    <mergeCell ref="A22:A23"/>
    <mergeCell ref="D3:D4"/>
    <mergeCell ref="D1:E1"/>
    <mergeCell ref="A3:A11"/>
    <mergeCell ref="A12:A13"/>
    <mergeCell ref="A17:A18"/>
  </mergeCells>
  <hyperlinks>
    <hyperlink ref="D3:D4" location="'Company Information'!A1" display="Company Information" xr:uid="{A4B43224-F484-4D29-B051-A928CC0F7E52}"/>
    <hyperlink ref="D5" location="'Registration Type'!A1" display="Registration Type" xr:uid="{C58AF2C4-D979-498F-A6AE-BB4BCBA244CC}"/>
    <hyperlink ref="D6" location="'Motor Carrier Operations'!A1" display="Motor Carrier Operations (All)" xr:uid="{FAD4698A-2ACF-4544-8ACD-B0B78A63FDA9}"/>
    <hyperlink ref="D7" location="'Motor Carrier Property'!A1" display="Motor Carrier of Property" xr:uid="{4DAC6CC7-E81A-4619-960A-13E55909B69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CD51-AC9B-4DB0-9963-26C81891C915}">
  <sheetPr>
    <tabColor theme="4" tint="0.79998168889431442"/>
  </sheetPr>
  <dimension ref="A1:X17"/>
  <sheetViews>
    <sheetView workbookViewId="0">
      <pane xSplit="2" ySplit="2" topLeftCell="C3" activePane="bottomRight" state="frozen"/>
      <selection pane="topRight" activeCell="C1" sqref="C1"/>
      <selection pane="bottomLeft" activeCell="A3" sqref="A3"/>
      <selection pane="bottomRight" activeCell="B3" sqref="B3"/>
    </sheetView>
  </sheetViews>
  <sheetFormatPr defaultRowHeight="14.5" x14ac:dyDescent="0.35"/>
  <cols>
    <col min="1" max="1" width="8.26953125" bestFit="1" customWidth="1"/>
    <col min="2" max="2" width="69.453125" customWidth="1"/>
    <col min="3" max="3" width="16.7265625" customWidth="1"/>
    <col min="4" max="4" width="22.26953125" bestFit="1" customWidth="1"/>
    <col min="5" max="5" width="13.7265625" customWidth="1"/>
    <col min="6" max="6" width="26.54296875" customWidth="1"/>
    <col min="7" max="7" width="18.26953125" customWidth="1"/>
    <col min="8" max="8" width="16.453125" customWidth="1"/>
    <col min="9" max="9" width="12.26953125" customWidth="1"/>
    <col min="10" max="10" width="45.26953125" customWidth="1"/>
    <col min="11" max="11" width="24.453125" customWidth="1"/>
    <col min="13" max="13" width="15.453125" customWidth="1"/>
    <col min="14" max="14" width="17.54296875" customWidth="1"/>
    <col min="15" max="15" width="29.26953125" style="86" bestFit="1" customWidth="1"/>
    <col min="16" max="16" width="11.7265625" bestFit="1" customWidth="1"/>
    <col min="17" max="17" width="17.7265625" bestFit="1" customWidth="1"/>
    <col min="18" max="18" width="14" bestFit="1" customWidth="1"/>
    <col min="19" max="19" width="21.26953125" bestFit="1" customWidth="1"/>
    <col min="20" max="20" width="11.453125" bestFit="1" customWidth="1"/>
    <col min="21" max="21" width="25" customWidth="1"/>
    <col min="22" max="22" width="22.26953125" bestFit="1" customWidth="1"/>
    <col min="23" max="23" width="15.54296875" bestFit="1" customWidth="1"/>
    <col min="24" max="24" width="12.54296875" bestFit="1" customWidth="1"/>
  </cols>
  <sheetData>
    <row r="1" spans="1:24" x14ac:dyDescent="0.35">
      <c r="B1" t="s">
        <v>325</v>
      </c>
      <c r="O1" s="161"/>
    </row>
    <row r="2" spans="1:24" ht="16" thickBot="1" x14ac:dyDescent="0.4">
      <c r="A2" s="5" t="s">
        <v>8</v>
      </c>
      <c r="B2" s="6" t="s">
        <v>150</v>
      </c>
      <c r="C2" s="5" t="s">
        <v>60</v>
      </c>
      <c r="D2" s="5" t="s">
        <v>63</v>
      </c>
      <c r="E2" s="5" t="s">
        <v>289</v>
      </c>
      <c r="F2" s="5" t="s">
        <v>63</v>
      </c>
      <c r="G2" s="5" t="s">
        <v>65</v>
      </c>
      <c r="H2" s="5" t="s">
        <v>66</v>
      </c>
      <c r="I2" s="5" t="s">
        <v>67</v>
      </c>
      <c r="J2" s="5" t="s">
        <v>68</v>
      </c>
      <c r="K2" s="5" t="s">
        <v>69</v>
      </c>
      <c r="L2" s="5" t="s">
        <v>70</v>
      </c>
      <c r="M2" s="5" t="s">
        <v>71</v>
      </c>
      <c r="N2" s="48" t="s">
        <v>72</v>
      </c>
      <c r="O2" s="48" t="s">
        <v>73</v>
      </c>
      <c r="P2" s="5" t="s">
        <v>74</v>
      </c>
      <c r="Q2" s="5" t="s">
        <v>75</v>
      </c>
      <c r="R2" s="5" t="s">
        <v>76</v>
      </c>
      <c r="S2" s="5" t="s">
        <v>77</v>
      </c>
      <c r="T2" s="5" t="s">
        <v>78</v>
      </c>
      <c r="U2" s="5" t="s">
        <v>79</v>
      </c>
      <c r="V2" s="5" t="s">
        <v>80</v>
      </c>
      <c r="W2" s="5" t="s">
        <v>81</v>
      </c>
      <c r="X2" s="5" t="s">
        <v>82</v>
      </c>
    </row>
    <row r="3" spans="1:24" ht="108.65" customHeight="1" x14ac:dyDescent="0.35">
      <c r="A3" s="229" t="s">
        <v>326</v>
      </c>
      <c r="B3" s="161" t="s">
        <v>327</v>
      </c>
      <c r="O3" s="161"/>
    </row>
    <row r="4" spans="1:24" ht="43.5" x14ac:dyDescent="0.35">
      <c r="A4" s="230"/>
      <c r="B4" s="95" t="s">
        <v>328</v>
      </c>
      <c r="O4" s="161" t="s">
        <v>329</v>
      </c>
      <c r="P4" t="str">
        <f>CONCATENATE(R4,T4,V4,W4)</f>
        <v>1111</v>
      </c>
      <c r="Q4" t="s">
        <v>330</v>
      </c>
      <c r="R4">
        <v>1</v>
      </c>
      <c r="S4" t="s">
        <v>331</v>
      </c>
      <c r="T4">
        <v>1</v>
      </c>
      <c r="U4" t="s">
        <v>332</v>
      </c>
      <c r="V4">
        <v>1</v>
      </c>
      <c r="W4">
        <v>1</v>
      </c>
    </row>
    <row r="5" spans="1:24" ht="43.5" x14ac:dyDescent="0.35">
      <c r="A5" s="230"/>
      <c r="B5" s="96" t="s">
        <v>295</v>
      </c>
      <c r="C5" t="s">
        <v>295</v>
      </c>
      <c r="D5" t="s">
        <v>306</v>
      </c>
      <c r="E5" t="s">
        <v>295</v>
      </c>
      <c r="F5" t="s">
        <v>307</v>
      </c>
      <c r="G5" t="s">
        <v>308</v>
      </c>
      <c r="H5" t="s">
        <v>333</v>
      </c>
      <c r="J5" s="161" t="s">
        <v>334</v>
      </c>
      <c r="O5" s="161"/>
    </row>
    <row r="6" spans="1:24" x14ac:dyDescent="0.35">
      <c r="A6" s="230"/>
      <c r="B6" s="96" t="s">
        <v>318</v>
      </c>
      <c r="O6" s="161"/>
    </row>
    <row r="7" spans="1:24" ht="43.5" x14ac:dyDescent="0.35">
      <c r="A7" s="230"/>
      <c r="B7" s="95" t="s">
        <v>335</v>
      </c>
      <c r="O7" s="161" t="s">
        <v>336</v>
      </c>
      <c r="P7" t="str">
        <f>CONCATENATE(R7,T7,V7,W7)</f>
        <v>1121</v>
      </c>
      <c r="Q7" t="s">
        <v>330</v>
      </c>
      <c r="R7">
        <v>1</v>
      </c>
      <c r="S7" t="s">
        <v>331</v>
      </c>
      <c r="T7">
        <v>1</v>
      </c>
      <c r="U7" t="s">
        <v>337</v>
      </c>
      <c r="V7">
        <v>2</v>
      </c>
      <c r="W7">
        <v>1</v>
      </c>
    </row>
    <row r="8" spans="1:24" ht="43.5" x14ac:dyDescent="0.35">
      <c r="A8" s="230"/>
      <c r="B8" s="96" t="s">
        <v>295</v>
      </c>
      <c r="C8" t="s">
        <v>295</v>
      </c>
      <c r="D8" t="s">
        <v>306</v>
      </c>
      <c r="E8" t="s">
        <v>295</v>
      </c>
      <c r="F8" t="s">
        <v>307</v>
      </c>
      <c r="G8" t="s">
        <v>308</v>
      </c>
      <c r="H8" t="s">
        <v>333</v>
      </c>
      <c r="J8" s="161" t="s">
        <v>338</v>
      </c>
      <c r="O8" s="161"/>
    </row>
    <row r="9" spans="1:24" x14ac:dyDescent="0.35">
      <c r="A9" s="230"/>
      <c r="B9" s="96" t="s">
        <v>318</v>
      </c>
      <c r="O9" s="161"/>
    </row>
    <row r="10" spans="1:24" x14ac:dyDescent="0.35">
      <c r="A10" s="230"/>
      <c r="B10" s="90"/>
      <c r="O10" s="161"/>
    </row>
    <row r="11" spans="1:24" x14ac:dyDescent="0.35">
      <c r="A11" s="230"/>
      <c r="B11" s="90"/>
      <c r="O11" s="161"/>
    </row>
    <row r="12" spans="1:24" ht="46.15" customHeight="1" x14ac:dyDescent="0.35">
      <c r="A12" s="230"/>
      <c r="B12" s="95" t="s">
        <v>339</v>
      </c>
      <c r="O12" s="161" t="s">
        <v>340</v>
      </c>
      <c r="P12" t="str">
        <f>CONCATENATE(R12,T12,V12,W12)</f>
        <v>1131</v>
      </c>
      <c r="Q12" t="s">
        <v>330</v>
      </c>
      <c r="R12">
        <v>1</v>
      </c>
      <c r="S12" t="s">
        <v>331</v>
      </c>
      <c r="T12">
        <v>1</v>
      </c>
      <c r="U12" t="s">
        <v>341</v>
      </c>
      <c r="V12">
        <v>3</v>
      </c>
      <c r="W12">
        <v>1</v>
      </c>
    </row>
    <row r="13" spans="1:24" ht="43.5" x14ac:dyDescent="0.35">
      <c r="A13" s="230"/>
      <c r="B13" s="96" t="s">
        <v>295</v>
      </c>
      <c r="C13" t="s">
        <v>295</v>
      </c>
      <c r="D13" t="s">
        <v>306</v>
      </c>
      <c r="E13" t="s">
        <v>295</v>
      </c>
      <c r="F13" t="s">
        <v>307</v>
      </c>
      <c r="G13" t="s">
        <v>308</v>
      </c>
      <c r="H13" t="s">
        <v>333</v>
      </c>
      <c r="J13" s="161" t="s">
        <v>342</v>
      </c>
      <c r="O13" s="161"/>
    </row>
    <row r="14" spans="1:24" x14ac:dyDescent="0.35">
      <c r="A14" s="230"/>
      <c r="B14" s="96" t="s">
        <v>318</v>
      </c>
      <c r="O14" s="161"/>
    </row>
    <row r="15" spans="1:24" x14ac:dyDescent="0.35">
      <c r="A15" s="230"/>
      <c r="O15" s="161"/>
    </row>
    <row r="16" spans="1:24" x14ac:dyDescent="0.35">
      <c r="A16" s="230"/>
      <c r="O16" s="161"/>
    </row>
    <row r="17" spans="1:1" x14ac:dyDescent="0.35">
      <c r="A17" s="230"/>
    </row>
  </sheetData>
  <mergeCells count="1">
    <mergeCell ref="A3:A17"/>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60B0-1F57-440A-8458-5BC70600120C}">
  <sheetPr>
    <tabColor theme="0" tint="-0.14999847407452621"/>
  </sheetPr>
  <dimension ref="A1:R68"/>
  <sheetViews>
    <sheetView zoomScaleNormal="100" workbookViewId="0">
      <pane ySplit="1" topLeftCell="A66" activePane="bottomLeft" state="frozen"/>
      <selection pane="bottomLeft" activeCell="B87" sqref="B87"/>
    </sheetView>
  </sheetViews>
  <sheetFormatPr defaultRowHeight="14.5" x14ac:dyDescent="0.35"/>
  <cols>
    <col min="1" max="1" width="20.81640625" customWidth="1"/>
    <col min="2" max="2" width="127.81640625" customWidth="1"/>
    <col min="3" max="3" width="15.1796875" customWidth="1"/>
    <col min="4" max="4" width="12.453125" customWidth="1"/>
    <col min="5" max="5" width="87" customWidth="1"/>
    <col min="6" max="6" width="15.54296875" customWidth="1"/>
    <col min="7" max="7" width="18.54296875" customWidth="1"/>
    <col min="8" max="8" width="31.453125" customWidth="1"/>
    <col min="9" max="18" width="15.54296875" customWidth="1"/>
  </cols>
  <sheetData>
    <row r="1" spans="1:18" ht="31.5" thickBot="1" x14ac:dyDescent="0.4">
      <c r="A1" s="79" t="s">
        <v>8</v>
      </c>
      <c r="B1" s="78" t="s">
        <v>232</v>
      </c>
      <c r="C1" s="78" t="s">
        <v>66</v>
      </c>
      <c r="D1" s="78" t="s">
        <v>67</v>
      </c>
      <c r="E1" s="78" t="s">
        <v>68</v>
      </c>
      <c r="F1" s="78" t="s">
        <v>70</v>
      </c>
      <c r="G1" s="78" t="s">
        <v>71</v>
      </c>
      <c r="H1" s="78" t="s">
        <v>72</v>
      </c>
      <c r="I1" s="99" t="s">
        <v>73</v>
      </c>
      <c r="J1" s="99" t="s">
        <v>74</v>
      </c>
      <c r="K1" s="99" t="s">
        <v>75</v>
      </c>
      <c r="L1" s="99" t="s">
        <v>76</v>
      </c>
      <c r="M1" s="99" t="s">
        <v>77</v>
      </c>
      <c r="N1" s="99" t="s">
        <v>78</v>
      </c>
      <c r="O1" s="99" t="s">
        <v>79</v>
      </c>
      <c r="P1" s="99" t="s">
        <v>80</v>
      </c>
      <c r="Q1" s="99" t="s">
        <v>81</v>
      </c>
      <c r="R1" s="99" t="s">
        <v>82</v>
      </c>
    </row>
    <row r="2" spans="1:18" ht="29" x14ac:dyDescent="0.35">
      <c r="B2" t="s">
        <v>470</v>
      </c>
      <c r="E2" s="161" t="s">
        <v>746</v>
      </c>
      <c r="H2" s="161"/>
    </row>
    <row r="3" spans="1:18" ht="25" customHeight="1" x14ac:dyDescent="0.35">
      <c r="A3" s="232" t="s">
        <v>20</v>
      </c>
      <c r="B3" s="145" t="s">
        <v>152</v>
      </c>
      <c r="C3" t="s">
        <v>85</v>
      </c>
      <c r="E3" s="161"/>
      <c r="G3" s="42">
        <v>45503</v>
      </c>
      <c r="H3" s="161"/>
    </row>
    <row r="4" spans="1:18" ht="15.5" x14ac:dyDescent="0.35">
      <c r="A4" s="232"/>
      <c r="B4" s="146" t="s">
        <v>155</v>
      </c>
      <c r="E4" s="161"/>
      <c r="G4" s="42">
        <v>45503</v>
      </c>
      <c r="H4" s="161"/>
    </row>
    <row r="5" spans="1:18" ht="31" x14ac:dyDescent="0.35">
      <c r="A5" s="232"/>
      <c r="B5" s="142" t="s">
        <v>706</v>
      </c>
      <c r="E5" s="161"/>
      <c r="G5" s="42">
        <v>45503</v>
      </c>
      <c r="H5" s="161"/>
    </row>
    <row r="6" spans="1:18" ht="15.5" x14ac:dyDescent="0.35">
      <c r="A6" s="232"/>
      <c r="B6" s="147" t="s">
        <v>707</v>
      </c>
      <c r="E6" s="161"/>
      <c r="G6" s="42">
        <v>45503</v>
      </c>
      <c r="H6" s="161"/>
    </row>
    <row r="7" spans="1:18" ht="15.5" x14ac:dyDescent="0.35">
      <c r="A7" s="232"/>
      <c r="B7" s="148" t="s">
        <v>708</v>
      </c>
      <c r="E7" s="161"/>
      <c r="G7" s="42">
        <v>45503</v>
      </c>
      <c r="H7" s="161"/>
    </row>
    <row r="8" spans="1:18" ht="15.5" x14ac:dyDescent="0.35">
      <c r="A8" s="166"/>
      <c r="B8" s="148"/>
      <c r="E8" s="165"/>
      <c r="G8" s="42"/>
      <c r="H8" s="165"/>
    </row>
    <row r="9" spans="1:18" ht="15.5" x14ac:dyDescent="0.35">
      <c r="A9" s="166"/>
      <c r="B9" s="148"/>
      <c r="E9" s="165"/>
      <c r="G9" s="42"/>
      <c r="H9" s="165"/>
    </row>
    <row r="10" spans="1:18" ht="15.5" x14ac:dyDescent="0.35">
      <c r="A10" s="166"/>
      <c r="B10" s="148"/>
      <c r="E10" s="165"/>
      <c r="G10" s="42"/>
      <c r="H10" s="165"/>
    </row>
    <row r="11" spans="1:18" ht="8.25" customHeight="1" x14ac:dyDescent="0.35">
      <c r="G11" s="42">
        <v>45503</v>
      </c>
    </row>
    <row r="12" spans="1:18" ht="207" customHeight="1" x14ac:dyDescent="0.35">
      <c r="A12" s="233" t="s">
        <v>488</v>
      </c>
      <c r="B12" s="165" t="s">
        <v>709</v>
      </c>
      <c r="C12" t="s">
        <v>85</v>
      </c>
      <c r="E12" s="161" t="s">
        <v>748</v>
      </c>
      <c r="G12" s="42">
        <v>45503</v>
      </c>
      <c r="H12" s="40"/>
    </row>
    <row r="13" spans="1:18" ht="203" x14ac:dyDescent="0.35">
      <c r="A13" s="233"/>
      <c r="B13" s="149" t="s">
        <v>710</v>
      </c>
      <c r="C13" t="s">
        <v>85</v>
      </c>
      <c r="E13" s="161" t="s">
        <v>747</v>
      </c>
      <c r="G13" s="42">
        <v>45503</v>
      </c>
    </row>
    <row r="14" spans="1:18" ht="304.5" x14ac:dyDescent="0.35">
      <c r="A14" s="233"/>
      <c r="B14" s="121" t="s">
        <v>711</v>
      </c>
      <c r="C14" t="s">
        <v>85</v>
      </c>
      <c r="E14" s="161" t="s">
        <v>749</v>
      </c>
      <c r="G14" s="42">
        <v>45503</v>
      </c>
    </row>
    <row r="15" spans="1:18" x14ac:dyDescent="0.35">
      <c r="A15" s="233"/>
      <c r="B15" s="121" t="s">
        <v>750</v>
      </c>
      <c r="C15" t="s">
        <v>175</v>
      </c>
      <c r="D15" t="s">
        <v>85</v>
      </c>
      <c r="E15" s="165" t="s">
        <v>751</v>
      </c>
      <c r="G15" s="42"/>
    </row>
    <row r="16" spans="1:18" ht="29" x14ac:dyDescent="0.35">
      <c r="A16" s="233"/>
      <c r="B16" s="161" t="s">
        <v>712</v>
      </c>
      <c r="C16" t="s">
        <v>85</v>
      </c>
      <c r="E16" s="161" t="s">
        <v>713</v>
      </c>
      <c r="G16" s="42">
        <v>45503</v>
      </c>
    </row>
    <row r="17" spans="1:7" x14ac:dyDescent="0.35">
      <c r="A17" s="233"/>
      <c r="B17" s="39"/>
      <c r="G17" s="42">
        <v>45503</v>
      </c>
    </row>
    <row r="18" spans="1:7" x14ac:dyDescent="0.35">
      <c r="A18" s="163"/>
      <c r="B18" s="161" t="s">
        <v>714</v>
      </c>
      <c r="C18" t="s">
        <v>85</v>
      </c>
      <c r="G18" s="42">
        <v>45503</v>
      </c>
    </row>
    <row r="19" spans="1:7" x14ac:dyDescent="0.35">
      <c r="A19" s="163"/>
      <c r="B19" s="161" t="s">
        <v>715</v>
      </c>
      <c r="C19" t="s">
        <v>85</v>
      </c>
      <c r="G19" s="42">
        <v>45503</v>
      </c>
    </row>
    <row r="20" spans="1:7" x14ac:dyDescent="0.35">
      <c r="A20" s="163"/>
      <c r="B20" t="s">
        <v>716</v>
      </c>
      <c r="C20" t="s">
        <v>85</v>
      </c>
      <c r="G20" s="42">
        <v>45503</v>
      </c>
    </row>
    <row r="21" spans="1:7" x14ac:dyDescent="0.35">
      <c r="A21" s="163"/>
      <c r="G21" s="42">
        <v>45503</v>
      </c>
    </row>
    <row r="22" spans="1:7" ht="43.5" x14ac:dyDescent="0.35">
      <c r="A22" s="163"/>
      <c r="B22" s="40" t="s">
        <v>717</v>
      </c>
      <c r="C22" t="s">
        <v>85</v>
      </c>
      <c r="E22" s="161" t="s">
        <v>718</v>
      </c>
      <c r="G22" s="42">
        <v>45503</v>
      </c>
    </row>
    <row r="23" spans="1:7" x14ac:dyDescent="0.35">
      <c r="A23" s="163"/>
      <c r="B23" s="40"/>
      <c r="G23" s="42">
        <v>45503</v>
      </c>
    </row>
    <row r="24" spans="1:7" ht="55.5" hidden="1" x14ac:dyDescent="0.35">
      <c r="A24" s="163"/>
      <c r="B24" s="70" t="s">
        <v>719</v>
      </c>
      <c r="E24" s="70" t="s">
        <v>720</v>
      </c>
      <c r="G24" s="42">
        <v>45503</v>
      </c>
    </row>
    <row r="25" spans="1:7" ht="37" hidden="1" x14ac:dyDescent="0.35">
      <c r="A25" s="163"/>
      <c r="B25" s="74" t="s">
        <v>721</v>
      </c>
      <c r="E25" s="70" t="s">
        <v>720</v>
      </c>
      <c r="G25" s="42">
        <v>45503</v>
      </c>
    </row>
    <row r="26" spans="1:7" ht="166.5" hidden="1" x14ac:dyDescent="0.35">
      <c r="A26" s="163"/>
      <c r="B26" s="70" t="s">
        <v>722</v>
      </c>
      <c r="E26" s="70" t="s">
        <v>720</v>
      </c>
      <c r="G26" s="42">
        <v>45503</v>
      </c>
    </row>
    <row r="27" spans="1:7" ht="111" hidden="1" x14ac:dyDescent="0.35">
      <c r="A27" s="163"/>
      <c r="B27" s="70" t="s">
        <v>723</v>
      </c>
      <c r="E27" s="70" t="s">
        <v>720</v>
      </c>
      <c r="G27" s="42">
        <v>45503</v>
      </c>
    </row>
    <row r="28" spans="1:7" ht="129.5" hidden="1" x14ac:dyDescent="0.35">
      <c r="A28" s="163"/>
      <c r="B28" s="70" t="s">
        <v>724</v>
      </c>
      <c r="E28" s="70" t="s">
        <v>725</v>
      </c>
      <c r="G28" s="42">
        <v>45503</v>
      </c>
    </row>
    <row r="29" spans="1:7" ht="203.5" hidden="1" x14ac:dyDescent="0.35">
      <c r="A29" s="163"/>
      <c r="B29" s="70" t="s">
        <v>726</v>
      </c>
      <c r="E29" s="70" t="s">
        <v>727</v>
      </c>
      <c r="G29" s="42">
        <v>45503</v>
      </c>
    </row>
    <row r="30" spans="1:7" ht="18.5" hidden="1" x14ac:dyDescent="0.35">
      <c r="A30" s="163"/>
      <c r="B30" s="74" t="s">
        <v>728</v>
      </c>
      <c r="E30" s="70" t="s">
        <v>727</v>
      </c>
      <c r="G30" s="42">
        <v>45503</v>
      </c>
    </row>
    <row r="31" spans="1:7" ht="37" hidden="1" x14ac:dyDescent="0.35">
      <c r="A31" s="163"/>
      <c r="B31" s="74" t="s">
        <v>729</v>
      </c>
      <c r="E31" s="70" t="s">
        <v>727</v>
      </c>
      <c r="G31" s="42">
        <v>45503</v>
      </c>
    </row>
    <row r="32" spans="1:7" ht="33" customHeight="1" x14ac:dyDescent="0.35">
      <c r="A32" s="234" t="s">
        <v>754</v>
      </c>
      <c r="B32" s="156" t="s">
        <v>730</v>
      </c>
      <c r="C32" t="s">
        <v>85</v>
      </c>
      <c r="E32" s="63" t="s">
        <v>752</v>
      </c>
      <c r="G32" s="42">
        <v>45503</v>
      </c>
    </row>
    <row r="33" spans="1:10" ht="275.5" x14ac:dyDescent="0.35">
      <c r="A33" s="234"/>
      <c r="B33" s="156" t="s">
        <v>731</v>
      </c>
      <c r="C33" t="s">
        <v>175</v>
      </c>
      <c r="D33" t="s">
        <v>85</v>
      </c>
      <c r="E33" s="150" t="s">
        <v>753</v>
      </c>
      <c r="G33" s="42">
        <v>45503</v>
      </c>
    </row>
    <row r="34" spans="1:10" x14ac:dyDescent="0.35">
      <c r="A34" s="234"/>
      <c r="B34" s="172" t="s">
        <v>732</v>
      </c>
      <c r="C34" t="s">
        <v>85</v>
      </c>
      <c r="E34" s="152" t="s">
        <v>733</v>
      </c>
      <c r="G34" s="42">
        <v>45503</v>
      </c>
    </row>
    <row r="35" spans="1:10" ht="37" x14ac:dyDescent="0.35">
      <c r="A35" s="234"/>
      <c r="B35" s="173" t="s">
        <v>734</v>
      </c>
      <c r="C35" t="s">
        <v>85</v>
      </c>
      <c r="E35" s="70" t="s">
        <v>735</v>
      </c>
      <c r="G35" s="42">
        <v>45503</v>
      </c>
    </row>
    <row r="36" spans="1:10" ht="18.5" x14ac:dyDescent="0.35">
      <c r="A36" s="234"/>
      <c r="B36" s="173" t="s">
        <v>736</v>
      </c>
      <c r="C36" t="s">
        <v>85</v>
      </c>
      <c r="E36" s="70"/>
      <c r="G36" s="42">
        <v>45503</v>
      </c>
    </row>
    <row r="37" spans="1:10" ht="18.5" x14ac:dyDescent="0.35">
      <c r="A37" s="234"/>
      <c r="B37" s="173" t="s">
        <v>737</v>
      </c>
      <c r="C37" t="s">
        <v>85</v>
      </c>
      <c r="E37" s="70"/>
      <c r="G37" s="42">
        <v>45503</v>
      </c>
    </row>
    <row r="38" spans="1:10" ht="18.5" x14ac:dyDescent="0.35">
      <c r="A38" s="171"/>
      <c r="B38" s="151"/>
      <c r="E38" s="70"/>
      <c r="G38" s="42">
        <v>45503</v>
      </c>
    </row>
    <row r="39" spans="1:10" x14ac:dyDescent="0.35">
      <c r="A39" s="163"/>
      <c r="B39" s="174" t="s">
        <v>732</v>
      </c>
      <c r="C39" t="s">
        <v>175</v>
      </c>
      <c r="D39" t="s">
        <v>85</v>
      </c>
      <c r="E39" s="176" t="s">
        <v>755</v>
      </c>
      <c r="G39" s="42">
        <v>45503</v>
      </c>
    </row>
    <row r="40" spans="1:10" ht="18.5" x14ac:dyDescent="0.35">
      <c r="A40" s="163"/>
      <c r="B40" s="175" t="s">
        <v>736</v>
      </c>
      <c r="C40" t="s">
        <v>175</v>
      </c>
      <c r="D40" t="s">
        <v>85</v>
      </c>
      <c r="E40" s="70"/>
      <c r="G40" s="42">
        <v>45503</v>
      </c>
    </row>
    <row r="41" spans="1:10" ht="18.5" x14ac:dyDescent="0.35">
      <c r="B41" s="175" t="s">
        <v>737</v>
      </c>
      <c r="C41" t="s">
        <v>175</v>
      </c>
      <c r="D41" t="s">
        <v>85</v>
      </c>
      <c r="E41" s="70"/>
      <c r="G41" s="42">
        <v>45503</v>
      </c>
    </row>
    <row r="42" spans="1:10" ht="43.5" customHeight="1" x14ac:dyDescent="0.35">
      <c r="A42" s="218" t="s">
        <v>191</v>
      </c>
      <c r="B42" s="9" t="s">
        <v>756</v>
      </c>
      <c r="C42" t="s">
        <v>85</v>
      </c>
      <c r="E42" s="9" t="s">
        <v>497</v>
      </c>
      <c r="G42" s="42">
        <v>45503</v>
      </c>
    </row>
    <row r="43" spans="1:10" x14ac:dyDescent="0.35">
      <c r="A43" s="218"/>
      <c r="B43" t="s">
        <v>738</v>
      </c>
      <c r="C43" s="2"/>
      <c r="G43" s="42">
        <v>45503</v>
      </c>
    </row>
    <row r="44" spans="1:10" x14ac:dyDescent="0.35">
      <c r="A44" s="218"/>
      <c r="B44" t="s">
        <v>739</v>
      </c>
      <c r="G44" s="42">
        <v>45503</v>
      </c>
    </row>
    <row r="45" spans="1:10" x14ac:dyDescent="0.35">
      <c r="A45" s="218"/>
      <c r="B45" t="s">
        <v>740</v>
      </c>
      <c r="C45" s="4"/>
      <c r="E45" s="2"/>
      <c r="G45" s="42">
        <v>45503</v>
      </c>
    </row>
    <row r="46" spans="1:10" x14ac:dyDescent="0.35">
      <c r="A46" s="218"/>
      <c r="B46" t="s">
        <v>741</v>
      </c>
      <c r="C46" s="4"/>
      <c r="G46" s="42">
        <v>45503</v>
      </c>
    </row>
    <row r="47" spans="1:10" x14ac:dyDescent="0.35">
      <c r="A47" s="218"/>
      <c r="B47" t="s">
        <v>742</v>
      </c>
      <c r="C47" s="4"/>
      <c r="E47" s="4"/>
      <c r="G47" s="42">
        <v>45503</v>
      </c>
    </row>
    <row r="48" spans="1:10" x14ac:dyDescent="0.35">
      <c r="A48" s="218"/>
      <c r="B48" t="s">
        <v>743</v>
      </c>
      <c r="C48" s="4"/>
      <c r="E48" s="4"/>
      <c r="G48" s="42">
        <v>45503</v>
      </c>
      <c r="J48" s="2"/>
    </row>
    <row r="49" spans="1:12" x14ac:dyDescent="0.35">
      <c r="A49" s="218"/>
      <c r="B49" t="s">
        <v>744</v>
      </c>
      <c r="C49" s="4"/>
      <c r="E49" s="4"/>
      <c r="G49" s="42">
        <v>45503</v>
      </c>
    </row>
    <row r="50" spans="1:12" x14ac:dyDescent="0.35">
      <c r="A50" s="218"/>
      <c r="B50" t="s">
        <v>745</v>
      </c>
      <c r="E50" s="4"/>
      <c r="G50" s="42">
        <v>45503</v>
      </c>
      <c r="J50" s="4"/>
    </row>
    <row r="51" spans="1:12" x14ac:dyDescent="0.35">
      <c r="A51" s="218"/>
      <c r="B51" s="2"/>
      <c r="C51" s="2"/>
      <c r="E51" s="4"/>
      <c r="G51" s="42">
        <v>45503</v>
      </c>
      <c r="J51" s="4"/>
    </row>
    <row r="52" spans="1:12" x14ac:dyDescent="0.35">
      <c r="G52" s="42">
        <v>45503</v>
      </c>
      <c r="J52" s="2"/>
      <c r="L52" s="153"/>
    </row>
    <row r="53" spans="1:12" ht="296.5" customHeight="1" x14ac:dyDescent="0.35">
      <c r="A53" s="154" t="s">
        <v>28</v>
      </c>
      <c r="B53" t="s">
        <v>564</v>
      </c>
      <c r="E53" s="161" t="s">
        <v>757</v>
      </c>
      <c r="G53" s="42">
        <v>45503</v>
      </c>
    </row>
    <row r="54" spans="1:12" x14ac:dyDescent="0.35">
      <c r="A54" s="114" t="s">
        <v>30</v>
      </c>
      <c r="B54" t="s">
        <v>564</v>
      </c>
      <c r="E54" t="s">
        <v>565</v>
      </c>
      <c r="G54" s="42">
        <v>45503</v>
      </c>
    </row>
    <row r="55" spans="1:12" x14ac:dyDescent="0.35">
      <c r="G55" s="42">
        <v>45503</v>
      </c>
    </row>
    <row r="56" spans="1:12" x14ac:dyDescent="0.35">
      <c r="G56" s="42">
        <v>45503</v>
      </c>
    </row>
    <row r="57" spans="1:12" x14ac:dyDescent="0.35">
      <c r="G57" s="42">
        <v>45503</v>
      </c>
    </row>
    <row r="61" spans="1:12" ht="18.5" x14ac:dyDescent="0.35">
      <c r="A61" s="231" t="s">
        <v>611</v>
      </c>
      <c r="B61" s="231"/>
      <c r="E61" t="s">
        <v>758</v>
      </c>
    </row>
    <row r="62" spans="1:12" ht="58" x14ac:dyDescent="0.35">
      <c r="B62" s="161" t="s">
        <v>612</v>
      </c>
      <c r="C62" t="s">
        <v>85</v>
      </c>
      <c r="E62" t="s">
        <v>613</v>
      </c>
    </row>
    <row r="63" spans="1:12" x14ac:dyDescent="0.35">
      <c r="B63" t="s">
        <v>614</v>
      </c>
    </row>
    <row r="64" spans="1:12" x14ac:dyDescent="0.35">
      <c r="B64" t="s">
        <v>615</v>
      </c>
    </row>
    <row r="66" spans="1:5" ht="15" customHeight="1" x14ac:dyDescent="0.35">
      <c r="A66" s="231" t="s">
        <v>761</v>
      </c>
      <c r="B66" s="231"/>
      <c r="C66" t="s">
        <v>85</v>
      </c>
    </row>
    <row r="67" spans="1:5" ht="188.5" x14ac:dyDescent="0.35">
      <c r="B67" s="165" t="s">
        <v>762</v>
      </c>
      <c r="C67" t="s">
        <v>85</v>
      </c>
      <c r="E67" s="177" t="s">
        <v>763</v>
      </c>
    </row>
    <row r="68" spans="1:5" ht="15" customHeight="1" x14ac:dyDescent="0.35">
      <c r="A68" s="231" t="s">
        <v>764</v>
      </c>
      <c r="B68" s="231"/>
      <c r="C68" t="s">
        <v>85</v>
      </c>
      <c r="E68" t="s">
        <v>759</v>
      </c>
    </row>
  </sheetData>
  <mergeCells count="7">
    <mergeCell ref="A68:B68"/>
    <mergeCell ref="A66:B66"/>
    <mergeCell ref="A3:A7"/>
    <mergeCell ref="A12:A17"/>
    <mergeCell ref="A42:A51"/>
    <mergeCell ref="A61:B61"/>
    <mergeCell ref="A32:A37"/>
  </mergeCells>
  <hyperlinks>
    <hyperlink ref="E34" r:id="rId1" xr:uid="{01820FDB-ED88-47CA-AFC4-1D4E121C55EC}"/>
  </hyperlinks>
  <pageMargins left="0.7" right="0.7" top="0.75" bottom="0.75" header="0.3" footer="0.3"/>
  <pageSetup orientation="portrait" horizontalDpi="1200" verticalDpi="1200"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6A0A-EADC-4180-BDE7-DDFEF4B34C02}">
  <sheetPr>
    <tabColor theme="2"/>
  </sheetPr>
  <dimension ref="A2:V12"/>
  <sheetViews>
    <sheetView workbookViewId="0">
      <pane xSplit="2" topLeftCell="J1" activePane="topRight" state="frozen"/>
      <selection pane="topRight" activeCell="F5" sqref="F5"/>
    </sheetView>
  </sheetViews>
  <sheetFormatPr defaultRowHeight="14.5" x14ac:dyDescent="0.35"/>
  <cols>
    <col min="1" max="1" width="16" customWidth="1"/>
    <col min="2" max="2" width="93.81640625" customWidth="1"/>
    <col min="3" max="3" width="17.54296875" bestFit="1" customWidth="1"/>
    <col min="4" max="4" width="26" customWidth="1"/>
    <col min="5" max="5" width="9.7265625" bestFit="1" customWidth="1"/>
    <col min="6" max="6" width="17.7265625" bestFit="1" customWidth="1"/>
    <col min="7" max="7" width="13.54296875" customWidth="1"/>
    <col min="8" max="8" width="11.7265625" bestFit="1" customWidth="1"/>
    <col min="9" max="9" width="11.26953125" bestFit="1" customWidth="1"/>
    <col min="10" max="10" width="36.7265625" customWidth="1"/>
    <col min="11" max="11" width="13.26953125" bestFit="1" customWidth="1"/>
    <col min="12" max="12" width="41.453125" bestFit="1" customWidth="1"/>
    <col min="13" max="13" width="29.26953125" bestFit="1" customWidth="1"/>
    <col min="14" max="14" width="11.7265625" bestFit="1" customWidth="1"/>
    <col min="15" max="16" width="14" bestFit="1" customWidth="1"/>
    <col min="17" max="18" width="11.453125" bestFit="1" customWidth="1"/>
    <col min="19" max="19" width="21.7265625" bestFit="1" customWidth="1"/>
    <col min="20" max="20" width="22.26953125" bestFit="1" customWidth="1"/>
    <col min="21" max="21" width="15.54296875" bestFit="1" customWidth="1"/>
    <col min="22" max="22" width="12.54296875" bestFit="1" customWidth="1"/>
  </cols>
  <sheetData>
    <row r="2" spans="1:22" ht="16.5" customHeight="1" thickBot="1" x14ac:dyDescent="0.4">
      <c r="A2" s="5" t="s">
        <v>8</v>
      </c>
      <c r="B2" s="6" t="s">
        <v>150</v>
      </c>
      <c r="C2" s="5" t="s">
        <v>60</v>
      </c>
      <c r="D2" s="5" t="s">
        <v>63</v>
      </c>
      <c r="E2" s="5" t="s">
        <v>289</v>
      </c>
      <c r="F2" s="5" t="s">
        <v>63</v>
      </c>
      <c r="G2" s="5" t="s">
        <v>65</v>
      </c>
      <c r="H2" s="5" t="s">
        <v>66</v>
      </c>
      <c r="I2" s="5" t="s">
        <v>67</v>
      </c>
      <c r="J2" s="5" t="s">
        <v>68</v>
      </c>
      <c r="K2" s="5" t="s">
        <v>71</v>
      </c>
      <c r="L2" s="46" t="s">
        <v>72</v>
      </c>
      <c r="M2" s="46" t="s">
        <v>73</v>
      </c>
      <c r="N2" s="46" t="s">
        <v>74</v>
      </c>
      <c r="O2" s="46" t="s">
        <v>75</v>
      </c>
      <c r="P2" s="46" t="s">
        <v>76</v>
      </c>
      <c r="Q2" s="46" t="s">
        <v>77</v>
      </c>
      <c r="R2" s="46" t="s">
        <v>78</v>
      </c>
      <c r="S2" s="46" t="s">
        <v>79</v>
      </c>
      <c r="T2" s="46" t="s">
        <v>80</v>
      </c>
      <c r="U2" s="46" t="s">
        <v>81</v>
      </c>
      <c r="V2" s="46" t="s">
        <v>82</v>
      </c>
    </row>
    <row r="3" spans="1:22" ht="15" customHeight="1" x14ac:dyDescent="0.35">
      <c r="A3" s="236" t="s">
        <v>35</v>
      </c>
      <c r="B3" t="s">
        <v>304</v>
      </c>
    </row>
    <row r="4" spans="1:22" ht="29" x14ac:dyDescent="0.35">
      <c r="A4" s="236"/>
      <c r="B4" s="4" t="s">
        <v>305</v>
      </c>
      <c r="C4" t="s">
        <v>295</v>
      </c>
      <c r="D4" t="s">
        <v>306</v>
      </c>
      <c r="E4" t="s">
        <v>295</v>
      </c>
      <c r="F4" t="s">
        <v>307</v>
      </c>
      <c r="G4" t="s">
        <v>308</v>
      </c>
      <c r="H4" s="61" t="s">
        <v>295</v>
      </c>
      <c r="I4" s="61"/>
      <c r="J4" s="161" t="s">
        <v>309</v>
      </c>
      <c r="K4" s="42"/>
      <c r="L4" t="s">
        <v>310</v>
      </c>
      <c r="M4" t="s">
        <v>311</v>
      </c>
      <c r="N4" t="str">
        <f>CONCATENATE(P4, R4,T4,U4)</f>
        <v>1111</v>
      </c>
      <c r="O4" t="s">
        <v>312</v>
      </c>
      <c r="P4">
        <v>1</v>
      </c>
      <c r="Q4" t="s">
        <v>313</v>
      </c>
      <c r="R4">
        <v>1</v>
      </c>
      <c r="S4" t="s">
        <v>314</v>
      </c>
      <c r="T4">
        <v>1</v>
      </c>
      <c r="U4">
        <v>1</v>
      </c>
    </row>
    <row r="5" spans="1:22" x14ac:dyDescent="0.35">
      <c r="A5" s="236"/>
      <c r="B5" t="s">
        <v>315</v>
      </c>
      <c r="H5" s="61"/>
      <c r="I5" s="61"/>
      <c r="J5" s="161"/>
    </row>
    <row r="6" spans="1:22" ht="29" x14ac:dyDescent="0.35">
      <c r="A6" s="236"/>
      <c r="B6" t="s">
        <v>316</v>
      </c>
      <c r="C6" t="s">
        <v>295</v>
      </c>
      <c r="D6" t="s">
        <v>306</v>
      </c>
      <c r="E6" t="s">
        <v>295</v>
      </c>
      <c r="F6" t="s">
        <v>307</v>
      </c>
      <c r="G6" t="s">
        <v>308</v>
      </c>
      <c r="H6" s="61" t="s">
        <v>295</v>
      </c>
      <c r="I6" s="61"/>
      <c r="J6" s="161" t="s">
        <v>309</v>
      </c>
      <c r="K6" s="42"/>
      <c r="L6" t="s">
        <v>310</v>
      </c>
      <c r="M6" t="s">
        <v>311</v>
      </c>
      <c r="N6" t="str">
        <f>CONCATENATE(P6, R6,T6,U6)</f>
        <v>1112</v>
      </c>
      <c r="O6" t="s">
        <v>312</v>
      </c>
      <c r="P6">
        <v>1</v>
      </c>
      <c r="Q6" t="s">
        <v>313</v>
      </c>
      <c r="R6">
        <v>1</v>
      </c>
      <c r="S6" t="s">
        <v>314</v>
      </c>
      <c r="T6">
        <v>1</v>
      </c>
      <c r="U6">
        <v>2</v>
      </c>
    </row>
    <row r="7" spans="1:22" x14ac:dyDescent="0.35">
      <c r="A7" s="236"/>
      <c r="B7" s="4" t="s">
        <v>317</v>
      </c>
    </row>
    <row r="9" spans="1:22" x14ac:dyDescent="0.35">
      <c r="C9" t="s">
        <v>318</v>
      </c>
      <c r="E9" t="s">
        <v>318</v>
      </c>
      <c r="H9" t="s">
        <v>295</v>
      </c>
      <c r="J9" t="s">
        <v>319</v>
      </c>
      <c r="L9" t="s">
        <v>320</v>
      </c>
      <c r="M9" t="s">
        <v>311</v>
      </c>
      <c r="N9" t="str">
        <f>CONCATENATE(P9, R9,T9,U9)</f>
        <v>1113</v>
      </c>
      <c r="O9" t="s">
        <v>312</v>
      </c>
      <c r="P9">
        <v>1</v>
      </c>
      <c r="Q9" t="s">
        <v>313</v>
      </c>
      <c r="R9">
        <v>1</v>
      </c>
      <c r="S9" t="s">
        <v>314</v>
      </c>
      <c r="T9">
        <v>1</v>
      </c>
      <c r="U9">
        <v>3</v>
      </c>
    </row>
    <row r="10" spans="1:22" x14ac:dyDescent="0.35">
      <c r="A10" s="235" t="s">
        <v>321</v>
      </c>
      <c r="B10" s="161" t="s">
        <v>322</v>
      </c>
    </row>
    <row r="11" spans="1:22" x14ac:dyDescent="0.35">
      <c r="A11" s="235"/>
      <c r="B11" s="60" t="s">
        <v>323</v>
      </c>
    </row>
    <row r="12" spans="1:22" ht="50.25" customHeight="1" x14ac:dyDescent="0.35">
      <c r="A12" s="235"/>
      <c r="B12" s="60" t="s">
        <v>324</v>
      </c>
    </row>
  </sheetData>
  <mergeCells count="2">
    <mergeCell ref="A10:A12"/>
    <mergeCell ref="A3:A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EF601-21D8-4376-9F59-3E644CA3FD85}">
  <sheetPr>
    <tabColor theme="4" tint="0.79998168889431442"/>
  </sheetPr>
  <dimension ref="A2:X32"/>
  <sheetViews>
    <sheetView workbookViewId="0">
      <pane xSplit="2" topLeftCell="C1" activePane="topRight" state="frozen"/>
      <selection pane="topRight" activeCell="B10" sqref="B10"/>
    </sheetView>
  </sheetViews>
  <sheetFormatPr defaultRowHeight="14.5" x14ac:dyDescent="0.35"/>
  <cols>
    <col min="1" max="1" width="11.453125" bestFit="1" customWidth="1"/>
    <col min="2" max="2" width="130" customWidth="1"/>
    <col min="3" max="3" width="9.26953125" bestFit="1" customWidth="1"/>
    <col min="4" max="4" width="17.54296875" bestFit="1" customWidth="1"/>
    <col min="5" max="5" width="9.7265625" bestFit="1" customWidth="1"/>
    <col min="6" max="6" width="17.54296875" bestFit="1" customWidth="1"/>
    <col min="7" max="7" width="9.7265625" bestFit="1" customWidth="1"/>
    <col min="8" max="8" width="9.453125" bestFit="1" customWidth="1"/>
    <col min="9" max="9" width="9.26953125" bestFit="1" customWidth="1"/>
    <col min="10" max="10" width="11.7265625" bestFit="1" customWidth="1"/>
    <col min="11" max="11" width="11.26953125" bestFit="1" customWidth="1"/>
    <col min="12" max="12" width="7.453125" bestFit="1" customWidth="1"/>
    <col min="13" max="13" width="13.26953125" bestFit="1" customWidth="1"/>
    <col min="14" max="14" width="50.26953125" style="66" bestFit="1" customWidth="1"/>
    <col min="15" max="15" width="29.26953125" style="126" bestFit="1" customWidth="1"/>
    <col min="16" max="16" width="11.7265625" bestFit="1" customWidth="1"/>
    <col min="17" max="18" width="14" bestFit="1" customWidth="1"/>
    <col min="19" max="20" width="11.453125" bestFit="1" customWidth="1"/>
    <col min="21" max="21" width="21.7265625" bestFit="1" customWidth="1"/>
    <col min="22" max="22" width="22.26953125" bestFit="1" customWidth="1"/>
    <col min="23" max="23" width="15.54296875" bestFit="1" customWidth="1"/>
    <col min="24" max="24" width="12.54296875" bestFit="1" customWidth="1"/>
    <col min="25" max="25" width="13.453125" customWidth="1"/>
  </cols>
  <sheetData>
    <row r="2" spans="1:24" ht="16" thickBot="1" x14ac:dyDescent="0.4">
      <c r="A2" s="6" t="s">
        <v>8</v>
      </c>
      <c r="B2" s="6" t="s">
        <v>150</v>
      </c>
      <c r="C2" s="5" t="s">
        <v>60</v>
      </c>
      <c r="D2" s="5" t="s">
        <v>63</v>
      </c>
      <c r="E2" s="5" t="s">
        <v>62</v>
      </c>
      <c r="F2" s="5" t="s">
        <v>63</v>
      </c>
      <c r="G2" s="5" t="s">
        <v>65</v>
      </c>
      <c r="H2" s="5" t="s">
        <v>66</v>
      </c>
      <c r="I2" s="5" t="s">
        <v>67</v>
      </c>
      <c r="J2" s="5" t="s">
        <v>68</v>
      </c>
      <c r="K2" s="5" t="s">
        <v>69</v>
      </c>
      <c r="L2" s="5" t="s">
        <v>70</v>
      </c>
      <c r="M2" s="5" t="s">
        <v>71</v>
      </c>
      <c r="N2" s="48" t="s">
        <v>72</v>
      </c>
      <c r="O2" s="48" t="s">
        <v>73</v>
      </c>
      <c r="P2" s="46" t="s">
        <v>74</v>
      </c>
      <c r="Q2" s="46" t="s">
        <v>75</v>
      </c>
      <c r="R2" s="46" t="s">
        <v>76</v>
      </c>
      <c r="S2" s="46" t="s">
        <v>77</v>
      </c>
      <c r="T2" s="46" t="s">
        <v>78</v>
      </c>
      <c r="U2" s="46" t="s">
        <v>79</v>
      </c>
      <c r="V2" s="46" t="s">
        <v>80</v>
      </c>
      <c r="W2" s="46" t="s">
        <v>81</v>
      </c>
      <c r="X2" s="46" t="s">
        <v>82</v>
      </c>
    </row>
    <row r="3" spans="1:24" x14ac:dyDescent="0.35">
      <c r="A3" s="238" t="s">
        <v>343</v>
      </c>
      <c r="B3" t="s">
        <v>344</v>
      </c>
      <c r="N3" s="161"/>
      <c r="O3" s="161"/>
    </row>
    <row r="4" spans="1:24" ht="130.5" x14ac:dyDescent="0.35">
      <c r="A4" s="239"/>
      <c r="B4" s="91" t="s">
        <v>345</v>
      </c>
      <c r="M4" s="42">
        <v>45483</v>
      </c>
      <c r="N4" s="161" t="s">
        <v>346</v>
      </c>
      <c r="O4" s="161" t="s">
        <v>347</v>
      </c>
      <c r="P4" t="str">
        <f>CONCATENATE(R4, T4,V4,W4)</f>
        <v>1111</v>
      </c>
      <c r="Q4" t="s">
        <v>348</v>
      </c>
      <c r="R4">
        <v>1</v>
      </c>
      <c r="S4" t="s">
        <v>349</v>
      </c>
      <c r="T4">
        <v>1</v>
      </c>
      <c r="U4" t="s">
        <v>350</v>
      </c>
      <c r="V4">
        <v>1</v>
      </c>
      <c r="W4">
        <v>1</v>
      </c>
    </row>
    <row r="5" spans="1:24" ht="45.75" customHeight="1" x14ac:dyDescent="0.35">
      <c r="A5" s="239"/>
      <c r="B5" s="132" t="s">
        <v>351</v>
      </c>
      <c r="M5" s="42">
        <v>45483</v>
      </c>
      <c r="N5" s="161"/>
      <c r="O5" s="161"/>
      <c r="P5" t="str">
        <f>CONCATENATE(R5, T5,V5,W5)</f>
        <v>1112</v>
      </c>
      <c r="Q5" t="s">
        <v>348</v>
      </c>
      <c r="R5">
        <v>1</v>
      </c>
      <c r="S5" t="s">
        <v>349</v>
      </c>
      <c r="T5">
        <v>1</v>
      </c>
      <c r="U5" t="s">
        <v>350</v>
      </c>
      <c r="V5">
        <v>1</v>
      </c>
      <c r="W5">
        <v>2</v>
      </c>
    </row>
    <row r="6" spans="1:24" ht="45.75" customHeight="1" x14ac:dyDescent="0.35">
      <c r="A6" s="239"/>
      <c r="B6" s="95" t="s">
        <v>352</v>
      </c>
      <c r="M6" s="42"/>
      <c r="N6" s="161" t="s">
        <v>353</v>
      </c>
      <c r="O6" s="161"/>
    </row>
    <row r="7" spans="1:24" x14ac:dyDescent="0.35">
      <c r="A7" s="240"/>
      <c r="B7" t="s">
        <v>354</v>
      </c>
      <c r="C7" t="s">
        <v>87</v>
      </c>
      <c r="D7" t="s">
        <v>355</v>
      </c>
      <c r="F7" s="37" t="s">
        <v>86</v>
      </c>
      <c r="G7" s="37" t="s">
        <v>86</v>
      </c>
      <c r="H7" t="s">
        <v>87</v>
      </c>
      <c r="J7" s="37" t="s">
        <v>86</v>
      </c>
      <c r="K7" s="37" t="s">
        <v>86</v>
      </c>
      <c r="L7" t="s">
        <v>88</v>
      </c>
      <c r="M7" s="42">
        <v>45483</v>
      </c>
      <c r="N7" s="161"/>
      <c r="O7" s="161"/>
      <c r="P7" t="str">
        <f>CONCATENATE(R7, T7,V7,W7)</f>
        <v>1113</v>
      </c>
      <c r="Q7" t="s">
        <v>348</v>
      </c>
      <c r="R7">
        <v>1</v>
      </c>
      <c r="S7" t="s">
        <v>349</v>
      </c>
      <c r="T7">
        <v>1</v>
      </c>
      <c r="U7" t="s">
        <v>350</v>
      </c>
      <c r="V7">
        <v>1</v>
      </c>
      <c r="W7">
        <v>3</v>
      </c>
    </row>
    <row r="8" spans="1:24" ht="72.5" x14ac:dyDescent="0.35">
      <c r="A8" s="240"/>
      <c r="B8" s="83" t="s">
        <v>356</v>
      </c>
      <c r="C8" s="85" t="s">
        <v>357</v>
      </c>
      <c r="M8" s="42">
        <v>45483</v>
      </c>
      <c r="N8" s="54" t="s">
        <v>358</v>
      </c>
      <c r="O8" s="161"/>
    </row>
    <row r="9" spans="1:24" x14ac:dyDescent="0.35">
      <c r="A9" s="240"/>
      <c r="B9" s="83"/>
      <c r="C9" s="85"/>
      <c r="M9" s="42"/>
      <c r="N9" s="54"/>
      <c r="O9" s="161"/>
    </row>
    <row r="10" spans="1:24" ht="29" x14ac:dyDescent="0.35">
      <c r="A10" s="240"/>
      <c r="B10" s="83" t="s">
        <v>359</v>
      </c>
      <c r="C10" s="85" t="s">
        <v>357</v>
      </c>
      <c r="M10" s="42">
        <v>45483</v>
      </c>
      <c r="N10" s="40" t="s">
        <v>360</v>
      </c>
      <c r="O10" s="161"/>
    </row>
    <row r="11" spans="1:24" x14ac:dyDescent="0.35">
      <c r="A11" s="240"/>
      <c r="C11" t="s">
        <v>87</v>
      </c>
      <c r="D11" t="s">
        <v>361</v>
      </c>
      <c r="F11" s="37" t="s">
        <v>86</v>
      </c>
      <c r="G11" s="37" t="s">
        <v>86</v>
      </c>
      <c r="H11" t="s">
        <v>87</v>
      </c>
      <c r="J11" s="37" t="s">
        <v>86</v>
      </c>
      <c r="K11" s="37" t="s">
        <v>86</v>
      </c>
      <c r="L11" t="s">
        <v>88</v>
      </c>
      <c r="M11" s="42">
        <v>45483</v>
      </c>
      <c r="N11" s="161" t="s">
        <v>362</v>
      </c>
      <c r="O11" s="161"/>
    </row>
    <row r="12" spans="1:24" x14ac:dyDescent="0.35">
      <c r="A12" s="240"/>
      <c r="B12" s="83" t="s">
        <v>363</v>
      </c>
      <c r="C12" t="s">
        <v>87</v>
      </c>
      <c r="D12" t="s">
        <v>364</v>
      </c>
      <c r="H12" t="s">
        <v>333</v>
      </c>
      <c r="M12" s="42">
        <v>45483</v>
      </c>
      <c r="N12" s="161"/>
      <c r="O12" s="161" t="s">
        <v>365</v>
      </c>
      <c r="Q12" t="s">
        <v>348</v>
      </c>
      <c r="R12">
        <v>1</v>
      </c>
      <c r="S12" t="s">
        <v>349</v>
      </c>
      <c r="T12">
        <v>1</v>
      </c>
      <c r="U12" t="s">
        <v>366</v>
      </c>
      <c r="V12">
        <v>2</v>
      </c>
      <c r="W12">
        <v>1</v>
      </c>
    </row>
    <row r="13" spans="1:24" x14ac:dyDescent="0.35">
      <c r="M13" s="42"/>
      <c r="N13" s="161"/>
      <c r="O13" s="161"/>
    </row>
    <row r="14" spans="1:24" x14ac:dyDescent="0.35">
      <c r="M14" s="42"/>
      <c r="N14" s="161"/>
      <c r="O14" s="161"/>
    </row>
    <row r="15" spans="1:24" x14ac:dyDescent="0.35">
      <c r="A15" s="237" t="s">
        <v>367</v>
      </c>
      <c r="B15" t="s">
        <v>368</v>
      </c>
      <c r="C15" t="s">
        <v>87</v>
      </c>
      <c r="D15" s="84" t="s">
        <v>369</v>
      </c>
      <c r="H15" t="s">
        <v>333</v>
      </c>
      <c r="M15" s="42">
        <v>45483</v>
      </c>
      <c r="N15" s="161"/>
      <c r="O15" s="161" t="s">
        <v>370</v>
      </c>
      <c r="P15" t="str">
        <f>CONCATENATE(R15, T15,V15,W15)</f>
        <v>1131</v>
      </c>
      <c r="Q15" t="s">
        <v>348</v>
      </c>
      <c r="R15">
        <v>1</v>
      </c>
      <c r="S15" t="s">
        <v>349</v>
      </c>
      <c r="T15">
        <v>1</v>
      </c>
      <c r="U15" t="s">
        <v>371</v>
      </c>
      <c r="V15">
        <v>3</v>
      </c>
      <c r="W15">
        <v>1</v>
      </c>
    </row>
    <row r="16" spans="1:24" x14ac:dyDescent="0.35">
      <c r="A16" s="237"/>
      <c r="B16" t="s">
        <v>372</v>
      </c>
      <c r="C16" t="s">
        <v>87</v>
      </c>
      <c r="D16" s="84" t="s">
        <v>369</v>
      </c>
      <c r="H16" t="s">
        <v>333</v>
      </c>
      <c r="M16" s="42">
        <v>45483</v>
      </c>
      <c r="N16" s="161"/>
      <c r="O16" s="161" t="s">
        <v>370</v>
      </c>
      <c r="P16" t="str">
        <f>CONCATENATE(R16, T16,V16,W16)</f>
        <v>1132</v>
      </c>
      <c r="Q16" t="s">
        <v>348</v>
      </c>
      <c r="R16">
        <v>1</v>
      </c>
      <c r="S16" t="s">
        <v>349</v>
      </c>
      <c r="T16">
        <v>1</v>
      </c>
      <c r="U16" t="s">
        <v>371</v>
      </c>
      <c r="V16">
        <v>3</v>
      </c>
      <c r="W16">
        <v>2</v>
      </c>
    </row>
    <row r="20" spans="1:23" ht="15" thickBot="1" x14ac:dyDescent="0.4">
      <c r="N20" s="161"/>
      <c r="O20" s="161"/>
    </row>
    <row r="21" spans="1:23" ht="29" x14ac:dyDescent="0.35">
      <c r="B21" s="129" t="s">
        <v>373</v>
      </c>
      <c r="N21" s="161"/>
      <c r="O21" s="161"/>
    </row>
    <row r="22" spans="1:23" x14ac:dyDescent="0.35">
      <c r="B22" s="130" t="s">
        <v>374</v>
      </c>
      <c r="N22" s="161"/>
      <c r="O22" s="161"/>
    </row>
    <row r="23" spans="1:23" ht="15" thickBot="1" x14ac:dyDescent="0.4">
      <c r="B23" s="131" t="s">
        <v>375</v>
      </c>
      <c r="N23" s="161"/>
      <c r="O23" s="161"/>
    </row>
    <row r="26" spans="1:23" ht="103" customHeight="1" x14ac:dyDescent="0.35">
      <c r="A26" s="241" t="s">
        <v>160</v>
      </c>
      <c r="N26" s="161"/>
      <c r="O26" s="161"/>
    </row>
    <row r="27" spans="1:23" x14ac:dyDescent="0.35">
      <c r="A27" s="241"/>
      <c r="N27" s="161"/>
      <c r="O27" s="161"/>
    </row>
    <row r="28" spans="1:23" x14ac:dyDescent="0.35">
      <c r="A28" s="241"/>
      <c r="N28" s="161"/>
      <c r="O28" s="161"/>
    </row>
    <row r="29" spans="1:23" x14ac:dyDescent="0.35">
      <c r="A29" s="241"/>
      <c r="B29" s="161" t="s">
        <v>376</v>
      </c>
      <c r="H29" t="s">
        <v>333</v>
      </c>
      <c r="N29" s="161"/>
      <c r="O29" s="161" t="s">
        <v>365</v>
      </c>
      <c r="P29" t="str">
        <f>CONCATENATE(R29, T29,V29,W29)</f>
        <v>1122</v>
      </c>
      <c r="Q29" t="s">
        <v>348</v>
      </c>
      <c r="R29">
        <v>1</v>
      </c>
      <c r="S29" t="s">
        <v>349</v>
      </c>
      <c r="T29">
        <v>1</v>
      </c>
      <c r="U29" t="s">
        <v>366</v>
      </c>
      <c r="V29">
        <v>2</v>
      </c>
      <c r="W29">
        <v>2</v>
      </c>
    </row>
    <row r="30" spans="1:23" x14ac:dyDescent="0.35">
      <c r="A30" s="241"/>
      <c r="N30" s="161"/>
      <c r="O30" s="161"/>
    </row>
    <row r="31" spans="1:23" x14ac:dyDescent="0.35">
      <c r="A31" s="241"/>
      <c r="N31" s="161"/>
      <c r="O31" s="161"/>
    </row>
    <row r="32" spans="1:23" x14ac:dyDescent="0.35">
      <c r="A32" s="241"/>
      <c r="N32" s="161"/>
      <c r="O32" s="161"/>
    </row>
  </sheetData>
  <mergeCells count="3">
    <mergeCell ref="A15:A16"/>
    <mergeCell ref="A3:A12"/>
    <mergeCell ref="A26:A32"/>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85FF-AC95-45DF-942A-C931C4924F53}">
  <sheetPr>
    <tabColor theme="9" tint="0.59999389629810485"/>
  </sheetPr>
  <dimension ref="A2:X15"/>
  <sheetViews>
    <sheetView workbookViewId="0">
      <pane xSplit="2" ySplit="2" topLeftCell="C3" activePane="bottomRight" state="frozen"/>
      <selection pane="topRight" activeCell="C1" sqref="C1"/>
      <selection pane="bottomLeft" activeCell="A3" sqref="A3"/>
      <selection pane="bottomRight" activeCell="A3" sqref="A3:A10"/>
    </sheetView>
  </sheetViews>
  <sheetFormatPr defaultRowHeight="14.5" x14ac:dyDescent="0.35"/>
  <cols>
    <col min="2" max="2" width="77.453125" customWidth="1"/>
    <col min="3" max="3" width="25.7265625" customWidth="1"/>
    <col min="4" max="4" width="22" style="66" customWidth="1"/>
    <col min="5" max="5" width="9.7265625" bestFit="1" customWidth="1"/>
    <col min="6" max="6" width="17.54296875" bestFit="1" customWidth="1"/>
    <col min="7" max="7" width="9.7265625" bestFit="1" customWidth="1"/>
    <col min="8" max="8" width="9.453125" bestFit="1" customWidth="1"/>
    <col min="9" max="9" width="9.26953125" bestFit="1" customWidth="1"/>
    <col min="10" max="10" width="11.7265625" bestFit="1" customWidth="1"/>
    <col min="11" max="11" width="11.26953125" bestFit="1" customWidth="1"/>
    <col min="12" max="12" width="7.453125" bestFit="1" customWidth="1"/>
    <col min="13" max="13" width="13.26953125" bestFit="1" customWidth="1"/>
    <col min="14" max="14" width="35.26953125" customWidth="1"/>
    <col min="15" max="15" width="55" customWidth="1"/>
    <col min="16" max="16" width="11.7265625" bestFit="1" customWidth="1"/>
    <col min="17" max="18" width="14" bestFit="1" customWidth="1"/>
    <col min="19" max="20" width="11.453125" bestFit="1" customWidth="1"/>
    <col min="21" max="21" width="21.7265625" bestFit="1" customWidth="1"/>
    <col min="22" max="22" width="22.26953125" bestFit="1" customWidth="1"/>
    <col min="23" max="23" width="15.54296875" bestFit="1" customWidth="1"/>
    <col min="24" max="24" width="12.54296875" bestFit="1" customWidth="1"/>
  </cols>
  <sheetData>
    <row r="2" spans="1:24" ht="16" thickBot="1" x14ac:dyDescent="0.4">
      <c r="A2" s="6" t="s">
        <v>8</v>
      </c>
      <c r="B2" s="6" t="s">
        <v>150</v>
      </c>
      <c r="C2" s="5" t="s">
        <v>60</v>
      </c>
      <c r="D2" s="48" t="s">
        <v>63</v>
      </c>
      <c r="E2" s="5" t="s">
        <v>62</v>
      </c>
      <c r="F2" s="5" t="s">
        <v>63</v>
      </c>
      <c r="G2" s="5" t="s">
        <v>65</v>
      </c>
      <c r="H2" s="5" t="s">
        <v>66</v>
      </c>
      <c r="I2" s="5" t="s">
        <v>67</v>
      </c>
      <c r="J2" s="5" t="s">
        <v>68</v>
      </c>
      <c r="K2" s="5" t="s">
        <v>69</v>
      </c>
      <c r="L2" s="5" t="s">
        <v>70</v>
      </c>
      <c r="M2" s="5" t="s">
        <v>71</v>
      </c>
      <c r="N2" s="46" t="s">
        <v>72</v>
      </c>
      <c r="O2" s="46" t="s">
        <v>73</v>
      </c>
      <c r="P2" s="46" t="s">
        <v>74</v>
      </c>
      <c r="Q2" s="46" t="s">
        <v>75</v>
      </c>
      <c r="R2" s="46" t="s">
        <v>76</v>
      </c>
      <c r="S2" s="46" t="s">
        <v>77</v>
      </c>
      <c r="T2" s="46" t="s">
        <v>78</v>
      </c>
      <c r="U2" s="46" t="s">
        <v>79</v>
      </c>
      <c r="V2" s="46" t="s">
        <v>80</v>
      </c>
      <c r="W2" s="46" t="s">
        <v>81</v>
      </c>
      <c r="X2" s="46" t="s">
        <v>82</v>
      </c>
    </row>
    <row r="3" spans="1:24" ht="58" x14ac:dyDescent="0.35">
      <c r="A3" s="242" t="s">
        <v>377</v>
      </c>
      <c r="B3" s="62" t="s">
        <v>378</v>
      </c>
      <c r="C3" t="s">
        <v>87</v>
      </c>
      <c r="D3" s="161" t="s">
        <v>379</v>
      </c>
      <c r="F3" s="37" t="s">
        <v>86</v>
      </c>
      <c r="G3" s="37" t="s">
        <v>86</v>
      </c>
      <c r="H3" t="s">
        <v>87</v>
      </c>
      <c r="J3" s="37" t="s">
        <v>86</v>
      </c>
      <c r="K3" s="37" t="s">
        <v>86</v>
      </c>
      <c r="L3" t="s">
        <v>88</v>
      </c>
      <c r="M3" s="42"/>
      <c r="N3" t="s">
        <v>380</v>
      </c>
      <c r="O3" s="161" t="s">
        <v>381</v>
      </c>
      <c r="P3" t="str">
        <f>CONCATENATE(R3, T3,V3,W3)</f>
        <v/>
      </c>
    </row>
    <row r="4" spans="1:24" ht="29" x14ac:dyDescent="0.35">
      <c r="A4" s="243"/>
      <c r="B4" s="4" t="s">
        <v>382</v>
      </c>
      <c r="C4" t="s">
        <v>87</v>
      </c>
      <c r="D4" s="161" t="s">
        <v>383</v>
      </c>
      <c r="O4" t="s">
        <v>384</v>
      </c>
      <c r="P4" t="str">
        <f>CONCATENATE(R4, T4,V4,W4)</f>
        <v>1111</v>
      </c>
      <c r="Q4" t="s">
        <v>385</v>
      </c>
      <c r="R4">
        <v>1</v>
      </c>
      <c r="S4" t="s">
        <v>386</v>
      </c>
      <c r="T4">
        <v>1</v>
      </c>
      <c r="U4" t="s">
        <v>387</v>
      </c>
      <c r="V4">
        <v>1</v>
      </c>
      <c r="W4">
        <v>1</v>
      </c>
    </row>
    <row r="5" spans="1:24" x14ac:dyDescent="0.35">
      <c r="A5" s="243"/>
      <c r="D5" s="161"/>
    </row>
    <row r="6" spans="1:24" ht="72.5" x14ac:dyDescent="0.35">
      <c r="A6" s="243"/>
      <c r="B6" t="s">
        <v>388</v>
      </c>
      <c r="C6" t="s">
        <v>87</v>
      </c>
      <c r="D6" s="161"/>
      <c r="F6" s="37" t="s">
        <v>86</v>
      </c>
      <c r="G6" s="37" t="s">
        <v>86</v>
      </c>
      <c r="H6" t="s">
        <v>87</v>
      </c>
      <c r="J6" s="37" t="s">
        <v>86</v>
      </c>
      <c r="K6" s="37" t="s">
        <v>86</v>
      </c>
      <c r="L6" t="s">
        <v>88</v>
      </c>
      <c r="M6" s="42"/>
      <c r="N6" s="161" t="s">
        <v>389</v>
      </c>
    </row>
    <row r="7" spans="1:24" ht="29" x14ac:dyDescent="0.35">
      <c r="A7" s="243"/>
      <c r="B7" t="s">
        <v>390</v>
      </c>
      <c r="C7" t="s">
        <v>87</v>
      </c>
      <c r="D7" s="161" t="s">
        <v>383</v>
      </c>
      <c r="O7" t="s">
        <v>384</v>
      </c>
      <c r="P7" t="str">
        <f>CONCATENATE(R7, T7,V7,W7)</f>
        <v>1112</v>
      </c>
      <c r="Q7" t="s">
        <v>385</v>
      </c>
      <c r="R7">
        <v>1</v>
      </c>
      <c r="S7" t="s">
        <v>386</v>
      </c>
      <c r="T7">
        <v>1</v>
      </c>
      <c r="U7" t="s">
        <v>387</v>
      </c>
      <c r="V7">
        <v>1</v>
      </c>
      <c r="W7">
        <v>2</v>
      </c>
    </row>
    <row r="8" spans="1:24" ht="29" x14ac:dyDescent="0.35">
      <c r="A8" s="243"/>
      <c r="B8" t="s">
        <v>391</v>
      </c>
      <c r="C8" t="s">
        <v>87</v>
      </c>
      <c r="D8" s="161" t="s">
        <v>383</v>
      </c>
      <c r="O8" t="s">
        <v>384</v>
      </c>
      <c r="P8" t="str">
        <f>CONCATENATE(R8, T8,V8,W8)</f>
        <v>1113</v>
      </c>
      <c r="Q8" t="s">
        <v>385</v>
      </c>
      <c r="R8">
        <v>1</v>
      </c>
      <c r="S8" t="s">
        <v>386</v>
      </c>
      <c r="T8">
        <v>1</v>
      </c>
      <c r="U8" t="s">
        <v>387</v>
      </c>
      <c r="V8">
        <v>1</v>
      </c>
      <c r="W8">
        <v>3</v>
      </c>
    </row>
    <row r="9" spans="1:24" ht="29" x14ac:dyDescent="0.35">
      <c r="A9" s="243"/>
      <c r="B9" t="s">
        <v>392</v>
      </c>
      <c r="C9" t="s">
        <v>87</v>
      </c>
      <c r="D9" s="161" t="s">
        <v>383</v>
      </c>
      <c r="O9" t="s">
        <v>384</v>
      </c>
      <c r="P9" t="str">
        <f>CONCATENATE(R9, T9,V9,W9)</f>
        <v>1114</v>
      </c>
      <c r="Q9" t="s">
        <v>385</v>
      </c>
      <c r="R9">
        <v>1</v>
      </c>
      <c r="S9" t="s">
        <v>386</v>
      </c>
      <c r="T9">
        <v>1</v>
      </c>
      <c r="U9" t="s">
        <v>387</v>
      </c>
      <c r="V9">
        <v>1</v>
      </c>
      <c r="W9">
        <v>4</v>
      </c>
    </row>
    <row r="10" spans="1:24" x14ac:dyDescent="0.35">
      <c r="A10" s="243"/>
      <c r="D10" s="161"/>
    </row>
    <row r="12" spans="1:24" x14ac:dyDescent="0.35">
      <c r="B12" t="s">
        <v>393</v>
      </c>
      <c r="D12" s="161"/>
      <c r="N12" t="s">
        <v>394</v>
      </c>
    </row>
    <row r="15" spans="1:24" ht="15.5" x14ac:dyDescent="0.35">
      <c r="B15" s="63"/>
      <c r="D15" s="161"/>
    </row>
  </sheetData>
  <mergeCells count="1">
    <mergeCell ref="A3:A10"/>
  </mergeCell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29DC-ECAC-4B43-B590-DE69F8C11189}">
  <sheetPr>
    <tabColor theme="5" tint="0.79998168889431442"/>
  </sheetPr>
  <dimension ref="A1:H27"/>
  <sheetViews>
    <sheetView workbookViewId="0">
      <selection activeCell="B3" sqref="B3"/>
    </sheetView>
  </sheetViews>
  <sheetFormatPr defaultRowHeight="14.5" x14ac:dyDescent="0.35"/>
  <cols>
    <col min="1" max="1" width="11.81640625" customWidth="1"/>
    <col min="2" max="2" width="88.1796875" customWidth="1"/>
    <col min="3" max="3" width="14.54296875" customWidth="1"/>
    <col min="4" max="4" width="14.1796875" customWidth="1"/>
    <col min="5" max="5" width="44.54296875" customWidth="1"/>
    <col min="6" max="6" width="20" customWidth="1"/>
    <col min="7" max="7" width="12.1796875" customWidth="1"/>
    <col min="8" max="8" width="32.81640625" customWidth="1"/>
  </cols>
  <sheetData>
    <row r="1" spans="1:8" ht="37" x14ac:dyDescent="0.35">
      <c r="A1" s="79" t="s">
        <v>8</v>
      </c>
      <c r="B1" s="78" t="s">
        <v>232</v>
      </c>
      <c r="C1" s="78" t="s">
        <v>66</v>
      </c>
      <c r="D1" s="78" t="s">
        <v>67</v>
      </c>
      <c r="E1" s="78" t="s">
        <v>68</v>
      </c>
      <c r="F1" s="78" t="s">
        <v>70</v>
      </c>
      <c r="G1" s="78" t="s">
        <v>71</v>
      </c>
      <c r="H1" s="78" t="s">
        <v>72</v>
      </c>
    </row>
    <row r="2" spans="1:8" ht="116" x14ac:dyDescent="0.35">
      <c r="A2" s="137"/>
      <c r="B2" s="138"/>
      <c r="C2" s="139"/>
      <c r="D2" s="139"/>
      <c r="F2" s="139"/>
      <c r="G2" s="139"/>
      <c r="H2" s="161" t="s">
        <v>395</v>
      </c>
    </row>
    <row r="3" spans="1:8" ht="54.65" customHeight="1" x14ac:dyDescent="0.35">
      <c r="A3" s="245" t="s">
        <v>396</v>
      </c>
      <c r="B3" s="133" t="s">
        <v>397</v>
      </c>
      <c r="C3" s="33" t="s">
        <v>85</v>
      </c>
      <c r="E3" s="161" t="s">
        <v>398</v>
      </c>
      <c r="G3" t="s">
        <v>399</v>
      </c>
    </row>
    <row r="4" spans="1:8" ht="58" x14ac:dyDescent="0.35">
      <c r="A4" s="246"/>
      <c r="B4" s="134" t="s">
        <v>400</v>
      </c>
      <c r="C4" s="33" t="s">
        <v>85</v>
      </c>
      <c r="E4" s="161" t="s">
        <v>401</v>
      </c>
      <c r="G4" t="s">
        <v>402</v>
      </c>
    </row>
    <row r="5" spans="1:8" ht="15.5" x14ac:dyDescent="0.35">
      <c r="A5" s="246"/>
      <c r="B5" s="63" t="s">
        <v>403</v>
      </c>
      <c r="C5" s="33" t="s">
        <v>85</v>
      </c>
      <c r="E5" t="s">
        <v>404</v>
      </c>
      <c r="G5" t="s">
        <v>405</v>
      </c>
    </row>
    <row r="6" spans="1:8" ht="15.5" x14ac:dyDescent="0.35">
      <c r="A6" s="246"/>
      <c r="B6" s="134" t="s">
        <v>406</v>
      </c>
      <c r="C6" s="33" t="s">
        <v>85</v>
      </c>
      <c r="G6" t="s">
        <v>407</v>
      </c>
    </row>
    <row r="7" spans="1:8" ht="15.5" x14ac:dyDescent="0.35">
      <c r="A7" s="246"/>
      <c r="B7" s="63" t="s">
        <v>408</v>
      </c>
      <c r="C7" s="33" t="s">
        <v>85</v>
      </c>
      <c r="G7" t="s">
        <v>409</v>
      </c>
    </row>
    <row r="8" spans="1:8" ht="15.5" x14ac:dyDescent="0.35">
      <c r="A8" s="246"/>
      <c r="B8" s="63" t="s">
        <v>410</v>
      </c>
      <c r="C8" s="33" t="s">
        <v>85</v>
      </c>
      <c r="E8" t="s">
        <v>411</v>
      </c>
      <c r="G8" t="s">
        <v>412</v>
      </c>
    </row>
    <row r="9" spans="1:8" ht="87" x14ac:dyDescent="0.35">
      <c r="A9" s="246"/>
      <c r="B9" s="63" t="s">
        <v>413</v>
      </c>
      <c r="C9" s="33" t="s">
        <v>85</v>
      </c>
      <c r="E9" s="161" t="s">
        <v>414</v>
      </c>
      <c r="G9" t="s">
        <v>415</v>
      </c>
    </row>
    <row r="10" spans="1:8" ht="43.5" x14ac:dyDescent="0.35">
      <c r="A10" s="246"/>
      <c r="B10" s="63" t="s">
        <v>416</v>
      </c>
      <c r="C10" s="33" t="s">
        <v>175</v>
      </c>
      <c r="E10" s="161" t="s">
        <v>417</v>
      </c>
      <c r="G10" t="s">
        <v>418</v>
      </c>
    </row>
    <row r="11" spans="1:8" ht="15.5" x14ac:dyDescent="0.35">
      <c r="A11" s="246"/>
      <c r="B11" s="63" t="s">
        <v>419</v>
      </c>
      <c r="C11" s="33" t="s">
        <v>85</v>
      </c>
      <c r="G11" t="s">
        <v>420</v>
      </c>
    </row>
    <row r="12" spans="1:8" ht="15.5" x14ac:dyDescent="0.35">
      <c r="B12" s="63"/>
      <c r="C12" s="33"/>
      <c r="G12" t="s">
        <v>421</v>
      </c>
    </row>
    <row r="13" spans="1:8" ht="43.5" x14ac:dyDescent="0.35">
      <c r="A13" s="248" t="s">
        <v>422</v>
      </c>
      <c r="B13" s="161" t="s">
        <v>423</v>
      </c>
      <c r="C13" s="33" t="s">
        <v>85</v>
      </c>
      <c r="G13" t="s">
        <v>424</v>
      </c>
    </row>
    <row r="14" spans="1:8" ht="31" x14ac:dyDescent="0.35">
      <c r="A14" s="249"/>
      <c r="B14" s="63" t="s">
        <v>425</v>
      </c>
      <c r="C14" s="33" t="s">
        <v>85</v>
      </c>
      <c r="G14" t="s">
        <v>426</v>
      </c>
    </row>
    <row r="15" spans="1:8" x14ac:dyDescent="0.35">
      <c r="C15" s="33"/>
      <c r="G15" t="s">
        <v>427</v>
      </c>
    </row>
    <row r="16" spans="1:8" ht="46.5" x14ac:dyDescent="0.35">
      <c r="A16" s="250" t="s">
        <v>428</v>
      </c>
      <c r="B16" s="63" t="s">
        <v>429</v>
      </c>
      <c r="C16" s="33" t="s">
        <v>85</v>
      </c>
      <c r="E16" s="161" t="s">
        <v>430</v>
      </c>
      <c r="G16" t="s">
        <v>431</v>
      </c>
    </row>
    <row r="17" spans="1:7" ht="58" x14ac:dyDescent="0.35">
      <c r="A17" s="250"/>
      <c r="B17" s="63" t="s">
        <v>432</v>
      </c>
      <c r="C17" s="33" t="s">
        <v>85</v>
      </c>
      <c r="E17" s="161" t="s">
        <v>433</v>
      </c>
      <c r="G17" t="s">
        <v>434</v>
      </c>
    </row>
    <row r="18" spans="1:7" ht="15.5" x14ac:dyDescent="0.35">
      <c r="A18" s="135"/>
      <c r="B18" s="63"/>
      <c r="C18" s="33"/>
      <c r="E18" s="161"/>
      <c r="G18" t="s">
        <v>435</v>
      </c>
    </row>
    <row r="19" spans="1:7" ht="94.75" customHeight="1" x14ac:dyDescent="0.4">
      <c r="A19" s="251" t="s">
        <v>436</v>
      </c>
      <c r="B19" s="63" t="s">
        <v>437</v>
      </c>
      <c r="C19" s="33" t="s">
        <v>175</v>
      </c>
      <c r="E19" s="141" t="s">
        <v>438</v>
      </c>
      <c r="G19" t="s">
        <v>439</v>
      </c>
    </row>
    <row r="20" spans="1:7" ht="99" customHeight="1" x14ac:dyDescent="0.45">
      <c r="A20" s="252"/>
      <c r="B20" s="63" t="s">
        <v>440</v>
      </c>
      <c r="C20" s="33" t="s">
        <v>175</v>
      </c>
      <c r="E20" s="141" t="s">
        <v>441</v>
      </c>
      <c r="F20" t="s">
        <v>442</v>
      </c>
      <c r="G20" t="s">
        <v>443</v>
      </c>
    </row>
    <row r="21" spans="1:7" ht="15.5" x14ac:dyDescent="0.35">
      <c r="B21" s="63"/>
      <c r="C21" s="33"/>
      <c r="G21" t="s">
        <v>444</v>
      </c>
    </row>
    <row r="22" spans="1:7" ht="15.5" x14ac:dyDescent="0.35">
      <c r="A22" s="244" t="s">
        <v>445</v>
      </c>
      <c r="B22" s="63" t="s">
        <v>446</v>
      </c>
      <c r="C22" s="33" t="s">
        <v>85</v>
      </c>
      <c r="G22" t="s">
        <v>447</v>
      </c>
    </row>
    <row r="23" spans="1:7" ht="82.5" x14ac:dyDescent="0.45">
      <c r="A23" s="244"/>
      <c r="B23" s="136" t="s">
        <v>448</v>
      </c>
      <c r="C23" s="33" t="s">
        <v>85</v>
      </c>
      <c r="E23" t="s">
        <v>449</v>
      </c>
      <c r="G23" t="s">
        <v>450</v>
      </c>
    </row>
    <row r="25" spans="1:7" ht="130.5" x14ac:dyDescent="0.35">
      <c r="A25" s="247" t="s">
        <v>51</v>
      </c>
      <c r="B25" s="161" t="s">
        <v>451</v>
      </c>
    </row>
    <row r="26" spans="1:7" x14ac:dyDescent="0.35">
      <c r="A26" s="247"/>
      <c r="B26" s="161"/>
    </row>
    <row r="27" spans="1:7" ht="101.5" x14ac:dyDescent="0.35">
      <c r="A27" s="247"/>
      <c r="B27" s="161" t="s">
        <v>452</v>
      </c>
    </row>
  </sheetData>
  <mergeCells count="6">
    <mergeCell ref="A22:A23"/>
    <mergeCell ref="A3:A11"/>
    <mergeCell ref="A25:A27"/>
    <mergeCell ref="A13:A14"/>
    <mergeCell ref="A16:A17"/>
    <mergeCell ref="A19:A20"/>
  </mergeCell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9D12-5971-444D-AE1F-CB2BF79B5E33}">
  <dimension ref="A1:D13"/>
  <sheetViews>
    <sheetView workbookViewId="0"/>
  </sheetViews>
  <sheetFormatPr defaultRowHeight="14.5" x14ac:dyDescent="0.35"/>
  <cols>
    <col min="1" max="1" width="23.453125" customWidth="1"/>
    <col min="2" max="2" width="62" customWidth="1"/>
    <col min="3" max="3" width="21.26953125" customWidth="1"/>
    <col min="4" max="4" width="24" customWidth="1"/>
  </cols>
  <sheetData>
    <row r="1" spans="1:4" x14ac:dyDescent="0.35">
      <c r="A1" s="2" t="s">
        <v>453</v>
      </c>
      <c r="B1" s="2" t="s">
        <v>454</v>
      </c>
      <c r="C1" s="2" t="s">
        <v>455</v>
      </c>
      <c r="D1" s="2" t="s">
        <v>456</v>
      </c>
    </row>
    <row r="2" spans="1:4" x14ac:dyDescent="0.35">
      <c r="A2" t="s">
        <v>457</v>
      </c>
      <c r="C2" t="s">
        <v>458</v>
      </c>
    </row>
    <row r="3" spans="1:4" x14ac:dyDescent="0.35">
      <c r="A3" t="s">
        <v>459</v>
      </c>
    </row>
    <row r="4" spans="1:4" x14ac:dyDescent="0.35">
      <c r="A4" t="s">
        <v>460</v>
      </c>
    </row>
    <row r="5" spans="1:4" x14ac:dyDescent="0.35">
      <c r="A5" t="s">
        <v>461</v>
      </c>
    </row>
    <row r="6" spans="1:4" x14ac:dyDescent="0.35">
      <c r="A6" t="s">
        <v>462</v>
      </c>
    </row>
    <row r="7" spans="1:4" x14ac:dyDescent="0.35">
      <c r="A7" t="s">
        <v>463</v>
      </c>
    </row>
    <row r="8" spans="1:4" x14ac:dyDescent="0.35">
      <c r="A8" s="10" t="s">
        <v>464</v>
      </c>
    </row>
    <row r="9" spans="1:4" x14ac:dyDescent="0.35">
      <c r="A9" t="s">
        <v>465</v>
      </c>
    </row>
    <row r="10" spans="1:4" x14ac:dyDescent="0.35">
      <c r="A10" s="10" t="s">
        <v>466</v>
      </c>
    </row>
    <row r="11" spans="1:4" x14ac:dyDescent="0.35">
      <c r="A11" s="10" t="s">
        <v>467</v>
      </c>
    </row>
    <row r="12" spans="1:4" x14ac:dyDescent="0.35">
      <c r="A12" t="s">
        <v>367</v>
      </c>
    </row>
    <row r="13" spans="1:4" x14ac:dyDescent="0.35">
      <c r="A13" t="s">
        <v>468</v>
      </c>
      <c r="B13" t="s">
        <v>469</v>
      </c>
    </row>
  </sheetData>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C547-E608-4907-8E09-07A02A3088DD}">
  <sheetPr>
    <tabColor theme="7" tint="0.79998168889431442"/>
  </sheetPr>
  <dimension ref="A1:R90"/>
  <sheetViews>
    <sheetView workbookViewId="0">
      <pane ySplit="1" topLeftCell="A2" activePane="bottomLeft" state="frozen"/>
      <selection pane="bottomLeft" activeCell="E53" sqref="E53"/>
    </sheetView>
  </sheetViews>
  <sheetFormatPr defaultRowHeight="14.5" x14ac:dyDescent="0.35"/>
  <cols>
    <col min="1" max="1" width="20.81640625" customWidth="1"/>
    <col min="2" max="2" width="82.54296875" customWidth="1"/>
    <col min="3" max="3" width="29.81640625" customWidth="1"/>
    <col min="4" max="4" width="15.54296875" customWidth="1"/>
    <col min="5" max="5" width="59.54296875" customWidth="1"/>
    <col min="6" max="7" width="15.54296875" customWidth="1"/>
    <col min="8" max="8" width="31.453125" customWidth="1"/>
    <col min="9" max="18" width="15.54296875" customWidth="1"/>
  </cols>
  <sheetData>
    <row r="1" spans="1:18" ht="31.5" thickBot="1" x14ac:dyDescent="0.4">
      <c r="A1" s="79" t="s">
        <v>8</v>
      </c>
      <c r="B1" s="78" t="s">
        <v>232</v>
      </c>
      <c r="C1" s="78" t="s">
        <v>66</v>
      </c>
      <c r="D1" s="78" t="s">
        <v>67</v>
      </c>
      <c r="E1" s="78" t="s">
        <v>68</v>
      </c>
      <c r="F1" s="78" t="s">
        <v>70</v>
      </c>
      <c r="G1" s="78" t="s">
        <v>71</v>
      </c>
      <c r="H1" s="78" t="s">
        <v>72</v>
      </c>
      <c r="I1" s="99" t="s">
        <v>73</v>
      </c>
      <c r="J1" s="99" t="s">
        <v>74</v>
      </c>
      <c r="K1" s="99" t="s">
        <v>75</v>
      </c>
      <c r="L1" s="99" t="s">
        <v>76</v>
      </c>
      <c r="M1" s="99" t="s">
        <v>77</v>
      </c>
      <c r="N1" s="99" t="s">
        <v>78</v>
      </c>
      <c r="O1" s="99" t="s">
        <v>79</v>
      </c>
      <c r="P1" s="99" t="s">
        <v>80</v>
      </c>
      <c r="Q1" s="99" t="s">
        <v>81</v>
      </c>
      <c r="R1" s="99" t="s">
        <v>82</v>
      </c>
    </row>
    <row r="2" spans="1:18" ht="58" x14ac:dyDescent="0.35">
      <c r="B2" t="s">
        <v>470</v>
      </c>
      <c r="E2" s="167" t="s">
        <v>471</v>
      </c>
      <c r="G2" s="42">
        <v>45483</v>
      </c>
    </row>
    <row r="3" spans="1:18" ht="87" x14ac:dyDescent="0.35">
      <c r="A3" s="254" t="s">
        <v>102</v>
      </c>
      <c r="B3" s="63" t="s">
        <v>472</v>
      </c>
      <c r="C3" s="10" t="s">
        <v>85</v>
      </c>
      <c r="E3" s="161" t="s">
        <v>473</v>
      </c>
      <c r="G3" s="42">
        <v>45483</v>
      </c>
      <c r="H3" s="161" t="s">
        <v>474</v>
      </c>
    </row>
    <row r="4" spans="1:18" ht="72.5" x14ac:dyDescent="0.35">
      <c r="A4" s="254"/>
      <c r="B4" t="s">
        <v>475</v>
      </c>
      <c r="C4" t="s">
        <v>85</v>
      </c>
      <c r="E4" s="167" t="s">
        <v>476</v>
      </c>
      <c r="G4" s="42">
        <v>45483</v>
      </c>
    </row>
    <row r="5" spans="1:18" x14ac:dyDescent="0.35">
      <c r="A5" s="254"/>
      <c r="G5" s="42">
        <v>45483</v>
      </c>
    </row>
    <row r="6" spans="1:18" ht="29" x14ac:dyDescent="0.35">
      <c r="A6" s="234" t="s">
        <v>20</v>
      </c>
      <c r="B6" s="104" t="s">
        <v>477</v>
      </c>
      <c r="C6" t="s">
        <v>85</v>
      </c>
      <c r="E6" s="161" t="s">
        <v>478</v>
      </c>
      <c r="G6" s="42">
        <v>45483</v>
      </c>
    </row>
    <row r="7" spans="1:18" ht="101.25" customHeight="1" x14ac:dyDescent="0.35">
      <c r="A7" s="234"/>
      <c r="B7" s="104" t="s">
        <v>479</v>
      </c>
      <c r="C7" t="s">
        <v>85</v>
      </c>
      <c r="E7" s="169" t="s">
        <v>480</v>
      </c>
      <c r="G7" s="42">
        <v>45483</v>
      </c>
    </row>
    <row r="8" spans="1:18" ht="29" x14ac:dyDescent="0.35">
      <c r="A8" s="218" t="s">
        <v>151</v>
      </c>
      <c r="B8" s="7" t="s">
        <v>152</v>
      </c>
      <c r="C8" t="s">
        <v>85</v>
      </c>
      <c r="E8" s="23" t="s">
        <v>481</v>
      </c>
      <c r="G8" s="42">
        <v>45483</v>
      </c>
    </row>
    <row r="9" spans="1:18" ht="31" x14ac:dyDescent="0.35">
      <c r="A9" s="218"/>
      <c r="B9" s="107" t="s">
        <v>482</v>
      </c>
      <c r="C9" t="s">
        <v>85</v>
      </c>
      <c r="G9" s="42">
        <v>45483</v>
      </c>
    </row>
    <row r="10" spans="1:18" ht="46.5" x14ac:dyDescent="0.35">
      <c r="A10" s="218"/>
      <c r="B10" s="108" t="s">
        <v>483</v>
      </c>
      <c r="C10" t="s">
        <v>85</v>
      </c>
      <c r="G10" s="42">
        <v>45483</v>
      </c>
    </row>
    <row r="11" spans="1:18" ht="35.25" customHeight="1" x14ac:dyDescent="0.35">
      <c r="A11" s="218"/>
      <c r="B11" s="105" t="s">
        <v>484</v>
      </c>
      <c r="C11" s="10" t="s">
        <v>85</v>
      </c>
      <c r="E11" s="127" t="s">
        <v>485</v>
      </c>
      <c r="G11" s="42">
        <v>45483</v>
      </c>
      <c r="H11" s="110"/>
    </row>
    <row r="12" spans="1:18" ht="58" x14ac:dyDescent="0.35">
      <c r="A12" s="218"/>
      <c r="B12" s="92" t="s">
        <v>159</v>
      </c>
      <c r="C12" t="s">
        <v>85</v>
      </c>
      <c r="E12" s="167" t="s">
        <v>486</v>
      </c>
      <c r="G12" s="42">
        <v>45483</v>
      </c>
      <c r="H12" s="140" t="s">
        <v>487</v>
      </c>
    </row>
    <row r="13" spans="1:18" x14ac:dyDescent="0.35">
      <c r="G13" s="42">
        <v>45483</v>
      </c>
    </row>
    <row r="14" spans="1:18" ht="58" x14ac:dyDescent="0.35">
      <c r="A14" s="233" t="s">
        <v>488</v>
      </c>
      <c r="B14" s="132" t="s">
        <v>489</v>
      </c>
      <c r="C14" t="s">
        <v>85</v>
      </c>
      <c r="E14" s="161" t="s">
        <v>490</v>
      </c>
      <c r="G14" s="42">
        <v>45483</v>
      </c>
      <c r="H14" s="140" t="s">
        <v>491</v>
      </c>
    </row>
    <row r="15" spans="1:18" ht="29" x14ac:dyDescent="0.35">
      <c r="A15" s="233"/>
      <c r="B15" s="161" t="s">
        <v>492</v>
      </c>
      <c r="E15" s="161" t="s">
        <v>493</v>
      </c>
      <c r="G15" s="42"/>
      <c r="H15" s="40"/>
    </row>
    <row r="16" spans="1:18" ht="43.5" x14ac:dyDescent="0.35">
      <c r="A16" s="233"/>
      <c r="B16" s="161" t="s">
        <v>494</v>
      </c>
      <c r="C16" t="s">
        <v>85</v>
      </c>
      <c r="E16" s="161" t="s">
        <v>495</v>
      </c>
      <c r="G16" s="42">
        <v>45483</v>
      </c>
    </row>
    <row r="17" spans="1:10" x14ac:dyDescent="0.35">
      <c r="A17" s="233"/>
      <c r="G17" s="42">
        <v>45483</v>
      </c>
    </row>
    <row r="18" spans="1:10" x14ac:dyDescent="0.35">
      <c r="G18" s="42">
        <v>45483</v>
      </c>
    </row>
    <row r="19" spans="1:10" ht="43.5" x14ac:dyDescent="0.35">
      <c r="A19" s="218" t="s">
        <v>191</v>
      </c>
      <c r="B19" s="9" t="s">
        <v>496</v>
      </c>
      <c r="E19" s="9" t="s">
        <v>497</v>
      </c>
      <c r="G19" s="42">
        <v>45483</v>
      </c>
    </row>
    <row r="20" spans="1:10" ht="29" x14ac:dyDescent="0.35">
      <c r="A20" s="218"/>
      <c r="B20" s="102"/>
      <c r="E20" s="9" t="s">
        <v>498</v>
      </c>
      <c r="G20" s="42">
        <v>45483</v>
      </c>
    </row>
    <row r="21" spans="1:10" x14ac:dyDescent="0.35">
      <c r="A21" s="218"/>
      <c r="B21" s="159" t="s">
        <v>499</v>
      </c>
      <c r="C21" s="2" t="s">
        <v>500</v>
      </c>
      <c r="G21" s="42">
        <v>45483</v>
      </c>
    </row>
    <row r="22" spans="1:10" x14ac:dyDescent="0.35">
      <c r="A22" s="218"/>
      <c r="B22" s="111"/>
      <c r="G22" s="42">
        <v>45483</v>
      </c>
    </row>
    <row r="23" spans="1:10" x14ac:dyDescent="0.35">
      <c r="A23" s="218"/>
      <c r="B23" s="111" t="s">
        <v>501</v>
      </c>
      <c r="C23" s="4" t="s">
        <v>502</v>
      </c>
      <c r="E23" s="2" t="s">
        <v>503</v>
      </c>
      <c r="G23" s="42">
        <v>45483</v>
      </c>
    </row>
    <row r="24" spans="1:10" x14ac:dyDescent="0.35">
      <c r="A24" s="218"/>
      <c r="B24" s="111" t="s">
        <v>504</v>
      </c>
      <c r="C24" s="4" t="s">
        <v>505</v>
      </c>
      <c r="G24" s="42">
        <v>45483</v>
      </c>
    </row>
    <row r="25" spans="1:10" x14ac:dyDescent="0.35">
      <c r="A25" s="218"/>
      <c r="B25" s="111" t="s">
        <v>506</v>
      </c>
      <c r="C25" s="4" t="s">
        <v>507</v>
      </c>
      <c r="E25" s="4" t="s">
        <v>508</v>
      </c>
      <c r="G25" s="42">
        <v>45483</v>
      </c>
    </row>
    <row r="26" spans="1:10" x14ac:dyDescent="0.35">
      <c r="A26" s="218"/>
      <c r="B26" s="111" t="s">
        <v>509</v>
      </c>
      <c r="C26" s="4" t="s">
        <v>510</v>
      </c>
      <c r="E26" s="4" t="s">
        <v>511</v>
      </c>
      <c r="G26" s="42">
        <v>45483</v>
      </c>
      <c r="J26" s="2"/>
    </row>
    <row r="27" spans="1:10" x14ac:dyDescent="0.35">
      <c r="A27" s="218"/>
      <c r="B27" s="111" t="s">
        <v>512</v>
      </c>
      <c r="C27" s="4" t="s">
        <v>513</v>
      </c>
      <c r="E27" s="4" t="s">
        <v>514</v>
      </c>
      <c r="G27" s="42">
        <v>45483</v>
      </c>
    </row>
    <row r="28" spans="1:10" x14ac:dyDescent="0.35">
      <c r="A28" s="218"/>
      <c r="E28" s="4" t="s">
        <v>515</v>
      </c>
      <c r="G28" s="42">
        <v>45483</v>
      </c>
      <c r="J28" s="4"/>
    </row>
    <row r="29" spans="1:10" x14ac:dyDescent="0.35">
      <c r="A29" s="218"/>
      <c r="B29" s="2" t="s">
        <v>516</v>
      </c>
      <c r="C29" s="2" t="s">
        <v>517</v>
      </c>
      <c r="E29" s="4" t="s">
        <v>518</v>
      </c>
      <c r="G29" s="42">
        <v>45483</v>
      </c>
      <c r="J29" s="4"/>
    </row>
    <row r="30" spans="1:10" x14ac:dyDescent="0.35">
      <c r="A30" s="218"/>
      <c r="C30" s="111"/>
      <c r="G30" s="42">
        <v>45483</v>
      </c>
      <c r="J30" s="4"/>
    </row>
    <row r="31" spans="1:10" x14ac:dyDescent="0.35">
      <c r="A31" s="218"/>
      <c r="B31" s="4" t="s">
        <v>519</v>
      </c>
      <c r="C31" s="111" t="s">
        <v>520</v>
      </c>
      <c r="E31" s="2" t="s">
        <v>521</v>
      </c>
      <c r="G31" s="42">
        <v>45483</v>
      </c>
      <c r="J31" s="4"/>
    </row>
    <row r="32" spans="1:10" x14ac:dyDescent="0.35">
      <c r="A32" s="218"/>
      <c r="B32" s="4" t="s">
        <v>522</v>
      </c>
      <c r="C32" s="111" t="s">
        <v>523</v>
      </c>
      <c r="G32" s="42">
        <v>45483</v>
      </c>
      <c r="J32" s="4"/>
    </row>
    <row r="33" spans="1:12" x14ac:dyDescent="0.35">
      <c r="A33" s="218"/>
      <c r="C33" s="111" t="s">
        <v>524</v>
      </c>
      <c r="E33" s="4" t="s">
        <v>525</v>
      </c>
      <c r="G33" s="42">
        <v>45483</v>
      </c>
    </row>
    <row r="34" spans="1:12" x14ac:dyDescent="0.35">
      <c r="A34" s="218"/>
      <c r="B34" s="2" t="s">
        <v>526</v>
      </c>
      <c r="C34" s="111" t="s">
        <v>527</v>
      </c>
      <c r="E34" s="4" t="s">
        <v>528</v>
      </c>
      <c r="G34" s="42">
        <v>45483</v>
      </c>
      <c r="J34" s="2"/>
    </row>
    <row r="35" spans="1:12" x14ac:dyDescent="0.35">
      <c r="A35" s="218"/>
      <c r="B35" s="111"/>
      <c r="C35" s="111" t="s">
        <v>529</v>
      </c>
      <c r="E35" s="4" t="s">
        <v>530</v>
      </c>
      <c r="G35" s="42">
        <v>45483</v>
      </c>
    </row>
    <row r="36" spans="1:12" x14ac:dyDescent="0.35">
      <c r="A36" s="218"/>
      <c r="B36" s="111" t="s">
        <v>531</v>
      </c>
      <c r="E36" s="4" t="s">
        <v>532</v>
      </c>
      <c r="G36" s="42">
        <v>45483</v>
      </c>
      <c r="J36" s="4"/>
    </row>
    <row r="37" spans="1:12" x14ac:dyDescent="0.35">
      <c r="A37" s="218"/>
      <c r="B37" s="111" t="s">
        <v>533</v>
      </c>
      <c r="C37" s="2" t="s">
        <v>534</v>
      </c>
      <c r="E37" s="4" t="s">
        <v>535</v>
      </c>
      <c r="G37" s="42">
        <v>45483</v>
      </c>
      <c r="J37" s="4"/>
    </row>
    <row r="38" spans="1:12" x14ac:dyDescent="0.35">
      <c r="A38" s="218"/>
      <c r="B38" s="111" t="s">
        <v>536</v>
      </c>
      <c r="C38" s="111"/>
      <c r="G38" s="42">
        <v>45483</v>
      </c>
      <c r="J38" s="4"/>
    </row>
    <row r="39" spans="1:12" x14ac:dyDescent="0.35">
      <c r="A39" s="218"/>
      <c r="B39" s="111" t="s">
        <v>537</v>
      </c>
      <c r="C39" s="111" t="s">
        <v>538</v>
      </c>
      <c r="E39" s="2" t="s">
        <v>539</v>
      </c>
      <c r="G39" s="42">
        <v>45483</v>
      </c>
      <c r="J39" s="4"/>
    </row>
    <row r="40" spans="1:12" x14ac:dyDescent="0.35">
      <c r="A40" s="218"/>
      <c r="B40" s="111" t="s">
        <v>540</v>
      </c>
      <c r="C40" s="111" t="s">
        <v>541</v>
      </c>
      <c r="G40" s="42">
        <v>45483</v>
      </c>
      <c r="J40" s="4"/>
    </row>
    <row r="41" spans="1:12" x14ac:dyDescent="0.35">
      <c r="A41" s="218"/>
      <c r="C41" s="111" t="s">
        <v>542</v>
      </c>
      <c r="E41" s="4" t="s">
        <v>543</v>
      </c>
      <c r="G41" s="42">
        <v>45483</v>
      </c>
    </row>
    <row r="42" spans="1:12" x14ac:dyDescent="0.35">
      <c r="A42" s="218"/>
      <c r="B42" s="2" t="s">
        <v>544</v>
      </c>
      <c r="C42" s="111" t="s">
        <v>545</v>
      </c>
      <c r="E42" s="4" t="s">
        <v>546</v>
      </c>
      <c r="F42" s="2"/>
      <c r="G42" s="42">
        <v>45483</v>
      </c>
      <c r="J42" s="2"/>
    </row>
    <row r="43" spans="1:12" x14ac:dyDescent="0.35">
      <c r="A43" s="218"/>
      <c r="B43" s="111"/>
      <c r="C43" s="111" t="s">
        <v>547</v>
      </c>
      <c r="E43" s="4" t="s">
        <v>548</v>
      </c>
      <c r="F43" s="111"/>
      <c r="G43" s="42">
        <v>45483</v>
      </c>
    </row>
    <row r="44" spans="1:12" x14ac:dyDescent="0.35">
      <c r="A44" s="218"/>
      <c r="B44" s="111" t="s">
        <v>549</v>
      </c>
      <c r="E44" s="4" t="s">
        <v>550</v>
      </c>
      <c r="F44" s="111"/>
      <c r="G44" s="42">
        <v>45483</v>
      </c>
      <c r="J44" s="4"/>
    </row>
    <row r="45" spans="1:12" x14ac:dyDescent="0.35">
      <c r="A45" s="218"/>
      <c r="B45" s="111" t="s">
        <v>511</v>
      </c>
      <c r="C45" s="2" t="s">
        <v>551</v>
      </c>
      <c r="F45" s="111"/>
      <c r="G45" s="42">
        <v>45483</v>
      </c>
      <c r="J45" s="4"/>
    </row>
    <row r="46" spans="1:12" x14ac:dyDescent="0.35">
      <c r="A46" s="218"/>
      <c r="B46" s="111" t="s">
        <v>552</v>
      </c>
      <c r="C46" s="111"/>
      <c r="F46" s="111"/>
      <c r="G46" s="42">
        <v>45483</v>
      </c>
      <c r="J46" s="4"/>
    </row>
    <row r="47" spans="1:12" x14ac:dyDescent="0.35">
      <c r="A47" s="218"/>
      <c r="B47" s="111" t="s">
        <v>553</v>
      </c>
      <c r="C47" s="111" t="s">
        <v>506</v>
      </c>
      <c r="E47" t="s">
        <v>554</v>
      </c>
      <c r="F47" s="111"/>
      <c r="G47" s="42">
        <v>45483</v>
      </c>
      <c r="J47" s="4"/>
    </row>
    <row r="48" spans="1:12" x14ac:dyDescent="0.35">
      <c r="A48" s="218"/>
      <c r="B48" s="111" t="s">
        <v>555</v>
      </c>
      <c r="C48" s="111" t="s">
        <v>556</v>
      </c>
      <c r="E48" s="112" t="s">
        <v>557</v>
      </c>
      <c r="G48" s="42">
        <v>45483</v>
      </c>
      <c r="L48" s="4"/>
    </row>
    <row r="49" spans="1:12" x14ac:dyDescent="0.35">
      <c r="A49" s="218"/>
      <c r="C49" s="111" t="s">
        <v>558</v>
      </c>
      <c r="G49" s="42">
        <v>45483</v>
      </c>
    </row>
    <row r="50" spans="1:12" x14ac:dyDescent="0.35">
      <c r="A50" s="218"/>
      <c r="C50" s="111" t="s">
        <v>559</v>
      </c>
      <c r="G50" s="42">
        <v>45483</v>
      </c>
      <c r="L50" s="113"/>
    </row>
    <row r="51" spans="1:12" x14ac:dyDescent="0.35">
      <c r="A51" s="218"/>
      <c r="C51" s="111" t="s">
        <v>560</v>
      </c>
      <c r="G51" s="42">
        <v>45483</v>
      </c>
      <c r="J51" s="112"/>
      <c r="L51" s="4"/>
    </row>
    <row r="52" spans="1:12" ht="37.5" customHeight="1" x14ac:dyDescent="0.35">
      <c r="A52" s="218"/>
      <c r="G52" s="42">
        <v>45483</v>
      </c>
    </row>
    <row r="53" spans="1:12" ht="184.5" customHeight="1" x14ac:dyDescent="0.35">
      <c r="A53" s="255" t="s">
        <v>28</v>
      </c>
      <c r="B53" t="s">
        <v>561</v>
      </c>
      <c r="E53" s="167" t="s">
        <v>562</v>
      </c>
      <c r="G53" s="42">
        <v>45483</v>
      </c>
      <c r="J53" s="2"/>
      <c r="L53" s="113"/>
    </row>
    <row r="54" spans="1:12" x14ac:dyDescent="0.35">
      <c r="A54" s="256"/>
      <c r="B54" t="s">
        <v>563</v>
      </c>
      <c r="G54" s="42">
        <v>45483</v>
      </c>
      <c r="J54" s="2"/>
      <c r="L54" s="113"/>
    </row>
    <row r="55" spans="1:12" x14ac:dyDescent="0.35">
      <c r="A55" s="256"/>
      <c r="B55" t="s">
        <v>564</v>
      </c>
      <c r="E55" t="s">
        <v>565</v>
      </c>
      <c r="G55" s="42">
        <v>45483</v>
      </c>
    </row>
    <row r="56" spans="1:12" x14ac:dyDescent="0.35">
      <c r="A56" s="114" t="s">
        <v>30</v>
      </c>
      <c r="B56" t="s">
        <v>564</v>
      </c>
      <c r="E56" t="s">
        <v>565</v>
      </c>
      <c r="G56" s="42">
        <v>45483</v>
      </c>
    </row>
    <row r="57" spans="1:12" x14ac:dyDescent="0.35">
      <c r="G57" s="42">
        <v>45483</v>
      </c>
    </row>
    <row r="58" spans="1:12" x14ac:dyDescent="0.35">
      <c r="G58" s="42">
        <v>45483</v>
      </c>
    </row>
    <row r="59" spans="1:12" ht="15.5" x14ac:dyDescent="0.35">
      <c r="A59" s="119"/>
      <c r="B59" s="115" t="s">
        <v>566</v>
      </c>
      <c r="C59" s="128" t="s">
        <v>85</v>
      </c>
      <c r="D59" s="116"/>
      <c r="E59" s="116"/>
      <c r="G59" s="42">
        <v>45483</v>
      </c>
    </row>
    <row r="60" spans="1:12" ht="15.5" x14ac:dyDescent="0.35">
      <c r="A60" s="119"/>
      <c r="B60" s="115" t="s">
        <v>567</v>
      </c>
      <c r="C60" s="128" t="s">
        <v>175</v>
      </c>
      <c r="D60" s="116"/>
      <c r="E60" s="116"/>
      <c r="G60" s="42">
        <v>45483</v>
      </c>
    </row>
    <row r="61" spans="1:12" ht="116" x14ac:dyDescent="0.35">
      <c r="A61" s="125" t="s">
        <v>568</v>
      </c>
      <c r="B61" s="115" t="s">
        <v>569</v>
      </c>
      <c r="C61" s="117" t="s">
        <v>175</v>
      </c>
      <c r="D61" s="116"/>
      <c r="E61" s="22" t="s">
        <v>570</v>
      </c>
      <c r="G61" s="42">
        <v>45483</v>
      </c>
    </row>
    <row r="62" spans="1:12" ht="72.5" x14ac:dyDescent="0.35">
      <c r="A62" s="119"/>
      <c r="B62" s="115" t="s">
        <v>571</v>
      </c>
      <c r="C62" s="117" t="s">
        <v>175</v>
      </c>
      <c r="D62" s="116"/>
      <c r="E62" s="118" t="s">
        <v>572</v>
      </c>
      <c r="G62" s="42">
        <v>45483</v>
      </c>
    </row>
    <row r="63" spans="1:12" ht="72.5" x14ac:dyDescent="0.35">
      <c r="A63" s="120"/>
      <c r="B63" s="115"/>
      <c r="C63" s="116"/>
      <c r="D63" s="116"/>
      <c r="E63" s="22" t="s">
        <v>573</v>
      </c>
      <c r="G63" s="42">
        <v>45483</v>
      </c>
    </row>
    <row r="64" spans="1:12" ht="15.5" x14ac:dyDescent="0.35">
      <c r="A64" s="257" t="s">
        <v>574</v>
      </c>
      <c r="B64" s="257"/>
      <c r="C64" s="257"/>
      <c r="D64" s="257"/>
      <c r="G64" s="42">
        <v>45483</v>
      </c>
    </row>
    <row r="65" spans="1:8" ht="201.5" x14ac:dyDescent="0.35">
      <c r="A65" s="122" t="s">
        <v>575</v>
      </c>
      <c r="B65" s="155" t="s">
        <v>576</v>
      </c>
      <c r="C65" s="103" t="s">
        <v>85</v>
      </c>
      <c r="E65" s="158" t="s">
        <v>577</v>
      </c>
      <c r="G65" s="42">
        <v>45483</v>
      </c>
    </row>
    <row r="66" spans="1:8" ht="15.5" x14ac:dyDescent="0.35">
      <c r="A66" s="253" t="s">
        <v>578</v>
      </c>
      <c r="B66" s="253"/>
      <c r="C66" s="253"/>
      <c r="D66" s="253"/>
      <c r="G66" s="42">
        <v>45483</v>
      </c>
    </row>
    <row r="67" spans="1:8" ht="279" x14ac:dyDescent="0.35">
      <c r="A67" s="122" t="s">
        <v>579</v>
      </c>
      <c r="B67" s="63" t="s">
        <v>580</v>
      </c>
      <c r="C67" s="103" t="s">
        <v>85</v>
      </c>
      <c r="G67" s="42">
        <v>45483</v>
      </c>
    </row>
    <row r="68" spans="1:8" ht="253.5" customHeight="1" x14ac:dyDescent="0.35">
      <c r="A68" s="122" t="s">
        <v>581</v>
      </c>
      <c r="B68" s="63" t="s">
        <v>582</v>
      </c>
      <c r="C68" s="10" t="s">
        <v>583</v>
      </c>
      <c r="E68" s="161" t="s">
        <v>584</v>
      </c>
      <c r="G68" s="42">
        <v>45483</v>
      </c>
      <c r="H68" s="144" t="s">
        <v>585</v>
      </c>
    </row>
    <row r="69" spans="1:8" ht="131.15" customHeight="1" x14ac:dyDescent="0.35">
      <c r="A69" s="122" t="s">
        <v>586</v>
      </c>
      <c r="B69" s="63" t="s">
        <v>587</v>
      </c>
      <c r="G69" s="42">
        <v>45483</v>
      </c>
      <c r="H69" s="144" t="s">
        <v>585</v>
      </c>
    </row>
    <row r="70" spans="1:8" ht="294.5" x14ac:dyDescent="0.35">
      <c r="A70" s="122" t="s">
        <v>588</v>
      </c>
      <c r="B70" s="63" t="s">
        <v>589</v>
      </c>
      <c r="G70" s="42">
        <v>45483</v>
      </c>
    </row>
    <row r="71" spans="1:8" ht="139.5" x14ac:dyDescent="0.35">
      <c r="A71" s="122" t="s">
        <v>590</v>
      </c>
      <c r="B71" s="63" t="s">
        <v>591</v>
      </c>
      <c r="G71" s="42">
        <v>45483</v>
      </c>
      <c r="H71" s="123" t="s">
        <v>585</v>
      </c>
    </row>
    <row r="72" spans="1:8" ht="77.5" x14ac:dyDescent="0.35">
      <c r="A72" s="122" t="s">
        <v>592</v>
      </c>
      <c r="B72" s="63" t="s">
        <v>593</v>
      </c>
      <c r="G72" s="42">
        <v>45483</v>
      </c>
    </row>
    <row r="73" spans="1:8" ht="257.25" customHeight="1" x14ac:dyDescent="0.35">
      <c r="A73" s="122" t="s">
        <v>594</v>
      </c>
      <c r="B73" s="63" t="s">
        <v>595</v>
      </c>
      <c r="E73" s="161" t="s">
        <v>596</v>
      </c>
      <c r="G73" s="42">
        <v>45483</v>
      </c>
      <c r="H73" s="123" t="s">
        <v>597</v>
      </c>
    </row>
    <row r="74" spans="1:8" ht="114" customHeight="1" x14ac:dyDescent="0.35">
      <c r="A74" s="122" t="s">
        <v>598</v>
      </c>
      <c r="B74" s="157" t="s">
        <v>599</v>
      </c>
      <c r="C74" t="s">
        <v>357</v>
      </c>
      <c r="E74" s="161" t="s">
        <v>600</v>
      </c>
      <c r="G74" s="42">
        <v>45483</v>
      </c>
      <c r="H74" s="143" t="s">
        <v>601</v>
      </c>
    </row>
    <row r="75" spans="1:8" ht="87" x14ac:dyDescent="0.35">
      <c r="A75" s="124" t="s">
        <v>602</v>
      </c>
      <c r="B75" s="9" t="s">
        <v>603</v>
      </c>
      <c r="C75" s="10" t="s">
        <v>357</v>
      </c>
      <c r="E75" t="s">
        <v>604</v>
      </c>
      <c r="G75" s="42">
        <v>45483</v>
      </c>
    </row>
    <row r="76" spans="1:8" ht="106.5" customHeight="1" x14ac:dyDescent="0.35">
      <c r="A76" s="124" t="s">
        <v>605</v>
      </c>
      <c r="B76" s="157" t="s">
        <v>606</v>
      </c>
      <c r="C76" s="10" t="s">
        <v>357</v>
      </c>
      <c r="G76" s="42">
        <v>45483</v>
      </c>
      <c r="H76" t="s">
        <v>607</v>
      </c>
    </row>
    <row r="77" spans="1:8" ht="409.5" x14ac:dyDescent="0.35">
      <c r="A77" s="124" t="s">
        <v>55</v>
      </c>
      <c r="B77" s="157" t="s">
        <v>608</v>
      </c>
      <c r="C77" s="10" t="s">
        <v>357</v>
      </c>
      <c r="G77" s="42">
        <v>45483</v>
      </c>
    </row>
    <row r="78" spans="1:8" ht="271.5" customHeight="1" x14ac:dyDescent="0.35">
      <c r="A78" s="63" t="s">
        <v>609</v>
      </c>
      <c r="B78" s="63" t="s">
        <v>610</v>
      </c>
      <c r="C78" s="10" t="s">
        <v>357</v>
      </c>
      <c r="G78" s="42">
        <v>45483</v>
      </c>
    </row>
    <row r="79" spans="1:8" x14ac:dyDescent="0.35">
      <c r="G79" s="42">
        <v>45483</v>
      </c>
    </row>
    <row r="80" spans="1:8" x14ac:dyDescent="0.35">
      <c r="G80" s="42">
        <v>45483</v>
      </c>
    </row>
    <row r="81" spans="1:7" ht="18.5" x14ac:dyDescent="0.35">
      <c r="A81" s="231" t="s">
        <v>611</v>
      </c>
      <c r="B81" s="231"/>
      <c r="G81" s="42">
        <v>45483</v>
      </c>
    </row>
    <row r="82" spans="1:7" ht="87" x14ac:dyDescent="0.35">
      <c r="B82" s="161" t="s">
        <v>612</v>
      </c>
      <c r="C82" t="s">
        <v>85</v>
      </c>
      <c r="E82" t="s">
        <v>613</v>
      </c>
      <c r="G82" s="42">
        <v>45483</v>
      </c>
    </row>
    <row r="83" spans="1:7" x14ac:dyDescent="0.35">
      <c r="B83" t="s">
        <v>614</v>
      </c>
    </row>
    <row r="84" spans="1:7" x14ac:dyDescent="0.35">
      <c r="B84" t="s">
        <v>615</v>
      </c>
    </row>
    <row r="90" spans="1:7" ht="58" x14ac:dyDescent="0.35">
      <c r="B90" s="63" t="s">
        <v>616</v>
      </c>
      <c r="C90" s="161" t="s">
        <v>617</v>
      </c>
      <c r="E90" s="161" t="s">
        <v>618</v>
      </c>
    </row>
  </sheetData>
  <mergeCells count="9">
    <mergeCell ref="A66:D66"/>
    <mergeCell ref="A81:B81"/>
    <mergeCell ref="A3:A5"/>
    <mergeCell ref="A8:A12"/>
    <mergeCell ref="A6:A7"/>
    <mergeCell ref="A14:A17"/>
    <mergeCell ref="A19:A52"/>
    <mergeCell ref="A53:A55"/>
    <mergeCell ref="A64:D64"/>
  </mergeCells>
  <pageMargins left="0.7" right="0.7" top="0.75" bottom="0.75" header="0.3" footer="0.3"/>
  <pageSetup orientation="portrait" horizontalDpi="1200" verticalDpi="12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A0E28-6563-4D25-9994-520C7F83C572}">
  <sheetPr>
    <tabColor rgb="FFFF0000"/>
  </sheetPr>
  <dimension ref="A1:C28"/>
  <sheetViews>
    <sheetView workbookViewId="0">
      <selection activeCell="C14" sqref="C14"/>
    </sheetView>
  </sheetViews>
  <sheetFormatPr defaultRowHeight="14.5" x14ac:dyDescent="0.35"/>
  <cols>
    <col min="1" max="1" width="21.26953125" customWidth="1"/>
    <col min="2" max="2" width="85.54296875" customWidth="1"/>
    <col min="3" max="3" width="41.81640625" customWidth="1"/>
  </cols>
  <sheetData>
    <row r="1" spans="1:3" ht="18.75" customHeight="1" x14ac:dyDescent="0.35">
      <c r="A1" s="231" t="s">
        <v>611</v>
      </c>
      <c r="B1" s="231"/>
    </row>
    <row r="2" spans="1:3" ht="46.5" x14ac:dyDescent="0.35">
      <c r="B2" s="142" t="s">
        <v>619</v>
      </c>
    </row>
    <row r="3" spans="1:3" x14ac:dyDescent="0.35">
      <c r="B3" s="2" t="s">
        <v>458</v>
      </c>
    </row>
    <row r="4" spans="1:3" ht="29" x14ac:dyDescent="0.35">
      <c r="B4" s="161" t="s">
        <v>620</v>
      </c>
    </row>
    <row r="5" spans="1:3" x14ac:dyDescent="0.35">
      <c r="B5" s="64" t="s">
        <v>621</v>
      </c>
    </row>
    <row r="6" spans="1:3" x14ac:dyDescent="0.35">
      <c r="B6" s="64" t="s">
        <v>622</v>
      </c>
    </row>
    <row r="7" spans="1:3" x14ac:dyDescent="0.35">
      <c r="B7" s="64" t="s">
        <v>623</v>
      </c>
    </row>
    <row r="8" spans="1:3" x14ac:dyDescent="0.35">
      <c r="B8" s="64" t="s">
        <v>624</v>
      </c>
    </row>
    <row r="9" spans="1:3" ht="58" x14ac:dyDescent="0.35">
      <c r="B9" s="35" t="s">
        <v>625</v>
      </c>
      <c r="C9" s="161" t="s">
        <v>760</v>
      </c>
    </row>
    <row r="10" spans="1:3" ht="18.5" x14ac:dyDescent="0.45">
      <c r="A10" s="258" t="s">
        <v>55</v>
      </c>
      <c r="B10" s="258"/>
      <c r="C10" t="s">
        <v>777</v>
      </c>
    </row>
    <row r="11" spans="1:3" ht="72.5" x14ac:dyDescent="0.35">
      <c r="A11" s="220" t="s">
        <v>55</v>
      </c>
      <c r="B11" s="161" t="s">
        <v>626</v>
      </c>
      <c r="C11" t="s">
        <v>627</v>
      </c>
    </row>
    <row r="12" spans="1:3" ht="116" x14ac:dyDescent="0.35">
      <c r="A12" s="220"/>
      <c r="B12" s="161" t="s">
        <v>628</v>
      </c>
      <c r="C12" t="s">
        <v>627</v>
      </c>
    </row>
    <row r="13" spans="1:3" ht="29" x14ac:dyDescent="0.35">
      <c r="A13" s="220"/>
      <c r="B13" s="161" t="s">
        <v>629</v>
      </c>
      <c r="C13" t="s">
        <v>627</v>
      </c>
    </row>
    <row r="14" spans="1:3" ht="58" x14ac:dyDescent="0.35">
      <c r="A14" s="220"/>
      <c r="B14" s="161" t="s">
        <v>630</v>
      </c>
      <c r="C14" t="s">
        <v>627</v>
      </c>
    </row>
    <row r="15" spans="1:3" ht="43.5" x14ac:dyDescent="0.35">
      <c r="A15" s="220"/>
      <c r="B15" s="161" t="s">
        <v>631</v>
      </c>
      <c r="C15" t="s">
        <v>627</v>
      </c>
    </row>
    <row r="16" spans="1:3" ht="29" x14ac:dyDescent="0.35">
      <c r="A16" s="220"/>
      <c r="B16" s="161" t="s">
        <v>766</v>
      </c>
      <c r="C16" t="s">
        <v>627</v>
      </c>
    </row>
    <row r="17" spans="1:3" ht="43.5" x14ac:dyDescent="0.35">
      <c r="A17" s="220"/>
      <c r="B17" s="161" t="s">
        <v>776</v>
      </c>
      <c r="C17" t="s">
        <v>765</v>
      </c>
    </row>
    <row r="18" spans="1:3" x14ac:dyDescent="0.35">
      <c r="A18" s="179"/>
      <c r="B18" s="165"/>
    </row>
    <row r="19" spans="1:3" ht="29" x14ac:dyDescent="0.35">
      <c r="A19" s="210" t="s">
        <v>609</v>
      </c>
      <c r="B19" s="161" t="s">
        <v>632</v>
      </c>
      <c r="C19" t="s">
        <v>777</v>
      </c>
    </row>
    <row r="20" spans="1:3" ht="203" x14ac:dyDescent="0.35">
      <c r="A20" s="210"/>
      <c r="B20" s="165" t="s">
        <v>775</v>
      </c>
    </row>
    <row r="22" spans="1:3" ht="18.5" x14ac:dyDescent="0.45">
      <c r="A22" s="258" t="s">
        <v>633</v>
      </c>
      <c r="B22" s="258"/>
    </row>
    <row r="23" spans="1:3" ht="43.5" x14ac:dyDescent="0.35">
      <c r="B23" s="165" t="s">
        <v>767</v>
      </c>
      <c r="C23" t="s">
        <v>1</v>
      </c>
    </row>
    <row r="24" spans="1:3" ht="217.5" x14ac:dyDescent="0.35">
      <c r="B24" s="165" t="s">
        <v>770</v>
      </c>
      <c r="C24" t="s">
        <v>1</v>
      </c>
    </row>
    <row r="25" spans="1:3" ht="18.5" x14ac:dyDescent="0.35">
      <c r="A25" s="178"/>
      <c r="B25" s="178" t="s">
        <v>769</v>
      </c>
    </row>
    <row r="26" spans="1:3" ht="130.5" x14ac:dyDescent="0.35">
      <c r="B26" s="165" t="s">
        <v>768</v>
      </c>
      <c r="C26" t="s">
        <v>1</v>
      </c>
    </row>
    <row r="27" spans="1:3" ht="43.5" x14ac:dyDescent="0.35">
      <c r="B27" s="165" t="s">
        <v>771</v>
      </c>
      <c r="C27" t="s">
        <v>772</v>
      </c>
    </row>
    <row r="28" spans="1:3" ht="43.5" x14ac:dyDescent="0.35">
      <c r="B28" s="165" t="s">
        <v>773</v>
      </c>
      <c r="C28" t="s">
        <v>774</v>
      </c>
    </row>
  </sheetData>
  <mergeCells count="5">
    <mergeCell ref="A1:B1"/>
    <mergeCell ref="A22:B22"/>
    <mergeCell ref="A11:A17"/>
    <mergeCell ref="A19:A20"/>
    <mergeCell ref="A10:B10"/>
  </mergeCells>
  <phoneticPr fontId="3" type="noConversion"/>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F9D57-DE0D-48E9-A8E8-F44445681F1B}">
  <sheetPr>
    <tabColor theme="2"/>
  </sheetPr>
  <dimension ref="A2:X39"/>
  <sheetViews>
    <sheetView workbookViewId="0">
      <pane xSplit="2" ySplit="3" topLeftCell="C18" activePane="bottomRight" state="frozen"/>
      <selection pane="topRight" activeCell="C1" sqref="C1"/>
      <selection pane="bottomLeft" activeCell="A4" sqref="A4"/>
      <selection pane="bottomRight" activeCell="C12" sqref="C12"/>
    </sheetView>
  </sheetViews>
  <sheetFormatPr defaultRowHeight="14.5" x14ac:dyDescent="0.35"/>
  <cols>
    <col min="2" max="2" width="72.7265625" style="49" customWidth="1"/>
    <col min="3" max="3" width="23.453125" customWidth="1"/>
    <col min="4" max="4" width="17.54296875" bestFit="1" customWidth="1"/>
    <col min="5" max="5" width="9.7265625" customWidth="1"/>
    <col min="6" max="6" width="17.54296875" bestFit="1" customWidth="1"/>
    <col min="8" max="8" width="9.453125" bestFit="1" customWidth="1"/>
    <col min="9" max="9" width="9.26953125" bestFit="1" customWidth="1"/>
    <col min="10" max="10" width="11.7265625" bestFit="1" customWidth="1"/>
    <col min="11" max="11" width="11.26953125" bestFit="1" customWidth="1"/>
    <col min="12" max="12" width="7.453125" bestFit="1" customWidth="1"/>
    <col min="13" max="13" width="13.26953125" bestFit="1" customWidth="1"/>
    <col min="14" max="14" width="34.453125" style="49" bestFit="1" customWidth="1"/>
    <col min="15" max="15" width="29.26953125" style="49" bestFit="1" customWidth="1"/>
    <col min="16" max="16" width="11.7265625" bestFit="1" customWidth="1"/>
    <col min="17" max="17" width="20.54296875" bestFit="1" customWidth="1"/>
    <col min="18" max="18" width="14" bestFit="1" customWidth="1"/>
    <col min="19" max="19" width="27" bestFit="1" customWidth="1"/>
    <col min="20" max="20" width="11.453125" bestFit="1" customWidth="1"/>
    <col min="21" max="21" width="21.7265625" bestFit="1" customWidth="1"/>
    <col min="22" max="22" width="22.26953125" bestFit="1" customWidth="1"/>
    <col min="23" max="23" width="15.54296875" bestFit="1" customWidth="1"/>
    <col min="24" max="24" width="12.54296875" bestFit="1" customWidth="1"/>
  </cols>
  <sheetData>
    <row r="2" spans="1:24" ht="16" thickBot="1" x14ac:dyDescent="0.4">
      <c r="A2" s="5" t="s">
        <v>8</v>
      </c>
      <c r="B2" s="53" t="s">
        <v>150</v>
      </c>
      <c r="C2" s="5" t="s">
        <v>60</v>
      </c>
      <c r="D2" s="5" t="s">
        <v>63</v>
      </c>
      <c r="E2" s="5" t="s">
        <v>62</v>
      </c>
      <c r="F2" s="5" t="s">
        <v>63</v>
      </c>
      <c r="G2" s="5" t="s">
        <v>65</v>
      </c>
      <c r="H2" s="5" t="s">
        <v>66</v>
      </c>
      <c r="I2" s="5" t="s">
        <v>67</v>
      </c>
      <c r="J2" s="5" t="s">
        <v>68</v>
      </c>
      <c r="K2" s="5" t="s">
        <v>69</v>
      </c>
      <c r="L2" s="5" t="s">
        <v>70</v>
      </c>
      <c r="M2" s="5" t="s">
        <v>71</v>
      </c>
      <c r="N2" s="48" t="s">
        <v>72</v>
      </c>
      <c r="O2" s="48" t="s">
        <v>73</v>
      </c>
      <c r="P2" s="46" t="s">
        <v>74</v>
      </c>
      <c r="Q2" s="46" t="s">
        <v>75</v>
      </c>
      <c r="R2" s="46" t="s">
        <v>76</v>
      </c>
      <c r="S2" s="46" t="s">
        <v>77</v>
      </c>
      <c r="T2" s="46" t="s">
        <v>78</v>
      </c>
      <c r="U2" s="46" t="s">
        <v>79</v>
      </c>
      <c r="V2" s="46" t="s">
        <v>80</v>
      </c>
      <c r="W2" s="46" t="s">
        <v>81</v>
      </c>
      <c r="X2" s="46" t="s">
        <v>82</v>
      </c>
    </row>
    <row r="3" spans="1:24" ht="15" thickBot="1" x14ac:dyDescent="0.4">
      <c r="B3" s="9"/>
      <c r="N3" s="161"/>
      <c r="O3" s="161"/>
    </row>
    <row r="4" spans="1:24" ht="14.65" customHeight="1" x14ac:dyDescent="0.35">
      <c r="A4" s="259" t="s">
        <v>634</v>
      </c>
      <c r="B4" s="161" t="s">
        <v>635</v>
      </c>
      <c r="D4" s="37" t="s">
        <v>86</v>
      </c>
      <c r="F4" s="37" t="s">
        <v>86</v>
      </c>
      <c r="G4" s="37" t="s">
        <v>86</v>
      </c>
      <c r="H4" t="s">
        <v>87</v>
      </c>
      <c r="J4" s="37" t="s">
        <v>86</v>
      </c>
      <c r="K4" s="37" t="s">
        <v>86</v>
      </c>
      <c r="L4" t="s">
        <v>88</v>
      </c>
      <c r="M4" s="42"/>
      <c r="N4" s="51" t="s">
        <v>636</v>
      </c>
      <c r="O4" s="161"/>
      <c r="P4">
        <v>7111</v>
      </c>
      <c r="Q4" t="s">
        <v>637</v>
      </c>
      <c r="R4">
        <v>7</v>
      </c>
      <c r="S4" t="s">
        <v>638</v>
      </c>
    </row>
    <row r="5" spans="1:24" x14ac:dyDescent="0.35">
      <c r="A5" s="260"/>
      <c r="B5" s="161"/>
      <c r="N5" s="161"/>
      <c r="O5" s="161"/>
    </row>
    <row r="6" spans="1:24" x14ac:dyDescent="0.35">
      <c r="A6" s="260"/>
      <c r="B6" s="9" t="s">
        <v>639</v>
      </c>
      <c r="D6" s="37" t="s">
        <v>86</v>
      </c>
      <c r="F6" s="37" t="s">
        <v>86</v>
      </c>
      <c r="G6" s="37" t="s">
        <v>86</v>
      </c>
      <c r="H6" t="s">
        <v>87</v>
      </c>
      <c r="J6" s="37" t="s">
        <v>86</v>
      </c>
      <c r="K6" s="37" t="s">
        <v>86</v>
      </c>
      <c r="L6" t="s">
        <v>88</v>
      </c>
      <c r="M6" s="42"/>
      <c r="N6" s="161"/>
      <c r="O6" s="161"/>
      <c r="P6">
        <v>7112</v>
      </c>
      <c r="Q6" t="s">
        <v>637</v>
      </c>
      <c r="R6">
        <v>7</v>
      </c>
      <c r="S6" t="s">
        <v>638</v>
      </c>
    </row>
    <row r="7" spans="1:24" x14ac:dyDescent="0.35">
      <c r="A7" s="260"/>
      <c r="B7" s="161"/>
      <c r="N7" s="161"/>
      <c r="O7" s="161"/>
    </row>
    <row r="8" spans="1:24" x14ac:dyDescent="0.35">
      <c r="A8" s="260"/>
      <c r="B8" s="161" t="s">
        <v>640</v>
      </c>
      <c r="D8" s="37" t="s">
        <v>86</v>
      </c>
      <c r="F8" s="37" t="s">
        <v>86</v>
      </c>
      <c r="G8" s="37" t="s">
        <v>86</v>
      </c>
      <c r="H8" t="s">
        <v>87</v>
      </c>
      <c r="J8" s="37" t="s">
        <v>86</v>
      </c>
      <c r="K8" s="37" t="s">
        <v>86</v>
      </c>
      <c r="L8" t="s">
        <v>88</v>
      </c>
      <c r="M8" s="42"/>
      <c r="N8" s="161"/>
      <c r="O8" s="161"/>
      <c r="P8">
        <v>7113</v>
      </c>
      <c r="Q8" t="s">
        <v>637</v>
      </c>
      <c r="R8">
        <v>7</v>
      </c>
      <c r="S8" t="s">
        <v>638</v>
      </c>
    </row>
    <row r="9" spans="1:24" x14ac:dyDescent="0.35">
      <c r="A9" s="260"/>
      <c r="B9" s="161"/>
      <c r="N9" s="161"/>
      <c r="O9" s="161"/>
    </row>
    <row r="10" spans="1:24" ht="29" x14ac:dyDescent="0.35">
      <c r="A10" s="260"/>
      <c r="B10" s="161" t="s">
        <v>641</v>
      </c>
      <c r="D10" s="37" t="s">
        <v>86</v>
      </c>
      <c r="F10" s="37" t="s">
        <v>86</v>
      </c>
      <c r="G10" s="37" t="s">
        <v>86</v>
      </c>
      <c r="H10" t="s">
        <v>87</v>
      </c>
      <c r="J10" s="37" t="s">
        <v>86</v>
      </c>
      <c r="K10" s="37" t="s">
        <v>86</v>
      </c>
      <c r="L10" t="s">
        <v>88</v>
      </c>
      <c r="M10" s="42"/>
      <c r="N10" s="161"/>
      <c r="O10" s="161" t="s">
        <v>642</v>
      </c>
      <c r="P10">
        <v>7114</v>
      </c>
      <c r="Q10" t="s">
        <v>637</v>
      </c>
      <c r="R10">
        <v>7</v>
      </c>
      <c r="S10" t="s">
        <v>638</v>
      </c>
    </row>
    <row r="11" spans="1:24" x14ac:dyDescent="0.35">
      <c r="A11" s="260"/>
      <c r="B11" s="161"/>
      <c r="N11" s="161"/>
      <c r="O11" s="161"/>
    </row>
    <row r="12" spans="1:24" ht="29" x14ac:dyDescent="0.35">
      <c r="A12" s="260"/>
      <c r="B12" s="161" t="s">
        <v>643</v>
      </c>
      <c r="D12" s="37" t="s">
        <v>86</v>
      </c>
      <c r="F12" s="37" t="s">
        <v>86</v>
      </c>
      <c r="G12" s="37" t="s">
        <v>86</v>
      </c>
      <c r="H12" t="s">
        <v>87</v>
      </c>
      <c r="J12" s="37" t="s">
        <v>86</v>
      </c>
      <c r="K12" s="37" t="s">
        <v>86</v>
      </c>
      <c r="L12" t="s">
        <v>88</v>
      </c>
      <c r="M12" s="42"/>
      <c r="N12" s="161"/>
      <c r="O12" s="161"/>
      <c r="P12">
        <v>7115</v>
      </c>
      <c r="Q12" t="s">
        <v>637</v>
      </c>
      <c r="R12">
        <v>7</v>
      </c>
      <c r="S12" t="s">
        <v>638</v>
      </c>
    </row>
    <row r="13" spans="1:24" x14ac:dyDescent="0.35">
      <c r="A13" s="260"/>
      <c r="B13" s="161" t="s">
        <v>644</v>
      </c>
      <c r="N13" s="161"/>
      <c r="O13" s="161"/>
    </row>
    <row r="14" spans="1:24" x14ac:dyDescent="0.35">
      <c r="A14" s="260"/>
      <c r="B14" s="161" t="s">
        <v>645</v>
      </c>
      <c r="D14" s="37" t="s">
        <v>86</v>
      </c>
      <c r="F14" s="37" t="s">
        <v>86</v>
      </c>
      <c r="G14" s="37" t="s">
        <v>86</v>
      </c>
      <c r="H14" t="s">
        <v>87</v>
      </c>
      <c r="J14" s="37" t="s">
        <v>86</v>
      </c>
      <c r="K14" s="37" t="s">
        <v>86</v>
      </c>
      <c r="L14" t="s">
        <v>88</v>
      </c>
      <c r="M14" s="42"/>
      <c r="N14" s="161"/>
      <c r="O14" s="161"/>
      <c r="P14">
        <v>7116</v>
      </c>
      <c r="Q14" t="s">
        <v>637</v>
      </c>
      <c r="R14">
        <v>7</v>
      </c>
      <c r="S14" t="s">
        <v>638</v>
      </c>
    </row>
    <row r="15" spans="1:24" x14ac:dyDescent="0.35">
      <c r="A15" s="260"/>
      <c r="B15" s="161"/>
      <c r="N15" s="161"/>
      <c r="O15" s="161"/>
    </row>
    <row r="16" spans="1:24" x14ac:dyDescent="0.35">
      <c r="A16" s="260"/>
      <c r="B16" s="170" t="s">
        <v>646</v>
      </c>
      <c r="D16" s="37" t="s">
        <v>86</v>
      </c>
      <c r="F16" s="37" t="s">
        <v>86</v>
      </c>
      <c r="G16" s="37" t="s">
        <v>86</v>
      </c>
      <c r="H16" t="s">
        <v>87</v>
      </c>
      <c r="J16" s="37" t="s">
        <v>86</v>
      </c>
      <c r="K16" s="37" t="s">
        <v>86</v>
      </c>
      <c r="L16" t="s">
        <v>88</v>
      </c>
      <c r="M16" s="42"/>
      <c r="N16" s="161" t="s">
        <v>647</v>
      </c>
      <c r="O16" s="161"/>
      <c r="P16">
        <v>7117</v>
      </c>
      <c r="Q16" t="s">
        <v>637</v>
      </c>
      <c r="R16">
        <v>7</v>
      </c>
      <c r="S16" t="s">
        <v>638</v>
      </c>
    </row>
    <row r="17" spans="1:19" ht="29" x14ac:dyDescent="0.35">
      <c r="A17" s="260"/>
      <c r="B17" s="161" t="s">
        <v>648</v>
      </c>
      <c r="D17" s="37" t="s">
        <v>86</v>
      </c>
      <c r="F17" s="37" t="s">
        <v>86</v>
      </c>
      <c r="G17" s="37" t="s">
        <v>86</v>
      </c>
      <c r="H17" t="s">
        <v>87</v>
      </c>
      <c r="J17" s="37" t="s">
        <v>86</v>
      </c>
      <c r="K17" s="37" t="s">
        <v>86</v>
      </c>
      <c r="L17" t="s">
        <v>88</v>
      </c>
      <c r="M17" s="42"/>
      <c r="N17" s="161"/>
      <c r="O17" s="161" t="s">
        <v>649</v>
      </c>
      <c r="P17">
        <v>7118</v>
      </c>
      <c r="Q17" t="s">
        <v>637</v>
      </c>
      <c r="R17">
        <v>7</v>
      </c>
      <c r="S17" t="s">
        <v>638</v>
      </c>
    </row>
    <row r="18" spans="1:19" ht="43.5" x14ac:dyDescent="0.35">
      <c r="A18" s="260"/>
      <c r="B18" s="167" t="s">
        <v>650</v>
      </c>
      <c r="D18" s="37" t="s">
        <v>86</v>
      </c>
      <c r="F18" s="37" t="s">
        <v>86</v>
      </c>
      <c r="G18" s="37" t="s">
        <v>86</v>
      </c>
      <c r="H18" t="s">
        <v>87</v>
      </c>
      <c r="J18" s="37" t="s">
        <v>86</v>
      </c>
      <c r="K18" s="37" t="s">
        <v>86</v>
      </c>
      <c r="L18" t="s">
        <v>88</v>
      </c>
      <c r="M18" s="42"/>
      <c r="N18" s="161" t="s">
        <v>651</v>
      </c>
      <c r="O18" s="161"/>
      <c r="P18">
        <v>7119</v>
      </c>
      <c r="Q18" t="s">
        <v>637</v>
      </c>
      <c r="R18">
        <v>7</v>
      </c>
      <c r="S18" t="s">
        <v>638</v>
      </c>
    </row>
    <row r="19" spans="1:19" x14ac:dyDescent="0.35">
      <c r="A19" s="260"/>
      <c r="B19" s="161"/>
      <c r="N19" s="161"/>
      <c r="O19" s="161"/>
    </row>
    <row r="20" spans="1:19" x14ac:dyDescent="0.35">
      <c r="A20" s="260"/>
      <c r="B20" s="161" t="s">
        <v>652</v>
      </c>
      <c r="D20" s="37" t="s">
        <v>86</v>
      </c>
      <c r="F20" s="37" t="s">
        <v>86</v>
      </c>
      <c r="G20" s="37" t="s">
        <v>86</v>
      </c>
      <c r="H20" t="s">
        <v>87</v>
      </c>
      <c r="J20" s="37" t="s">
        <v>86</v>
      </c>
      <c r="K20" s="37" t="s">
        <v>86</v>
      </c>
      <c r="L20" t="s">
        <v>88</v>
      </c>
      <c r="M20" s="42"/>
      <c r="N20" s="161"/>
      <c r="O20" s="161"/>
      <c r="P20">
        <v>7120</v>
      </c>
      <c r="Q20" t="s">
        <v>637</v>
      </c>
      <c r="R20">
        <v>7</v>
      </c>
      <c r="S20" t="s">
        <v>638</v>
      </c>
    </row>
    <row r="21" spans="1:19" ht="15" thickBot="1" x14ac:dyDescent="0.4">
      <c r="B21" s="161"/>
      <c r="N21" s="161"/>
      <c r="O21" s="161"/>
    </row>
    <row r="22" spans="1:19" ht="43.5" x14ac:dyDescent="0.35">
      <c r="A22" s="261" t="s">
        <v>653</v>
      </c>
      <c r="B22" s="161" t="s">
        <v>654</v>
      </c>
      <c r="D22" s="37" t="s">
        <v>86</v>
      </c>
      <c r="F22" s="37" t="s">
        <v>86</v>
      </c>
      <c r="G22" s="37" t="s">
        <v>86</v>
      </c>
      <c r="H22" t="s">
        <v>87</v>
      </c>
      <c r="J22" s="37" t="s">
        <v>86</v>
      </c>
      <c r="K22" s="37" t="s">
        <v>86</v>
      </c>
      <c r="L22" t="s">
        <v>88</v>
      </c>
      <c r="M22" s="42"/>
      <c r="N22" s="161"/>
      <c r="O22" s="161"/>
      <c r="P22">
        <v>811</v>
      </c>
      <c r="Q22" t="s">
        <v>655</v>
      </c>
      <c r="R22">
        <v>8</v>
      </c>
      <c r="S22" t="s">
        <v>656</v>
      </c>
    </row>
    <row r="23" spans="1:19" x14ac:dyDescent="0.35">
      <c r="A23" s="262"/>
      <c r="B23" s="161"/>
      <c r="N23" s="161"/>
      <c r="O23" s="161"/>
    </row>
    <row r="24" spans="1:19" ht="29" x14ac:dyDescent="0.35">
      <c r="A24" s="262"/>
      <c r="B24" s="161" t="s">
        <v>657</v>
      </c>
      <c r="D24" s="37" t="s">
        <v>86</v>
      </c>
      <c r="F24" s="37" t="s">
        <v>86</v>
      </c>
      <c r="G24" s="37" t="s">
        <v>86</v>
      </c>
      <c r="H24" t="s">
        <v>87</v>
      </c>
      <c r="J24" s="37" t="s">
        <v>86</v>
      </c>
      <c r="K24" s="37" t="s">
        <v>86</v>
      </c>
      <c r="L24" t="s">
        <v>88</v>
      </c>
      <c r="M24" s="42"/>
      <c r="N24" s="161"/>
      <c r="O24" s="161"/>
      <c r="P24">
        <v>8111</v>
      </c>
      <c r="R24">
        <v>8</v>
      </c>
      <c r="S24" t="s">
        <v>656</v>
      </c>
    </row>
    <row r="25" spans="1:19" x14ac:dyDescent="0.35">
      <c r="A25" s="262"/>
      <c r="B25" s="161" t="s">
        <v>658</v>
      </c>
      <c r="N25" s="161"/>
      <c r="O25" s="161"/>
      <c r="P25">
        <v>8112</v>
      </c>
      <c r="R25">
        <v>8</v>
      </c>
      <c r="S25" t="s">
        <v>656</v>
      </c>
    </row>
    <row r="26" spans="1:19" ht="43.5" x14ac:dyDescent="0.35">
      <c r="A26" s="262"/>
      <c r="B26" s="161" t="s">
        <v>659</v>
      </c>
      <c r="N26" s="51" t="s">
        <v>660</v>
      </c>
      <c r="O26" s="161"/>
      <c r="P26">
        <v>8113</v>
      </c>
      <c r="R26">
        <v>8</v>
      </c>
      <c r="S26" t="s">
        <v>656</v>
      </c>
    </row>
    <row r="27" spans="1:19" x14ac:dyDescent="0.35">
      <c r="A27" s="262"/>
      <c r="B27" s="161" t="s">
        <v>661</v>
      </c>
      <c r="N27" s="161"/>
      <c r="O27" s="161"/>
      <c r="P27">
        <v>8114</v>
      </c>
      <c r="R27">
        <v>8</v>
      </c>
      <c r="S27" t="s">
        <v>656</v>
      </c>
    </row>
    <row r="28" spans="1:19" x14ac:dyDescent="0.35">
      <c r="A28" s="262"/>
      <c r="B28" s="161"/>
      <c r="N28" s="161"/>
      <c r="O28" s="161"/>
    </row>
    <row r="29" spans="1:19" ht="29" x14ac:dyDescent="0.35">
      <c r="A29" s="262"/>
      <c r="B29" s="161" t="s">
        <v>662</v>
      </c>
      <c r="D29" s="37" t="s">
        <v>86</v>
      </c>
      <c r="F29" s="37" t="s">
        <v>86</v>
      </c>
      <c r="G29" s="37" t="s">
        <v>86</v>
      </c>
      <c r="H29" t="s">
        <v>87</v>
      </c>
      <c r="J29" s="37" t="s">
        <v>86</v>
      </c>
      <c r="K29" s="37" t="s">
        <v>86</v>
      </c>
      <c r="L29" t="s">
        <v>88</v>
      </c>
      <c r="M29" s="42"/>
      <c r="N29" s="161"/>
      <c r="O29" s="161"/>
      <c r="P29">
        <v>8115</v>
      </c>
      <c r="R29">
        <v>8</v>
      </c>
      <c r="S29" t="s">
        <v>656</v>
      </c>
    </row>
    <row r="30" spans="1:19" x14ac:dyDescent="0.35">
      <c r="A30" s="262"/>
      <c r="B30" s="161"/>
      <c r="N30" s="161"/>
      <c r="O30" s="161"/>
    </row>
    <row r="31" spans="1:19" ht="29" x14ac:dyDescent="0.35">
      <c r="A31" s="262"/>
      <c r="B31" s="161" t="s">
        <v>663</v>
      </c>
      <c r="D31" s="37" t="s">
        <v>86</v>
      </c>
      <c r="F31" s="37" t="s">
        <v>86</v>
      </c>
      <c r="G31" s="37" t="s">
        <v>86</v>
      </c>
      <c r="H31" t="s">
        <v>87</v>
      </c>
      <c r="J31" s="37" t="s">
        <v>86</v>
      </c>
      <c r="K31" s="37" t="s">
        <v>86</v>
      </c>
      <c r="L31" t="s">
        <v>88</v>
      </c>
      <c r="M31" s="42"/>
      <c r="N31" s="161"/>
      <c r="O31" s="161"/>
      <c r="P31">
        <v>8116</v>
      </c>
      <c r="R31">
        <v>8</v>
      </c>
      <c r="S31" t="s">
        <v>656</v>
      </c>
    </row>
    <row r="32" spans="1:19" x14ac:dyDescent="0.35">
      <c r="A32" s="262"/>
      <c r="B32" s="161"/>
      <c r="N32" s="161"/>
      <c r="O32" s="161"/>
    </row>
    <row r="33" spans="1:19" ht="29" x14ac:dyDescent="0.35">
      <c r="A33" s="262"/>
      <c r="B33" s="161" t="s">
        <v>664</v>
      </c>
      <c r="D33" s="37" t="s">
        <v>86</v>
      </c>
      <c r="F33" s="37" t="s">
        <v>86</v>
      </c>
      <c r="G33" s="37" t="s">
        <v>86</v>
      </c>
      <c r="H33" t="s">
        <v>87</v>
      </c>
      <c r="J33" s="37" t="s">
        <v>86</v>
      </c>
      <c r="K33" s="37" t="s">
        <v>86</v>
      </c>
      <c r="L33" t="s">
        <v>88</v>
      </c>
      <c r="M33" s="42"/>
      <c r="N33" s="161"/>
      <c r="O33" s="161"/>
      <c r="P33">
        <v>8117</v>
      </c>
      <c r="R33">
        <v>8</v>
      </c>
      <c r="S33" t="s">
        <v>656</v>
      </c>
    </row>
    <row r="34" spans="1:19" x14ac:dyDescent="0.35">
      <c r="A34" s="262"/>
      <c r="B34" s="161"/>
      <c r="N34" s="161"/>
      <c r="O34" s="161"/>
    </row>
    <row r="35" spans="1:19" ht="29" x14ac:dyDescent="0.35">
      <c r="A35" s="262"/>
      <c r="B35" s="161" t="s">
        <v>665</v>
      </c>
      <c r="D35" s="37" t="s">
        <v>86</v>
      </c>
      <c r="F35" s="37" t="s">
        <v>86</v>
      </c>
      <c r="G35" s="37" t="s">
        <v>86</v>
      </c>
      <c r="H35" t="s">
        <v>87</v>
      </c>
      <c r="J35" s="37" t="s">
        <v>86</v>
      </c>
      <c r="K35" s="37" t="s">
        <v>86</v>
      </c>
      <c r="L35" t="s">
        <v>88</v>
      </c>
      <c r="M35" s="42"/>
      <c r="N35" s="161"/>
      <c r="O35" s="161"/>
      <c r="P35">
        <v>8118</v>
      </c>
      <c r="R35">
        <v>8</v>
      </c>
      <c r="S35" t="s">
        <v>656</v>
      </c>
    </row>
    <row r="36" spans="1:19" x14ac:dyDescent="0.35">
      <c r="A36" s="262"/>
      <c r="B36" s="161" t="s">
        <v>666</v>
      </c>
      <c r="N36" s="161"/>
      <c r="O36" s="161"/>
    </row>
    <row r="37" spans="1:19" x14ac:dyDescent="0.35">
      <c r="A37" s="262"/>
      <c r="B37" s="161" t="s">
        <v>667</v>
      </c>
      <c r="D37" s="37" t="s">
        <v>86</v>
      </c>
      <c r="F37" s="37" t="s">
        <v>86</v>
      </c>
      <c r="G37" s="37" t="s">
        <v>86</v>
      </c>
      <c r="H37" t="s">
        <v>87</v>
      </c>
      <c r="J37" s="37" t="s">
        <v>86</v>
      </c>
      <c r="K37" s="37" t="s">
        <v>86</v>
      </c>
      <c r="L37" t="s">
        <v>88</v>
      </c>
      <c r="M37" s="42"/>
      <c r="N37" s="161" t="s">
        <v>487</v>
      </c>
      <c r="O37" s="161"/>
      <c r="R37">
        <v>8</v>
      </c>
      <c r="S37" t="s">
        <v>656</v>
      </c>
    </row>
    <row r="38" spans="1:19" ht="87" x14ac:dyDescent="0.35">
      <c r="A38" s="262"/>
      <c r="B38" s="161"/>
      <c r="N38" s="161"/>
      <c r="O38" s="161" t="s">
        <v>668</v>
      </c>
      <c r="P38">
        <v>8119</v>
      </c>
      <c r="R38">
        <v>8</v>
      </c>
      <c r="S38" t="s">
        <v>656</v>
      </c>
    </row>
    <row r="39" spans="1:19" ht="72.5" x14ac:dyDescent="0.35">
      <c r="B39" s="161" t="s">
        <v>669</v>
      </c>
      <c r="D39" s="37" t="s">
        <v>86</v>
      </c>
      <c r="F39" s="37" t="s">
        <v>86</v>
      </c>
      <c r="G39" s="37" t="s">
        <v>86</v>
      </c>
      <c r="H39" t="s">
        <v>87</v>
      </c>
      <c r="J39" s="37" t="s">
        <v>86</v>
      </c>
      <c r="K39" s="37" t="s">
        <v>86</v>
      </c>
      <c r="L39" t="s">
        <v>88</v>
      </c>
      <c r="M39" s="42"/>
      <c r="N39" s="161"/>
      <c r="O39" s="161" t="s">
        <v>670</v>
      </c>
      <c r="P39">
        <v>8120</v>
      </c>
      <c r="R39">
        <v>8</v>
      </c>
      <c r="S39" t="s">
        <v>656</v>
      </c>
    </row>
  </sheetData>
  <mergeCells count="2">
    <mergeCell ref="A4:A20"/>
    <mergeCell ref="A22:A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255D-4277-4DFC-9485-B3E713E96D28}">
  <sheetPr>
    <tabColor rgb="FF00B0F0"/>
  </sheetPr>
  <dimension ref="B1:AA38"/>
  <sheetViews>
    <sheetView topLeftCell="B1" zoomScaleNormal="100" workbookViewId="0">
      <pane xSplit="2" ySplit="1" topLeftCell="D2" activePane="bottomRight" state="frozen"/>
      <selection pane="topRight" activeCell="D1" sqref="D1"/>
      <selection pane="bottomLeft" activeCell="B2" sqref="B2"/>
      <selection pane="bottomRight" activeCell="C29" sqref="C29"/>
    </sheetView>
  </sheetViews>
  <sheetFormatPr defaultColWidth="9.26953125" defaultRowHeight="14.5" x14ac:dyDescent="0.35"/>
  <cols>
    <col min="1" max="1" width="21.7265625" style="1" customWidth="1"/>
    <col min="2" max="2" width="23.54296875" style="1" customWidth="1"/>
    <col min="3" max="3" width="61.7265625" style="1" bestFit="1" customWidth="1"/>
    <col min="4" max="4" width="9.26953125" style="1" bestFit="1" customWidth="1"/>
    <col min="5" max="5" width="17.54296875" style="38" bestFit="1" customWidth="1"/>
    <col min="6" max="6" width="9.7265625" style="1" bestFit="1" customWidth="1"/>
    <col min="7" max="7" width="17.54296875" style="38" bestFit="1" customWidth="1"/>
    <col min="8" max="8" width="10.7265625" style="1" bestFit="1" customWidth="1"/>
    <col min="9" max="9" width="17.54296875" style="1" bestFit="1" customWidth="1"/>
    <col min="10" max="10" width="9.7265625" style="1" bestFit="1" customWidth="1"/>
    <col min="11" max="11" width="9.453125" style="1" bestFit="1" customWidth="1"/>
    <col min="12" max="12" width="9.26953125" style="1" bestFit="1" customWidth="1"/>
    <col min="13" max="13" width="36.7265625" style="1" bestFit="1" customWidth="1"/>
    <col min="14" max="14" width="11.26953125" style="1" bestFit="1" customWidth="1"/>
    <col min="15" max="15" width="7.453125" style="1" bestFit="1" customWidth="1"/>
    <col min="16" max="16" width="13.26953125" style="1" bestFit="1" customWidth="1"/>
    <col min="17" max="17" width="6.453125" style="1" bestFit="1" customWidth="1"/>
    <col min="18" max="18" width="29.26953125" style="1" bestFit="1" customWidth="1"/>
    <col min="19" max="19" width="11.7265625" style="1" bestFit="1" customWidth="1"/>
    <col min="20" max="21" width="14" style="1" bestFit="1" customWidth="1"/>
    <col min="22" max="23" width="11.453125" style="1" bestFit="1" customWidth="1"/>
    <col min="24" max="24" width="21.7265625" style="1" bestFit="1" customWidth="1"/>
    <col min="25" max="25" width="22.26953125" style="1" bestFit="1" customWidth="1"/>
    <col min="26" max="26" width="15.54296875" style="1" bestFit="1" customWidth="1"/>
    <col min="27" max="27" width="12.54296875" style="1" bestFit="1" customWidth="1"/>
    <col min="28" max="28" width="10.7265625" style="1" customWidth="1"/>
    <col min="29" max="29" width="11.7265625" style="1" customWidth="1"/>
    <col min="30" max="56" width="9.26953125" style="1"/>
    <col min="57" max="57" width="14.453125" style="1" customWidth="1"/>
    <col min="58" max="16384" width="9.26953125" style="1"/>
  </cols>
  <sheetData>
    <row r="1" spans="2:27" ht="31.5" thickBot="1" x14ac:dyDescent="0.4">
      <c r="B1" s="161"/>
      <c r="C1" s="32" t="s">
        <v>59</v>
      </c>
      <c r="D1" s="5" t="s">
        <v>60</v>
      </c>
      <c r="E1" s="48" t="s">
        <v>61</v>
      </c>
      <c r="F1" s="5" t="s">
        <v>62</v>
      </c>
      <c r="G1" s="5" t="s">
        <v>63</v>
      </c>
      <c r="H1" s="5" t="s">
        <v>64</v>
      </c>
      <c r="I1" s="5" t="s">
        <v>63</v>
      </c>
      <c r="J1" s="5" t="s">
        <v>65</v>
      </c>
      <c r="K1" s="5" t="s">
        <v>66</v>
      </c>
      <c r="L1" s="5" t="s">
        <v>67</v>
      </c>
      <c r="M1" s="5" t="s">
        <v>68</v>
      </c>
      <c r="N1" s="5" t="s">
        <v>69</v>
      </c>
      <c r="O1" s="5" t="s">
        <v>70</v>
      </c>
      <c r="P1" s="5" t="s">
        <v>71</v>
      </c>
      <c r="Q1" s="46" t="s">
        <v>72</v>
      </c>
      <c r="R1" s="46" t="s">
        <v>73</v>
      </c>
      <c r="S1" s="46" t="s">
        <v>74</v>
      </c>
      <c r="T1" s="46" t="s">
        <v>75</v>
      </c>
      <c r="U1" s="46" t="s">
        <v>76</v>
      </c>
      <c r="V1" s="46" t="s">
        <v>77</v>
      </c>
      <c r="W1" s="46" t="s">
        <v>78</v>
      </c>
      <c r="X1" s="46" t="s">
        <v>79</v>
      </c>
      <c r="Y1" s="46" t="s">
        <v>80</v>
      </c>
      <c r="Z1" s="46" t="s">
        <v>81</v>
      </c>
      <c r="AA1" s="46" t="s">
        <v>82</v>
      </c>
    </row>
    <row r="2" spans="2:27" ht="18.75" customHeight="1" x14ac:dyDescent="0.35">
      <c r="B2" s="215" t="s">
        <v>83</v>
      </c>
      <c r="C2" s="29" t="s">
        <v>84</v>
      </c>
      <c r="D2" s="161" t="s">
        <v>85</v>
      </c>
      <c r="E2" s="37" t="s">
        <v>86</v>
      </c>
      <c r="F2" t="s">
        <v>87</v>
      </c>
      <c r="G2" s="37" t="s">
        <v>86</v>
      </c>
      <c r="H2" t="s">
        <v>87</v>
      </c>
      <c r="I2" s="37" t="s">
        <v>86</v>
      </c>
      <c r="J2" s="37" t="s">
        <v>86</v>
      </c>
      <c r="K2" t="s">
        <v>87</v>
      </c>
      <c r="L2"/>
      <c r="M2" s="37" t="s">
        <v>86</v>
      </c>
      <c r="N2" s="37" t="s">
        <v>86</v>
      </c>
      <c r="O2" t="s">
        <v>88</v>
      </c>
      <c r="P2" s="42">
        <v>45362</v>
      </c>
      <c r="Q2" s="161"/>
      <c r="R2" s="161"/>
      <c r="S2" s="161"/>
      <c r="T2" s="161"/>
      <c r="U2" s="161"/>
      <c r="V2" s="161"/>
      <c r="W2" s="161"/>
      <c r="X2" s="161"/>
      <c r="Y2" s="161"/>
      <c r="Z2" s="161"/>
      <c r="AA2" s="161"/>
    </row>
    <row r="3" spans="2:27" x14ac:dyDescent="0.35">
      <c r="B3" s="215"/>
      <c r="C3" s="30" t="s">
        <v>89</v>
      </c>
      <c r="D3" s="161" t="s">
        <v>85</v>
      </c>
      <c r="E3" s="37" t="s">
        <v>86</v>
      </c>
      <c r="F3" s="161"/>
      <c r="G3" s="161"/>
      <c r="H3" s="161"/>
      <c r="I3" s="161"/>
      <c r="J3" s="37" t="s">
        <v>86</v>
      </c>
      <c r="K3" s="161"/>
      <c r="L3" t="s">
        <v>87</v>
      </c>
      <c r="M3" s="37" t="s">
        <v>86</v>
      </c>
      <c r="N3" s="37" t="s">
        <v>86</v>
      </c>
      <c r="O3" t="s">
        <v>88</v>
      </c>
      <c r="P3" s="42">
        <v>45362</v>
      </c>
      <c r="Q3" s="161"/>
      <c r="R3" s="161"/>
      <c r="S3" s="161"/>
      <c r="T3" s="161"/>
      <c r="U3" s="161"/>
      <c r="V3" s="161"/>
      <c r="W3" s="161"/>
      <c r="X3" s="161"/>
      <c r="Y3" s="161"/>
      <c r="Z3" s="161"/>
      <c r="AA3" s="161"/>
    </row>
    <row r="4" spans="2:27" x14ac:dyDescent="0.35">
      <c r="B4" s="215"/>
      <c r="C4" s="29" t="s">
        <v>90</v>
      </c>
      <c r="D4" s="161" t="s">
        <v>85</v>
      </c>
      <c r="E4" s="37" t="s">
        <v>86</v>
      </c>
      <c r="F4" t="s">
        <v>87</v>
      </c>
      <c r="G4" s="37" t="s">
        <v>86</v>
      </c>
      <c r="H4" t="s">
        <v>87</v>
      </c>
      <c r="I4" s="37" t="s">
        <v>86</v>
      </c>
      <c r="J4" s="37" t="s">
        <v>86</v>
      </c>
      <c r="K4" t="s">
        <v>87</v>
      </c>
      <c r="L4"/>
      <c r="M4" s="37" t="s">
        <v>86</v>
      </c>
      <c r="N4" s="37" t="s">
        <v>86</v>
      </c>
      <c r="O4" t="s">
        <v>88</v>
      </c>
      <c r="P4" s="42">
        <v>45362</v>
      </c>
      <c r="Q4" s="161"/>
      <c r="R4" s="161"/>
      <c r="S4" s="161"/>
      <c r="T4" s="161"/>
      <c r="U4" s="161"/>
      <c r="V4" s="161"/>
      <c r="W4" s="161"/>
      <c r="X4" s="161"/>
      <c r="Y4" s="161"/>
      <c r="Z4" s="161"/>
      <c r="AA4" s="161"/>
    </row>
    <row r="5" spans="2:27" x14ac:dyDescent="0.35">
      <c r="B5" s="215"/>
      <c r="C5" s="29" t="s">
        <v>91</v>
      </c>
      <c r="D5" s="161" t="s">
        <v>85</v>
      </c>
      <c r="E5" s="37" t="s">
        <v>86</v>
      </c>
      <c r="F5" s="161"/>
      <c r="G5" s="161"/>
      <c r="H5" s="161"/>
      <c r="I5" s="161"/>
      <c r="J5" s="37" t="s">
        <v>86</v>
      </c>
      <c r="K5" s="161"/>
      <c r="L5" t="s">
        <v>87</v>
      </c>
      <c r="M5" s="37" t="s">
        <v>86</v>
      </c>
      <c r="N5" s="37" t="s">
        <v>86</v>
      </c>
      <c r="O5" t="s">
        <v>88</v>
      </c>
      <c r="P5" s="42">
        <v>45362</v>
      </c>
      <c r="Q5" s="161"/>
      <c r="R5" s="161"/>
      <c r="S5" s="161"/>
      <c r="T5" s="161"/>
      <c r="U5" s="161"/>
      <c r="V5" s="161"/>
      <c r="W5" s="161"/>
      <c r="X5" s="161"/>
      <c r="Y5" s="161"/>
      <c r="Z5" s="161"/>
      <c r="AA5" s="161"/>
    </row>
    <row r="6" spans="2:27" x14ac:dyDescent="0.35">
      <c r="B6" s="215"/>
      <c r="C6" s="29" t="s">
        <v>92</v>
      </c>
      <c r="D6" s="161" t="s">
        <v>85</v>
      </c>
      <c r="E6" s="37" t="s">
        <v>86</v>
      </c>
      <c r="F6" t="s">
        <v>87</v>
      </c>
      <c r="G6" s="37" t="s">
        <v>86</v>
      </c>
      <c r="H6" t="s">
        <v>87</v>
      </c>
      <c r="I6" s="37" t="s">
        <v>86</v>
      </c>
      <c r="J6" s="37" t="s">
        <v>86</v>
      </c>
      <c r="K6" t="s">
        <v>87</v>
      </c>
      <c r="L6"/>
      <c r="M6" s="37" t="s">
        <v>86</v>
      </c>
      <c r="N6" s="37" t="s">
        <v>86</v>
      </c>
      <c r="O6" t="s">
        <v>88</v>
      </c>
      <c r="P6" s="42">
        <v>45362</v>
      </c>
      <c r="Q6" s="161"/>
      <c r="R6" s="161"/>
      <c r="S6" s="161"/>
      <c r="T6" s="161"/>
      <c r="U6" s="161"/>
      <c r="V6" s="161"/>
      <c r="W6" s="161"/>
      <c r="X6" s="161"/>
      <c r="Y6" s="161"/>
      <c r="Z6" s="161"/>
      <c r="AA6" s="161"/>
    </row>
    <row r="7" spans="2:27" x14ac:dyDescent="0.35">
      <c r="B7" s="215"/>
      <c r="C7" s="29" t="s">
        <v>93</v>
      </c>
      <c r="D7" s="161" t="s">
        <v>85</v>
      </c>
      <c r="E7" s="37" t="s">
        <v>86</v>
      </c>
      <c r="F7" s="161"/>
      <c r="G7" s="161"/>
      <c r="H7" s="161"/>
      <c r="I7" s="161"/>
      <c r="J7" s="37" t="s">
        <v>86</v>
      </c>
      <c r="K7" t="s">
        <v>87</v>
      </c>
      <c r="L7"/>
      <c r="M7" s="37" t="s">
        <v>86</v>
      </c>
      <c r="N7" s="37" t="s">
        <v>86</v>
      </c>
      <c r="O7" t="s">
        <v>88</v>
      </c>
      <c r="P7" s="42">
        <v>45362</v>
      </c>
      <c r="Q7" s="161"/>
      <c r="R7" s="161"/>
      <c r="S7" s="161"/>
      <c r="T7" s="161"/>
      <c r="U7" s="161"/>
      <c r="V7" s="161"/>
      <c r="W7" s="161"/>
      <c r="X7" s="161"/>
      <c r="Y7" s="161"/>
      <c r="Z7" s="161"/>
      <c r="AA7" s="161"/>
    </row>
    <row r="8" spans="2:27" x14ac:dyDescent="0.35">
      <c r="B8" s="215"/>
      <c r="C8" s="29" t="s">
        <v>94</v>
      </c>
      <c r="D8" s="161" t="s">
        <v>85</v>
      </c>
      <c r="E8" s="37" t="s">
        <v>86</v>
      </c>
      <c r="F8" s="161"/>
      <c r="G8" s="161"/>
      <c r="H8" s="161"/>
      <c r="I8" s="161"/>
      <c r="J8" s="37" t="s">
        <v>86</v>
      </c>
      <c r="K8" s="161"/>
      <c r="L8" t="s">
        <v>87</v>
      </c>
      <c r="M8" s="37" t="s">
        <v>86</v>
      </c>
      <c r="N8" s="37" t="s">
        <v>86</v>
      </c>
      <c r="O8" t="s">
        <v>88</v>
      </c>
      <c r="P8" s="42">
        <v>45362</v>
      </c>
      <c r="Q8" s="161"/>
      <c r="R8" s="161"/>
      <c r="S8" s="161"/>
      <c r="T8" s="161"/>
      <c r="U8" s="161"/>
      <c r="V8" s="161"/>
      <c r="W8" s="161"/>
      <c r="X8" s="161"/>
      <c r="Y8" s="161"/>
      <c r="Z8" s="161"/>
      <c r="AA8" s="161"/>
    </row>
    <row r="9" spans="2:27" x14ac:dyDescent="0.35">
      <c r="B9" s="215"/>
      <c r="C9" s="29" t="s">
        <v>95</v>
      </c>
      <c r="D9" s="161" t="s">
        <v>85</v>
      </c>
      <c r="E9" s="37" t="s">
        <v>86</v>
      </c>
      <c r="F9" s="161"/>
      <c r="G9" s="161"/>
      <c r="H9" s="161"/>
      <c r="I9" s="161"/>
      <c r="J9" s="37" t="s">
        <v>86</v>
      </c>
      <c r="K9" t="s">
        <v>87</v>
      </c>
      <c r="L9"/>
      <c r="M9" s="37" t="s">
        <v>86</v>
      </c>
      <c r="N9" s="37" t="s">
        <v>86</v>
      </c>
      <c r="O9" t="s">
        <v>88</v>
      </c>
      <c r="P9" s="42">
        <v>45362</v>
      </c>
      <c r="Q9" s="161"/>
      <c r="R9" s="161"/>
      <c r="S9" s="161"/>
      <c r="T9" s="161"/>
      <c r="U9" s="161"/>
      <c r="V9" s="161"/>
      <c r="W9" s="161"/>
      <c r="X9" s="161"/>
      <c r="Y9" s="161"/>
      <c r="Z9" s="161"/>
      <c r="AA9" s="161"/>
    </row>
    <row r="10" spans="2:27" x14ac:dyDescent="0.35">
      <c r="B10" s="215"/>
      <c r="C10" s="29" t="s">
        <v>96</v>
      </c>
      <c r="D10" s="161" t="s">
        <v>85</v>
      </c>
      <c r="E10" s="37" t="s">
        <v>86</v>
      </c>
      <c r="F10" s="161"/>
      <c r="G10" s="161"/>
      <c r="H10" s="161"/>
      <c r="I10" s="161"/>
      <c r="J10" s="37" t="s">
        <v>86</v>
      </c>
      <c r="K10" t="s">
        <v>87</v>
      </c>
      <c r="L10"/>
      <c r="M10" s="37" t="s">
        <v>86</v>
      </c>
      <c r="N10" s="37" t="s">
        <v>86</v>
      </c>
      <c r="O10" t="s">
        <v>88</v>
      </c>
      <c r="P10" s="42">
        <v>45362</v>
      </c>
      <c r="Q10" s="161"/>
      <c r="R10" s="161"/>
      <c r="S10" s="161"/>
      <c r="T10" s="161"/>
      <c r="U10" s="161"/>
      <c r="V10" s="161"/>
      <c r="W10" s="161"/>
      <c r="X10" s="161"/>
      <c r="Y10" s="161"/>
      <c r="Z10" s="161"/>
      <c r="AA10" s="161"/>
    </row>
    <row r="11" spans="2:27" x14ac:dyDescent="0.35">
      <c r="B11" s="215"/>
      <c r="C11" s="29" t="s">
        <v>97</v>
      </c>
      <c r="D11" s="161" t="s">
        <v>85</v>
      </c>
      <c r="E11" s="37" t="s">
        <v>86</v>
      </c>
      <c r="F11" s="161"/>
      <c r="G11" s="161"/>
      <c r="H11" s="161"/>
      <c r="I11" s="161"/>
      <c r="J11" s="37" t="s">
        <v>86</v>
      </c>
      <c r="K11" t="s">
        <v>87</v>
      </c>
      <c r="L11"/>
      <c r="M11" s="37" t="s">
        <v>86</v>
      </c>
      <c r="N11" s="37" t="s">
        <v>86</v>
      </c>
      <c r="O11" t="s">
        <v>88</v>
      </c>
      <c r="P11" s="42">
        <v>45362</v>
      </c>
      <c r="Q11" s="161"/>
      <c r="R11" s="161"/>
      <c r="S11" s="161"/>
      <c r="T11" s="161"/>
      <c r="U11" s="161"/>
      <c r="V11" s="161"/>
      <c r="W11" s="161"/>
      <c r="X11" s="161"/>
      <c r="Y11" s="161"/>
      <c r="Z11" s="161"/>
      <c r="AA11" s="161"/>
    </row>
    <row r="12" spans="2:27" x14ac:dyDescent="0.35">
      <c r="B12" s="215"/>
      <c r="C12" s="29" t="s">
        <v>98</v>
      </c>
      <c r="D12" s="161" t="s">
        <v>85</v>
      </c>
      <c r="E12" s="37" t="s">
        <v>86</v>
      </c>
      <c r="F12" s="161"/>
      <c r="G12" s="161"/>
      <c r="H12" s="161"/>
      <c r="I12" s="161"/>
      <c r="J12" s="37" t="s">
        <v>86</v>
      </c>
      <c r="K12" t="s">
        <v>87</v>
      </c>
      <c r="L12"/>
      <c r="M12" s="37" t="s">
        <v>86</v>
      </c>
      <c r="N12" s="37" t="s">
        <v>86</v>
      </c>
      <c r="O12" t="s">
        <v>88</v>
      </c>
      <c r="P12" s="42">
        <v>45362</v>
      </c>
      <c r="Q12" s="161"/>
      <c r="R12" s="161"/>
      <c r="S12" s="161"/>
      <c r="T12" s="161"/>
      <c r="U12" s="161"/>
      <c r="V12" s="161"/>
      <c r="W12" s="161"/>
      <c r="X12" s="161"/>
      <c r="Y12" s="161"/>
      <c r="Z12" s="161"/>
      <c r="AA12" s="161"/>
    </row>
    <row r="13" spans="2:27" x14ac:dyDescent="0.35">
      <c r="B13" s="215"/>
      <c r="C13" s="29" t="s">
        <v>99</v>
      </c>
      <c r="D13" s="161" t="s">
        <v>85</v>
      </c>
      <c r="E13" s="37" t="s">
        <v>86</v>
      </c>
      <c r="F13" s="161"/>
      <c r="G13" s="161"/>
      <c r="H13" s="161"/>
      <c r="I13" s="161"/>
      <c r="J13" s="37" t="s">
        <v>86</v>
      </c>
      <c r="K13" s="161"/>
      <c r="L13" t="s">
        <v>87</v>
      </c>
      <c r="M13" s="37" t="s">
        <v>86</v>
      </c>
      <c r="N13" s="37" t="s">
        <v>86</v>
      </c>
      <c r="O13" t="s">
        <v>88</v>
      </c>
      <c r="P13" s="42">
        <v>45362</v>
      </c>
      <c r="Q13" s="161"/>
      <c r="R13" s="161"/>
      <c r="S13" s="161"/>
      <c r="T13" s="161"/>
      <c r="U13" s="161"/>
      <c r="V13" s="161"/>
      <c r="W13" s="161"/>
      <c r="X13" s="161"/>
      <c r="Y13" s="161"/>
      <c r="Z13" s="161"/>
      <c r="AA13" s="161"/>
    </row>
    <row r="14" spans="2:27" x14ac:dyDescent="0.35">
      <c r="B14" s="215"/>
      <c r="C14" s="29" t="s">
        <v>100</v>
      </c>
      <c r="D14" s="161" t="s">
        <v>85</v>
      </c>
      <c r="E14" s="37" t="s">
        <v>86</v>
      </c>
      <c r="F14" s="161"/>
      <c r="G14" s="161"/>
      <c r="H14" s="161"/>
      <c r="I14" s="161"/>
      <c r="J14" s="37" t="s">
        <v>86</v>
      </c>
      <c r="K14" s="161"/>
      <c r="L14" t="s">
        <v>87</v>
      </c>
      <c r="M14" s="37" t="s">
        <v>86</v>
      </c>
      <c r="N14" s="37" t="s">
        <v>86</v>
      </c>
      <c r="O14" t="s">
        <v>88</v>
      </c>
      <c r="P14" s="42">
        <v>45362</v>
      </c>
      <c r="Q14" s="161"/>
      <c r="R14" s="161"/>
      <c r="S14" s="161"/>
      <c r="T14" s="161"/>
      <c r="U14" s="161"/>
      <c r="V14" s="161"/>
      <c r="W14" s="161"/>
      <c r="X14" s="161"/>
      <c r="Y14" s="161"/>
      <c r="Z14" s="161"/>
      <c r="AA14" s="161"/>
    </row>
    <row r="15" spans="2:27" x14ac:dyDescent="0.35">
      <c r="B15" s="215"/>
      <c r="C15" s="29" t="s">
        <v>101</v>
      </c>
      <c r="D15" s="161" t="s">
        <v>85</v>
      </c>
      <c r="E15" s="37" t="s">
        <v>86</v>
      </c>
      <c r="F15" s="161"/>
      <c r="G15" s="161"/>
      <c r="H15" s="161"/>
      <c r="I15" s="161"/>
      <c r="J15" s="37" t="s">
        <v>86</v>
      </c>
      <c r="K15" t="s">
        <v>87</v>
      </c>
      <c r="L15"/>
      <c r="M15" s="37" t="s">
        <v>86</v>
      </c>
      <c r="N15" s="37" t="s">
        <v>86</v>
      </c>
      <c r="O15" t="s">
        <v>88</v>
      </c>
      <c r="P15" s="42">
        <v>45362</v>
      </c>
      <c r="Q15" s="161"/>
      <c r="R15" s="161"/>
      <c r="S15" s="161"/>
      <c r="T15" s="161"/>
      <c r="U15" s="161"/>
      <c r="V15" s="161"/>
      <c r="W15" s="161"/>
      <c r="X15" s="161"/>
      <c r="Y15" s="161"/>
      <c r="Z15" s="161"/>
      <c r="AA15" s="161"/>
    </row>
    <row r="16" spans="2:27" x14ac:dyDescent="0.35">
      <c r="B16" s="216" t="s">
        <v>102</v>
      </c>
      <c r="C16" s="28" t="s">
        <v>103</v>
      </c>
      <c r="D16" s="161" t="s">
        <v>85</v>
      </c>
      <c r="E16" s="57">
        <v>1</v>
      </c>
      <c r="F16" t="s">
        <v>87</v>
      </c>
      <c r="G16" s="37" t="s">
        <v>86</v>
      </c>
      <c r="H16" t="s">
        <v>87</v>
      </c>
      <c r="I16" s="37" t="s">
        <v>86</v>
      </c>
      <c r="J16" s="37" t="s">
        <v>86</v>
      </c>
      <c r="K16" t="s">
        <v>87</v>
      </c>
      <c r="L16"/>
      <c r="M16" s="37" t="s">
        <v>86</v>
      </c>
      <c r="N16" s="37" t="s">
        <v>86</v>
      </c>
      <c r="O16" t="s">
        <v>88</v>
      </c>
      <c r="P16" s="42">
        <v>45362</v>
      </c>
      <c r="Q16" s="161"/>
      <c r="R16" s="161"/>
      <c r="S16" s="55" t="s">
        <v>104</v>
      </c>
      <c r="T16" s="161"/>
      <c r="U16" s="161"/>
      <c r="V16" s="161"/>
      <c r="W16" s="161"/>
      <c r="X16" s="161"/>
      <c r="Y16" s="161"/>
      <c r="Z16" s="161"/>
      <c r="AA16" s="161"/>
    </row>
    <row r="17" spans="2:20" x14ac:dyDescent="0.35">
      <c r="B17" s="216"/>
      <c r="C17" s="28" t="s">
        <v>105</v>
      </c>
      <c r="D17" s="161" t="s">
        <v>85</v>
      </c>
      <c r="E17" s="57">
        <v>2</v>
      </c>
      <c r="F17" t="s">
        <v>87</v>
      </c>
      <c r="G17" s="37" t="s">
        <v>86</v>
      </c>
      <c r="H17" t="s">
        <v>87</v>
      </c>
      <c r="I17" s="37" t="s">
        <v>86</v>
      </c>
      <c r="J17" s="37" t="s">
        <v>86</v>
      </c>
      <c r="K17" s="161"/>
      <c r="L17" t="s">
        <v>87</v>
      </c>
      <c r="M17" s="37" t="s">
        <v>86</v>
      </c>
      <c r="N17" s="37" t="s">
        <v>86</v>
      </c>
      <c r="O17" t="s">
        <v>88</v>
      </c>
      <c r="P17" s="42">
        <v>45362</v>
      </c>
      <c r="Q17" s="161"/>
      <c r="R17" s="161"/>
      <c r="S17" s="55" t="s">
        <v>106</v>
      </c>
      <c r="T17" s="161"/>
    </row>
    <row r="18" spans="2:20" ht="29" x14ac:dyDescent="0.35">
      <c r="B18" s="216"/>
      <c r="C18" s="93" t="s">
        <v>107</v>
      </c>
      <c r="D18" s="161" t="s">
        <v>85</v>
      </c>
      <c r="E18" s="57" t="s">
        <v>108</v>
      </c>
      <c r="F18" t="s">
        <v>87</v>
      </c>
      <c r="G18" s="37" t="s">
        <v>86</v>
      </c>
      <c r="H18" t="s">
        <v>87</v>
      </c>
      <c r="I18" s="37" t="s">
        <v>86</v>
      </c>
      <c r="J18" s="37" t="s">
        <v>86</v>
      </c>
      <c r="K18" t="s">
        <v>87</v>
      </c>
      <c r="L18"/>
      <c r="M18" s="37" t="s">
        <v>86</v>
      </c>
      <c r="N18" s="37" t="s">
        <v>86</v>
      </c>
      <c r="O18" t="s">
        <v>88</v>
      </c>
      <c r="P18" s="42">
        <v>45362</v>
      </c>
      <c r="Q18" s="161"/>
      <c r="R18" s="161"/>
      <c r="S18" s="55" t="s">
        <v>109</v>
      </c>
      <c r="T18" s="161"/>
    </row>
    <row r="19" spans="2:20" ht="43.5" x14ac:dyDescent="0.35">
      <c r="B19" s="216"/>
      <c r="C19" s="28" t="s">
        <v>110</v>
      </c>
      <c r="D19" s="161" t="s">
        <v>85</v>
      </c>
      <c r="E19" s="57">
        <v>3</v>
      </c>
      <c r="F19" t="s">
        <v>87</v>
      </c>
      <c r="G19" s="37" t="s">
        <v>86</v>
      </c>
      <c r="H19" t="s">
        <v>87</v>
      </c>
      <c r="I19" s="37" t="s">
        <v>86</v>
      </c>
      <c r="J19" s="37" t="s">
        <v>86</v>
      </c>
      <c r="K19" t="s">
        <v>87</v>
      </c>
      <c r="L19"/>
      <c r="M19" s="37" t="s">
        <v>86</v>
      </c>
      <c r="N19" s="37" t="s">
        <v>86</v>
      </c>
      <c r="O19" t="s">
        <v>88</v>
      </c>
      <c r="P19" s="42">
        <v>45362</v>
      </c>
      <c r="Q19" s="161"/>
      <c r="R19" s="161"/>
      <c r="S19" s="55" t="s">
        <v>111</v>
      </c>
      <c r="T19" s="161"/>
    </row>
    <row r="20" spans="2:20" ht="29" x14ac:dyDescent="0.35">
      <c r="B20" s="216"/>
      <c r="C20" s="28" t="s">
        <v>112</v>
      </c>
      <c r="D20" s="161" t="s">
        <v>85</v>
      </c>
      <c r="E20" s="57">
        <v>4</v>
      </c>
      <c r="F20" t="s">
        <v>87</v>
      </c>
      <c r="G20" s="37" t="s">
        <v>86</v>
      </c>
      <c r="H20" t="s">
        <v>87</v>
      </c>
      <c r="I20" s="37" t="s">
        <v>86</v>
      </c>
      <c r="J20" s="37" t="s">
        <v>86</v>
      </c>
      <c r="K20"/>
      <c r="L20" s="37" t="s">
        <v>87</v>
      </c>
      <c r="M20" s="37" t="s">
        <v>86</v>
      </c>
      <c r="N20" s="37" t="s">
        <v>86</v>
      </c>
      <c r="O20" t="s">
        <v>88</v>
      </c>
      <c r="P20" s="42">
        <v>45362</v>
      </c>
      <c r="Q20" s="161"/>
      <c r="R20" s="161"/>
      <c r="S20" s="55" t="s">
        <v>113</v>
      </c>
      <c r="T20" s="161"/>
    </row>
    <row r="21" spans="2:20" x14ac:dyDescent="0.35">
      <c r="B21" s="216"/>
      <c r="C21" s="28" t="s">
        <v>114</v>
      </c>
      <c r="D21" s="161" t="s">
        <v>85</v>
      </c>
      <c r="E21" s="57">
        <v>6</v>
      </c>
      <c r="F21" t="s">
        <v>87</v>
      </c>
      <c r="G21" s="37" t="s">
        <v>86</v>
      </c>
      <c r="H21" t="s">
        <v>87</v>
      </c>
      <c r="I21" s="37" t="s">
        <v>86</v>
      </c>
      <c r="J21" s="37" t="s">
        <v>86</v>
      </c>
      <c r="K21" t="s">
        <v>87</v>
      </c>
      <c r="L21"/>
      <c r="M21" s="37" t="s">
        <v>86</v>
      </c>
      <c r="N21" s="37" t="s">
        <v>86</v>
      </c>
      <c r="O21" t="s">
        <v>88</v>
      </c>
      <c r="P21" s="42">
        <v>45362</v>
      </c>
      <c r="Q21" s="161"/>
      <c r="R21" s="161"/>
      <c r="S21" s="55" t="s">
        <v>115</v>
      </c>
      <c r="T21" s="161"/>
    </row>
    <row r="22" spans="2:20" x14ac:dyDescent="0.35">
      <c r="B22" s="216"/>
      <c r="C22" s="28" t="s">
        <v>116</v>
      </c>
      <c r="D22" s="161" t="s">
        <v>85</v>
      </c>
      <c r="E22" s="57">
        <v>8</v>
      </c>
      <c r="F22" t="s">
        <v>87</v>
      </c>
      <c r="G22" s="37" t="s">
        <v>86</v>
      </c>
      <c r="H22" s="161"/>
      <c r="I22" s="161"/>
      <c r="J22" s="37" t="s">
        <v>86</v>
      </c>
      <c r="K22" s="161"/>
      <c r="L22" t="s">
        <v>87</v>
      </c>
      <c r="M22" s="37" t="s">
        <v>86</v>
      </c>
      <c r="N22" s="37" t="s">
        <v>86</v>
      </c>
      <c r="O22" t="s">
        <v>88</v>
      </c>
      <c r="P22" s="42">
        <v>45362</v>
      </c>
      <c r="Q22" s="161"/>
      <c r="R22" s="161"/>
      <c r="S22" s="55" t="s">
        <v>117</v>
      </c>
      <c r="T22" s="161"/>
    </row>
    <row r="23" spans="2:20" ht="32.15" customHeight="1" x14ac:dyDescent="0.35">
      <c r="B23" s="216"/>
      <c r="C23" s="28" t="s">
        <v>118</v>
      </c>
      <c r="D23" s="161" t="s">
        <v>85</v>
      </c>
      <c r="E23" s="57">
        <v>10</v>
      </c>
      <c r="F23" t="s">
        <v>87</v>
      </c>
      <c r="G23" s="37" t="s">
        <v>86</v>
      </c>
      <c r="H23" s="161"/>
      <c r="I23" s="161"/>
      <c r="J23" s="37" t="s">
        <v>86</v>
      </c>
      <c r="K23" t="s">
        <v>87</v>
      </c>
      <c r="L23"/>
      <c r="M23" s="37" t="s">
        <v>86</v>
      </c>
      <c r="N23" s="37" t="s">
        <v>86</v>
      </c>
      <c r="O23" t="s">
        <v>88</v>
      </c>
      <c r="P23" s="42">
        <v>45362</v>
      </c>
      <c r="Q23" s="161"/>
      <c r="R23" s="161"/>
      <c r="S23" s="55" t="s">
        <v>119</v>
      </c>
      <c r="T23" s="161"/>
    </row>
    <row r="24" spans="2:20" x14ac:dyDescent="0.35">
      <c r="B24" s="216"/>
      <c r="C24" s="28" t="s">
        <v>120</v>
      </c>
      <c r="D24" s="161" t="s">
        <v>85</v>
      </c>
      <c r="E24" s="37" t="s">
        <v>86</v>
      </c>
      <c r="F24" s="161"/>
      <c r="G24" s="161"/>
      <c r="H24" s="161"/>
      <c r="I24" s="161"/>
      <c r="J24" s="37" t="s">
        <v>86</v>
      </c>
      <c r="K24" s="161"/>
      <c r="L24" t="s">
        <v>87</v>
      </c>
      <c r="M24" t="s">
        <v>121</v>
      </c>
      <c r="N24" s="37" t="s">
        <v>86</v>
      </c>
      <c r="O24" t="s">
        <v>88</v>
      </c>
      <c r="P24" s="42">
        <v>45362</v>
      </c>
      <c r="Q24" s="161"/>
      <c r="R24" s="161"/>
      <c r="S24" s="55" t="s">
        <v>122</v>
      </c>
      <c r="T24" s="161"/>
    </row>
    <row r="25" spans="2:20" ht="46.5" customHeight="1" x14ac:dyDescent="0.35">
      <c r="B25" s="216"/>
      <c r="C25" s="28" t="s">
        <v>123</v>
      </c>
      <c r="D25" s="161" t="s">
        <v>85</v>
      </c>
      <c r="E25" s="37" t="s">
        <v>86</v>
      </c>
      <c r="F25" s="161"/>
      <c r="G25" s="161"/>
      <c r="H25" t="s">
        <v>87</v>
      </c>
      <c r="I25" s="37" t="s">
        <v>86</v>
      </c>
      <c r="J25" s="37" t="s">
        <v>86</v>
      </c>
      <c r="K25" s="161"/>
      <c r="L25" s="161" t="s">
        <v>87</v>
      </c>
      <c r="M25" t="s">
        <v>124</v>
      </c>
      <c r="N25" s="37" t="s">
        <v>86</v>
      </c>
      <c r="O25" t="s">
        <v>88</v>
      </c>
      <c r="P25" s="42">
        <v>45362</v>
      </c>
      <c r="Q25" s="161"/>
      <c r="R25" s="161"/>
      <c r="S25" s="55" t="s">
        <v>125</v>
      </c>
      <c r="T25" s="161"/>
    </row>
    <row r="26" spans="2:20" s="12" customFormat="1" x14ac:dyDescent="0.35">
      <c r="B26" s="216"/>
      <c r="C26" s="28" t="s">
        <v>126</v>
      </c>
      <c r="D26" s="161" t="s">
        <v>85</v>
      </c>
      <c r="E26" s="57">
        <v>11</v>
      </c>
      <c r="F26" t="s">
        <v>87</v>
      </c>
      <c r="G26" s="37" t="s">
        <v>86</v>
      </c>
      <c r="H26" s="161"/>
      <c r="I26" s="161"/>
      <c r="J26" s="37" t="s">
        <v>86</v>
      </c>
      <c r="K26" s="161"/>
      <c r="L26" t="s">
        <v>87</v>
      </c>
      <c r="M26" s="37" t="s">
        <v>86</v>
      </c>
      <c r="N26" s="37" t="s">
        <v>86</v>
      </c>
      <c r="O26" t="s">
        <v>88</v>
      </c>
      <c r="P26" s="42">
        <v>45362</v>
      </c>
      <c r="Q26" s="161"/>
      <c r="R26" s="161"/>
      <c r="S26" s="55" t="s">
        <v>127</v>
      </c>
      <c r="T26" s="161"/>
    </row>
    <row r="27" spans="2:20" x14ac:dyDescent="0.35">
      <c r="B27" s="216"/>
      <c r="C27" s="22" t="s">
        <v>128</v>
      </c>
      <c r="D27" s="161" t="s">
        <v>85</v>
      </c>
      <c r="E27" s="57">
        <v>12</v>
      </c>
      <c r="F27" s="161"/>
      <c r="G27" s="161"/>
      <c r="H27" t="s">
        <v>87</v>
      </c>
      <c r="I27" s="37" t="s">
        <v>86</v>
      </c>
      <c r="J27" s="37" t="s">
        <v>86</v>
      </c>
      <c r="K27" t="s">
        <v>87</v>
      </c>
      <c r="L27"/>
      <c r="M27" s="37" t="s">
        <v>86</v>
      </c>
      <c r="N27" s="37" t="s">
        <v>86</v>
      </c>
      <c r="O27" t="s">
        <v>88</v>
      </c>
      <c r="P27" s="42">
        <v>45362</v>
      </c>
      <c r="Q27" s="161"/>
      <c r="R27" s="161"/>
      <c r="S27" s="55" t="s">
        <v>129</v>
      </c>
      <c r="T27" s="161"/>
    </row>
    <row r="28" spans="2:20" ht="29" x14ac:dyDescent="0.35">
      <c r="B28" s="216"/>
      <c r="C28" s="58" t="s">
        <v>130</v>
      </c>
      <c r="D28" s="161" t="s">
        <v>85</v>
      </c>
      <c r="E28" s="57">
        <v>14</v>
      </c>
      <c r="F28" t="s">
        <v>87</v>
      </c>
      <c r="G28" s="37" t="s">
        <v>86</v>
      </c>
      <c r="H28" s="161"/>
      <c r="I28" s="161"/>
      <c r="J28" s="37" t="s">
        <v>86</v>
      </c>
      <c r="K28" t="s">
        <v>87</v>
      </c>
      <c r="L28"/>
      <c r="M28" s="37" t="s">
        <v>131</v>
      </c>
      <c r="N28" s="37" t="s">
        <v>86</v>
      </c>
      <c r="O28" t="s">
        <v>88</v>
      </c>
      <c r="P28" s="42">
        <v>45362</v>
      </c>
      <c r="Q28" s="161"/>
      <c r="R28" s="161"/>
      <c r="S28" s="55" t="s">
        <v>132</v>
      </c>
      <c r="T28" s="161"/>
    </row>
    <row r="30" spans="2:20" x14ac:dyDescent="0.35">
      <c r="B30" s="161"/>
      <c r="C30" s="64" t="s">
        <v>133</v>
      </c>
      <c r="D30" s="161"/>
      <c r="E30" s="161"/>
      <c r="F30" s="161"/>
      <c r="G30" s="161"/>
      <c r="H30" s="161"/>
      <c r="I30" s="161"/>
      <c r="J30" s="161"/>
      <c r="K30" s="161"/>
      <c r="L30" s="161"/>
      <c r="M30" s="161"/>
      <c r="N30" s="161"/>
      <c r="O30" s="161"/>
      <c r="P30" s="161"/>
      <c r="Q30" s="161"/>
      <c r="R30" s="161"/>
      <c r="S30" s="161"/>
      <c r="T30" s="161"/>
    </row>
    <row r="31" spans="2:20" x14ac:dyDescent="0.35">
      <c r="B31" s="161"/>
      <c r="C31" s="161" t="s">
        <v>134</v>
      </c>
      <c r="D31" s="161" t="s">
        <v>85</v>
      </c>
      <c r="E31" s="161">
        <v>5</v>
      </c>
      <c r="F31" s="161"/>
      <c r="G31" s="161"/>
      <c r="H31" s="161"/>
      <c r="I31" s="161"/>
      <c r="J31" s="161"/>
      <c r="K31" s="161" t="s">
        <v>87</v>
      </c>
      <c r="L31" s="161"/>
      <c r="M31" s="161"/>
      <c r="N31" s="161"/>
      <c r="O31" s="161"/>
      <c r="P31" s="161"/>
      <c r="Q31" s="161"/>
      <c r="R31" s="161"/>
      <c r="S31" s="161"/>
      <c r="T31" s="161"/>
    </row>
    <row r="32" spans="2:20" x14ac:dyDescent="0.35">
      <c r="B32" s="161"/>
      <c r="C32" s="161" t="s">
        <v>135</v>
      </c>
      <c r="D32" s="161" t="s">
        <v>85</v>
      </c>
      <c r="E32" s="161">
        <v>7</v>
      </c>
      <c r="F32" s="161"/>
      <c r="G32" s="161"/>
      <c r="H32" s="161"/>
      <c r="I32" s="161"/>
      <c r="J32" s="161"/>
      <c r="K32" s="161"/>
      <c r="L32" s="161" t="s">
        <v>87</v>
      </c>
      <c r="M32" s="161"/>
      <c r="N32" s="161"/>
      <c r="O32" s="161"/>
      <c r="P32" s="161"/>
      <c r="Q32" s="161"/>
      <c r="R32" s="161"/>
      <c r="S32" s="161"/>
      <c r="T32" s="161"/>
    </row>
    <row r="33" spans="3:12" x14ac:dyDescent="0.35">
      <c r="C33" s="161" t="s">
        <v>136</v>
      </c>
      <c r="D33" s="161" t="s">
        <v>85</v>
      </c>
      <c r="E33" s="161">
        <v>9</v>
      </c>
      <c r="F33" s="161"/>
      <c r="G33" s="161"/>
      <c r="H33" s="161"/>
      <c r="I33" s="161"/>
      <c r="J33" s="161"/>
      <c r="K33" s="161"/>
      <c r="L33" s="161" t="s">
        <v>87</v>
      </c>
    </row>
    <row r="34" spans="3:12" x14ac:dyDescent="0.35">
      <c r="C34" s="161" t="s">
        <v>137</v>
      </c>
      <c r="D34" s="161" t="s">
        <v>85</v>
      </c>
      <c r="E34" s="161">
        <v>13</v>
      </c>
      <c r="F34" s="161"/>
      <c r="G34" s="161"/>
      <c r="H34" s="161"/>
      <c r="I34" s="161"/>
      <c r="J34" s="161"/>
      <c r="K34" s="161" t="s">
        <v>87</v>
      </c>
      <c r="L34" s="161"/>
    </row>
    <row r="35" spans="3:12" x14ac:dyDescent="0.35">
      <c r="C35" s="161" t="s">
        <v>138</v>
      </c>
      <c r="D35" s="161" t="s">
        <v>85</v>
      </c>
      <c r="E35" s="161">
        <v>15</v>
      </c>
      <c r="F35" s="161"/>
      <c r="G35" s="161"/>
      <c r="H35" s="161"/>
      <c r="I35" s="161"/>
      <c r="J35" s="161"/>
      <c r="K35" s="161" t="s">
        <v>87</v>
      </c>
      <c r="L35" s="161"/>
    </row>
    <row r="36" spans="3:12" x14ac:dyDescent="0.35">
      <c r="C36" s="161" t="s">
        <v>139</v>
      </c>
      <c r="D36" s="161" t="s">
        <v>85</v>
      </c>
      <c r="E36" s="161">
        <v>16</v>
      </c>
      <c r="F36" s="161"/>
      <c r="G36" s="161"/>
      <c r="H36" s="161"/>
      <c r="I36" s="161"/>
      <c r="J36" s="161"/>
      <c r="K36" s="161" t="s">
        <v>87</v>
      </c>
      <c r="L36" s="161"/>
    </row>
    <row r="37" spans="3:12" x14ac:dyDescent="0.35">
      <c r="C37" s="161" t="s">
        <v>140</v>
      </c>
      <c r="D37" s="161" t="s">
        <v>85</v>
      </c>
      <c r="E37" s="161">
        <v>17</v>
      </c>
      <c r="F37" s="161"/>
      <c r="G37" s="161"/>
      <c r="H37" s="161"/>
      <c r="I37" s="161"/>
      <c r="J37" s="161"/>
      <c r="K37" s="161"/>
      <c r="L37" s="161" t="s">
        <v>87</v>
      </c>
    </row>
    <row r="38" spans="3:12" x14ac:dyDescent="0.35">
      <c r="C38" s="161" t="s">
        <v>141</v>
      </c>
      <c r="D38" s="65" t="s">
        <v>85</v>
      </c>
      <c r="E38" s="65">
        <v>18</v>
      </c>
      <c r="F38" s="65"/>
      <c r="G38" s="161"/>
      <c r="H38" s="161"/>
      <c r="I38" s="161"/>
      <c r="J38" s="161"/>
      <c r="K38" s="161"/>
      <c r="L38" s="161"/>
    </row>
  </sheetData>
  <mergeCells count="2">
    <mergeCell ref="B2:B15"/>
    <mergeCell ref="B16:B28"/>
  </mergeCells>
  <phoneticPr fontId="3" type="noConversion"/>
  <pageMargins left="0.7" right="0.7" top="0.75" bottom="0.75" header="0.3" footer="0.3"/>
  <pageSetup orientation="portrait" horizontalDpi="1200" verticalDpi="12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16AD-F075-4879-898E-6A320272DB77}">
  <sheetPr>
    <tabColor rgb="FFFF0000"/>
  </sheetPr>
  <dimension ref="A3:B89"/>
  <sheetViews>
    <sheetView topLeftCell="A46" zoomScale="74" workbookViewId="0">
      <selection activeCell="A83" sqref="A83:A85"/>
    </sheetView>
  </sheetViews>
  <sheetFormatPr defaultRowHeight="14.5" x14ac:dyDescent="0.35"/>
  <cols>
    <col min="1" max="1" width="143.26953125" customWidth="1"/>
    <col min="2" max="2" width="35.26953125" customWidth="1"/>
  </cols>
  <sheetData>
    <row r="3" spans="1:2" ht="15.5" x14ac:dyDescent="0.35">
      <c r="A3" s="34" t="s">
        <v>671</v>
      </c>
    </row>
    <row r="5" spans="1:2" ht="15.5" x14ac:dyDescent="0.35">
      <c r="A5" s="35" t="s">
        <v>672</v>
      </c>
    </row>
    <row r="7" spans="1:2" x14ac:dyDescent="0.35">
      <c r="A7" t="s">
        <v>673</v>
      </c>
      <c r="B7" t="s">
        <v>674</v>
      </c>
    </row>
    <row r="9" spans="1:2" ht="407" x14ac:dyDescent="0.35">
      <c r="A9" s="3" t="s">
        <v>675</v>
      </c>
      <c r="B9" s="10" t="s">
        <v>676</v>
      </c>
    </row>
    <row r="11" spans="1:2" ht="15.5" x14ac:dyDescent="0.35">
      <c r="A11" s="35" t="s">
        <v>677</v>
      </c>
    </row>
    <row r="13" spans="1:2" ht="15.5" x14ac:dyDescent="0.35">
      <c r="A13" s="36" t="s">
        <v>678</v>
      </c>
    </row>
    <row r="15" spans="1:2" ht="15.5" x14ac:dyDescent="0.35">
      <c r="A15" s="35" t="s">
        <v>679</v>
      </c>
      <c r="B15" t="s">
        <v>680</v>
      </c>
    </row>
    <row r="18" spans="1:1" ht="15.5" x14ac:dyDescent="0.35">
      <c r="A18" s="35" t="s">
        <v>681</v>
      </c>
    </row>
    <row r="21" spans="1:1" ht="15.5" x14ac:dyDescent="0.35">
      <c r="A21" s="35" t="s">
        <v>682</v>
      </c>
    </row>
    <row r="23" spans="1:1" ht="15.5" x14ac:dyDescent="0.35">
      <c r="A23" s="35" t="s">
        <v>683</v>
      </c>
    </row>
    <row r="27" spans="1:1" x14ac:dyDescent="0.35">
      <c r="A27" s="4" t="s">
        <v>684</v>
      </c>
    </row>
    <row r="30" spans="1:1" x14ac:dyDescent="0.35">
      <c r="A30" t="s">
        <v>685</v>
      </c>
    </row>
    <row r="34" spans="1:2" x14ac:dyDescent="0.35">
      <c r="A34" s="161"/>
      <c r="B34" s="10"/>
    </row>
    <row r="37" spans="1:2" x14ac:dyDescent="0.35">
      <c r="A37" t="s">
        <v>686</v>
      </c>
    </row>
    <row r="39" spans="1:2" x14ac:dyDescent="0.35">
      <c r="A39" t="s">
        <v>652</v>
      </c>
      <c r="B39" t="s">
        <v>687</v>
      </c>
    </row>
    <row r="52" spans="1:2" x14ac:dyDescent="0.35">
      <c r="A52" t="s">
        <v>688</v>
      </c>
    </row>
    <row r="53" spans="1:2" x14ac:dyDescent="0.35">
      <c r="A53" t="s">
        <v>689</v>
      </c>
    </row>
    <row r="54" spans="1:2" x14ac:dyDescent="0.35">
      <c r="A54" t="s">
        <v>690</v>
      </c>
    </row>
    <row r="55" spans="1:2" x14ac:dyDescent="0.35">
      <c r="A55" t="s">
        <v>691</v>
      </c>
    </row>
    <row r="56" spans="1:2" x14ac:dyDescent="0.35">
      <c r="A56" t="s">
        <v>692</v>
      </c>
    </row>
    <row r="61" spans="1:2" x14ac:dyDescent="0.35">
      <c r="A61" t="s">
        <v>693</v>
      </c>
    </row>
    <row r="64" spans="1:2" x14ac:dyDescent="0.35">
      <c r="A64" t="s">
        <v>694</v>
      </c>
      <c r="B64" t="s">
        <v>695</v>
      </c>
    </row>
    <row r="66" spans="1:1" x14ac:dyDescent="0.35">
      <c r="A66" t="s">
        <v>696</v>
      </c>
    </row>
    <row r="68" spans="1:1" ht="15.5" x14ac:dyDescent="0.35">
      <c r="A68" s="35" t="s">
        <v>697</v>
      </c>
    </row>
    <row r="70" spans="1:1" x14ac:dyDescent="0.35">
      <c r="A70" s="37" t="s">
        <v>698</v>
      </c>
    </row>
    <row r="72" spans="1:1" x14ac:dyDescent="0.35">
      <c r="A72" t="s">
        <v>699</v>
      </c>
    </row>
    <row r="74" spans="1:1" x14ac:dyDescent="0.35">
      <c r="A74" t="s">
        <v>700</v>
      </c>
    </row>
    <row r="75" spans="1:1" x14ac:dyDescent="0.35">
      <c r="A75" t="s">
        <v>701</v>
      </c>
    </row>
    <row r="76" spans="1:1" x14ac:dyDescent="0.35">
      <c r="A76" t="s">
        <v>702</v>
      </c>
    </row>
    <row r="78" spans="1:1" x14ac:dyDescent="0.35">
      <c r="A78" t="s">
        <v>703</v>
      </c>
    </row>
    <row r="80" spans="1:1" x14ac:dyDescent="0.35">
      <c r="A80" t="s">
        <v>704</v>
      </c>
    </row>
    <row r="83" spans="1:1" x14ac:dyDescent="0.35">
      <c r="A83" s="52" t="s">
        <v>229</v>
      </c>
    </row>
    <row r="84" spans="1:1" x14ac:dyDescent="0.35">
      <c r="A84" s="56" t="s">
        <v>230</v>
      </c>
    </row>
    <row r="85" spans="1:1" x14ac:dyDescent="0.35">
      <c r="A85" s="56" t="s">
        <v>231</v>
      </c>
    </row>
    <row r="89" spans="1:1" x14ac:dyDescent="0.35">
      <c r="A89" t="s">
        <v>705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2A83C-DEFC-43D5-AD43-2B00455E3EB5}">
  <sheetPr>
    <tabColor rgb="FF00B050"/>
  </sheetPr>
  <dimension ref="A1:O73"/>
  <sheetViews>
    <sheetView topLeftCell="A6" workbookViewId="0">
      <selection activeCell="A11" sqref="A11"/>
    </sheetView>
  </sheetViews>
  <sheetFormatPr defaultRowHeight="14.5" x14ac:dyDescent="0.35"/>
  <sheetData>
    <row r="1" spans="1:1" x14ac:dyDescent="0.35">
      <c r="A1" s="2" t="s">
        <v>142</v>
      </c>
    </row>
    <row r="11" spans="1:1" x14ac:dyDescent="0.35">
      <c r="A11" s="91" t="s">
        <v>143</v>
      </c>
    </row>
    <row r="21" spans="1:1" x14ac:dyDescent="0.35">
      <c r="A21" s="91" t="s">
        <v>144</v>
      </c>
    </row>
    <row r="32" spans="1:1" x14ac:dyDescent="0.35">
      <c r="A32" t="s">
        <v>145</v>
      </c>
    </row>
    <row r="40" spans="1:1" x14ac:dyDescent="0.35">
      <c r="A40" t="s">
        <v>146</v>
      </c>
    </row>
    <row r="54" spans="1:1" x14ac:dyDescent="0.35">
      <c r="A54" t="s">
        <v>147</v>
      </c>
    </row>
    <row r="67" spans="1:15" ht="40.5" customHeight="1" x14ac:dyDescent="0.35">
      <c r="A67" s="217" t="s">
        <v>148</v>
      </c>
      <c r="B67" s="217"/>
      <c r="C67" s="217"/>
      <c r="D67" s="217"/>
      <c r="E67" s="217"/>
      <c r="F67" s="217"/>
      <c r="G67" s="217"/>
      <c r="H67" s="217"/>
      <c r="I67" s="217"/>
      <c r="J67" s="217"/>
      <c r="K67" s="217"/>
      <c r="L67" s="217"/>
      <c r="M67" s="217"/>
      <c r="N67" s="217"/>
      <c r="O67" s="217"/>
    </row>
    <row r="73" spans="1:15" x14ac:dyDescent="0.35">
      <c r="A73" t="s">
        <v>149</v>
      </c>
    </row>
  </sheetData>
  <mergeCells count="1">
    <mergeCell ref="A67:O6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7FE19-2BD6-494B-B71C-E1DC4FDBBC43}">
  <dimension ref="A1:X34"/>
  <sheetViews>
    <sheetView zoomScaleNormal="100" workbookViewId="0">
      <pane xSplit="2" ySplit="2" topLeftCell="C3" activePane="bottomRight" state="frozen"/>
      <selection pane="topRight" activeCell="C1" sqref="C1"/>
      <selection pane="bottomLeft" activeCell="A3" sqref="A3"/>
      <selection pane="bottomRight" activeCell="B34" sqref="B34"/>
    </sheetView>
  </sheetViews>
  <sheetFormatPr defaultRowHeight="15" customHeight="1" x14ac:dyDescent="0.35"/>
  <cols>
    <col min="1" max="1" width="14.54296875" customWidth="1"/>
    <col min="2" max="2" width="171.1796875" customWidth="1"/>
    <col min="3" max="3" width="9.26953125" bestFit="1" customWidth="1"/>
    <col min="4" max="4" width="17.54296875" bestFit="1" customWidth="1"/>
    <col min="5" max="5" width="9.7265625" bestFit="1" customWidth="1"/>
    <col min="6" max="6" width="17.54296875" bestFit="1" customWidth="1"/>
    <col min="7" max="7" width="21.7265625" bestFit="1" customWidth="1"/>
    <col min="8" max="8" width="9.453125" bestFit="1" customWidth="1"/>
    <col min="9" max="9" width="9.26953125" bestFit="1" customWidth="1"/>
    <col min="10" max="10" width="33" customWidth="1"/>
    <col min="11" max="11" width="11.26953125" bestFit="1" customWidth="1"/>
    <col min="12" max="12" width="7.453125" bestFit="1" customWidth="1"/>
    <col min="13" max="13" width="13.26953125" bestFit="1" customWidth="1"/>
    <col min="14" max="14" width="46.7265625" bestFit="1" customWidth="1"/>
    <col min="15" max="15" width="34.54296875" style="45" bestFit="1" customWidth="1"/>
    <col min="16" max="16" width="11.7265625" style="45" bestFit="1" customWidth="1"/>
    <col min="17" max="17" width="18.7265625" bestFit="1" customWidth="1"/>
    <col min="18" max="18" width="14" bestFit="1" customWidth="1"/>
    <col min="19" max="19" width="23.54296875" bestFit="1" customWidth="1"/>
    <col min="20" max="20" width="11.453125" bestFit="1" customWidth="1"/>
    <col min="21" max="21" width="34.26953125" bestFit="1" customWidth="1"/>
    <col min="22" max="22" width="22.26953125" bestFit="1" customWidth="1"/>
    <col min="23" max="23" width="15.54296875" bestFit="1" customWidth="1"/>
    <col min="24" max="24" width="12.54296875" bestFit="1" customWidth="1"/>
  </cols>
  <sheetData>
    <row r="1" spans="1:24" ht="15" customHeight="1" x14ac:dyDescent="0.35">
      <c r="O1" s="161"/>
      <c r="P1" s="161"/>
    </row>
    <row r="2" spans="1:24" s="47" customFormat="1" ht="15.5" x14ac:dyDescent="0.35">
      <c r="A2" s="46" t="s">
        <v>8</v>
      </c>
      <c r="B2" s="6" t="s">
        <v>150</v>
      </c>
      <c r="C2" s="46" t="s">
        <v>60</v>
      </c>
      <c r="D2" s="46" t="s">
        <v>63</v>
      </c>
      <c r="E2" s="46" t="s">
        <v>62</v>
      </c>
      <c r="F2" s="46" t="s">
        <v>63</v>
      </c>
      <c r="G2" s="46" t="s">
        <v>65</v>
      </c>
      <c r="H2" s="46" t="s">
        <v>66</v>
      </c>
      <c r="I2" s="46" t="s">
        <v>67</v>
      </c>
      <c r="J2" s="46" t="s">
        <v>68</v>
      </c>
      <c r="K2" s="46" t="s">
        <v>69</v>
      </c>
      <c r="L2" s="46" t="s">
        <v>70</v>
      </c>
      <c r="M2" s="46" t="s">
        <v>71</v>
      </c>
      <c r="N2" s="46" t="s">
        <v>72</v>
      </c>
      <c r="O2" s="46" t="s">
        <v>73</v>
      </c>
      <c r="P2" s="46" t="s">
        <v>74</v>
      </c>
      <c r="Q2" s="46" t="s">
        <v>75</v>
      </c>
      <c r="R2" s="46" t="s">
        <v>76</v>
      </c>
      <c r="S2" s="46" t="s">
        <v>77</v>
      </c>
      <c r="T2" s="46" t="s">
        <v>78</v>
      </c>
      <c r="U2" s="46" t="s">
        <v>79</v>
      </c>
      <c r="V2" s="46" t="s">
        <v>80</v>
      </c>
      <c r="W2" s="46" t="s">
        <v>81</v>
      </c>
      <c r="X2" s="46" t="s">
        <v>82</v>
      </c>
    </row>
    <row r="3" spans="1:24" ht="15.5" x14ac:dyDescent="0.35">
      <c r="A3" s="218" t="s">
        <v>151</v>
      </c>
      <c r="B3" s="109" t="s">
        <v>152</v>
      </c>
      <c r="C3" s="43" t="s">
        <v>87</v>
      </c>
      <c r="D3" s="44">
        <v>19</v>
      </c>
      <c r="E3" t="s">
        <v>87</v>
      </c>
      <c r="F3" s="37" t="s">
        <v>86</v>
      </c>
      <c r="G3" s="37" t="s">
        <v>86</v>
      </c>
      <c r="H3" t="s">
        <v>87</v>
      </c>
      <c r="J3" s="37" t="s">
        <v>86</v>
      </c>
      <c r="K3" s="37" t="s">
        <v>86</v>
      </c>
      <c r="L3" t="s">
        <v>88</v>
      </c>
      <c r="M3" s="42">
        <v>45362</v>
      </c>
      <c r="N3" s="42"/>
      <c r="O3" s="161"/>
      <c r="P3" s="161" t="str">
        <f>CONCATENATE(R3,T3,V3,W3)</f>
        <v>111</v>
      </c>
      <c r="Q3" t="s">
        <v>151</v>
      </c>
      <c r="R3">
        <v>1</v>
      </c>
      <c r="S3" t="s">
        <v>153</v>
      </c>
      <c r="T3">
        <v>1</v>
      </c>
      <c r="U3" t="s">
        <v>154</v>
      </c>
      <c r="V3">
        <v>1</v>
      </c>
    </row>
    <row r="4" spans="1:24" ht="15.5" x14ac:dyDescent="0.35">
      <c r="A4" s="218"/>
      <c r="B4" s="106" t="s">
        <v>155</v>
      </c>
      <c r="C4" s="43" t="s">
        <v>87</v>
      </c>
      <c r="D4" s="44">
        <v>33</v>
      </c>
      <c r="E4" t="s">
        <v>87</v>
      </c>
      <c r="F4" s="37" t="s">
        <v>86</v>
      </c>
      <c r="G4" s="37" t="s">
        <v>86</v>
      </c>
      <c r="I4" t="s">
        <v>87</v>
      </c>
      <c r="J4" s="37" t="s">
        <v>86</v>
      </c>
      <c r="K4" s="37" t="s">
        <v>86</v>
      </c>
      <c r="L4" t="s">
        <v>88</v>
      </c>
      <c r="M4" s="42">
        <v>45362</v>
      </c>
      <c r="N4" s="42"/>
      <c r="O4" s="161"/>
      <c r="P4" s="161" t="str">
        <f t="shared" ref="P4:P31" si="0">CONCATENATE(R4,T4,V4,W4)</f>
        <v>1111</v>
      </c>
      <c r="Q4" t="s">
        <v>151</v>
      </c>
      <c r="R4">
        <v>1</v>
      </c>
      <c r="S4" t="s">
        <v>153</v>
      </c>
      <c r="T4">
        <v>1</v>
      </c>
      <c r="U4" t="s">
        <v>154</v>
      </c>
      <c r="V4">
        <v>1</v>
      </c>
      <c r="W4">
        <v>1</v>
      </c>
    </row>
    <row r="5" spans="1:24" ht="31" x14ac:dyDescent="0.35">
      <c r="A5" s="218"/>
      <c r="B5" s="108" t="s">
        <v>156</v>
      </c>
      <c r="C5" s="43" t="s">
        <v>87</v>
      </c>
      <c r="D5" s="44">
        <v>33</v>
      </c>
      <c r="E5" t="s">
        <v>87</v>
      </c>
      <c r="F5" s="37" t="s">
        <v>86</v>
      </c>
      <c r="G5" s="37" t="s">
        <v>86</v>
      </c>
      <c r="I5" t="s">
        <v>87</v>
      </c>
      <c r="J5" s="37" t="s">
        <v>86</v>
      </c>
      <c r="K5" s="37" t="s">
        <v>86</v>
      </c>
      <c r="L5" t="s">
        <v>88</v>
      </c>
      <c r="M5" s="42">
        <v>45362</v>
      </c>
      <c r="N5" s="42"/>
      <c r="O5" s="161"/>
      <c r="P5" s="161" t="str">
        <f t="shared" si="0"/>
        <v>1112</v>
      </c>
      <c r="Q5" t="s">
        <v>151</v>
      </c>
      <c r="R5">
        <v>1</v>
      </c>
      <c r="S5" t="s">
        <v>153</v>
      </c>
      <c r="T5">
        <v>1</v>
      </c>
      <c r="U5" t="s">
        <v>154</v>
      </c>
      <c r="V5">
        <v>1</v>
      </c>
      <c r="W5">
        <v>2</v>
      </c>
    </row>
    <row r="6" spans="1:24" ht="15.5" x14ac:dyDescent="0.35">
      <c r="A6" s="218"/>
      <c r="B6" s="105" t="s">
        <v>157</v>
      </c>
      <c r="C6" s="43" t="s">
        <v>87</v>
      </c>
      <c r="D6" s="44" t="s">
        <v>158</v>
      </c>
      <c r="E6" t="s">
        <v>87</v>
      </c>
      <c r="F6" s="37" t="s">
        <v>86</v>
      </c>
      <c r="G6" s="37" t="s">
        <v>86</v>
      </c>
      <c r="I6" t="s">
        <v>87</v>
      </c>
      <c r="J6" s="37" t="s">
        <v>86</v>
      </c>
      <c r="K6" s="37" t="s">
        <v>86</v>
      </c>
      <c r="L6" t="s">
        <v>88</v>
      </c>
      <c r="M6" s="42">
        <v>45362</v>
      </c>
      <c r="N6" s="42"/>
      <c r="O6" s="161"/>
      <c r="P6" s="161" t="str">
        <f t="shared" si="0"/>
        <v>1113</v>
      </c>
      <c r="Q6" t="s">
        <v>151</v>
      </c>
      <c r="R6">
        <v>1</v>
      </c>
      <c r="S6" t="s">
        <v>153</v>
      </c>
      <c r="T6">
        <v>1</v>
      </c>
      <c r="U6" t="s">
        <v>154</v>
      </c>
      <c r="V6">
        <v>1</v>
      </c>
      <c r="W6">
        <v>3</v>
      </c>
    </row>
    <row r="7" spans="1:24" ht="15.5" x14ac:dyDescent="0.35">
      <c r="A7" s="218"/>
      <c r="B7" s="107" t="s">
        <v>159</v>
      </c>
      <c r="C7" s="43" t="s">
        <v>87</v>
      </c>
      <c r="D7" s="44">
        <v>19</v>
      </c>
      <c r="E7" t="s">
        <v>87</v>
      </c>
      <c r="F7" s="37" t="s">
        <v>86</v>
      </c>
      <c r="G7" s="37" t="s">
        <v>86</v>
      </c>
      <c r="I7" t="s">
        <v>87</v>
      </c>
      <c r="J7" s="37" t="s">
        <v>86</v>
      </c>
      <c r="K7" s="37" t="s">
        <v>86</v>
      </c>
      <c r="L7" t="s">
        <v>88</v>
      </c>
      <c r="M7" s="42">
        <v>45362</v>
      </c>
      <c r="N7" s="42"/>
      <c r="O7" s="161"/>
      <c r="P7" s="161" t="str">
        <f t="shared" si="0"/>
        <v>1114</v>
      </c>
      <c r="Q7" t="s">
        <v>151</v>
      </c>
      <c r="R7">
        <v>1</v>
      </c>
      <c r="S7" t="s">
        <v>153</v>
      </c>
      <c r="T7">
        <v>1</v>
      </c>
      <c r="U7" t="s">
        <v>154</v>
      </c>
      <c r="V7">
        <v>1</v>
      </c>
      <c r="W7">
        <v>4</v>
      </c>
    </row>
    <row r="8" spans="1:24" ht="15.5" x14ac:dyDescent="0.35">
      <c r="A8" s="8"/>
      <c r="C8" s="43"/>
      <c r="D8" s="44"/>
      <c r="O8" s="161"/>
      <c r="P8" s="161" t="str">
        <f t="shared" si="0"/>
        <v/>
      </c>
    </row>
    <row r="9" spans="1:24" ht="15.5" x14ac:dyDescent="0.35">
      <c r="A9" s="219" t="s">
        <v>160</v>
      </c>
      <c r="B9" t="s">
        <v>161</v>
      </c>
      <c r="C9" s="43" t="s">
        <v>87</v>
      </c>
      <c r="D9" s="44" t="s">
        <v>162</v>
      </c>
      <c r="E9" t="s">
        <v>87</v>
      </c>
      <c r="F9" s="37" t="s">
        <v>86</v>
      </c>
      <c r="G9" s="37" t="s">
        <v>86</v>
      </c>
      <c r="H9" t="s">
        <v>87</v>
      </c>
      <c r="J9" s="37" t="s">
        <v>86</v>
      </c>
      <c r="K9" s="37" t="s">
        <v>86</v>
      </c>
      <c r="L9" t="s">
        <v>88</v>
      </c>
      <c r="M9" s="42">
        <v>45362</v>
      </c>
      <c r="N9" s="42"/>
      <c r="O9" s="161"/>
      <c r="P9" s="161" t="str">
        <f t="shared" si="0"/>
        <v>2111</v>
      </c>
      <c r="Q9" t="s">
        <v>160</v>
      </c>
      <c r="R9">
        <v>2</v>
      </c>
      <c r="S9" t="s">
        <v>163</v>
      </c>
      <c r="T9">
        <v>1</v>
      </c>
      <c r="U9" t="s">
        <v>164</v>
      </c>
      <c r="V9">
        <v>1</v>
      </c>
      <c r="W9">
        <v>1</v>
      </c>
    </row>
    <row r="10" spans="1:24" ht="18.5" x14ac:dyDescent="0.35">
      <c r="A10" s="219"/>
      <c r="C10" s="43"/>
      <c r="D10" s="8"/>
      <c r="E10" s="3"/>
      <c r="O10" s="161"/>
      <c r="P10" s="161" t="str">
        <f t="shared" si="0"/>
        <v/>
      </c>
    </row>
    <row r="11" spans="1:24" ht="18.5" x14ac:dyDescent="0.35">
      <c r="A11" s="219"/>
      <c r="B11" t="s">
        <v>165</v>
      </c>
      <c r="C11" s="43"/>
      <c r="D11" s="8"/>
      <c r="E11" s="3"/>
      <c r="O11" s="161"/>
      <c r="P11" s="161"/>
    </row>
    <row r="12" spans="1:24" ht="18.5" x14ac:dyDescent="0.35">
      <c r="A12" s="219"/>
      <c r="C12" s="43"/>
      <c r="D12" s="8"/>
      <c r="E12" s="3"/>
      <c r="O12" s="161"/>
      <c r="P12" s="161"/>
    </row>
    <row r="13" spans="1:24" ht="15.5" x14ac:dyDescent="0.35">
      <c r="A13" s="219"/>
      <c r="B13" s="168" t="s">
        <v>166</v>
      </c>
      <c r="C13" s="43" t="s">
        <v>87</v>
      </c>
      <c r="D13" s="44" t="s">
        <v>167</v>
      </c>
      <c r="G13" s="37" t="s">
        <v>86</v>
      </c>
      <c r="H13" t="s">
        <v>87</v>
      </c>
      <c r="J13" s="37" t="s">
        <v>86</v>
      </c>
      <c r="K13" s="37" t="s">
        <v>86</v>
      </c>
      <c r="L13" t="s">
        <v>88</v>
      </c>
      <c r="M13" s="42">
        <v>45362</v>
      </c>
      <c r="N13" s="42"/>
      <c r="O13" s="161"/>
      <c r="P13" s="161" t="str">
        <f t="shared" si="0"/>
        <v>2112</v>
      </c>
      <c r="Q13" t="s">
        <v>160</v>
      </c>
      <c r="R13">
        <v>2</v>
      </c>
      <c r="S13" t="s">
        <v>163</v>
      </c>
      <c r="T13">
        <v>1</v>
      </c>
      <c r="U13" t="s">
        <v>164</v>
      </c>
      <c r="V13">
        <v>1</v>
      </c>
      <c r="W13">
        <v>2</v>
      </c>
    </row>
    <row r="14" spans="1:24" ht="15.5" x14ac:dyDescent="0.35">
      <c r="A14" s="219"/>
      <c r="B14" s="168"/>
      <c r="C14" s="43"/>
      <c r="D14" s="44"/>
      <c r="G14" s="37"/>
      <c r="J14" s="37"/>
      <c r="K14" s="37"/>
      <c r="M14" s="42"/>
      <c r="N14" s="42"/>
      <c r="O14" s="161"/>
      <c r="P14" s="161"/>
    </row>
    <row r="15" spans="1:24" ht="15.5" x14ac:dyDescent="0.35">
      <c r="A15" s="219"/>
      <c r="B15" s="168" t="s">
        <v>168</v>
      </c>
      <c r="C15" s="43"/>
      <c r="D15" s="44"/>
      <c r="G15" s="37"/>
      <c r="J15" s="37"/>
      <c r="K15" s="37"/>
      <c r="M15" s="42"/>
      <c r="N15" s="42"/>
      <c r="O15" s="161"/>
      <c r="P15" s="161"/>
    </row>
    <row r="16" spans="1:24" ht="14.5" x14ac:dyDescent="0.35">
      <c r="A16" s="219"/>
      <c r="C16" s="27"/>
      <c r="O16" s="161"/>
      <c r="P16" s="161" t="str">
        <f t="shared" si="0"/>
        <v/>
      </c>
    </row>
    <row r="17" spans="1:23" ht="43.5" x14ac:dyDescent="0.35">
      <c r="A17" s="219"/>
      <c r="B17" s="168" t="s">
        <v>169</v>
      </c>
      <c r="C17" s="27" t="s">
        <v>87</v>
      </c>
      <c r="D17" s="44" t="s">
        <v>167</v>
      </c>
      <c r="E17" t="s">
        <v>87</v>
      </c>
      <c r="F17" s="37" t="s">
        <v>86</v>
      </c>
      <c r="G17" s="88" t="s">
        <v>170</v>
      </c>
      <c r="I17" t="s">
        <v>87</v>
      </c>
      <c r="J17" s="59" t="s">
        <v>171</v>
      </c>
      <c r="K17" s="37" t="s">
        <v>86</v>
      </c>
      <c r="L17" t="s">
        <v>88</v>
      </c>
      <c r="M17" s="42">
        <v>45362</v>
      </c>
      <c r="N17" t="s">
        <v>172</v>
      </c>
      <c r="O17" s="161" t="str">
        <f>CONCATENATE("Company Operations Property Group is visible only when Question ID ", $P$4, " is selected.")</f>
        <v>Company Operations Property Group is visible only when Question ID 1111 is selected.</v>
      </c>
      <c r="P17" s="161" t="str">
        <f t="shared" si="0"/>
        <v>2121</v>
      </c>
      <c r="Q17" t="s">
        <v>160</v>
      </c>
      <c r="R17">
        <v>2</v>
      </c>
      <c r="S17" t="s">
        <v>163</v>
      </c>
      <c r="T17">
        <v>1</v>
      </c>
      <c r="U17" t="s">
        <v>173</v>
      </c>
      <c r="V17">
        <v>2</v>
      </c>
      <c r="W17">
        <v>1</v>
      </c>
    </row>
    <row r="18" spans="1:23" ht="14.5" x14ac:dyDescent="0.35">
      <c r="A18" s="219"/>
      <c r="C18" s="27"/>
      <c r="O18" s="161"/>
      <c r="P18" s="161" t="str">
        <f t="shared" si="0"/>
        <v/>
      </c>
    </row>
    <row r="19" spans="1:23" ht="43.5" x14ac:dyDescent="0.35">
      <c r="A19" s="219"/>
      <c r="B19" s="40" t="s">
        <v>174</v>
      </c>
      <c r="C19" s="27" t="s">
        <v>175</v>
      </c>
      <c r="D19" t="s">
        <v>158</v>
      </c>
      <c r="G19" s="88" t="s">
        <v>176</v>
      </c>
      <c r="I19" t="s">
        <v>87</v>
      </c>
      <c r="J19" s="37" t="s">
        <v>86</v>
      </c>
      <c r="K19" s="37" t="s">
        <v>86</v>
      </c>
      <c r="L19" t="s">
        <v>88</v>
      </c>
      <c r="M19" s="42">
        <v>45362</v>
      </c>
      <c r="N19" s="42"/>
      <c r="O19" s="161" t="str">
        <f>CONCATENATE("Company Operations Property Group is visible only when Question ID ", $P$4, " is selected.")</f>
        <v>Company Operations Property Group is visible only when Question ID 1111 is selected.</v>
      </c>
      <c r="P19" s="161" t="str">
        <f t="shared" si="0"/>
        <v>2122</v>
      </c>
      <c r="Q19" t="s">
        <v>160</v>
      </c>
      <c r="R19">
        <v>2</v>
      </c>
      <c r="S19" t="s">
        <v>163</v>
      </c>
      <c r="T19">
        <v>1</v>
      </c>
      <c r="U19" t="s">
        <v>173</v>
      </c>
      <c r="V19">
        <v>2</v>
      </c>
      <c r="W19">
        <v>2</v>
      </c>
    </row>
    <row r="20" spans="1:23" ht="43.5" x14ac:dyDescent="0.35">
      <c r="A20" s="219"/>
      <c r="B20" s="89" t="s">
        <v>177</v>
      </c>
      <c r="C20" s="27" t="s">
        <v>175</v>
      </c>
      <c r="D20" t="s">
        <v>158</v>
      </c>
      <c r="G20" s="88" t="s">
        <v>178</v>
      </c>
      <c r="I20" t="s">
        <v>87</v>
      </c>
      <c r="J20" s="37" t="s">
        <v>86</v>
      </c>
      <c r="K20" s="37" t="s">
        <v>86</v>
      </c>
      <c r="L20" t="s">
        <v>88</v>
      </c>
      <c r="M20" s="42">
        <v>45362</v>
      </c>
      <c r="N20" s="42"/>
      <c r="O20" s="161" t="str">
        <f>CONCATENATE("Company Operations Property Group is visible only when Question ID ", $P$4, " is selected.")</f>
        <v>Company Operations Property Group is visible only when Question ID 1111 is selected.</v>
      </c>
      <c r="P20" s="161" t="str">
        <f t="shared" si="0"/>
        <v>2123</v>
      </c>
      <c r="Q20" t="s">
        <v>160</v>
      </c>
      <c r="R20">
        <v>2</v>
      </c>
      <c r="S20" t="s">
        <v>163</v>
      </c>
      <c r="T20">
        <v>1</v>
      </c>
      <c r="U20" t="s">
        <v>173</v>
      </c>
      <c r="V20">
        <v>2</v>
      </c>
      <c r="W20">
        <v>3</v>
      </c>
    </row>
    <row r="21" spans="1:23" ht="14.5" x14ac:dyDescent="0.35">
      <c r="A21" s="219"/>
      <c r="B21" s="39"/>
      <c r="C21" s="27"/>
      <c r="O21" s="161"/>
      <c r="P21" s="161" t="str">
        <f t="shared" si="0"/>
        <v/>
      </c>
    </row>
    <row r="22" spans="1:23" ht="29" x14ac:dyDescent="0.35">
      <c r="A22" s="219"/>
      <c r="B22" s="167" t="s">
        <v>179</v>
      </c>
      <c r="C22" s="27" t="s">
        <v>87</v>
      </c>
      <c r="D22" s="44">
        <v>22</v>
      </c>
      <c r="G22" s="37" t="s">
        <v>86</v>
      </c>
      <c r="H22" t="s">
        <v>87</v>
      </c>
      <c r="J22" s="37" t="s">
        <v>86</v>
      </c>
      <c r="K22" s="37" t="s">
        <v>86</v>
      </c>
      <c r="L22" t="s">
        <v>88</v>
      </c>
      <c r="M22" s="42">
        <v>45362</v>
      </c>
      <c r="N22" s="42"/>
      <c r="O22" s="161"/>
      <c r="P22" s="161" t="str">
        <f t="shared" si="0"/>
        <v>2113</v>
      </c>
      <c r="Q22" t="s">
        <v>160</v>
      </c>
      <c r="R22">
        <v>2</v>
      </c>
      <c r="S22" t="s">
        <v>163</v>
      </c>
      <c r="T22">
        <v>1</v>
      </c>
      <c r="U22" t="s">
        <v>164</v>
      </c>
      <c r="V22">
        <v>1</v>
      </c>
      <c r="W22">
        <v>3</v>
      </c>
    </row>
    <row r="23" spans="1:23" ht="14.5" x14ac:dyDescent="0.35">
      <c r="A23" s="219"/>
      <c r="B23" s="39"/>
      <c r="C23" s="27"/>
      <c r="O23" s="161"/>
      <c r="P23" s="161" t="str">
        <f t="shared" si="0"/>
        <v/>
      </c>
    </row>
    <row r="24" spans="1:23" ht="29" x14ac:dyDescent="0.35">
      <c r="A24" s="219"/>
      <c r="B24" s="161" t="s">
        <v>180</v>
      </c>
      <c r="C24" s="27"/>
      <c r="I24" t="s">
        <v>87</v>
      </c>
      <c r="N24" s="161" t="s">
        <v>181</v>
      </c>
      <c r="O24" s="161" t="str">
        <f>CONCATENATE("This question is visible only when Question ID ",P7, " is selected.")</f>
        <v>This question is visible only when Question ID 1114 is selected.</v>
      </c>
      <c r="P24" s="161" t="str">
        <f t="shared" si="0"/>
        <v>2131</v>
      </c>
      <c r="Q24" t="s">
        <v>160</v>
      </c>
      <c r="R24">
        <v>2</v>
      </c>
      <c r="S24" t="s">
        <v>163</v>
      </c>
      <c r="T24">
        <v>1</v>
      </c>
      <c r="U24" t="s">
        <v>182</v>
      </c>
      <c r="V24">
        <v>3</v>
      </c>
      <c r="W24">
        <v>1</v>
      </c>
    </row>
    <row r="25" spans="1:23" ht="29" x14ac:dyDescent="0.35">
      <c r="A25" s="219"/>
      <c r="B25" s="161" t="s">
        <v>183</v>
      </c>
      <c r="C25" s="27"/>
      <c r="I25" t="s">
        <v>87</v>
      </c>
      <c r="O25" s="161" t="str">
        <f>CONCATENATE("This question is visible only when Question ID ", P24, " is selected.")</f>
        <v>This question is visible only when Question ID 2131 is selected.</v>
      </c>
      <c r="P25" s="161" t="str">
        <f t="shared" si="0"/>
        <v>2132</v>
      </c>
      <c r="Q25" t="s">
        <v>160</v>
      </c>
      <c r="R25">
        <v>2</v>
      </c>
      <c r="S25" t="s">
        <v>163</v>
      </c>
      <c r="T25">
        <v>1</v>
      </c>
      <c r="U25" t="s">
        <v>182</v>
      </c>
      <c r="V25">
        <v>3</v>
      </c>
      <c r="W25">
        <v>2</v>
      </c>
    </row>
    <row r="26" spans="1:23" ht="14.5" x14ac:dyDescent="0.35">
      <c r="A26" s="219"/>
      <c r="B26" s="40"/>
      <c r="C26" s="27"/>
      <c r="O26" s="161"/>
      <c r="P26" s="161" t="str">
        <f t="shared" si="0"/>
        <v/>
      </c>
    </row>
    <row r="27" spans="1:23" ht="29" x14ac:dyDescent="0.35">
      <c r="A27" s="219"/>
      <c r="B27" s="40" t="s">
        <v>184</v>
      </c>
      <c r="C27" s="27"/>
      <c r="G27" s="88" t="s">
        <v>170</v>
      </c>
      <c r="I27" t="s">
        <v>87</v>
      </c>
      <c r="J27" s="37" t="s">
        <v>86</v>
      </c>
      <c r="K27" s="37" t="s">
        <v>86</v>
      </c>
      <c r="L27" t="s">
        <v>88</v>
      </c>
      <c r="M27" s="42">
        <v>45362</v>
      </c>
      <c r="N27" s="42"/>
      <c r="O27" s="161" t="str">
        <f>CONCATENATE("This question is visible only when Question ID ", P7, " is selected.")</f>
        <v>This question is visible only when Question ID 1114 is selected.</v>
      </c>
      <c r="P27" s="161" t="str">
        <f t="shared" si="0"/>
        <v>2133</v>
      </c>
      <c r="Q27" t="s">
        <v>160</v>
      </c>
      <c r="R27">
        <v>2</v>
      </c>
      <c r="S27" t="s">
        <v>163</v>
      </c>
      <c r="T27">
        <v>1</v>
      </c>
      <c r="U27" t="s">
        <v>182</v>
      </c>
      <c r="V27">
        <v>3</v>
      </c>
      <c r="W27">
        <v>3</v>
      </c>
    </row>
    <row r="28" spans="1:23" ht="14.5" x14ac:dyDescent="0.35">
      <c r="A28" s="219"/>
      <c r="C28" s="27"/>
      <c r="O28" s="161"/>
      <c r="P28" s="161" t="str">
        <f t="shared" si="0"/>
        <v/>
      </c>
    </row>
    <row r="29" spans="1:23" ht="29" x14ac:dyDescent="0.35">
      <c r="A29" s="219"/>
      <c r="B29" s="168" t="s">
        <v>185</v>
      </c>
      <c r="C29" s="27" t="s">
        <v>87</v>
      </c>
      <c r="D29" s="44">
        <v>11</v>
      </c>
      <c r="G29" s="37" t="s">
        <v>86</v>
      </c>
      <c r="H29" t="s">
        <v>87</v>
      </c>
      <c r="J29" s="37" t="s">
        <v>86</v>
      </c>
      <c r="K29" s="37" t="s">
        <v>86</v>
      </c>
      <c r="L29" t="s">
        <v>88</v>
      </c>
      <c r="M29" s="42">
        <v>45362</v>
      </c>
      <c r="N29" s="9" t="s">
        <v>186</v>
      </c>
      <c r="O29" s="161"/>
      <c r="P29" s="161" t="str">
        <f t="shared" si="0"/>
        <v>2114</v>
      </c>
      <c r="Q29" t="s">
        <v>160</v>
      </c>
      <c r="R29">
        <v>2</v>
      </c>
      <c r="S29" t="s">
        <v>163</v>
      </c>
      <c r="T29">
        <v>1</v>
      </c>
      <c r="U29" t="s">
        <v>164</v>
      </c>
      <c r="V29">
        <v>1</v>
      </c>
      <c r="W29">
        <v>4</v>
      </c>
    </row>
    <row r="30" spans="1:23" ht="14.5" x14ac:dyDescent="0.35">
      <c r="A30" s="219"/>
      <c r="C30" s="27"/>
      <c r="O30" s="161"/>
      <c r="P30" s="161" t="str">
        <f t="shared" si="0"/>
        <v/>
      </c>
    </row>
    <row r="31" spans="1:23" ht="116" x14ac:dyDescent="0.35">
      <c r="A31" s="219"/>
      <c r="B31" s="91" t="s">
        <v>187</v>
      </c>
      <c r="C31" s="27" t="s">
        <v>87</v>
      </c>
      <c r="D31" s="57">
        <v>13</v>
      </c>
      <c r="G31" s="37" t="s">
        <v>86</v>
      </c>
      <c r="H31" t="s">
        <v>87</v>
      </c>
      <c r="J31" s="161" t="s">
        <v>188</v>
      </c>
      <c r="K31" s="37" t="s">
        <v>86</v>
      </c>
      <c r="L31" t="s">
        <v>88</v>
      </c>
      <c r="M31" s="42">
        <v>45362</v>
      </c>
      <c r="N31" s="42" t="s">
        <v>189</v>
      </c>
      <c r="O31" s="161" t="str">
        <f>CONCATENATE("If the answer to Question ID ",P31," is yes, continue to Enterprise questions.")</f>
        <v>If the answer to Question ID 2115 is yes, continue to Enterprise questions.</v>
      </c>
      <c r="P31" s="161" t="str">
        <f t="shared" si="0"/>
        <v>2115</v>
      </c>
      <c r="Q31" t="s">
        <v>160</v>
      </c>
      <c r="R31">
        <v>2</v>
      </c>
      <c r="S31" t="s">
        <v>163</v>
      </c>
      <c r="T31">
        <v>1</v>
      </c>
      <c r="U31" t="s">
        <v>164</v>
      </c>
      <c r="V31">
        <v>1</v>
      </c>
      <c r="W31">
        <v>5</v>
      </c>
    </row>
    <row r="32" spans="1:23" ht="15" customHeight="1" x14ac:dyDescent="0.35">
      <c r="O32" s="161"/>
      <c r="P32" s="161"/>
    </row>
    <row r="34" spans="2:16" ht="14.5" x14ac:dyDescent="0.35">
      <c r="B34" s="41" t="s">
        <v>190</v>
      </c>
      <c r="O34" s="161"/>
      <c r="P34" s="161"/>
    </row>
  </sheetData>
  <mergeCells count="2">
    <mergeCell ref="A3:A7"/>
    <mergeCell ref="A9:A3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108FC-C8B8-4ADD-9956-36F59640037A}">
  <sheetPr>
    <tabColor theme="4" tint="0.79998168889431442"/>
  </sheetPr>
  <dimension ref="A2:X41"/>
  <sheetViews>
    <sheetView workbookViewId="0">
      <pane ySplit="2" topLeftCell="A10" activePane="bottomLeft" state="frozen"/>
      <selection pane="bottomLeft" activeCell="B35" sqref="B35"/>
    </sheetView>
  </sheetViews>
  <sheetFormatPr defaultRowHeight="14.5" x14ac:dyDescent="0.35"/>
  <cols>
    <col min="1" max="1" width="15.7265625" customWidth="1"/>
    <col min="2" max="2" width="122.26953125" bestFit="1" customWidth="1"/>
    <col min="3" max="3" width="9.26953125" bestFit="1" customWidth="1"/>
    <col min="4" max="4" width="17.54296875" bestFit="1" customWidth="1"/>
    <col min="5" max="5" width="9.7265625" bestFit="1" customWidth="1"/>
    <col min="6" max="6" width="17.54296875" bestFit="1" customWidth="1"/>
    <col min="7" max="7" width="9.7265625" bestFit="1" customWidth="1"/>
    <col min="8" max="8" width="9.453125" bestFit="1" customWidth="1"/>
    <col min="9" max="9" width="9.26953125" bestFit="1" customWidth="1"/>
    <col min="10" max="10" width="11.7265625" bestFit="1" customWidth="1"/>
    <col min="11" max="11" width="11.26953125" bestFit="1" customWidth="1"/>
    <col min="12" max="12" width="7.453125" bestFit="1" customWidth="1"/>
    <col min="13" max="13" width="13.26953125" bestFit="1" customWidth="1"/>
    <col min="14" max="14" width="79.453125" bestFit="1" customWidth="1"/>
    <col min="15" max="15" width="37.453125" style="50" customWidth="1"/>
    <col min="16" max="16" width="11.7265625" bestFit="1" customWidth="1"/>
    <col min="17" max="17" width="18.453125" bestFit="1" customWidth="1"/>
    <col min="18" max="18" width="14" bestFit="1" customWidth="1"/>
    <col min="19" max="19" width="25.54296875" bestFit="1" customWidth="1"/>
    <col min="20" max="20" width="11.453125" bestFit="1" customWidth="1"/>
    <col min="21" max="21" width="42.453125" bestFit="1" customWidth="1"/>
    <col min="22" max="22" width="22.26953125" bestFit="1" customWidth="1"/>
    <col min="23" max="23" width="15.54296875" bestFit="1" customWidth="1"/>
    <col min="24" max="24" width="12.54296875" bestFit="1" customWidth="1"/>
  </cols>
  <sheetData>
    <row r="2" spans="1:24" s="47" customFormat="1" ht="16" thickBot="1" x14ac:dyDescent="0.4">
      <c r="A2" s="46" t="s">
        <v>8</v>
      </c>
      <c r="B2" s="6" t="s">
        <v>150</v>
      </c>
      <c r="C2" s="46" t="s">
        <v>60</v>
      </c>
      <c r="D2" s="46" t="s">
        <v>63</v>
      </c>
      <c r="E2" s="46" t="s">
        <v>62</v>
      </c>
      <c r="F2" s="46" t="s">
        <v>63</v>
      </c>
      <c r="G2" s="46" t="s">
        <v>65</v>
      </c>
      <c r="H2" s="46" t="s">
        <v>66</v>
      </c>
      <c r="I2" s="46" t="s">
        <v>67</v>
      </c>
      <c r="J2" s="46" t="s">
        <v>68</v>
      </c>
      <c r="K2" s="46" t="s">
        <v>69</v>
      </c>
      <c r="L2" s="46" t="s">
        <v>70</v>
      </c>
      <c r="M2" s="46" t="s">
        <v>71</v>
      </c>
      <c r="N2" s="46" t="s">
        <v>72</v>
      </c>
      <c r="O2" s="48" t="s">
        <v>73</v>
      </c>
      <c r="P2" s="46" t="s">
        <v>74</v>
      </c>
      <c r="Q2" s="46" t="s">
        <v>75</v>
      </c>
      <c r="R2" s="46" t="s">
        <v>76</v>
      </c>
      <c r="S2" s="46" t="s">
        <v>77</v>
      </c>
      <c r="T2" s="46" t="s">
        <v>78</v>
      </c>
      <c r="U2" s="46" t="s">
        <v>79</v>
      </c>
      <c r="V2" s="46" t="s">
        <v>80</v>
      </c>
      <c r="W2" s="46" t="s">
        <v>81</v>
      </c>
      <c r="X2" s="46" t="s">
        <v>82</v>
      </c>
    </row>
    <row r="3" spans="1:24" x14ac:dyDescent="0.35">
      <c r="A3" s="11"/>
      <c r="O3" s="161"/>
      <c r="P3" s="161" t="str">
        <f>CONCATENATE(R3,T3,V3,W3)</f>
        <v/>
      </c>
    </row>
    <row r="4" spans="1:24" x14ac:dyDescent="0.35">
      <c r="A4" s="221" t="s">
        <v>191</v>
      </c>
      <c r="O4" s="161"/>
      <c r="P4" s="161" t="str">
        <f t="shared" ref="P4:P37" si="0">CONCATENATE(R4,T4,V4,W4)</f>
        <v/>
      </c>
    </row>
    <row r="5" spans="1:24" x14ac:dyDescent="0.35">
      <c r="A5" s="221" t="s">
        <v>191</v>
      </c>
      <c r="B5" t="s">
        <v>920</v>
      </c>
      <c r="C5" s="44" t="s">
        <v>87</v>
      </c>
      <c r="D5" s="37" t="s">
        <v>86</v>
      </c>
      <c r="E5" t="s">
        <v>87</v>
      </c>
      <c r="F5" s="37" t="s">
        <v>86</v>
      </c>
      <c r="G5" s="37" t="s">
        <v>86</v>
      </c>
      <c r="H5" t="s">
        <v>87</v>
      </c>
      <c r="J5" s="37" t="s">
        <v>86</v>
      </c>
      <c r="K5" s="37" t="s">
        <v>86</v>
      </c>
      <c r="L5" t="s">
        <v>88</v>
      </c>
      <c r="M5" s="42">
        <v>45362</v>
      </c>
      <c r="O5" s="161"/>
      <c r="P5" s="161" t="str">
        <f t="shared" si="0"/>
        <v>3</v>
      </c>
      <c r="Q5" t="s">
        <v>192</v>
      </c>
      <c r="R5">
        <v>3</v>
      </c>
      <c r="S5" t="s">
        <v>193</v>
      </c>
      <c r="U5" t="s">
        <v>194</v>
      </c>
    </row>
    <row r="6" spans="1:24" x14ac:dyDescent="0.35">
      <c r="B6" s="2"/>
      <c r="O6" s="161"/>
      <c r="P6" s="161" t="str">
        <f t="shared" si="0"/>
        <v/>
      </c>
    </row>
    <row r="7" spans="1:24" ht="43.5" x14ac:dyDescent="0.35">
      <c r="A7" s="220" t="s">
        <v>196</v>
      </c>
      <c r="B7" s="97" t="s">
        <v>197</v>
      </c>
      <c r="C7" t="s">
        <v>87</v>
      </c>
      <c r="D7" s="37" t="s">
        <v>86</v>
      </c>
      <c r="G7" s="37" t="s">
        <v>86</v>
      </c>
      <c r="H7" t="s">
        <v>87</v>
      </c>
      <c r="J7" s="37" t="s">
        <v>86</v>
      </c>
      <c r="K7" s="37" t="s">
        <v>86</v>
      </c>
      <c r="L7" t="s">
        <v>88</v>
      </c>
      <c r="M7" s="42">
        <v>45362</v>
      </c>
      <c r="N7" s="51" t="s">
        <v>198</v>
      </c>
      <c r="O7" s="161"/>
      <c r="P7" s="161" t="str">
        <f>CONCATENATE(R7,T7,V7,W7)</f>
        <v>41</v>
      </c>
      <c r="Q7" t="s">
        <v>199</v>
      </c>
      <c r="R7">
        <v>4</v>
      </c>
      <c r="S7" t="s">
        <v>193</v>
      </c>
      <c r="T7">
        <v>1</v>
      </c>
    </row>
    <row r="8" spans="1:24" ht="29" x14ac:dyDescent="0.35">
      <c r="A8" s="220"/>
      <c r="B8" s="161" t="s">
        <v>200</v>
      </c>
      <c r="D8" s="37"/>
      <c r="G8" s="37"/>
      <c r="J8" s="37"/>
      <c r="K8" s="37"/>
      <c r="M8" s="42"/>
      <c r="N8" s="51"/>
      <c r="O8" s="161" t="s">
        <v>201</v>
      </c>
      <c r="P8" s="161" t="str">
        <f t="shared" si="0"/>
        <v>4111</v>
      </c>
      <c r="Q8" t="s">
        <v>199</v>
      </c>
      <c r="R8">
        <v>4</v>
      </c>
      <c r="S8" t="s">
        <v>193</v>
      </c>
      <c r="T8">
        <v>1</v>
      </c>
      <c r="U8" t="s">
        <v>202</v>
      </c>
      <c r="V8">
        <v>1</v>
      </c>
      <c r="W8">
        <v>1</v>
      </c>
    </row>
    <row r="9" spans="1:24" ht="29" x14ac:dyDescent="0.35">
      <c r="A9" s="220"/>
      <c r="B9" s="161" t="s">
        <v>203</v>
      </c>
      <c r="D9" s="37"/>
      <c r="G9" s="37"/>
      <c r="J9" s="37"/>
      <c r="K9" s="37"/>
      <c r="M9" s="42"/>
      <c r="N9" s="51"/>
      <c r="O9" s="161" t="s">
        <v>201</v>
      </c>
      <c r="P9" s="161" t="str">
        <f t="shared" si="0"/>
        <v>4112</v>
      </c>
      <c r="Q9" t="s">
        <v>199</v>
      </c>
      <c r="R9">
        <v>4</v>
      </c>
      <c r="S9" t="s">
        <v>193</v>
      </c>
      <c r="T9">
        <v>1</v>
      </c>
      <c r="U9" t="s">
        <v>202</v>
      </c>
      <c r="V9">
        <v>1</v>
      </c>
      <c r="W9">
        <v>2</v>
      </c>
    </row>
    <row r="10" spans="1:24" ht="29" x14ac:dyDescent="0.35">
      <c r="A10" s="220"/>
      <c r="B10" s="27" t="s">
        <v>204</v>
      </c>
      <c r="O10" s="161" t="s">
        <v>201</v>
      </c>
      <c r="P10" s="161" t="str">
        <f t="shared" si="0"/>
        <v>4113</v>
      </c>
      <c r="Q10" t="s">
        <v>199</v>
      </c>
      <c r="R10">
        <v>4</v>
      </c>
      <c r="S10" t="s">
        <v>193</v>
      </c>
      <c r="T10">
        <v>1</v>
      </c>
      <c r="U10" t="s">
        <v>202</v>
      </c>
      <c r="V10">
        <v>1</v>
      </c>
      <c r="W10">
        <v>3</v>
      </c>
    </row>
    <row r="11" spans="1:24" ht="29" x14ac:dyDescent="0.35">
      <c r="A11" s="220"/>
      <c r="B11" s="98" t="s">
        <v>205</v>
      </c>
      <c r="C11" t="s">
        <v>87</v>
      </c>
      <c r="D11" s="37" t="s">
        <v>86</v>
      </c>
      <c r="E11" t="s">
        <v>87</v>
      </c>
      <c r="F11" s="37" t="s">
        <v>86</v>
      </c>
      <c r="G11" s="37" t="s">
        <v>86</v>
      </c>
      <c r="H11" t="s">
        <v>87</v>
      </c>
      <c r="J11" s="37" t="s">
        <v>86</v>
      </c>
      <c r="K11" s="37" t="s">
        <v>86</v>
      </c>
      <c r="L11" t="s">
        <v>88</v>
      </c>
      <c r="M11" s="42">
        <v>45362</v>
      </c>
      <c r="N11" s="161" t="s">
        <v>206</v>
      </c>
      <c r="O11" s="161"/>
      <c r="P11" s="161" t="str">
        <f t="shared" si="0"/>
        <v>41</v>
      </c>
      <c r="Q11" t="s">
        <v>199</v>
      </c>
      <c r="R11">
        <v>4</v>
      </c>
      <c r="S11" t="s">
        <v>193</v>
      </c>
      <c r="T11">
        <v>1</v>
      </c>
    </row>
    <row r="12" spans="1:24" ht="29" x14ac:dyDescent="0.35">
      <c r="A12" s="220"/>
      <c r="B12" s="54" t="s">
        <v>207</v>
      </c>
      <c r="C12" t="s">
        <v>87</v>
      </c>
      <c r="D12" s="37" t="s">
        <v>86</v>
      </c>
      <c r="E12" t="s">
        <v>87</v>
      </c>
      <c r="F12" s="37" t="s">
        <v>86</v>
      </c>
      <c r="G12" s="37" t="s">
        <v>86</v>
      </c>
      <c r="J12" s="37" t="s">
        <v>86</v>
      </c>
      <c r="K12" s="37" t="s">
        <v>86</v>
      </c>
      <c r="L12" t="s">
        <v>88</v>
      </c>
      <c r="M12" s="42">
        <v>45362</v>
      </c>
      <c r="N12" s="161" t="s">
        <v>208</v>
      </c>
      <c r="O12" s="161" t="s">
        <v>201</v>
      </c>
      <c r="P12" s="161" t="str">
        <f>CONCATENATE(R12,T12,V12,W12)</f>
        <v>4111</v>
      </c>
      <c r="Q12" t="s">
        <v>199</v>
      </c>
      <c r="R12">
        <v>4</v>
      </c>
      <c r="S12" t="s">
        <v>193</v>
      </c>
      <c r="T12">
        <v>1</v>
      </c>
      <c r="U12" t="s">
        <v>209</v>
      </c>
      <c r="V12">
        <v>1</v>
      </c>
      <c r="W12">
        <v>1</v>
      </c>
    </row>
    <row r="13" spans="1:24" ht="29" x14ac:dyDescent="0.35">
      <c r="A13" s="220"/>
      <c r="B13" t="s">
        <v>210</v>
      </c>
      <c r="C13" t="s">
        <v>87</v>
      </c>
      <c r="D13" s="37" t="s">
        <v>86</v>
      </c>
      <c r="E13" t="s">
        <v>87</v>
      </c>
      <c r="F13" s="37" t="s">
        <v>86</v>
      </c>
      <c r="G13" s="37" t="s">
        <v>86</v>
      </c>
      <c r="H13" t="s">
        <v>87</v>
      </c>
      <c r="J13" s="37" t="s">
        <v>86</v>
      </c>
      <c r="K13" s="37" t="s">
        <v>86</v>
      </c>
      <c r="L13" t="s">
        <v>88</v>
      </c>
      <c r="M13" s="42">
        <v>45362</v>
      </c>
      <c r="N13" s="51" t="s">
        <v>211</v>
      </c>
      <c r="O13" s="161" t="s">
        <v>201</v>
      </c>
      <c r="P13" s="161" t="str">
        <f t="shared" si="0"/>
        <v>4112</v>
      </c>
      <c r="Q13" t="s">
        <v>199</v>
      </c>
      <c r="R13">
        <v>4</v>
      </c>
      <c r="S13" t="s">
        <v>193</v>
      </c>
      <c r="T13">
        <v>1</v>
      </c>
      <c r="U13" t="s">
        <v>209</v>
      </c>
      <c r="V13">
        <v>1</v>
      </c>
      <c r="W13">
        <v>2</v>
      </c>
    </row>
    <row r="14" spans="1:24" ht="29" x14ac:dyDescent="0.35">
      <c r="A14" s="220"/>
      <c r="B14" t="s">
        <v>212</v>
      </c>
      <c r="D14" s="37"/>
      <c r="F14" s="37"/>
      <c r="G14" s="37"/>
      <c r="J14" s="37"/>
      <c r="K14" s="37"/>
      <c r="M14" s="42"/>
      <c r="N14" s="51"/>
      <c r="O14" s="161" t="s">
        <v>201</v>
      </c>
      <c r="P14" s="161" t="str">
        <f t="shared" si="0"/>
        <v>4113</v>
      </c>
      <c r="Q14" t="s">
        <v>199</v>
      </c>
      <c r="R14">
        <v>4</v>
      </c>
      <c r="S14" t="s">
        <v>193</v>
      </c>
      <c r="T14">
        <v>1</v>
      </c>
      <c r="U14" t="s">
        <v>209</v>
      </c>
      <c r="V14">
        <v>1</v>
      </c>
      <c r="W14">
        <v>3</v>
      </c>
    </row>
    <row r="15" spans="1:24" x14ac:dyDescent="0.35">
      <c r="A15" s="220"/>
      <c r="D15" s="37"/>
      <c r="F15" s="37"/>
      <c r="G15" s="37"/>
      <c r="J15" s="37"/>
      <c r="K15" s="37"/>
      <c r="M15" s="42"/>
      <c r="N15" s="51"/>
      <c r="O15" s="161"/>
      <c r="P15" s="161" t="str">
        <f t="shared" si="0"/>
        <v>41</v>
      </c>
      <c r="Q15" t="s">
        <v>199</v>
      </c>
      <c r="R15">
        <v>4</v>
      </c>
      <c r="S15" t="s">
        <v>193</v>
      </c>
      <c r="T15">
        <v>1</v>
      </c>
    </row>
    <row r="16" spans="1:24" x14ac:dyDescent="0.35">
      <c r="A16" s="220"/>
      <c r="B16" t="s">
        <v>213</v>
      </c>
      <c r="D16" s="37"/>
      <c r="F16" s="37"/>
      <c r="G16" s="37"/>
      <c r="J16" s="37"/>
      <c r="K16" s="37"/>
      <c r="M16" s="42"/>
      <c r="N16" s="51" t="s">
        <v>214</v>
      </c>
      <c r="O16" s="161" t="str">
        <f>CONCATENATE("Display this option if ",P12," was selected")</f>
        <v>Display this option if 4111 was selected</v>
      </c>
      <c r="P16" s="161" t="str">
        <f t="shared" si="0"/>
        <v>4111</v>
      </c>
      <c r="Q16" t="s">
        <v>199</v>
      </c>
      <c r="R16">
        <v>4</v>
      </c>
      <c r="S16" t="s">
        <v>193</v>
      </c>
      <c r="T16">
        <v>1</v>
      </c>
      <c r="U16" t="s">
        <v>215</v>
      </c>
      <c r="V16">
        <v>1</v>
      </c>
      <c r="W16">
        <v>1</v>
      </c>
    </row>
    <row r="17" spans="1:23" x14ac:dyDescent="0.35">
      <c r="A17" s="220"/>
      <c r="D17" s="37"/>
      <c r="F17" s="37"/>
      <c r="G17" s="37"/>
      <c r="J17" s="37"/>
      <c r="K17" s="37"/>
      <c r="M17" s="42"/>
      <c r="N17" s="51"/>
      <c r="O17" s="161" t="str">
        <f>CONCATENATE("Display this option if ",P12," was selected")</f>
        <v>Display this option if 4111 was selected</v>
      </c>
      <c r="P17" s="161" t="str">
        <f t="shared" si="0"/>
        <v>4112</v>
      </c>
      <c r="Q17" t="s">
        <v>199</v>
      </c>
      <c r="R17">
        <v>4</v>
      </c>
      <c r="S17" t="s">
        <v>193</v>
      </c>
      <c r="T17">
        <v>1</v>
      </c>
      <c r="U17" t="s">
        <v>215</v>
      </c>
      <c r="V17">
        <v>1</v>
      </c>
      <c r="W17">
        <v>2</v>
      </c>
    </row>
    <row r="18" spans="1:23" x14ac:dyDescent="0.35">
      <c r="A18" s="220"/>
      <c r="D18" s="37"/>
      <c r="F18" s="37"/>
      <c r="G18" s="37"/>
      <c r="J18" s="37"/>
      <c r="K18" s="37"/>
      <c r="M18" s="42"/>
      <c r="N18" s="51"/>
      <c r="O18" s="161" t="str">
        <f>CONCATENATE("Display this option if ",P12," was selected")</f>
        <v>Display this option if 4111 was selected</v>
      </c>
      <c r="P18" s="161" t="str">
        <f t="shared" si="0"/>
        <v>4113</v>
      </c>
      <c r="Q18" t="s">
        <v>199</v>
      </c>
      <c r="R18">
        <v>4</v>
      </c>
      <c r="S18" t="s">
        <v>193</v>
      </c>
      <c r="T18">
        <v>1</v>
      </c>
      <c r="U18" t="s">
        <v>215</v>
      </c>
      <c r="V18">
        <v>1</v>
      </c>
      <c r="W18">
        <v>3</v>
      </c>
    </row>
    <row r="19" spans="1:23" x14ac:dyDescent="0.35">
      <c r="A19" s="220"/>
      <c r="D19" s="37"/>
      <c r="F19" s="37"/>
      <c r="G19" s="37"/>
      <c r="J19" s="37"/>
      <c r="K19" s="37"/>
      <c r="M19" s="42"/>
      <c r="N19" s="51"/>
      <c r="O19" s="161" t="str">
        <f>CONCATENATE("Display this option if ",P13," was selected")</f>
        <v>Display this option if 4112 was selected</v>
      </c>
      <c r="P19" s="161" t="str">
        <f t="shared" si="0"/>
        <v>4114</v>
      </c>
      <c r="Q19" t="s">
        <v>199</v>
      </c>
      <c r="R19">
        <v>4</v>
      </c>
      <c r="S19" t="s">
        <v>193</v>
      </c>
      <c r="T19">
        <v>1</v>
      </c>
      <c r="U19" t="s">
        <v>215</v>
      </c>
      <c r="V19">
        <v>1</v>
      </c>
      <c r="W19">
        <v>4</v>
      </c>
    </row>
    <row r="20" spans="1:23" x14ac:dyDescent="0.35">
      <c r="A20" s="220"/>
      <c r="D20" s="37"/>
      <c r="F20" s="37"/>
      <c r="G20" s="37"/>
      <c r="J20" s="37"/>
      <c r="K20" s="37"/>
      <c r="M20" s="42"/>
      <c r="N20" s="51"/>
      <c r="O20" s="161" t="str">
        <f>CONCATENATE("Display this option if ",P13," was selected")</f>
        <v>Display this option if 4112 was selected</v>
      </c>
      <c r="P20" s="161" t="str">
        <f t="shared" si="0"/>
        <v>4115</v>
      </c>
      <c r="Q20" t="s">
        <v>199</v>
      </c>
      <c r="R20">
        <v>4</v>
      </c>
      <c r="S20" t="s">
        <v>193</v>
      </c>
      <c r="T20">
        <v>1</v>
      </c>
      <c r="U20" t="s">
        <v>215</v>
      </c>
      <c r="V20">
        <v>1</v>
      </c>
      <c r="W20">
        <v>5</v>
      </c>
    </row>
    <row r="21" spans="1:23" x14ac:dyDescent="0.35">
      <c r="A21" s="220"/>
      <c r="D21" s="37"/>
      <c r="F21" s="37"/>
      <c r="G21" s="37"/>
      <c r="J21" s="37"/>
      <c r="K21" s="37"/>
      <c r="M21" s="42"/>
      <c r="N21" s="51"/>
      <c r="O21" s="161" t="str">
        <f>CONCATENATE("Display this option if ",P13," was selected")</f>
        <v>Display this option if 4112 was selected</v>
      </c>
      <c r="P21" s="161" t="str">
        <f t="shared" si="0"/>
        <v>4116</v>
      </c>
      <c r="Q21" t="s">
        <v>199</v>
      </c>
      <c r="R21">
        <v>4</v>
      </c>
      <c r="S21" t="s">
        <v>193</v>
      </c>
      <c r="T21">
        <v>1</v>
      </c>
      <c r="U21" t="s">
        <v>215</v>
      </c>
      <c r="V21">
        <v>1</v>
      </c>
      <c r="W21">
        <v>6</v>
      </c>
    </row>
    <row r="22" spans="1:23" x14ac:dyDescent="0.35">
      <c r="A22" s="220"/>
      <c r="D22" s="37"/>
      <c r="F22" s="37"/>
      <c r="G22" s="37"/>
      <c r="J22" s="37"/>
      <c r="K22" s="37"/>
      <c r="M22" s="42"/>
      <c r="N22" s="51"/>
      <c r="O22" s="161" t="str">
        <f>CONCATENATE("Display this option if ",P14," was selected")</f>
        <v>Display this option if 4113 was selected</v>
      </c>
      <c r="P22" s="161" t="str">
        <f t="shared" si="0"/>
        <v>4117</v>
      </c>
      <c r="Q22" t="s">
        <v>199</v>
      </c>
      <c r="R22">
        <v>4</v>
      </c>
      <c r="S22" t="s">
        <v>193</v>
      </c>
      <c r="T22">
        <v>1</v>
      </c>
      <c r="U22" t="s">
        <v>215</v>
      </c>
      <c r="V22">
        <v>1</v>
      </c>
      <c r="W22">
        <v>7</v>
      </c>
    </row>
    <row r="23" spans="1:23" x14ac:dyDescent="0.35">
      <c r="A23" s="220"/>
      <c r="D23" s="37"/>
      <c r="F23" s="37"/>
      <c r="G23" s="37"/>
      <c r="J23" s="37"/>
      <c r="K23" s="37"/>
      <c r="M23" s="42"/>
      <c r="N23" s="51"/>
      <c r="O23" s="161" t="str">
        <f>CONCATENATE("Display this option if ",P14," was selected")</f>
        <v>Display this option if 4113 was selected</v>
      </c>
      <c r="P23" s="161" t="str">
        <f t="shared" si="0"/>
        <v>4118</v>
      </c>
      <c r="Q23" t="s">
        <v>199</v>
      </c>
      <c r="R23">
        <v>4</v>
      </c>
      <c r="S23" t="s">
        <v>193</v>
      </c>
      <c r="T23">
        <v>1</v>
      </c>
      <c r="U23" t="s">
        <v>215</v>
      </c>
      <c r="V23">
        <v>1</v>
      </c>
      <c r="W23">
        <v>8</v>
      </c>
    </row>
    <row r="24" spans="1:23" x14ac:dyDescent="0.35">
      <c r="A24" s="220"/>
      <c r="D24" s="37"/>
      <c r="F24" s="37"/>
      <c r="G24" s="37"/>
      <c r="J24" s="37"/>
      <c r="K24" s="37"/>
      <c r="M24" s="42"/>
      <c r="N24" s="51"/>
      <c r="O24" s="161" t="str">
        <f>CONCATENATE("Display this option if ",P14," was selected")</f>
        <v>Display this option if 4113 was selected</v>
      </c>
      <c r="P24" s="161" t="str">
        <f t="shared" si="0"/>
        <v>4119</v>
      </c>
      <c r="Q24" t="s">
        <v>199</v>
      </c>
      <c r="R24">
        <v>4</v>
      </c>
      <c r="S24" t="s">
        <v>193</v>
      </c>
      <c r="T24">
        <v>1</v>
      </c>
      <c r="U24" t="s">
        <v>215</v>
      </c>
      <c r="V24">
        <v>1</v>
      </c>
      <c r="W24">
        <v>9</v>
      </c>
    </row>
    <row r="25" spans="1:23" x14ac:dyDescent="0.35">
      <c r="A25" s="220"/>
      <c r="D25" s="37"/>
      <c r="F25" s="37"/>
      <c r="G25" s="37"/>
      <c r="J25" s="37"/>
      <c r="K25" s="37"/>
      <c r="M25" s="42"/>
      <c r="N25" s="51"/>
      <c r="O25" s="161"/>
      <c r="P25" s="161" t="str">
        <f t="shared" si="0"/>
        <v/>
      </c>
    </row>
    <row r="26" spans="1:23" x14ac:dyDescent="0.35">
      <c r="A26" s="220"/>
      <c r="D26" s="37"/>
      <c r="F26" s="37"/>
      <c r="G26" s="37"/>
      <c r="J26" s="37"/>
      <c r="K26" s="37"/>
      <c r="M26" s="42"/>
      <c r="N26" s="51"/>
      <c r="O26" s="161"/>
      <c r="P26" s="161" t="str">
        <f t="shared" si="0"/>
        <v/>
      </c>
    </row>
    <row r="27" spans="1:23" x14ac:dyDescent="0.35">
      <c r="A27" s="220"/>
      <c r="B27" t="s">
        <v>216</v>
      </c>
      <c r="G27" s="37" t="s">
        <v>86</v>
      </c>
      <c r="H27" t="s">
        <v>87</v>
      </c>
      <c r="J27" s="37" t="s">
        <v>86</v>
      </c>
      <c r="K27" s="37" t="s">
        <v>86</v>
      </c>
      <c r="L27" t="s">
        <v>88</v>
      </c>
      <c r="M27" s="42">
        <v>45362</v>
      </c>
      <c r="N27" s="51" t="s">
        <v>217</v>
      </c>
      <c r="O27" s="161" t="s">
        <v>218</v>
      </c>
      <c r="P27" s="161" t="str">
        <f t="shared" si="0"/>
        <v>4144</v>
      </c>
      <c r="Q27" t="s">
        <v>199</v>
      </c>
      <c r="R27">
        <v>4</v>
      </c>
      <c r="S27" t="s">
        <v>193</v>
      </c>
      <c r="T27">
        <v>1</v>
      </c>
      <c r="U27" t="s">
        <v>219</v>
      </c>
      <c r="V27">
        <v>4</v>
      </c>
      <c r="W27">
        <v>4</v>
      </c>
    </row>
    <row r="28" spans="1:23" ht="29" x14ac:dyDescent="0.35">
      <c r="A28" s="220"/>
      <c r="B28" s="4" t="s">
        <v>220</v>
      </c>
      <c r="G28" s="37" t="s">
        <v>86</v>
      </c>
      <c r="I28" t="s">
        <v>87</v>
      </c>
      <c r="J28" s="37" t="s">
        <v>86</v>
      </c>
      <c r="K28" s="37" t="s">
        <v>86</v>
      </c>
      <c r="L28" t="s">
        <v>88</v>
      </c>
      <c r="M28" s="42">
        <v>45362</v>
      </c>
      <c r="N28" s="52" t="s">
        <v>221</v>
      </c>
      <c r="O28" s="161" t="str">
        <f>CONCATENATE("Display this option if the answer to ",P27," was Yes and provide a free-form text box.")</f>
        <v>Display this option if the answer to 4144 was Yes and provide a free-form text box.</v>
      </c>
      <c r="P28" s="161" t="str">
        <f t="shared" si="0"/>
        <v>4115</v>
      </c>
      <c r="Q28" t="s">
        <v>199</v>
      </c>
      <c r="R28">
        <v>4</v>
      </c>
      <c r="S28" t="s">
        <v>193</v>
      </c>
      <c r="T28">
        <v>1</v>
      </c>
      <c r="U28" t="s">
        <v>222</v>
      </c>
      <c r="V28">
        <v>1</v>
      </c>
      <c r="W28">
        <v>5</v>
      </c>
    </row>
    <row r="29" spans="1:23" x14ac:dyDescent="0.35">
      <c r="A29" s="162"/>
      <c r="B29" s="4"/>
      <c r="O29" s="161"/>
      <c r="P29" s="161" t="str">
        <f>CONCATENATE(R29,T29,V29,W29)</f>
        <v/>
      </c>
    </row>
    <row r="30" spans="1:23" ht="34.5" customHeight="1" x14ac:dyDescent="0.35">
      <c r="O30" s="161"/>
      <c r="P30" s="161" t="str">
        <f t="shared" si="0"/>
        <v/>
      </c>
    </row>
    <row r="31" spans="1:23" ht="36.75" customHeight="1" x14ac:dyDescent="0.35">
      <c r="A31" s="222" t="s">
        <v>223</v>
      </c>
      <c r="B31" s="161" t="s">
        <v>921</v>
      </c>
      <c r="C31" t="s">
        <v>87</v>
      </c>
      <c r="D31" s="37" t="s">
        <v>86</v>
      </c>
      <c r="E31" t="s">
        <v>87</v>
      </c>
      <c r="F31" s="37" t="s">
        <v>86</v>
      </c>
      <c r="G31" s="37" t="s">
        <v>86</v>
      </c>
      <c r="H31" t="s">
        <v>87</v>
      </c>
      <c r="J31" s="37" t="s">
        <v>86</v>
      </c>
      <c r="K31" s="37" t="s">
        <v>86</v>
      </c>
      <c r="L31" t="s">
        <v>88</v>
      </c>
      <c r="M31" s="42">
        <v>45362</v>
      </c>
      <c r="O31" s="161"/>
      <c r="P31" s="161" t="str">
        <f t="shared" si="0"/>
        <v>5</v>
      </c>
      <c r="Q31" t="s">
        <v>223</v>
      </c>
      <c r="R31">
        <v>5</v>
      </c>
    </row>
    <row r="32" spans="1:23" ht="15.75" customHeight="1" x14ac:dyDescent="0.35">
      <c r="A32" s="222"/>
      <c r="B32" t="s">
        <v>227</v>
      </c>
      <c r="N32" t="s">
        <v>224</v>
      </c>
      <c r="O32" s="161"/>
      <c r="P32" s="161" t="str">
        <f t="shared" si="0"/>
        <v>5112</v>
      </c>
      <c r="Q32" t="s">
        <v>223</v>
      </c>
      <c r="R32">
        <v>5</v>
      </c>
      <c r="S32" t="s">
        <v>225</v>
      </c>
      <c r="T32">
        <v>1</v>
      </c>
      <c r="U32" t="s">
        <v>226</v>
      </c>
      <c r="V32">
        <v>1</v>
      </c>
      <c r="W32">
        <v>2</v>
      </c>
    </row>
    <row r="33" spans="1:23" ht="15.75" customHeight="1" x14ac:dyDescent="0.35">
      <c r="A33" s="222"/>
      <c r="B33" t="s">
        <v>228</v>
      </c>
      <c r="N33" t="s">
        <v>224</v>
      </c>
      <c r="O33" s="161"/>
      <c r="P33" s="161" t="str">
        <f t="shared" si="0"/>
        <v>5113</v>
      </c>
      <c r="Q33" t="s">
        <v>223</v>
      </c>
      <c r="R33">
        <v>5</v>
      </c>
      <c r="S33" t="s">
        <v>225</v>
      </c>
      <c r="T33">
        <v>1</v>
      </c>
      <c r="U33" t="s">
        <v>226</v>
      </c>
      <c r="V33">
        <v>1</v>
      </c>
      <c r="W33">
        <v>3</v>
      </c>
    </row>
    <row r="34" spans="1:23" ht="15.75" customHeight="1" x14ac:dyDescent="0.35">
      <c r="A34" s="222"/>
      <c r="O34" s="161"/>
      <c r="P34" s="161" t="str">
        <f t="shared" si="0"/>
        <v/>
      </c>
    </row>
    <row r="35" spans="1:23" ht="58" x14ac:dyDescent="0.35">
      <c r="A35" s="222"/>
      <c r="B35" s="161" t="s">
        <v>922</v>
      </c>
      <c r="C35" t="s">
        <v>87</v>
      </c>
      <c r="D35" s="37" t="s">
        <v>86</v>
      </c>
      <c r="E35" t="s">
        <v>87</v>
      </c>
      <c r="F35" s="37" t="s">
        <v>86</v>
      </c>
      <c r="G35" s="37" t="s">
        <v>86</v>
      </c>
      <c r="H35" t="s">
        <v>87</v>
      </c>
      <c r="J35" s="37" t="s">
        <v>86</v>
      </c>
      <c r="K35" s="37" t="s">
        <v>86</v>
      </c>
      <c r="L35" t="s">
        <v>88</v>
      </c>
      <c r="M35" s="42">
        <v>45362</v>
      </c>
      <c r="O35" s="161" t="str">
        <f>CONCATENATE("When Question ID ",P38, " &gt; 0, also display Question IDs ",P36," and ", P37,".  If the response is 0 or less, return an error.  (Move to next section?)")</f>
        <v>When Question ID 5111 &gt; 0, also display Question IDs 5114 and 5115.  If the response is 0 or less, return an error.  (Move to next section?)</v>
      </c>
      <c r="P35" s="40">
        <v>5</v>
      </c>
      <c r="Q35" t="s">
        <v>223</v>
      </c>
      <c r="R35">
        <v>5</v>
      </c>
    </row>
    <row r="36" spans="1:23" ht="15.75" customHeight="1" x14ac:dyDescent="0.35">
      <c r="A36" s="222"/>
      <c r="B36" t="s">
        <v>227</v>
      </c>
      <c r="N36" t="s">
        <v>224</v>
      </c>
      <c r="O36" s="161"/>
      <c r="P36" s="161" t="str">
        <f t="shared" si="0"/>
        <v>5114</v>
      </c>
      <c r="Q36" t="s">
        <v>223</v>
      </c>
      <c r="R36">
        <v>5</v>
      </c>
      <c r="S36" t="s">
        <v>225</v>
      </c>
      <c r="T36">
        <v>1</v>
      </c>
      <c r="U36" t="s">
        <v>226</v>
      </c>
      <c r="V36">
        <v>1</v>
      </c>
      <c r="W36">
        <v>4</v>
      </c>
    </row>
    <row r="37" spans="1:23" x14ac:dyDescent="0.35">
      <c r="A37" s="222"/>
      <c r="B37" t="s">
        <v>228</v>
      </c>
      <c r="N37" t="s">
        <v>224</v>
      </c>
      <c r="O37" s="161"/>
      <c r="P37" s="161" t="str">
        <f t="shared" si="0"/>
        <v>5115</v>
      </c>
      <c r="Q37" t="s">
        <v>223</v>
      </c>
      <c r="R37">
        <v>5</v>
      </c>
      <c r="S37" t="s">
        <v>225</v>
      </c>
      <c r="T37">
        <v>1</v>
      </c>
      <c r="U37" t="s">
        <v>226</v>
      </c>
      <c r="V37">
        <v>1</v>
      </c>
      <c r="W37">
        <v>5</v>
      </c>
    </row>
    <row r="38" spans="1:23" ht="43.5" x14ac:dyDescent="0.35">
      <c r="A38" s="222"/>
      <c r="B38" t="s">
        <v>923</v>
      </c>
      <c r="C38" t="s">
        <v>87</v>
      </c>
      <c r="D38" s="37" t="s">
        <v>86</v>
      </c>
      <c r="E38" t="s">
        <v>87</v>
      </c>
      <c r="F38" s="37" t="s">
        <v>86</v>
      </c>
      <c r="G38" s="37" t="s">
        <v>86</v>
      </c>
      <c r="H38" t="s">
        <v>87</v>
      </c>
      <c r="J38" s="37" t="s">
        <v>86</v>
      </c>
      <c r="K38" s="37" t="s">
        <v>86</v>
      </c>
      <c r="L38" t="s">
        <v>88</v>
      </c>
      <c r="M38" s="42">
        <v>45362</v>
      </c>
      <c r="N38" t="s">
        <v>224</v>
      </c>
      <c r="O38" s="161" t="str">
        <f>CONCATENATE("When Question ID ",P38, " &gt; 0, also display Question IDs ",P32," and ", P33,".  If the response is 0 or less, return an error.")</f>
        <v>When Question ID 5111 &gt; 0, also display Question IDs 5112 and 5113.  If the response is 0 or less, return an error.</v>
      </c>
      <c r="P38" s="161" t="str">
        <f>CONCATENATE(R38,T38,V38,W38)</f>
        <v>5111</v>
      </c>
      <c r="Q38" t="s">
        <v>223</v>
      </c>
      <c r="R38">
        <v>5</v>
      </c>
      <c r="S38" t="s">
        <v>225</v>
      </c>
      <c r="T38">
        <v>1</v>
      </c>
      <c r="U38" t="s">
        <v>226</v>
      </c>
      <c r="V38">
        <v>1</v>
      </c>
      <c r="W38">
        <v>1</v>
      </c>
    </row>
    <row r="39" spans="1:23" x14ac:dyDescent="0.35">
      <c r="O39" s="161"/>
      <c r="P39" s="161"/>
    </row>
    <row r="40" spans="1:23" x14ac:dyDescent="0.35">
      <c r="O40" s="161"/>
      <c r="P40" s="161"/>
    </row>
    <row r="41" spans="1:23" x14ac:dyDescent="0.35">
      <c r="O41" s="161"/>
      <c r="P41" s="161"/>
    </row>
  </sheetData>
  <mergeCells count="3">
    <mergeCell ref="A7:A28"/>
    <mergeCell ref="A4:A5"/>
    <mergeCell ref="A31:A38"/>
  </mergeCells>
  <phoneticPr fontId="3"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532C-F3A5-408C-9B45-7EAC6492C378}">
  <sheetPr>
    <tabColor theme="5" tint="0.39997558519241921"/>
  </sheetPr>
  <dimension ref="A2:T36"/>
  <sheetViews>
    <sheetView workbookViewId="0">
      <selection activeCell="A36" sqref="A36"/>
    </sheetView>
  </sheetViews>
  <sheetFormatPr defaultRowHeight="14.5" x14ac:dyDescent="0.35"/>
  <sheetData>
    <row r="2" spans="1:16" ht="18.5" x14ac:dyDescent="0.45">
      <c r="A2" s="185" t="s">
        <v>780</v>
      </c>
    </row>
    <row r="3" spans="1:16" x14ac:dyDescent="0.35">
      <c r="A3" s="2" t="s">
        <v>781</v>
      </c>
      <c r="E3" s="2" t="s">
        <v>782</v>
      </c>
      <c r="J3" s="2" t="s">
        <v>783</v>
      </c>
      <c r="O3" s="2" t="s">
        <v>195</v>
      </c>
    </row>
    <row r="4" spans="1:16" x14ac:dyDescent="0.35">
      <c r="B4" t="s">
        <v>784</v>
      </c>
      <c r="F4" s="186" t="s">
        <v>785</v>
      </c>
      <c r="K4" t="s">
        <v>786</v>
      </c>
      <c r="P4" t="s">
        <v>787</v>
      </c>
    </row>
    <row r="5" spans="1:16" x14ac:dyDescent="0.35">
      <c r="B5" t="s">
        <v>788</v>
      </c>
      <c r="F5" s="186" t="s">
        <v>789</v>
      </c>
      <c r="K5" t="s">
        <v>790</v>
      </c>
      <c r="P5" t="s">
        <v>791</v>
      </c>
    </row>
    <row r="6" spans="1:16" x14ac:dyDescent="0.35">
      <c r="B6" t="s">
        <v>792</v>
      </c>
      <c r="F6" t="s">
        <v>793</v>
      </c>
      <c r="K6" t="s">
        <v>794</v>
      </c>
      <c r="P6" t="s">
        <v>795</v>
      </c>
    </row>
    <row r="7" spans="1:16" x14ac:dyDescent="0.35">
      <c r="B7" t="s">
        <v>796</v>
      </c>
      <c r="F7" t="s">
        <v>797</v>
      </c>
      <c r="K7" t="s">
        <v>798</v>
      </c>
    </row>
    <row r="8" spans="1:16" x14ac:dyDescent="0.35">
      <c r="B8" t="s">
        <v>799</v>
      </c>
      <c r="F8" t="s">
        <v>800</v>
      </c>
    </row>
    <row r="9" spans="1:16" x14ac:dyDescent="0.35">
      <c r="B9" t="s">
        <v>801</v>
      </c>
    </row>
    <row r="12" spans="1:16" x14ac:dyDescent="0.35">
      <c r="A12" s="2" t="s">
        <v>802</v>
      </c>
      <c r="G12" s="2" t="s">
        <v>803</v>
      </c>
      <c r="K12" s="2" t="s">
        <v>804</v>
      </c>
      <c r="O12" s="2" t="s">
        <v>805</v>
      </c>
    </row>
    <row r="13" spans="1:16" x14ac:dyDescent="0.35">
      <c r="B13" t="s">
        <v>806</v>
      </c>
      <c r="H13" t="s">
        <v>807</v>
      </c>
      <c r="L13" t="s">
        <v>808</v>
      </c>
      <c r="P13" t="s">
        <v>809</v>
      </c>
    </row>
    <row r="14" spans="1:16" x14ac:dyDescent="0.35">
      <c r="B14" t="s">
        <v>810</v>
      </c>
      <c r="H14" s="186" t="s">
        <v>811</v>
      </c>
      <c r="L14" t="s">
        <v>812</v>
      </c>
      <c r="P14" t="s">
        <v>813</v>
      </c>
    </row>
    <row r="15" spans="1:16" x14ac:dyDescent="0.35">
      <c r="B15" t="s">
        <v>814</v>
      </c>
      <c r="H15" t="s">
        <v>815</v>
      </c>
      <c r="L15" t="s">
        <v>816</v>
      </c>
      <c r="P15" t="s">
        <v>817</v>
      </c>
    </row>
    <row r="16" spans="1:16" x14ac:dyDescent="0.35">
      <c r="B16" t="s">
        <v>818</v>
      </c>
      <c r="H16" s="186" t="s">
        <v>819</v>
      </c>
    </row>
    <row r="17" spans="2:20" x14ac:dyDescent="0.35">
      <c r="B17" t="s">
        <v>820</v>
      </c>
      <c r="H17" t="s">
        <v>821</v>
      </c>
    </row>
    <row r="18" spans="2:20" x14ac:dyDescent="0.35">
      <c r="B18" t="s">
        <v>822</v>
      </c>
    </row>
    <row r="19" spans="2:20" x14ac:dyDescent="0.35">
      <c r="B19" t="s">
        <v>823</v>
      </c>
    </row>
    <row r="20" spans="2:20" x14ac:dyDescent="0.35">
      <c r="B20" t="s">
        <v>824</v>
      </c>
    </row>
    <row r="21" spans="2:20" x14ac:dyDescent="0.35">
      <c r="B21" s="186" t="s">
        <v>825</v>
      </c>
    </row>
    <row r="22" spans="2:20" x14ac:dyDescent="0.35">
      <c r="B22" t="s">
        <v>826</v>
      </c>
      <c r="G22" s="2" t="s">
        <v>827</v>
      </c>
      <c r="L22" s="2" t="s">
        <v>828</v>
      </c>
      <c r="S22" s="2" t="s">
        <v>829</v>
      </c>
    </row>
    <row r="23" spans="2:20" x14ac:dyDescent="0.35">
      <c r="B23" t="s">
        <v>830</v>
      </c>
      <c r="H23" t="s">
        <v>831</v>
      </c>
      <c r="M23" t="s">
        <v>738</v>
      </c>
      <c r="T23" t="s">
        <v>832</v>
      </c>
    </row>
    <row r="24" spans="2:20" x14ac:dyDescent="0.35">
      <c r="B24" t="s">
        <v>833</v>
      </c>
      <c r="H24" t="s">
        <v>834</v>
      </c>
      <c r="M24" t="s">
        <v>739</v>
      </c>
      <c r="T24" t="s">
        <v>835</v>
      </c>
    </row>
    <row r="25" spans="2:20" x14ac:dyDescent="0.35">
      <c r="B25" t="s">
        <v>836</v>
      </c>
      <c r="H25" t="s">
        <v>837</v>
      </c>
      <c r="M25" t="s">
        <v>740</v>
      </c>
    </row>
    <row r="26" spans="2:20" x14ac:dyDescent="0.35">
      <c r="B26" t="s">
        <v>838</v>
      </c>
      <c r="H26" t="s">
        <v>839</v>
      </c>
      <c r="M26" t="s">
        <v>741</v>
      </c>
    </row>
    <row r="27" spans="2:20" x14ac:dyDescent="0.35">
      <c r="B27" t="s">
        <v>840</v>
      </c>
      <c r="M27" t="s">
        <v>742</v>
      </c>
    </row>
    <row r="28" spans="2:20" x14ac:dyDescent="0.35">
      <c r="B28" t="s">
        <v>841</v>
      </c>
      <c r="M28" t="s">
        <v>743</v>
      </c>
    </row>
    <row r="29" spans="2:20" x14ac:dyDescent="0.35">
      <c r="B29" s="186" t="s">
        <v>842</v>
      </c>
      <c r="M29" t="s">
        <v>744</v>
      </c>
    </row>
    <row r="30" spans="2:20" x14ac:dyDescent="0.35">
      <c r="B30" t="s">
        <v>843</v>
      </c>
      <c r="G30" s="2" t="s">
        <v>844</v>
      </c>
      <c r="M30" t="s">
        <v>745</v>
      </c>
    </row>
    <row r="31" spans="2:20" x14ac:dyDescent="0.35">
      <c r="B31" t="s">
        <v>845</v>
      </c>
      <c r="H31" t="s">
        <v>844</v>
      </c>
    </row>
    <row r="32" spans="2:20" x14ac:dyDescent="0.35">
      <c r="B32" t="s">
        <v>846</v>
      </c>
      <c r="H32" t="s">
        <v>847</v>
      </c>
    </row>
    <row r="36" spans="1:1" x14ac:dyDescent="0.35">
      <c r="A36" t="s">
        <v>848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1F67D-582A-4EF8-BBE2-570FA2A4AA13}">
  <sheetPr>
    <tabColor theme="5" tint="0.59999389629810485"/>
  </sheetPr>
  <dimension ref="A1:C68"/>
  <sheetViews>
    <sheetView topLeftCell="A56" workbookViewId="0">
      <selection activeCell="A36" sqref="A36"/>
    </sheetView>
  </sheetViews>
  <sheetFormatPr defaultRowHeight="15.5" x14ac:dyDescent="0.35"/>
  <cols>
    <col min="1" max="1" width="18.26953125" style="200" customWidth="1"/>
    <col min="2" max="2" width="44.453125" style="194" customWidth="1"/>
    <col min="3" max="3" width="51.81640625" style="203" customWidth="1"/>
    <col min="8" max="8" width="8.7265625" customWidth="1"/>
  </cols>
  <sheetData>
    <row r="1" spans="1:3" ht="31.5" thickBot="1" x14ac:dyDescent="0.4">
      <c r="A1" s="187" t="s">
        <v>849</v>
      </c>
      <c r="B1" s="188" t="s">
        <v>850</v>
      </c>
      <c r="C1" s="188" t="s">
        <v>851</v>
      </c>
    </row>
    <row r="2" spans="1:3" ht="46.5" x14ac:dyDescent="0.35">
      <c r="A2" s="189" t="s">
        <v>852</v>
      </c>
      <c r="B2" s="190"/>
      <c r="C2" s="191" t="s">
        <v>853</v>
      </c>
    </row>
    <row r="3" spans="1:3" ht="46.5" x14ac:dyDescent="0.35">
      <c r="A3" s="192"/>
      <c r="B3" s="193" t="s">
        <v>784</v>
      </c>
      <c r="C3" s="193" t="s">
        <v>854</v>
      </c>
    </row>
    <row r="4" spans="1:3" ht="31" x14ac:dyDescent="0.35">
      <c r="A4" s="192"/>
      <c r="B4" s="193" t="s">
        <v>788</v>
      </c>
      <c r="C4" s="193" t="s">
        <v>855</v>
      </c>
    </row>
    <row r="5" spans="1:3" ht="31" x14ac:dyDescent="0.35">
      <c r="A5" s="192"/>
      <c r="B5" s="194" t="s">
        <v>792</v>
      </c>
      <c r="C5" s="193" t="s">
        <v>856</v>
      </c>
    </row>
    <row r="6" spans="1:3" x14ac:dyDescent="0.35">
      <c r="A6" s="192"/>
      <c r="B6" s="194" t="s">
        <v>796</v>
      </c>
      <c r="C6" s="193" t="s">
        <v>857</v>
      </c>
    </row>
    <row r="7" spans="1:3" ht="31" x14ac:dyDescent="0.35">
      <c r="A7" s="192"/>
      <c r="B7" s="194" t="s">
        <v>799</v>
      </c>
      <c r="C7" s="193" t="s">
        <v>858</v>
      </c>
    </row>
    <row r="8" spans="1:3" ht="31.5" thickBot="1" x14ac:dyDescent="0.4">
      <c r="A8" s="195"/>
      <c r="B8" s="196" t="s">
        <v>801</v>
      </c>
      <c r="C8" s="197" t="s">
        <v>859</v>
      </c>
    </row>
    <row r="9" spans="1:3" ht="93" x14ac:dyDescent="0.35">
      <c r="A9" s="189" t="s">
        <v>782</v>
      </c>
      <c r="B9" s="190"/>
      <c r="C9" s="191" t="s">
        <v>860</v>
      </c>
    </row>
    <row r="10" spans="1:3" ht="31" x14ac:dyDescent="0.35">
      <c r="A10" s="192"/>
      <c r="B10" s="193" t="s">
        <v>785</v>
      </c>
      <c r="C10" s="193" t="s">
        <v>861</v>
      </c>
    </row>
    <row r="11" spans="1:3" ht="31" x14ac:dyDescent="0.35">
      <c r="A11" s="192"/>
      <c r="B11" s="193" t="s">
        <v>789</v>
      </c>
      <c r="C11" s="193" t="s">
        <v>862</v>
      </c>
    </row>
    <row r="12" spans="1:3" x14ac:dyDescent="0.35">
      <c r="A12" s="192"/>
      <c r="B12" s="194" t="s">
        <v>793</v>
      </c>
      <c r="C12" s="193" t="s">
        <v>863</v>
      </c>
    </row>
    <row r="13" spans="1:3" ht="31" x14ac:dyDescent="0.35">
      <c r="A13" s="192"/>
      <c r="B13" s="194" t="s">
        <v>797</v>
      </c>
      <c r="C13" s="193" t="s">
        <v>864</v>
      </c>
    </row>
    <row r="14" spans="1:3" ht="31.5" thickBot="1" x14ac:dyDescent="0.4">
      <c r="A14" s="195"/>
      <c r="B14" s="197" t="s">
        <v>800</v>
      </c>
      <c r="C14" s="197" t="s">
        <v>865</v>
      </c>
    </row>
    <row r="15" spans="1:3" ht="62" x14ac:dyDescent="0.35">
      <c r="A15" s="189" t="s">
        <v>783</v>
      </c>
      <c r="B15" s="198"/>
      <c r="C15" s="191" t="s">
        <v>866</v>
      </c>
    </row>
    <row r="16" spans="1:3" ht="62" x14ac:dyDescent="0.35">
      <c r="A16" s="192"/>
      <c r="B16" s="193" t="s">
        <v>786</v>
      </c>
      <c r="C16" s="193" t="s">
        <v>867</v>
      </c>
    </row>
    <row r="17" spans="1:3" x14ac:dyDescent="0.35">
      <c r="A17" s="192"/>
      <c r="B17" s="193" t="s">
        <v>790</v>
      </c>
      <c r="C17" s="193" t="s">
        <v>868</v>
      </c>
    </row>
    <row r="18" spans="1:3" ht="31" x14ac:dyDescent="0.35">
      <c r="A18" s="192"/>
      <c r="B18" s="193" t="s">
        <v>794</v>
      </c>
      <c r="C18" s="193" t="s">
        <v>869</v>
      </c>
    </row>
    <row r="19" spans="1:3" ht="47" thickBot="1" x14ac:dyDescent="0.4">
      <c r="A19" s="195"/>
      <c r="B19" s="197" t="s">
        <v>798</v>
      </c>
      <c r="C19" s="197" t="s">
        <v>870</v>
      </c>
    </row>
    <row r="20" spans="1:3" ht="62" x14ac:dyDescent="0.35">
      <c r="A20" s="199" t="s">
        <v>195</v>
      </c>
      <c r="B20" s="190"/>
      <c r="C20" s="191" t="s">
        <v>871</v>
      </c>
    </row>
    <row r="21" spans="1:3" ht="77.5" x14ac:dyDescent="0.35">
      <c r="A21" s="192"/>
      <c r="B21" s="194" t="s">
        <v>787</v>
      </c>
      <c r="C21" s="193" t="s">
        <v>872</v>
      </c>
    </row>
    <row r="22" spans="1:3" x14ac:dyDescent="0.35">
      <c r="A22" s="192"/>
      <c r="B22" s="194" t="s">
        <v>791</v>
      </c>
      <c r="C22" s="193" t="s">
        <v>873</v>
      </c>
    </row>
    <row r="23" spans="1:3" ht="47" thickBot="1" x14ac:dyDescent="0.4">
      <c r="A23" s="195"/>
      <c r="B23" s="197" t="s">
        <v>795</v>
      </c>
      <c r="C23" s="197" t="s">
        <v>874</v>
      </c>
    </row>
    <row r="24" spans="1:3" ht="46.5" x14ac:dyDescent="0.35">
      <c r="A24" s="199" t="s">
        <v>802</v>
      </c>
      <c r="B24" s="190"/>
      <c r="C24" s="191" t="s">
        <v>875</v>
      </c>
    </row>
    <row r="25" spans="1:3" ht="46.5" x14ac:dyDescent="0.35">
      <c r="A25" s="192"/>
      <c r="B25" s="193" t="s">
        <v>876</v>
      </c>
      <c r="C25" s="193" t="s">
        <v>877</v>
      </c>
    </row>
    <row r="26" spans="1:3" ht="77.5" x14ac:dyDescent="0.35">
      <c r="A26" s="192"/>
      <c r="B26" s="193" t="s">
        <v>810</v>
      </c>
      <c r="C26" s="193" t="s">
        <v>878</v>
      </c>
    </row>
    <row r="27" spans="1:3" ht="31" x14ac:dyDescent="0.35">
      <c r="A27" s="192"/>
      <c r="B27" s="193" t="s">
        <v>814</v>
      </c>
      <c r="C27" s="193" t="s">
        <v>879</v>
      </c>
    </row>
    <row r="28" spans="1:3" ht="77.5" x14ac:dyDescent="0.35">
      <c r="A28" s="192"/>
      <c r="B28" s="193" t="s">
        <v>818</v>
      </c>
      <c r="C28" s="193" t="s">
        <v>880</v>
      </c>
    </row>
    <row r="29" spans="1:3" ht="31" x14ac:dyDescent="0.35">
      <c r="A29" s="192"/>
      <c r="B29" s="193" t="s">
        <v>820</v>
      </c>
      <c r="C29" s="193" t="s">
        <v>881</v>
      </c>
    </row>
    <row r="30" spans="1:3" x14ac:dyDescent="0.35">
      <c r="A30" s="192"/>
      <c r="B30" s="193" t="s">
        <v>822</v>
      </c>
      <c r="C30" s="193" t="s">
        <v>882</v>
      </c>
    </row>
    <row r="31" spans="1:3" ht="31" x14ac:dyDescent="0.35">
      <c r="A31" s="192"/>
      <c r="B31" s="193" t="s">
        <v>823</v>
      </c>
      <c r="C31" s="193" t="s">
        <v>883</v>
      </c>
    </row>
    <row r="32" spans="1:3" x14ac:dyDescent="0.35">
      <c r="A32" s="192"/>
      <c r="B32" s="193" t="s">
        <v>824</v>
      </c>
      <c r="C32" s="193" t="s">
        <v>884</v>
      </c>
    </row>
    <row r="33" spans="1:3" ht="124" x14ac:dyDescent="0.35">
      <c r="A33" s="192"/>
      <c r="B33" s="193" t="s">
        <v>825</v>
      </c>
      <c r="C33" s="193" t="s">
        <v>885</v>
      </c>
    </row>
    <row r="34" spans="1:3" ht="124" x14ac:dyDescent="0.35">
      <c r="A34" s="192"/>
      <c r="B34" s="193" t="s">
        <v>826</v>
      </c>
      <c r="C34" s="193" t="s">
        <v>886</v>
      </c>
    </row>
    <row r="35" spans="1:3" ht="46.5" x14ac:dyDescent="0.35">
      <c r="A35" s="192"/>
      <c r="B35" s="193" t="s">
        <v>830</v>
      </c>
      <c r="C35" s="193" t="s">
        <v>887</v>
      </c>
    </row>
    <row r="36" spans="1:3" ht="62" x14ac:dyDescent="0.35">
      <c r="A36" s="192"/>
      <c r="B36" s="193" t="s">
        <v>833</v>
      </c>
      <c r="C36" s="193" t="s">
        <v>888</v>
      </c>
    </row>
    <row r="37" spans="1:3" ht="77.5" x14ac:dyDescent="0.35">
      <c r="A37" s="192"/>
      <c r="B37" s="193" t="s">
        <v>836</v>
      </c>
      <c r="C37" s="193" t="s">
        <v>889</v>
      </c>
    </row>
    <row r="38" spans="1:3" ht="108.5" x14ac:dyDescent="0.35">
      <c r="A38" s="192"/>
      <c r="B38" s="193" t="s">
        <v>838</v>
      </c>
      <c r="C38" s="193" t="s">
        <v>890</v>
      </c>
    </row>
    <row r="39" spans="1:3" ht="93" x14ac:dyDescent="0.35">
      <c r="A39" s="192"/>
      <c r="B39" s="193" t="s">
        <v>840</v>
      </c>
      <c r="C39" s="193" t="s">
        <v>891</v>
      </c>
    </row>
    <row r="40" spans="1:3" ht="31" x14ac:dyDescent="0.35">
      <c r="A40" s="192"/>
      <c r="B40" s="193" t="s">
        <v>892</v>
      </c>
      <c r="C40" s="193" t="s">
        <v>893</v>
      </c>
    </row>
    <row r="41" spans="1:3" ht="46.5" x14ac:dyDescent="0.35">
      <c r="A41" s="192"/>
      <c r="B41" s="193" t="s">
        <v>894</v>
      </c>
      <c r="C41" s="193" t="s">
        <v>895</v>
      </c>
    </row>
    <row r="42" spans="1:3" x14ac:dyDescent="0.35">
      <c r="A42" s="192"/>
      <c r="B42" s="193" t="s">
        <v>843</v>
      </c>
      <c r="C42" s="193" t="s">
        <v>896</v>
      </c>
    </row>
    <row r="43" spans="1:3" ht="46.5" x14ac:dyDescent="0.35">
      <c r="A43" s="192"/>
      <c r="B43" s="193" t="s">
        <v>845</v>
      </c>
      <c r="C43" s="193" t="s">
        <v>897</v>
      </c>
    </row>
    <row r="44" spans="1:3" ht="31.5" thickBot="1" x14ac:dyDescent="0.4">
      <c r="A44" s="195"/>
      <c r="B44" s="197" t="s">
        <v>846</v>
      </c>
      <c r="C44" s="197" t="s">
        <v>898</v>
      </c>
    </row>
    <row r="45" spans="1:3" ht="62" x14ac:dyDescent="0.35">
      <c r="A45" s="200" t="s">
        <v>803</v>
      </c>
      <c r="C45" s="191" t="s">
        <v>899</v>
      </c>
    </row>
    <row r="46" spans="1:3" ht="62" x14ac:dyDescent="0.35">
      <c r="A46" s="192"/>
      <c r="B46" s="194" t="s">
        <v>900</v>
      </c>
      <c r="C46" s="193" t="s">
        <v>901</v>
      </c>
    </row>
    <row r="47" spans="1:3" ht="31" x14ac:dyDescent="0.35">
      <c r="A47" s="192"/>
      <c r="B47" s="193" t="s">
        <v>811</v>
      </c>
      <c r="C47" s="193" t="s">
        <v>902</v>
      </c>
    </row>
    <row r="48" spans="1:3" ht="31" x14ac:dyDescent="0.35">
      <c r="A48" s="192"/>
      <c r="B48" s="193" t="s">
        <v>815</v>
      </c>
      <c r="C48" s="193" t="s">
        <v>903</v>
      </c>
    </row>
    <row r="49" spans="1:3" ht="46.5" x14ac:dyDescent="0.35">
      <c r="A49" s="192"/>
      <c r="B49" s="193" t="s">
        <v>34</v>
      </c>
      <c r="C49" s="193" t="s">
        <v>904</v>
      </c>
    </row>
    <row r="50" spans="1:3" ht="62" x14ac:dyDescent="0.35">
      <c r="A50" s="192"/>
      <c r="B50" s="194" t="s">
        <v>819</v>
      </c>
      <c r="C50" s="193" t="s">
        <v>905</v>
      </c>
    </row>
    <row r="51" spans="1:3" ht="16" thickBot="1" x14ac:dyDescent="0.4">
      <c r="A51" s="192"/>
      <c r="B51" s="193" t="s">
        <v>821</v>
      </c>
      <c r="C51" s="193" t="s">
        <v>906</v>
      </c>
    </row>
    <row r="52" spans="1:3" ht="31" x14ac:dyDescent="0.35">
      <c r="A52" s="201" t="s">
        <v>804</v>
      </c>
      <c r="B52" s="198"/>
      <c r="C52" s="198" t="s">
        <v>907</v>
      </c>
    </row>
    <row r="53" spans="1:3" ht="62" x14ac:dyDescent="0.35">
      <c r="A53" s="192"/>
      <c r="B53" s="194" t="s">
        <v>808</v>
      </c>
      <c r="C53" s="193" t="s">
        <v>908</v>
      </c>
    </row>
    <row r="54" spans="1:3" ht="62" x14ac:dyDescent="0.35">
      <c r="A54" s="192"/>
      <c r="B54" s="193" t="s">
        <v>812</v>
      </c>
      <c r="C54" s="193" t="s">
        <v>909</v>
      </c>
    </row>
    <row r="55" spans="1:3" ht="31.5" thickBot="1" x14ac:dyDescent="0.4">
      <c r="A55" s="195"/>
      <c r="B55" s="197" t="s">
        <v>816</v>
      </c>
      <c r="C55" s="197" t="s">
        <v>910</v>
      </c>
    </row>
    <row r="56" spans="1:3" ht="46.5" x14ac:dyDescent="0.35">
      <c r="A56" s="202" t="s">
        <v>805</v>
      </c>
      <c r="C56" s="203" t="s">
        <v>911</v>
      </c>
    </row>
    <row r="57" spans="1:3" ht="124" x14ac:dyDescent="0.35">
      <c r="B57" s="194" t="s">
        <v>809</v>
      </c>
      <c r="C57" s="203" t="s">
        <v>912</v>
      </c>
    </row>
    <row r="58" spans="1:3" ht="31" x14ac:dyDescent="0.35">
      <c r="A58" s="204"/>
      <c r="B58" s="194" t="s">
        <v>813</v>
      </c>
      <c r="C58" s="203" t="s">
        <v>913</v>
      </c>
    </row>
    <row r="59" spans="1:3" ht="31.5" thickBot="1" x14ac:dyDescent="0.4">
      <c r="A59" s="204"/>
      <c r="B59" s="194" t="s">
        <v>817</v>
      </c>
      <c r="C59" s="203" t="s">
        <v>914</v>
      </c>
    </row>
    <row r="60" spans="1:3" ht="46.5" x14ac:dyDescent="0.35">
      <c r="A60" s="205" t="s">
        <v>827</v>
      </c>
      <c r="B60" s="190"/>
      <c r="C60" s="191" t="s">
        <v>915</v>
      </c>
    </row>
    <row r="61" spans="1:3" ht="31" x14ac:dyDescent="0.35">
      <c r="A61" s="192"/>
      <c r="B61" s="193" t="s">
        <v>831</v>
      </c>
      <c r="C61" s="193" t="s">
        <v>916</v>
      </c>
    </row>
    <row r="62" spans="1:3" ht="46.5" x14ac:dyDescent="0.35">
      <c r="A62" s="192"/>
      <c r="B62" s="193" t="s">
        <v>834</v>
      </c>
      <c r="C62" s="193" t="s">
        <v>917</v>
      </c>
    </row>
    <row r="63" spans="1:3" ht="93" x14ac:dyDescent="0.35">
      <c r="A63" s="192"/>
      <c r="B63" s="193" t="s">
        <v>837</v>
      </c>
      <c r="C63" s="193" t="s">
        <v>918</v>
      </c>
    </row>
    <row r="64" spans="1:3" ht="47" thickBot="1" x14ac:dyDescent="0.4">
      <c r="A64" s="195"/>
      <c r="B64" s="197" t="s">
        <v>839</v>
      </c>
      <c r="C64" s="197" t="s">
        <v>919</v>
      </c>
    </row>
    <row r="65" spans="1:3" x14ac:dyDescent="0.35">
      <c r="A65" s="205" t="s">
        <v>844</v>
      </c>
      <c r="B65" s="206"/>
      <c r="C65" s="191"/>
    </row>
    <row r="66" spans="1:3" x14ac:dyDescent="0.35">
      <c r="A66" s="207"/>
      <c r="B66" s="194" t="s">
        <v>844</v>
      </c>
    </row>
    <row r="67" spans="1:3" ht="16" thickBot="1" x14ac:dyDescent="0.4">
      <c r="A67" s="208"/>
      <c r="B67" s="196" t="s">
        <v>847</v>
      </c>
      <c r="C67" s="209"/>
    </row>
    <row r="68" spans="1:3" x14ac:dyDescent="0.35">
      <c r="A68" s="200">
        <f>COUNTA(A2:A67)</f>
        <v>10</v>
      </c>
      <c r="B68" s="200">
        <f>COUNTA(B2:B67)</f>
        <v>56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54C60-D835-4814-8A26-59EC714C6C88}">
  <sheetPr>
    <tabColor theme="9" tint="0.79998168889431442"/>
  </sheetPr>
  <dimension ref="A1:R26"/>
  <sheetViews>
    <sheetView topLeftCell="C1" zoomScaleNormal="100" workbookViewId="0">
      <pane ySplit="1" topLeftCell="A2" activePane="bottomLeft" state="frozen"/>
      <selection pane="bottomLeft" activeCell="B2" sqref="B2"/>
    </sheetView>
  </sheetViews>
  <sheetFormatPr defaultColWidth="8.7265625" defaultRowHeight="18.5" x14ac:dyDescent="0.35"/>
  <cols>
    <col min="1" max="1" width="10.453125" style="67" customWidth="1"/>
    <col min="2" max="2" width="130.54296875" style="68" customWidth="1"/>
    <col min="3" max="3" width="18.54296875" style="67" customWidth="1"/>
    <col min="4" max="4" width="11.54296875" style="67" customWidth="1"/>
    <col min="5" max="5" width="147.453125" style="68" customWidth="1"/>
    <col min="6" max="7" width="17.54296875" style="67" customWidth="1"/>
    <col min="8" max="8" width="62.26953125" style="67" customWidth="1"/>
    <col min="9" max="9" width="23" style="67" customWidth="1"/>
    <col min="10" max="10" width="11.81640625" style="67" customWidth="1"/>
    <col min="11" max="11" width="23" style="67" customWidth="1"/>
    <col min="12" max="12" width="14" style="67" customWidth="1"/>
    <col min="13" max="13" width="23" style="67" customWidth="1"/>
    <col min="14" max="14" width="10.81640625" style="67" customWidth="1"/>
    <col min="15" max="15" width="23" style="67" customWidth="1"/>
    <col min="16" max="16" width="12.7265625" style="67" customWidth="1"/>
    <col min="17" max="17" width="12.26953125" style="67" customWidth="1"/>
    <col min="18" max="18" width="23" style="67" customWidth="1"/>
    <col min="19" max="16384" width="8.7265625" style="67"/>
  </cols>
  <sheetData>
    <row r="1" spans="1:18" ht="58.9" customHeight="1" x14ac:dyDescent="0.35">
      <c r="A1" s="79" t="s">
        <v>8</v>
      </c>
      <c r="B1" s="78" t="s">
        <v>232</v>
      </c>
      <c r="C1" s="78" t="s">
        <v>66</v>
      </c>
      <c r="D1" s="78" t="s">
        <v>67</v>
      </c>
      <c r="E1" s="78" t="s">
        <v>68</v>
      </c>
      <c r="F1" s="78" t="s">
        <v>70</v>
      </c>
      <c r="G1" s="78" t="s">
        <v>71</v>
      </c>
      <c r="H1" s="78" t="s">
        <v>72</v>
      </c>
      <c r="I1" s="99" t="s">
        <v>73</v>
      </c>
      <c r="J1" s="99" t="s">
        <v>74</v>
      </c>
      <c r="K1" s="99" t="s">
        <v>75</v>
      </c>
      <c r="L1" s="99" t="s">
        <v>76</v>
      </c>
      <c r="M1" s="99" t="s">
        <v>77</v>
      </c>
      <c r="N1" s="99" t="s">
        <v>78</v>
      </c>
      <c r="O1" s="99" t="s">
        <v>79</v>
      </c>
      <c r="P1" s="99" t="s">
        <v>80</v>
      </c>
      <c r="Q1" s="99" t="s">
        <v>81</v>
      </c>
      <c r="R1" s="99" t="s">
        <v>82</v>
      </c>
    </row>
    <row r="2" spans="1:18" ht="43.4" customHeight="1" x14ac:dyDescent="0.35">
      <c r="A2" s="76"/>
      <c r="B2" s="70" t="s">
        <v>233</v>
      </c>
      <c r="C2" s="75"/>
      <c r="D2" s="75"/>
      <c r="E2" s="70" t="s">
        <v>234</v>
      </c>
      <c r="F2" s="75"/>
      <c r="G2" s="94">
        <v>45404</v>
      </c>
      <c r="H2" s="75"/>
    </row>
    <row r="3" spans="1:18" ht="269.64999999999998" customHeight="1" x14ac:dyDescent="0.35">
      <c r="A3" s="76"/>
      <c r="B3" s="70" t="s">
        <v>233</v>
      </c>
      <c r="C3" s="75"/>
      <c r="D3" s="75"/>
      <c r="E3" s="70" t="s">
        <v>235</v>
      </c>
      <c r="F3" s="75"/>
      <c r="G3" s="94">
        <v>45404</v>
      </c>
      <c r="H3" s="75"/>
    </row>
    <row r="4" spans="1:18" ht="142.15" customHeight="1" x14ac:dyDescent="0.35">
      <c r="A4" s="76"/>
      <c r="B4" s="73" t="s">
        <v>233</v>
      </c>
      <c r="C4" s="77"/>
      <c r="D4" s="77"/>
      <c r="E4" s="71" t="s">
        <v>236</v>
      </c>
      <c r="F4" s="69" t="s">
        <v>237</v>
      </c>
      <c r="G4" s="94">
        <v>45404</v>
      </c>
      <c r="H4" s="70" t="s">
        <v>238</v>
      </c>
    </row>
    <row r="5" spans="1:18" ht="47.65" customHeight="1" x14ac:dyDescent="0.35">
      <c r="A5" s="76"/>
      <c r="B5" s="70" t="s">
        <v>233</v>
      </c>
      <c r="C5" s="75"/>
      <c r="D5" s="75"/>
      <c r="E5" s="70" t="s">
        <v>239</v>
      </c>
      <c r="F5" s="69" t="s">
        <v>237</v>
      </c>
      <c r="G5" s="94">
        <v>45404</v>
      </c>
      <c r="H5" s="75"/>
    </row>
    <row r="6" spans="1:18" ht="47.65" customHeight="1" x14ac:dyDescent="0.35">
      <c r="A6" s="76"/>
      <c r="B6" s="70" t="s">
        <v>233</v>
      </c>
      <c r="C6" s="75"/>
      <c r="D6" s="75"/>
      <c r="E6" s="70" t="s">
        <v>240</v>
      </c>
      <c r="F6" s="69" t="s">
        <v>237</v>
      </c>
      <c r="G6" s="94">
        <v>45404</v>
      </c>
      <c r="H6" s="75"/>
    </row>
    <row r="7" spans="1:18" ht="140.65" customHeight="1" x14ac:dyDescent="0.35">
      <c r="A7" s="224" t="s">
        <v>241</v>
      </c>
      <c r="B7" s="70" t="s">
        <v>242</v>
      </c>
      <c r="C7" s="69" t="s">
        <v>243</v>
      </c>
      <c r="D7" s="75"/>
      <c r="E7" s="70" t="s">
        <v>244</v>
      </c>
      <c r="F7" s="69" t="s">
        <v>237</v>
      </c>
      <c r="G7" s="94">
        <v>45404</v>
      </c>
      <c r="H7" s="75"/>
    </row>
    <row r="8" spans="1:18" ht="341.65" customHeight="1" x14ac:dyDescent="0.35">
      <c r="A8" s="224"/>
      <c r="B8" s="70"/>
      <c r="C8" s="69" t="s">
        <v>243</v>
      </c>
      <c r="D8" s="72"/>
      <c r="E8" s="100" t="s">
        <v>245</v>
      </c>
      <c r="F8" s="69" t="s">
        <v>237</v>
      </c>
      <c r="G8" s="94">
        <v>45404</v>
      </c>
      <c r="H8" s="70" t="s">
        <v>246</v>
      </c>
    </row>
    <row r="9" spans="1:18" ht="249.65" customHeight="1" x14ac:dyDescent="0.35">
      <c r="A9" s="224"/>
      <c r="B9" s="70" t="s">
        <v>247</v>
      </c>
      <c r="C9" s="69" t="s">
        <v>243</v>
      </c>
      <c r="D9" s="69"/>
      <c r="E9" s="70" t="s">
        <v>248</v>
      </c>
      <c r="F9" s="69" t="s">
        <v>237</v>
      </c>
      <c r="G9" s="94">
        <v>45404</v>
      </c>
      <c r="H9" s="69"/>
    </row>
    <row r="10" spans="1:18" ht="307.89999999999998" customHeight="1" x14ac:dyDescent="0.35">
      <c r="A10" s="224"/>
      <c r="B10" s="70" t="s">
        <v>249</v>
      </c>
      <c r="C10" s="69" t="s">
        <v>243</v>
      </c>
      <c r="D10" s="69"/>
      <c r="E10" s="70" t="s">
        <v>250</v>
      </c>
      <c r="F10" s="69" t="s">
        <v>237</v>
      </c>
      <c r="G10" s="94">
        <v>45404</v>
      </c>
      <c r="H10" s="69"/>
    </row>
    <row r="11" spans="1:18" ht="120.65" customHeight="1" x14ac:dyDescent="0.35">
      <c r="A11" s="224"/>
      <c r="B11" s="70" t="s">
        <v>251</v>
      </c>
      <c r="C11" s="69" t="s">
        <v>243</v>
      </c>
      <c r="D11" s="69"/>
      <c r="E11" s="70" t="s">
        <v>252</v>
      </c>
      <c r="F11" s="69" t="s">
        <v>237</v>
      </c>
      <c r="G11" s="94">
        <v>45404</v>
      </c>
      <c r="H11" s="69"/>
    </row>
    <row r="12" spans="1:18" ht="69.650000000000006" customHeight="1" x14ac:dyDescent="0.35">
      <c r="A12" s="224"/>
      <c r="B12" s="70" t="s">
        <v>253</v>
      </c>
      <c r="C12" s="69" t="s">
        <v>243</v>
      </c>
      <c r="D12" s="69"/>
      <c r="E12" s="70" t="s">
        <v>254</v>
      </c>
      <c r="F12" s="69" t="s">
        <v>237</v>
      </c>
      <c r="G12" s="94">
        <v>45404</v>
      </c>
      <c r="H12" s="69"/>
    </row>
    <row r="13" spans="1:18" ht="69.650000000000006" customHeight="1" x14ac:dyDescent="0.35">
      <c r="A13" s="224"/>
      <c r="B13" s="70" t="s">
        <v>255</v>
      </c>
      <c r="C13" s="69" t="s">
        <v>243</v>
      </c>
      <c r="D13" s="69"/>
      <c r="E13" s="70" t="s">
        <v>254</v>
      </c>
      <c r="F13" s="69" t="s">
        <v>237</v>
      </c>
      <c r="G13" s="94">
        <v>45404</v>
      </c>
      <c r="H13" s="69"/>
    </row>
    <row r="14" spans="1:18" ht="94.4" customHeight="1" x14ac:dyDescent="0.35">
      <c r="A14" s="224"/>
      <c r="B14" s="70" t="s">
        <v>256</v>
      </c>
      <c r="C14" s="69" t="s">
        <v>243</v>
      </c>
      <c r="D14" s="69"/>
      <c r="E14" s="70" t="s">
        <v>257</v>
      </c>
      <c r="F14" s="69" t="s">
        <v>237</v>
      </c>
      <c r="G14" s="94">
        <v>45404</v>
      </c>
      <c r="H14" s="69"/>
    </row>
    <row r="15" spans="1:18" ht="76.900000000000006" customHeight="1" x14ac:dyDescent="0.35">
      <c r="A15" s="224"/>
      <c r="B15" s="70" t="s">
        <v>258</v>
      </c>
      <c r="C15" s="69" t="s">
        <v>243</v>
      </c>
      <c r="D15" s="69"/>
      <c r="E15" s="70" t="s">
        <v>259</v>
      </c>
      <c r="F15" s="69" t="s">
        <v>237</v>
      </c>
      <c r="G15" s="94">
        <v>45404</v>
      </c>
      <c r="H15" s="69"/>
    </row>
    <row r="16" spans="1:18" ht="89.65" customHeight="1" x14ac:dyDescent="0.35">
      <c r="A16" s="224"/>
      <c r="B16" s="70" t="s">
        <v>260</v>
      </c>
      <c r="C16" s="69" t="s">
        <v>243</v>
      </c>
      <c r="D16" s="69"/>
      <c r="E16" s="70" t="s">
        <v>261</v>
      </c>
      <c r="F16" s="69" t="s">
        <v>237</v>
      </c>
      <c r="G16" s="94">
        <v>45404</v>
      </c>
      <c r="H16" s="69"/>
    </row>
    <row r="17" spans="1:8" ht="144.65" customHeight="1" x14ac:dyDescent="0.35">
      <c r="A17" s="224"/>
      <c r="B17" s="73" t="s">
        <v>262</v>
      </c>
      <c r="C17" s="72" t="s">
        <v>243</v>
      </c>
      <c r="D17" s="72"/>
      <c r="E17" s="71" t="s">
        <v>263</v>
      </c>
      <c r="F17" s="69" t="s">
        <v>237</v>
      </c>
      <c r="G17" s="94">
        <v>45404</v>
      </c>
      <c r="H17" s="69" t="s">
        <v>264</v>
      </c>
    </row>
    <row r="18" spans="1:8" ht="46.5" customHeight="1" x14ac:dyDescent="0.35">
      <c r="A18" s="82"/>
      <c r="B18" s="225" t="s">
        <v>265</v>
      </c>
      <c r="C18" s="226"/>
      <c r="D18" s="226"/>
      <c r="E18" s="227"/>
      <c r="F18" s="69" t="s">
        <v>237</v>
      </c>
      <c r="G18" s="94">
        <v>45404</v>
      </c>
      <c r="H18" s="69"/>
    </row>
    <row r="19" spans="1:8" ht="170.15" customHeight="1" x14ac:dyDescent="0.35">
      <c r="A19" s="223" t="s">
        <v>266</v>
      </c>
      <c r="B19" s="70" t="s">
        <v>267</v>
      </c>
      <c r="C19" s="69" t="s">
        <v>268</v>
      </c>
      <c r="D19" s="75"/>
      <c r="E19" s="70" t="s">
        <v>269</v>
      </c>
      <c r="F19" s="69" t="s">
        <v>237</v>
      </c>
      <c r="G19" s="94">
        <v>45404</v>
      </c>
      <c r="H19" s="69"/>
    </row>
    <row r="20" spans="1:8" ht="231" customHeight="1" x14ac:dyDescent="0.35">
      <c r="A20" s="223"/>
      <c r="B20" s="73" t="s">
        <v>270</v>
      </c>
      <c r="C20" s="72" t="s">
        <v>268</v>
      </c>
      <c r="D20" s="72"/>
      <c r="E20" s="71" t="s">
        <v>271</v>
      </c>
      <c r="F20" s="69" t="s">
        <v>237</v>
      </c>
      <c r="G20" s="94">
        <v>45404</v>
      </c>
      <c r="H20" s="69" t="s">
        <v>272</v>
      </c>
    </row>
    <row r="21" spans="1:8" ht="163.5" customHeight="1" x14ac:dyDescent="0.35">
      <c r="A21" s="223"/>
      <c r="B21" s="73" t="s">
        <v>273</v>
      </c>
      <c r="C21" s="72" t="s">
        <v>268</v>
      </c>
      <c r="D21" s="72"/>
      <c r="E21" s="101" t="s">
        <v>274</v>
      </c>
      <c r="F21" s="69" t="s">
        <v>237</v>
      </c>
      <c r="G21" s="94">
        <v>45404</v>
      </c>
      <c r="H21" s="69" t="s">
        <v>275</v>
      </c>
    </row>
    <row r="22" spans="1:8" ht="285.39999999999998" customHeight="1" x14ac:dyDescent="0.35">
      <c r="A22" s="223"/>
      <c r="B22" s="73" t="s">
        <v>276</v>
      </c>
      <c r="C22" s="72" t="s">
        <v>268</v>
      </c>
      <c r="D22" s="72"/>
      <c r="E22" s="71" t="s">
        <v>277</v>
      </c>
      <c r="F22" s="69" t="s">
        <v>237</v>
      </c>
      <c r="G22" s="94">
        <v>45404</v>
      </c>
      <c r="H22" s="69" t="s">
        <v>278</v>
      </c>
    </row>
    <row r="23" spans="1:8" ht="209.65" customHeight="1" x14ac:dyDescent="0.35">
      <c r="A23" s="80"/>
      <c r="B23" s="73" t="s">
        <v>279</v>
      </c>
      <c r="C23" s="72" t="s">
        <v>280</v>
      </c>
      <c r="D23" s="72"/>
      <c r="E23" s="71" t="s">
        <v>281</v>
      </c>
      <c r="F23" s="69" t="s">
        <v>237</v>
      </c>
      <c r="G23" s="94">
        <v>45404</v>
      </c>
      <c r="H23" s="69" t="s">
        <v>282</v>
      </c>
    </row>
    <row r="24" spans="1:8" ht="100.9" customHeight="1" x14ac:dyDescent="0.35">
      <c r="A24" s="80"/>
      <c r="B24" s="70" t="s">
        <v>283</v>
      </c>
      <c r="C24" s="69" t="s">
        <v>243</v>
      </c>
      <c r="D24" s="69"/>
      <c r="E24" s="74"/>
      <c r="F24" s="69" t="s">
        <v>237</v>
      </c>
      <c r="G24" s="94">
        <v>45404</v>
      </c>
      <c r="H24" s="69"/>
    </row>
    <row r="25" spans="1:8" ht="184.9" customHeight="1" x14ac:dyDescent="0.35">
      <c r="A25" s="80"/>
      <c r="B25" s="73" t="s">
        <v>284</v>
      </c>
      <c r="C25" s="72" t="s">
        <v>268</v>
      </c>
      <c r="D25" s="72"/>
      <c r="E25" s="71" t="s">
        <v>285</v>
      </c>
      <c r="F25" s="69" t="s">
        <v>237</v>
      </c>
      <c r="G25" s="94">
        <v>45404</v>
      </c>
      <c r="H25" s="69" t="s">
        <v>286</v>
      </c>
    </row>
    <row r="26" spans="1:8" ht="54.65" customHeight="1" x14ac:dyDescent="0.35">
      <c r="A26" s="80"/>
      <c r="B26" s="70" t="s">
        <v>287</v>
      </c>
      <c r="C26" s="81" t="s">
        <v>280</v>
      </c>
      <c r="D26" s="69"/>
      <c r="E26" s="70" t="s">
        <v>288</v>
      </c>
      <c r="F26" s="69" t="s">
        <v>237</v>
      </c>
      <c r="G26" s="94">
        <v>45404</v>
      </c>
      <c r="H26" s="69"/>
    </row>
  </sheetData>
  <mergeCells count="3">
    <mergeCell ref="A19:A22"/>
    <mergeCell ref="A7:A17"/>
    <mergeCell ref="B18:E18"/>
  </mergeCells>
  <pageMargins left="0.7" right="0.7" top="0.75" bottom="0.75" header="0.3" footer="0.3"/>
  <pageSetup orientation="portrait" horizontalDpi="1200" verticalDpi="12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8638-3B04-4D79-9E98-6CC09DED1F28}">
  <dimension ref="A2:X14"/>
  <sheetViews>
    <sheetView workbookViewId="0">
      <pane xSplit="2" ySplit="2" topLeftCell="C3" activePane="bottomRight" state="frozen"/>
      <selection pane="topRight" activeCell="C1" sqref="C1"/>
      <selection pane="bottomLeft" activeCell="A3" sqref="A3"/>
      <selection pane="bottomRight" activeCell="B3" sqref="B3"/>
    </sheetView>
  </sheetViews>
  <sheetFormatPr defaultRowHeight="14.5" x14ac:dyDescent="0.35"/>
  <cols>
    <col min="1" max="1" width="7.7265625" bestFit="1" customWidth="1"/>
    <col min="2" max="2" width="74.453125" bestFit="1" customWidth="1"/>
    <col min="3" max="3" width="9.26953125" bestFit="1" customWidth="1"/>
    <col min="4" max="4" width="17.54296875" bestFit="1" customWidth="1"/>
    <col min="5" max="5" width="9.7265625" bestFit="1" customWidth="1"/>
    <col min="6" max="6" width="17.54296875" bestFit="1" customWidth="1"/>
    <col min="7" max="7" width="9.7265625" bestFit="1" customWidth="1"/>
    <col min="8" max="8" width="9.453125" bestFit="1" customWidth="1"/>
    <col min="9" max="9" width="9.26953125" bestFit="1" customWidth="1"/>
    <col min="10" max="10" width="69.453125" customWidth="1"/>
    <col min="11" max="11" width="11.26953125" bestFit="1" customWidth="1"/>
    <col min="12" max="12" width="7.453125" bestFit="1" customWidth="1"/>
    <col min="13" max="13" width="13.26953125" bestFit="1" customWidth="1"/>
    <col min="14" max="14" width="73.26953125" style="49" bestFit="1" customWidth="1"/>
    <col min="15" max="15" width="29.26953125" bestFit="1" customWidth="1"/>
    <col min="16" max="16" width="11.7265625" bestFit="1" customWidth="1"/>
    <col min="17" max="17" width="17.7265625" bestFit="1" customWidth="1"/>
    <col min="18" max="18" width="14" bestFit="1" customWidth="1"/>
    <col min="19" max="19" width="21.26953125" bestFit="1" customWidth="1"/>
    <col min="20" max="20" width="11.453125" bestFit="1" customWidth="1"/>
    <col min="21" max="21" width="21.7265625" bestFit="1" customWidth="1"/>
    <col min="22" max="22" width="22.26953125" bestFit="1" customWidth="1"/>
    <col min="23" max="23" width="15.54296875" bestFit="1" customWidth="1"/>
    <col min="24" max="24" width="12.54296875" bestFit="1" customWidth="1"/>
  </cols>
  <sheetData>
    <row r="2" spans="1:24" ht="16" thickBot="1" x14ac:dyDescent="0.4">
      <c r="A2" s="5" t="s">
        <v>8</v>
      </c>
      <c r="B2" s="6" t="s">
        <v>150</v>
      </c>
      <c r="C2" s="5" t="s">
        <v>60</v>
      </c>
      <c r="D2" s="5" t="s">
        <v>63</v>
      </c>
      <c r="E2" s="5" t="s">
        <v>289</v>
      </c>
      <c r="F2" s="5" t="s">
        <v>63</v>
      </c>
      <c r="G2" s="5" t="s">
        <v>65</v>
      </c>
      <c r="H2" s="5" t="s">
        <v>66</v>
      </c>
      <c r="I2" s="5" t="s">
        <v>67</v>
      </c>
      <c r="J2" s="5" t="s">
        <v>68</v>
      </c>
      <c r="K2" s="5" t="s">
        <v>69</v>
      </c>
      <c r="L2" s="5" t="s">
        <v>70</v>
      </c>
      <c r="M2" s="5" t="s">
        <v>71</v>
      </c>
      <c r="N2" s="48" t="s">
        <v>72</v>
      </c>
      <c r="O2" s="46" t="s">
        <v>73</v>
      </c>
      <c r="P2" s="46" t="s">
        <v>74</v>
      </c>
      <c r="Q2" s="46" t="s">
        <v>75</v>
      </c>
      <c r="R2" s="46" t="s">
        <v>76</v>
      </c>
      <c r="S2" s="46" t="s">
        <v>77</v>
      </c>
      <c r="T2" s="46" t="s">
        <v>78</v>
      </c>
      <c r="U2" s="46" t="s">
        <v>79</v>
      </c>
      <c r="V2" s="46" t="s">
        <v>80</v>
      </c>
      <c r="W2" s="46" t="s">
        <v>81</v>
      </c>
      <c r="X2" s="46" t="s">
        <v>82</v>
      </c>
    </row>
    <row r="3" spans="1:24" ht="62" x14ac:dyDescent="0.35">
      <c r="A3" s="180"/>
      <c r="B3" s="181" t="s">
        <v>778</v>
      </c>
      <c r="C3" s="180"/>
      <c r="D3" s="180"/>
      <c r="E3" s="180"/>
      <c r="F3" s="180"/>
      <c r="G3" s="180"/>
      <c r="H3" s="180"/>
      <c r="I3" s="180"/>
      <c r="J3" s="184" t="s">
        <v>779</v>
      </c>
      <c r="K3" s="180"/>
      <c r="L3" s="180"/>
      <c r="M3" s="180"/>
      <c r="N3" s="182"/>
      <c r="O3" s="183"/>
      <c r="P3" s="183"/>
      <c r="Q3" s="183"/>
      <c r="R3" s="183"/>
      <c r="S3" s="183"/>
      <c r="T3" s="183"/>
      <c r="U3" s="183"/>
      <c r="V3" s="183"/>
      <c r="W3" s="183"/>
      <c r="X3" s="183"/>
    </row>
    <row r="4" spans="1:24" x14ac:dyDescent="0.35">
      <c r="A4" s="228" t="s">
        <v>290</v>
      </c>
      <c r="B4" s="161" t="s">
        <v>291</v>
      </c>
      <c r="F4" s="37" t="s">
        <v>86</v>
      </c>
      <c r="G4" s="37" t="s">
        <v>86</v>
      </c>
      <c r="H4" t="s">
        <v>87</v>
      </c>
      <c r="J4" s="37" t="s">
        <v>86</v>
      </c>
      <c r="K4" s="37" t="s">
        <v>86</v>
      </c>
      <c r="L4" t="s">
        <v>88</v>
      </c>
      <c r="M4" s="42">
        <v>45404</v>
      </c>
      <c r="N4" s="161"/>
      <c r="P4">
        <v>611</v>
      </c>
      <c r="Q4" t="s">
        <v>292</v>
      </c>
      <c r="R4">
        <v>6</v>
      </c>
      <c r="S4" t="s">
        <v>293</v>
      </c>
      <c r="T4">
        <v>1</v>
      </c>
      <c r="U4" t="s">
        <v>292</v>
      </c>
      <c r="V4">
        <v>1</v>
      </c>
    </row>
    <row r="5" spans="1:24" x14ac:dyDescent="0.35">
      <c r="A5" s="228"/>
      <c r="B5" s="161"/>
      <c r="M5" s="42">
        <v>45404</v>
      </c>
      <c r="N5" s="161"/>
    </row>
    <row r="6" spans="1:24" ht="43.5" x14ac:dyDescent="0.35">
      <c r="A6" s="228"/>
      <c r="B6" s="161" t="s">
        <v>294</v>
      </c>
      <c r="C6" t="s">
        <v>295</v>
      </c>
      <c r="D6" s="57" t="s">
        <v>296</v>
      </c>
      <c r="E6" t="s">
        <v>295</v>
      </c>
      <c r="F6" s="57">
        <v>33</v>
      </c>
      <c r="G6" s="37" t="s">
        <v>86</v>
      </c>
      <c r="H6" t="s">
        <v>87</v>
      </c>
      <c r="J6" s="37" t="s">
        <v>86</v>
      </c>
      <c r="K6" s="37" t="s">
        <v>86</v>
      </c>
      <c r="L6" t="s">
        <v>88</v>
      </c>
      <c r="M6" s="42">
        <v>45404</v>
      </c>
      <c r="N6" s="87" t="s">
        <v>297</v>
      </c>
      <c r="O6" t="s">
        <v>298</v>
      </c>
      <c r="P6">
        <v>6111</v>
      </c>
      <c r="Q6" t="s">
        <v>292</v>
      </c>
      <c r="R6">
        <v>6</v>
      </c>
      <c r="S6" t="s">
        <v>293</v>
      </c>
      <c r="T6">
        <v>1</v>
      </c>
      <c r="U6" t="s">
        <v>292</v>
      </c>
      <c r="V6">
        <v>1</v>
      </c>
      <c r="W6">
        <v>2</v>
      </c>
    </row>
    <row r="7" spans="1:24" x14ac:dyDescent="0.35">
      <c r="A7" s="228"/>
      <c r="B7" s="161" t="s">
        <v>299</v>
      </c>
      <c r="M7" s="42">
        <v>45404</v>
      </c>
      <c r="N7" s="161"/>
    </row>
    <row r="8" spans="1:24" ht="43.5" x14ac:dyDescent="0.35">
      <c r="A8" s="228"/>
      <c r="B8" s="161" t="s">
        <v>300</v>
      </c>
      <c r="D8" s="37" t="s">
        <v>86</v>
      </c>
      <c r="F8" s="37" t="s">
        <v>86</v>
      </c>
      <c r="G8" s="37" t="s">
        <v>86</v>
      </c>
      <c r="H8" t="s">
        <v>87</v>
      </c>
      <c r="J8" s="37" t="s">
        <v>86</v>
      </c>
      <c r="K8" s="37" t="s">
        <v>86</v>
      </c>
      <c r="L8" t="s">
        <v>88</v>
      </c>
      <c r="M8" s="42">
        <v>45404</v>
      </c>
      <c r="N8" s="161" t="s">
        <v>301</v>
      </c>
      <c r="O8" t="s">
        <v>302</v>
      </c>
      <c r="P8">
        <v>6112</v>
      </c>
      <c r="Q8" t="s">
        <v>292</v>
      </c>
      <c r="R8">
        <v>6</v>
      </c>
      <c r="S8" t="s">
        <v>293</v>
      </c>
      <c r="T8">
        <v>1</v>
      </c>
      <c r="U8" t="s">
        <v>292</v>
      </c>
      <c r="V8">
        <v>1</v>
      </c>
      <c r="W8">
        <v>2</v>
      </c>
    </row>
    <row r="9" spans="1:24" ht="17.149999999999999" customHeight="1" x14ac:dyDescent="0.35">
      <c r="A9" s="228"/>
      <c r="B9" s="161" t="s">
        <v>303</v>
      </c>
      <c r="N9" s="161"/>
    </row>
    <row r="10" spans="1:24" x14ac:dyDescent="0.35">
      <c r="A10" s="228"/>
      <c r="N10" s="161"/>
    </row>
    <row r="11" spans="1:24" x14ac:dyDescent="0.35">
      <c r="A11" s="228"/>
      <c r="N11" s="161"/>
    </row>
    <row r="12" spans="1:24" x14ac:dyDescent="0.35">
      <c r="A12" s="228"/>
      <c r="N12" s="161"/>
    </row>
    <row r="13" spans="1:24" x14ac:dyDescent="0.35">
      <c r="A13" s="228"/>
      <c r="N13" s="161"/>
    </row>
    <row r="14" spans="1:24" x14ac:dyDescent="0.35">
      <c r="A14" s="228"/>
      <c r="N14" s="161"/>
    </row>
  </sheetData>
  <mergeCells count="1">
    <mergeCell ref="A4:A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0bc635-a43f-4741-ac67-83cabde910a8">
      <Terms xmlns="http://schemas.microsoft.com/office/infopath/2007/PartnerControls"/>
    </lcf76f155ced4ddcb4097134ff3c332f>
    <TaxCatchAll xmlns="827c47b1-4c5f-4425-a438-61243487510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FE79CBC4439D44ADC4C0A93C8C8024" ma:contentTypeVersion="17" ma:contentTypeDescription="Create a new document." ma:contentTypeScope="" ma:versionID="9a58457365be3d9d65d7c841a0215229">
  <xsd:schema xmlns:xsd="http://www.w3.org/2001/XMLSchema" xmlns:xs="http://www.w3.org/2001/XMLSchema" xmlns:p="http://schemas.microsoft.com/office/2006/metadata/properties" xmlns:ns2="9c0bc635-a43f-4741-ac67-83cabde910a8" xmlns:ns3="827c47b1-4c5f-4425-a438-612434875105" targetNamespace="http://schemas.microsoft.com/office/2006/metadata/properties" ma:root="true" ma:fieldsID="cab00441651b36c97fd4c8144f171ea4" ns2:_="" ns3:_="">
    <xsd:import namespace="9c0bc635-a43f-4741-ac67-83cabde910a8"/>
    <xsd:import namespace="827c47b1-4c5f-4425-a438-6124348751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bc635-a43f-4741-ac67-83cabde91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7c47b1-4c5f-4425-a438-61243487510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17e9d7a-34d9-4b4d-b595-a5b17f3f7ff6}" ma:internalName="TaxCatchAll" ma:showField="CatchAllData" ma:web="827c47b1-4c5f-4425-a438-6124348751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8012B-60FA-4A26-BBBE-F175C068D477}">
  <ds:schemaRefs>
    <ds:schemaRef ds:uri="http://schemas.microsoft.com/sharepoint/v3/contenttype/forms"/>
  </ds:schemaRefs>
</ds:datastoreItem>
</file>

<file path=customXml/itemProps2.xml><?xml version="1.0" encoding="utf-8"?>
<ds:datastoreItem xmlns:ds="http://schemas.openxmlformats.org/officeDocument/2006/customXml" ds:itemID="{BE81F04D-17E4-4BE0-AF3E-92828913A82F}">
  <ds:schemaRefs>
    <ds:schemaRef ds:uri="827c47b1-4c5f-4425-a438-612434875105"/>
    <ds:schemaRef ds:uri="http://purl.org/dc/terms/"/>
    <ds:schemaRef ds:uri="http://purl.org/dc/dcmitype/"/>
    <ds:schemaRef ds:uri="9c0bc635-a43f-4741-ac67-83cabde910a8"/>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4F264C7-EA41-45B0-B449-1FFDB7306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0bc635-a43f-4741-ac67-83cabde910a8"/>
    <ds:schemaRef ds:uri="827c47b1-4c5f-4425-a438-61243487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Application Navigation</vt:lpstr>
      <vt:lpstr>Company Information</vt:lpstr>
      <vt:lpstr>Registration Type</vt:lpstr>
      <vt:lpstr>Motor Carrier Operations</vt:lpstr>
      <vt:lpstr>Motor Carrier Property</vt:lpstr>
      <vt:lpstr>Cargo Classification</vt:lpstr>
      <vt:lpstr>Cargo Class with Description</vt:lpstr>
      <vt:lpstr>MC HM &amp; HMSP</vt:lpstr>
      <vt:lpstr>Motor Carrier HHG</vt:lpstr>
      <vt:lpstr>Enterprise Carrier</vt:lpstr>
      <vt:lpstr>Motor Carrier Passenger</vt:lpstr>
      <vt:lpstr>Broker</vt:lpstr>
      <vt:lpstr>FF</vt:lpstr>
      <vt:lpstr>IEP</vt:lpstr>
      <vt:lpstr>CT</vt:lpstr>
      <vt:lpstr>CT Functions</vt:lpstr>
      <vt:lpstr>CZ MX</vt:lpstr>
      <vt:lpstr> Certifications-Oath</vt:lpstr>
      <vt:lpstr>PAX Not Used</vt:lpstr>
      <vt:lpstr>Parking Lot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 Shirley CTR (FMCSA)</dc:creator>
  <cp:keywords/>
  <dc:description/>
  <cp:lastModifiedBy>Oliver, Roxane (FMCSA)</cp:lastModifiedBy>
  <cp:revision/>
  <dcterms:created xsi:type="dcterms:W3CDTF">2015-11-04T18:53:33Z</dcterms:created>
  <dcterms:modified xsi:type="dcterms:W3CDTF">2024-08-13T17:49:47Z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0x010100EAFE79CBC4439D44ADC4C0A93C8C8024</vt:lpwstr>
  </property>
  <property fmtid="{D5CDD505-2E9C-101B-9397-08002B2CF9AE}" pid="3" name="MediaServiceImageTags">
    <vt:lpwstr/>
  </property>
</Properties>
</file>