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D\Innovation_Center\Regulations\Paperwork Reduction Act\RBS - 0570\0570-0072 HBIIP\2024\Info from Program\"/>
    </mc:Choice>
  </mc:AlternateContent>
  <xr:revisionPtr revIDLastSave="0" documentId="13_ncr:1_{106C3453-FEE4-4D9B-8459-4C997D80D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rden Hours" sheetId="1" r:id="rId1"/>
    <sheet name="Common For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2" i="1"/>
  <c r="J11" i="1"/>
  <c r="J10" i="1"/>
  <c r="J9" i="1"/>
  <c r="J8" i="1"/>
  <c r="J7" i="1"/>
  <c r="J13" i="2"/>
  <c r="J12" i="2"/>
  <c r="J11" i="2"/>
  <c r="H13" i="2"/>
  <c r="F12" i="1" l="1"/>
  <c r="H12" i="1" s="1"/>
  <c r="F8" i="1"/>
  <c r="H8" i="1" s="1"/>
  <c r="F14" i="2"/>
  <c r="H14" i="2" s="1"/>
  <c r="J14" i="2" s="1"/>
  <c r="F21" i="1"/>
  <c r="H21" i="1" s="1"/>
  <c r="D25" i="1" l="1"/>
  <c r="F13" i="2" l="1"/>
  <c r="F12" i="2"/>
  <c r="H12" i="2" s="1"/>
  <c r="F11" i="2"/>
  <c r="H11" i="2" s="1"/>
  <c r="F8" i="2"/>
  <c r="H8" i="2" s="1"/>
  <c r="J8" i="2" s="1"/>
  <c r="F19" i="1"/>
  <c r="H19" i="1" s="1"/>
  <c r="F18" i="1"/>
  <c r="H18" i="1" s="1"/>
  <c r="F17" i="1"/>
  <c r="H17" i="1" s="1"/>
  <c r="F16" i="1"/>
  <c r="H16" i="1" s="1"/>
  <c r="F20" i="1"/>
  <c r="H20" i="1" s="1"/>
  <c r="F11" i="1"/>
  <c r="H11" i="1" s="1"/>
  <c r="F10" i="1"/>
  <c r="H10" i="1" s="1"/>
  <c r="F9" i="1"/>
  <c r="H9" i="1" s="1"/>
  <c r="F7" i="1"/>
  <c r="H7" i="1" s="1"/>
  <c r="F6" i="1"/>
  <c r="H6" i="1" s="1"/>
  <c r="J6" i="1" s="1"/>
  <c r="F4" i="2"/>
  <c r="H4" i="2" s="1"/>
  <c r="J4" i="2" s="1"/>
  <c r="F22" i="1" l="1"/>
  <c r="H22" i="1" s="1"/>
  <c r="F23" i="1"/>
  <c r="H23" i="1" s="1"/>
  <c r="F24" i="1"/>
  <c r="H24" i="1" s="1"/>
  <c r="F10" i="2" l="1"/>
  <c r="H10" i="2" s="1"/>
  <c r="J10" i="2" s="1"/>
  <c r="F9" i="2"/>
  <c r="H9" i="2" s="1"/>
  <c r="J9" i="2" s="1"/>
  <c r="F7" i="2"/>
  <c r="H7" i="2" s="1"/>
  <c r="J7" i="2" s="1"/>
  <c r="F6" i="2"/>
  <c r="H6" i="2" s="1"/>
  <c r="J6" i="2" s="1"/>
  <c r="F5" i="2"/>
  <c r="H5" i="2" s="1"/>
  <c r="J5" i="2" s="1"/>
  <c r="F3" i="2"/>
  <c r="H3" i="2" s="1"/>
  <c r="J3" i="2" s="1"/>
  <c r="F2" i="2"/>
  <c r="H2" i="2" s="1"/>
  <c r="J2" i="2" s="1"/>
  <c r="F25" i="1" l="1"/>
  <c r="J25" i="1" l="1"/>
  <c r="H25" i="1"/>
</calcChain>
</file>

<file path=xl/sharedStrings.xml><?xml version="1.0" encoding="utf-8"?>
<sst xmlns="http://schemas.openxmlformats.org/spreadsheetml/2006/main" count="112" uniqueCount="79">
  <si>
    <t>Title</t>
  </si>
  <si>
    <t>Form No. (if any)</t>
  </si>
  <si>
    <t>No. of Respondents</t>
  </si>
  <si>
    <t>Reports Filed</t>
  </si>
  <si>
    <t>Total Responses (D) x (E)</t>
  </si>
  <si>
    <t>Estimated Total Manhours (F) x (G)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</si>
  <si>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</si>
  <si>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</si>
  <si>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</si>
  <si>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</si>
  <si>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</si>
  <si>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</si>
  <si>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</si>
  <si>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</si>
  <si>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</si>
  <si>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</si>
  <si>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REPORTING REQUIREMENTS -  NON FORMS</t>
  </si>
  <si>
    <t>Certification Regarding Debarment, Suspension &amp; Other Resp. Matters-Primary Covered Trans.</t>
  </si>
  <si>
    <t>Request for Obligation of Funds</t>
  </si>
  <si>
    <t>Letter of Intent to Meet Conditions</t>
  </si>
  <si>
    <t>Budget Information - Non-Construction Programs</t>
  </si>
  <si>
    <t>SF 424A (4040-0006)</t>
  </si>
  <si>
    <t>Assurances - Non-Construction Program</t>
  </si>
  <si>
    <t>Disclosure of Lobbying Activities</t>
  </si>
  <si>
    <t>Assurance Agreement</t>
  </si>
  <si>
    <t>SAM registration</t>
  </si>
  <si>
    <t>Budget Information - Construction Programs</t>
  </si>
  <si>
    <t>SF-424B (4040-0007)</t>
  </si>
  <si>
    <t>SF-424C (4040-0008)</t>
  </si>
  <si>
    <t>Outlay Report and Request for Reimbursement for Construction Projects</t>
  </si>
  <si>
    <t>SF-271      (4040-0011)</t>
  </si>
  <si>
    <t>SF-424       (4040-0004)</t>
  </si>
  <si>
    <t>Federal Financial Report</t>
  </si>
  <si>
    <t>SF-425      (4040-0014)</t>
  </si>
  <si>
    <t>AD-1047 (0505-0027)</t>
  </si>
  <si>
    <t>Certification Regarding Drug-Free Workplace Requirements (Grants) Alternative I - For Grantees Other Than Individuals</t>
  </si>
  <si>
    <t>AD-1049 (0505-0027)</t>
  </si>
  <si>
    <t>SF-424D (4040-0009)</t>
  </si>
  <si>
    <t>Assurances - Construction Programs</t>
  </si>
  <si>
    <t>SF LLL        (4040-0013)</t>
  </si>
  <si>
    <t>Certification Regarding Debarment, Suspension, Ineligibility and Voluntary Exclusion - Lower Tier Covered Transactions"</t>
  </si>
  <si>
    <t>AD-1048 (0505-0027)</t>
  </si>
  <si>
    <t>Equal Opportunity Agreement</t>
  </si>
  <si>
    <t>TOTAL</t>
  </si>
  <si>
    <t>FORMS APPROVED UNDER OTHER OMB NUMBERS  (For Reporting Purposes Only-Not Counted in Average Yearly Total)</t>
  </si>
  <si>
    <t>SAM certification</t>
  </si>
  <si>
    <t>FORMS APPROVED UNDER OTHER COLLECTIONS - NOT COMMON FORMS - BURDEN  COUNTED IN TOTALS</t>
  </si>
  <si>
    <t>Application for Federal Assistance</t>
  </si>
  <si>
    <t>Written</t>
  </si>
  <si>
    <t>Compliance Statement</t>
  </si>
  <si>
    <t>Certification for Contracts, Grants and Loans</t>
  </si>
  <si>
    <t>1940-Q, Exhibit A-1</t>
  </si>
  <si>
    <t>ACH Vendor/Miscellaneous Payment Enrollment Form</t>
  </si>
  <si>
    <t>SF-3881 (1530-0069)</t>
  </si>
  <si>
    <t>Environmental Review</t>
  </si>
  <si>
    <t>Build America Buy America Waiver Request Data Collection</t>
  </si>
  <si>
    <t>OF 2211 (0505-0028)</t>
  </si>
  <si>
    <t>1940-1
(0570-0062)</t>
  </si>
  <si>
    <t>400-4
(0575-0201)</t>
  </si>
  <si>
    <t>400-6
(0575-0201)</t>
  </si>
  <si>
    <t>400-1
(0575-0201)</t>
  </si>
  <si>
    <t>Total Cost (H) x (I)
with benefits</t>
  </si>
  <si>
    <t>Wage Class
with benefits</t>
  </si>
  <si>
    <t>OMB No. 0570-0072  - Higher Blends Infrastructure Incentive Program (HBIIP)</t>
  </si>
  <si>
    <t>USDA Rural Business-Cooperative Services</t>
  </si>
  <si>
    <t>HBIIP Project Technical Report (Pre-Award)</t>
  </si>
  <si>
    <t>Letter of Conditions</t>
  </si>
  <si>
    <t>4280-4
(0570-0035)</t>
  </si>
  <si>
    <t>1942-46
(0575-0015, 0570-0021, 0570-0061, 0570-0062, 0575-0137)</t>
  </si>
  <si>
    <t>HBIIP Project Worksheet with Prioirty Scoring Criteria Transportation (Pre-Award)</t>
  </si>
  <si>
    <t>Semi-Annual Report - Project Performance</t>
  </si>
  <si>
    <t>Final Project and Financial Status report (Post-Award)</t>
  </si>
  <si>
    <t>Outcome Project Performance Reports and Final Deliverables (Post-Award)</t>
  </si>
  <si>
    <t>Rural Business-Cooperative Serivce Financial Assistance Agreement (Grant Agreement)(Post-Award)</t>
  </si>
  <si>
    <t>4280-2
(0570-0050)</t>
  </si>
  <si>
    <t>Written 
(0575-0197)</t>
  </si>
  <si>
    <t>Build America Buy America Act Compliance -Specification Development</t>
  </si>
  <si>
    <t>Estimated No. of hours per response</t>
  </si>
  <si>
    <t>NOFO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</si>
</sst>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"/>
    <numFmt numFmtId="167" formatCode="#,##0.000"/>
    <numFmt numFmtId="168" formatCode="_(* #,##0_);_(* \(#,##0\);_(* &quot;-&quot;??_);_(@_)"/>
    <numFmt numFmtId="169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3" fontId="2" fillId="0" borderId="8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8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" fontId="3" fillId="0" borderId="8" xfId="1" applyNumberFormat="1" applyFont="1" applyFill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7" fontId="3" fillId="0" borderId="8" xfId="0" applyNumberFormat="1" applyFont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4" fillId="0" borderId="0" xfId="0" applyFont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7" fontId="3" fillId="0" borderId="8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6" fontId="0" fillId="0" borderId="0" xfId="0" applyNumberFormat="1"/>
    <xf numFmtId="164" fontId="3" fillId="0" borderId="8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66" fontId="2" fillId="0" borderId="0" xfId="0" applyNumberFormat="1" applyFont="1" applyAlignment="1">
      <alignment horizontal="center" vertical="center"/>
    </xf>
    <xf numFmtId="166" fontId="8" fillId="0" borderId="8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8" fontId="3" fillId="0" borderId="3" xfId="1" applyNumberFormat="1" applyFont="1" applyBorder="1" applyAlignment="1" applyProtection="1">
      <alignment horizontal="center" vertical="center" wrapText="1"/>
      <protection locked="0"/>
    </xf>
    <xf numFmtId="168" fontId="3" fillId="0" borderId="1" xfId="1" applyNumberFormat="1" applyFont="1" applyBorder="1" applyAlignment="1" applyProtection="1">
      <alignment horizontal="center" vertical="center"/>
      <protection locked="0"/>
    </xf>
    <xf numFmtId="168" fontId="2" fillId="0" borderId="8" xfId="1" applyNumberFormat="1" applyFont="1" applyFill="1" applyBorder="1" applyAlignment="1">
      <alignment horizontal="center" vertical="center"/>
    </xf>
    <xf numFmtId="168" fontId="3" fillId="0" borderId="8" xfId="1" applyNumberFormat="1" applyFont="1" applyFill="1" applyBorder="1" applyAlignment="1">
      <alignment horizontal="center" vertical="center"/>
    </xf>
    <xf numFmtId="168" fontId="8" fillId="0" borderId="8" xfId="1" applyNumberFormat="1" applyFont="1" applyFill="1" applyBorder="1" applyAlignment="1">
      <alignment horizontal="center" vertical="center"/>
    </xf>
    <xf numFmtId="168" fontId="3" fillId="0" borderId="8" xfId="1" applyNumberFormat="1" applyFont="1" applyBorder="1" applyAlignment="1">
      <alignment horizontal="center" vertical="center"/>
    </xf>
    <xf numFmtId="168" fontId="2" fillId="0" borderId="0" xfId="1" applyNumberFormat="1" applyFont="1" applyAlignment="1">
      <alignment horizontal="center" vertical="center"/>
    </xf>
    <xf numFmtId="168" fontId="3" fillId="0" borderId="0" xfId="1" applyNumberFormat="1" applyFont="1" applyAlignment="1">
      <alignment vertical="center"/>
    </xf>
    <xf numFmtId="168" fontId="7" fillId="0" borderId="0" xfId="1" applyNumberFormat="1" applyFont="1"/>
    <xf numFmtId="169" fontId="2" fillId="0" borderId="8" xfId="2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left" vertical="center" inden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120" zoomScaleNormal="120" workbookViewId="0">
      <selection activeCell="O20" sqref="O20"/>
    </sheetView>
  </sheetViews>
  <sheetFormatPr defaultRowHeight="15" x14ac:dyDescent="0.25"/>
  <cols>
    <col min="1" max="1" width="11.42578125" style="42" customWidth="1"/>
    <col min="2" max="2" width="40.7109375" style="43" customWidth="1"/>
    <col min="3" max="3" width="12.85546875" style="43" customWidth="1"/>
    <col min="4" max="4" width="12" style="43" customWidth="1"/>
    <col min="5" max="5" width="7.5703125" style="43" bestFit="1" customWidth="1"/>
    <col min="6" max="6" width="11.42578125" style="69" customWidth="1"/>
    <col min="7" max="7" width="10.5703125" style="43" customWidth="1"/>
    <col min="8" max="8" width="11.85546875" style="69" bestFit="1" customWidth="1"/>
    <col min="9" max="9" width="8.28515625" style="43" bestFit="1" customWidth="1"/>
    <col min="10" max="10" width="15.5703125" style="43" bestFit="1" customWidth="1"/>
    <col min="11" max="11" width="11.140625" bestFit="1" customWidth="1"/>
  </cols>
  <sheetData>
    <row r="1" spans="1:12" x14ac:dyDescent="0.25">
      <c r="A1" s="76" t="s">
        <v>63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x14ac:dyDescent="0.25">
      <c r="A2" s="77" t="s">
        <v>64</v>
      </c>
      <c r="B2" s="77"/>
      <c r="C2" s="77"/>
      <c r="D2" s="77"/>
      <c r="E2" s="77"/>
      <c r="F2" s="77"/>
      <c r="G2" s="77"/>
      <c r="H2" s="77"/>
      <c r="I2" s="77"/>
      <c r="J2" s="77"/>
    </row>
    <row r="3" spans="1:12" ht="51" x14ac:dyDescent="0.25">
      <c r="A3" s="1"/>
      <c r="B3" s="2" t="s">
        <v>0</v>
      </c>
      <c r="C3" s="3" t="s">
        <v>1</v>
      </c>
      <c r="D3" s="3" t="s">
        <v>2</v>
      </c>
      <c r="E3" s="3" t="s">
        <v>3</v>
      </c>
      <c r="F3" s="61" t="s">
        <v>4</v>
      </c>
      <c r="G3" s="51" t="s">
        <v>77</v>
      </c>
      <c r="H3" s="61" t="s">
        <v>5</v>
      </c>
      <c r="I3" s="3" t="s">
        <v>62</v>
      </c>
      <c r="J3" s="55" t="s">
        <v>61</v>
      </c>
    </row>
    <row r="4" spans="1:12" x14ac:dyDescent="0.25">
      <c r="A4" s="3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62" t="s">
        <v>11</v>
      </c>
      <c r="G4" s="52" t="s">
        <v>12</v>
      </c>
      <c r="H4" s="62" t="s">
        <v>13</v>
      </c>
      <c r="I4" s="5" t="s">
        <v>14</v>
      </c>
      <c r="J4" s="56" t="s">
        <v>15</v>
      </c>
    </row>
    <row r="5" spans="1:12" x14ac:dyDescent="0.25">
      <c r="A5" s="18" t="s">
        <v>78</v>
      </c>
      <c r="B5" s="74" t="s">
        <v>16</v>
      </c>
      <c r="C5" s="75"/>
      <c r="D5" s="6"/>
      <c r="E5" s="7"/>
      <c r="F5" s="63"/>
      <c r="G5" s="53"/>
      <c r="H5" s="64"/>
      <c r="I5" s="7"/>
      <c r="J5" s="16"/>
    </row>
    <row r="6" spans="1:12" x14ac:dyDescent="0.25">
      <c r="A6" s="18" t="s">
        <v>78</v>
      </c>
      <c r="B6" s="45" t="s">
        <v>65</v>
      </c>
      <c r="C6" s="9" t="s">
        <v>48</v>
      </c>
      <c r="D6" s="10">
        <v>641</v>
      </c>
      <c r="E6" s="11">
        <v>1</v>
      </c>
      <c r="F6" s="64">
        <f t="shared" ref="F6:F11" si="0">SUM(D6*E6)</f>
        <v>641</v>
      </c>
      <c r="G6" s="79">
        <v>10</v>
      </c>
      <c r="H6" s="64">
        <f t="shared" ref="H6:H11" si="1">SUM(F6*G6)</f>
        <v>6410</v>
      </c>
      <c r="I6" s="37">
        <v>63.1</v>
      </c>
      <c r="J6" s="16">
        <f t="shared" ref="J6:J12" si="2">SUM(H6*I6)</f>
        <v>404471</v>
      </c>
      <c r="L6" s="73"/>
    </row>
    <row r="7" spans="1:12" ht="25.5" x14ac:dyDescent="0.25">
      <c r="A7" s="18" t="s">
        <v>78</v>
      </c>
      <c r="B7" s="45" t="s">
        <v>69</v>
      </c>
      <c r="C7" s="9" t="s">
        <v>48</v>
      </c>
      <c r="D7" s="10">
        <v>641</v>
      </c>
      <c r="E7" s="11">
        <v>1</v>
      </c>
      <c r="F7" s="64">
        <f t="shared" si="0"/>
        <v>641</v>
      </c>
      <c r="G7" s="79">
        <v>10</v>
      </c>
      <c r="H7" s="64">
        <f t="shared" si="1"/>
        <v>6410</v>
      </c>
      <c r="I7" s="37">
        <v>63.1</v>
      </c>
      <c r="J7" s="16">
        <f t="shared" si="2"/>
        <v>404471</v>
      </c>
      <c r="L7" s="73"/>
    </row>
    <row r="8" spans="1:12" s="41" customFormat="1" ht="15.75" x14ac:dyDescent="0.25">
      <c r="A8" s="18" t="s">
        <v>78</v>
      </c>
      <c r="B8" s="29" t="s">
        <v>25</v>
      </c>
      <c r="C8" s="9"/>
      <c r="D8" s="10">
        <v>641</v>
      </c>
      <c r="E8" s="11">
        <v>1</v>
      </c>
      <c r="F8" s="64">
        <f t="shared" si="0"/>
        <v>641</v>
      </c>
      <c r="G8" s="79">
        <v>2</v>
      </c>
      <c r="H8" s="64">
        <f t="shared" si="1"/>
        <v>1282</v>
      </c>
      <c r="I8" s="37">
        <v>63.1</v>
      </c>
      <c r="J8" s="16">
        <f t="shared" si="2"/>
        <v>80894.2</v>
      </c>
      <c r="K8" s="72"/>
      <c r="L8" s="73"/>
    </row>
    <row r="9" spans="1:12" x14ac:dyDescent="0.25">
      <c r="A9" s="18" t="s">
        <v>78</v>
      </c>
      <c r="B9" s="45" t="s">
        <v>70</v>
      </c>
      <c r="C9" s="9" t="s">
        <v>48</v>
      </c>
      <c r="D9" s="10">
        <v>606</v>
      </c>
      <c r="E9" s="11">
        <v>2</v>
      </c>
      <c r="F9" s="64">
        <f t="shared" si="0"/>
        <v>1212</v>
      </c>
      <c r="G9" s="13">
        <v>0.5</v>
      </c>
      <c r="H9" s="64">
        <f t="shared" si="1"/>
        <v>606</v>
      </c>
      <c r="I9" s="37">
        <v>63.1</v>
      </c>
      <c r="J9" s="16">
        <f t="shared" si="2"/>
        <v>38238.6</v>
      </c>
    </row>
    <row r="10" spans="1:12" ht="25.5" x14ac:dyDescent="0.25">
      <c r="A10" s="18" t="s">
        <v>78</v>
      </c>
      <c r="B10" s="45" t="s">
        <v>71</v>
      </c>
      <c r="C10" s="9" t="s">
        <v>48</v>
      </c>
      <c r="D10" s="10">
        <v>606</v>
      </c>
      <c r="E10" s="11">
        <v>1</v>
      </c>
      <c r="F10" s="64">
        <f t="shared" si="0"/>
        <v>606</v>
      </c>
      <c r="G10" s="13">
        <v>1</v>
      </c>
      <c r="H10" s="64">
        <f t="shared" si="1"/>
        <v>606</v>
      </c>
      <c r="I10" s="37">
        <v>63.1</v>
      </c>
      <c r="J10" s="16">
        <f t="shared" si="2"/>
        <v>38238.6</v>
      </c>
      <c r="K10" s="32"/>
    </row>
    <row r="11" spans="1:12" ht="25.5" x14ac:dyDescent="0.25">
      <c r="A11" s="18" t="s">
        <v>78</v>
      </c>
      <c r="B11" s="45" t="s">
        <v>72</v>
      </c>
      <c r="C11" s="9" t="s">
        <v>48</v>
      </c>
      <c r="D11" s="10">
        <v>606</v>
      </c>
      <c r="E11" s="11">
        <v>1</v>
      </c>
      <c r="F11" s="64">
        <f t="shared" si="0"/>
        <v>606</v>
      </c>
      <c r="G11" s="13">
        <v>1</v>
      </c>
      <c r="H11" s="64">
        <f t="shared" si="1"/>
        <v>606</v>
      </c>
      <c r="I11" s="37">
        <v>63.1</v>
      </c>
      <c r="J11" s="16">
        <f t="shared" si="2"/>
        <v>38238.6</v>
      </c>
    </row>
    <row r="12" spans="1:12" ht="25.5" x14ac:dyDescent="0.25">
      <c r="A12" s="18" t="s">
        <v>78</v>
      </c>
      <c r="B12" s="29" t="s">
        <v>76</v>
      </c>
      <c r="C12" s="9" t="s">
        <v>48</v>
      </c>
      <c r="D12" s="10">
        <v>606</v>
      </c>
      <c r="E12" s="11">
        <v>1</v>
      </c>
      <c r="F12" s="64">
        <f>SUM(D12*E12)</f>
        <v>606</v>
      </c>
      <c r="G12" s="13">
        <v>24</v>
      </c>
      <c r="H12" s="64">
        <f>SUM(F12*G12)</f>
        <v>14544</v>
      </c>
      <c r="I12" s="37">
        <v>63.1</v>
      </c>
      <c r="J12" s="16">
        <f t="shared" si="2"/>
        <v>917726.4</v>
      </c>
      <c r="K12" s="32"/>
    </row>
    <row r="13" spans="1:12" s="41" customFormat="1" ht="15.75" hidden="1" x14ac:dyDescent="0.25">
      <c r="A13" s="9"/>
      <c r="B13" s="29"/>
      <c r="C13" s="9"/>
      <c r="D13" s="10"/>
      <c r="E13" s="11"/>
      <c r="F13" s="65"/>
      <c r="G13" s="13"/>
      <c r="H13" s="65"/>
      <c r="I13" s="15"/>
      <c r="J13" s="58"/>
      <c r="K13" s="40"/>
    </row>
    <row r="14" spans="1:12" s="41" customFormat="1" ht="15.75" x14ac:dyDescent="0.25">
      <c r="A14" s="45"/>
      <c r="B14" s="29"/>
      <c r="C14" s="9"/>
      <c r="D14" s="10"/>
      <c r="E14" s="11"/>
      <c r="F14" s="64"/>
      <c r="G14" s="13"/>
      <c r="H14" s="64"/>
      <c r="I14" s="37"/>
      <c r="J14" s="16"/>
      <c r="K14" s="40"/>
    </row>
    <row r="15" spans="1:12" x14ac:dyDescent="0.25">
      <c r="A15" s="78" t="s">
        <v>46</v>
      </c>
      <c r="B15" s="78"/>
      <c r="C15" s="78"/>
      <c r="D15" s="78"/>
      <c r="E15" s="78"/>
      <c r="F15" s="78"/>
      <c r="G15" s="78"/>
      <c r="H15" s="78"/>
      <c r="I15" s="78"/>
      <c r="J15" s="78"/>
    </row>
    <row r="16" spans="1:12" s="49" customFormat="1" ht="25.5" x14ac:dyDescent="0.2">
      <c r="A16" s="18" t="s">
        <v>78</v>
      </c>
      <c r="B16" s="45" t="s">
        <v>50</v>
      </c>
      <c r="C16" s="9" t="s">
        <v>51</v>
      </c>
      <c r="D16" s="10">
        <v>641</v>
      </c>
      <c r="E16" s="11">
        <v>1</v>
      </c>
      <c r="F16" s="64">
        <f t="shared" ref="F16:F24" si="3">SUM(D16*E16)</f>
        <v>641</v>
      </c>
      <c r="G16" s="54">
        <v>0.25</v>
      </c>
      <c r="H16" s="64">
        <f t="shared" ref="H16:H24" si="4">SUM(F16*G16)</f>
        <v>160.25</v>
      </c>
      <c r="I16" s="37">
        <v>63.1</v>
      </c>
      <c r="J16" s="16">
        <f t="shared" ref="J16:J24" si="5">SUM(H16*I16)</f>
        <v>10111.775</v>
      </c>
    </row>
    <row r="17" spans="1:11" ht="26.25" x14ac:dyDescent="0.25">
      <c r="A17" s="18" t="s">
        <v>78</v>
      </c>
      <c r="B17" s="45" t="s">
        <v>18</v>
      </c>
      <c r="C17" s="46" t="s">
        <v>57</v>
      </c>
      <c r="D17" s="10">
        <v>606</v>
      </c>
      <c r="E17" s="11">
        <v>1</v>
      </c>
      <c r="F17" s="64">
        <f t="shared" si="3"/>
        <v>606</v>
      </c>
      <c r="G17" s="54">
        <v>0.25</v>
      </c>
      <c r="H17" s="64">
        <f t="shared" si="4"/>
        <v>151.5</v>
      </c>
      <c r="I17" s="37">
        <v>63.1</v>
      </c>
      <c r="J17" s="16">
        <f t="shared" si="5"/>
        <v>9559.65</v>
      </c>
    </row>
    <row r="18" spans="1:11" ht="25.5" x14ac:dyDescent="0.25">
      <c r="A18" s="18" t="s">
        <v>78</v>
      </c>
      <c r="B18" s="45" t="s">
        <v>66</v>
      </c>
      <c r="C18" s="9" t="s">
        <v>67</v>
      </c>
      <c r="D18" s="10">
        <v>606</v>
      </c>
      <c r="E18" s="11">
        <v>1</v>
      </c>
      <c r="F18" s="64">
        <f t="shared" si="3"/>
        <v>606</v>
      </c>
      <c r="G18" s="13">
        <v>1.5</v>
      </c>
      <c r="H18" s="64">
        <f t="shared" si="4"/>
        <v>909</v>
      </c>
      <c r="I18" s="37">
        <v>63.1</v>
      </c>
      <c r="J18" s="16">
        <f t="shared" si="5"/>
        <v>57357.9</v>
      </c>
    </row>
    <row r="19" spans="1:11" ht="77.25" x14ac:dyDescent="0.25">
      <c r="A19" s="18" t="s">
        <v>78</v>
      </c>
      <c r="B19" s="45" t="s">
        <v>19</v>
      </c>
      <c r="C19" s="46" t="s">
        <v>68</v>
      </c>
      <c r="D19" s="10">
        <v>606</v>
      </c>
      <c r="E19" s="11">
        <v>1</v>
      </c>
      <c r="F19" s="64">
        <f t="shared" si="3"/>
        <v>606</v>
      </c>
      <c r="G19" s="54">
        <v>0.25</v>
      </c>
      <c r="H19" s="64">
        <f t="shared" si="4"/>
        <v>151.5</v>
      </c>
      <c r="I19" s="37">
        <v>63.1</v>
      </c>
      <c r="J19" s="16">
        <f t="shared" si="5"/>
        <v>9559.65</v>
      </c>
    </row>
    <row r="20" spans="1:11" ht="39" x14ac:dyDescent="0.25">
      <c r="A20" s="18" t="s">
        <v>78</v>
      </c>
      <c r="B20" s="47" t="s">
        <v>73</v>
      </c>
      <c r="C20" s="9" t="s">
        <v>74</v>
      </c>
      <c r="D20" s="10">
        <v>606</v>
      </c>
      <c r="E20" s="11">
        <v>1</v>
      </c>
      <c r="F20" s="64">
        <f>SUM(D20*E20)</f>
        <v>606</v>
      </c>
      <c r="G20" s="13">
        <v>1</v>
      </c>
      <c r="H20" s="64">
        <f t="shared" si="4"/>
        <v>606</v>
      </c>
      <c r="I20" s="37">
        <v>63.1</v>
      </c>
      <c r="J20" s="16">
        <f t="shared" si="5"/>
        <v>38238.6</v>
      </c>
      <c r="K20" s="32"/>
    </row>
    <row r="21" spans="1:11" s="32" customFormat="1" x14ac:dyDescent="0.25">
      <c r="A21" s="18" t="s">
        <v>78</v>
      </c>
      <c r="B21" s="8" t="s">
        <v>54</v>
      </c>
      <c r="C21" s="71" t="s">
        <v>75</v>
      </c>
      <c r="D21" s="10">
        <v>641</v>
      </c>
      <c r="E21" s="11">
        <v>1</v>
      </c>
      <c r="F21" s="64">
        <f t="shared" si="3"/>
        <v>641</v>
      </c>
      <c r="G21" s="54">
        <v>80</v>
      </c>
      <c r="H21" s="64">
        <f t="shared" si="4"/>
        <v>51280</v>
      </c>
      <c r="I21" s="37">
        <v>63.1</v>
      </c>
      <c r="J21" s="16">
        <f t="shared" si="5"/>
        <v>3235768</v>
      </c>
    </row>
    <row r="22" spans="1:11" ht="25.5" x14ac:dyDescent="0.25">
      <c r="A22" s="45" t="s">
        <v>45</v>
      </c>
      <c r="B22" s="18" t="s">
        <v>17</v>
      </c>
      <c r="C22" s="9" t="s">
        <v>34</v>
      </c>
      <c r="D22" s="10">
        <v>606</v>
      </c>
      <c r="E22" s="11">
        <v>1</v>
      </c>
      <c r="F22" s="64">
        <f t="shared" si="3"/>
        <v>606</v>
      </c>
      <c r="G22" s="14">
        <v>0.25</v>
      </c>
      <c r="H22" s="64">
        <f t="shared" si="4"/>
        <v>151.5</v>
      </c>
      <c r="I22" s="37">
        <v>63.1</v>
      </c>
      <c r="J22" s="16">
        <f t="shared" si="5"/>
        <v>9559.65</v>
      </c>
    </row>
    <row r="23" spans="1:11" ht="39" x14ac:dyDescent="0.25">
      <c r="A23" s="45" t="s">
        <v>45</v>
      </c>
      <c r="B23" s="48" t="s">
        <v>40</v>
      </c>
      <c r="C23" s="9" t="s">
        <v>41</v>
      </c>
      <c r="D23" s="10">
        <v>606</v>
      </c>
      <c r="E23" s="11">
        <v>1</v>
      </c>
      <c r="F23" s="66">
        <f t="shared" si="3"/>
        <v>606</v>
      </c>
      <c r="G23" s="11">
        <v>0.25</v>
      </c>
      <c r="H23" s="66">
        <f t="shared" si="4"/>
        <v>151.5</v>
      </c>
      <c r="I23" s="37">
        <v>63.1</v>
      </c>
      <c r="J23" s="16">
        <f t="shared" si="5"/>
        <v>9559.65</v>
      </c>
    </row>
    <row r="24" spans="1:11" ht="38.25" x14ac:dyDescent="0.25">
      <c r="A24" s="45" t="s">
        <v>45</v>
      </c>
      <c r="B24" s="18" t="s">
        <v>35</v>
      </c>
      <c r="C24" s="9" t="s">
        <v>36</v>
      </c>
      <c r="D24" s="10">
        <v>606</v>
      </c>
      <c r="E24" s="11">
        <v>1</v>
      </c>
      <c r="F24" s="64">
        <f t="shared" si="3"/>
        <v>606</v>
      </c>
      <c r="G24" s="14">
        <v>0.25</v>
      </c>
      <c r="H24" s="64">
        <f t="shared" si="4"/>
        <v>151.5</v>
      </c>
      <c r="I24" s="37">
        <v>63.1</v>
      </c>
      <c r="J24" s="16">
        <f t="shared" si="5"/>
        <v>9559.65</v>
      </c>
    </row>
    <row r="25" spans="1:11" x14ac:dyDescent="0.25">
      <c r="A25" s="17"/>
      <c r="B25" s="19" t="s">
        <v>43</v>
      </c>
      <c r="C25" s="17"/>
      <c r="D25" s="6">
        <f>SUM(D6:D24)</f>
        <v>9871</v>
      </c>
      <c r="E25" s="50"/>
      <c r="F25" s="63">
        <f>SUM(F6:F24)</f>
        <v>10477</v>
      </c>
      <c r="G25" s="20"/>
      <c r="H25" s="63">
        <f>SUM(H6:H24)</f>
        <v>84176.75</v>
      </c>
      <c r="I25" s="21"/>
      <c r="J25" s="70">
        <f>SUM(J6:J24)</f>
        <v>5311552.9250000007</v>
      </c>
    </row>
    <row r="26" spans="1:11" x14ac:dyDescent="0.25">
      <c r="A26" s="17"/>
      <c r="B26" s="19"/>
      <c r="C26" s="23"/>
      <c r="D26" s="24"/>
      <c r="E26" s="24"/>
      <c r="F26" s="67"/>
      <c r="G26" s="20"/>
      <c r="H26" s="67"/>
      <c r="I26" s="25"/>
      <c r="J26" s="57"/>
    </row>
    <row r="49" spans="1:10" x14ac:dyDescent="0.25">
      <c r="A49" s="35"/>
      <c r="B49" s="28"/>
      <c r="C49" s="8"/>
      <c r="D49" s="8"/>
      <c r="E49" s="8"/>
      <c r="F49" s="68"/>
      <c r="G49" s="8"/>
      <c r="H49" s="68"/>
      <c r="I49" s="8"/>
      <c r="J49" s="8"/>
    </row>
  </sheetData>
  <mergeCells count="4">
    <mergeCell ref="B5:C5"/>
    <mergeCell ref="A1:J1"/>
    <mergeCell ref="A2:J2"/>
    <mergeCell ref="A15:J15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59E1-BA42-4AFB-8687-F1B88E1103E9}">
  <dimension ref="A1:L14"/>
  <sheetViews>
    <sheetView zoomScaleNormal="100" workbookViewId="0">
      <selection activeCell="N10" sqref="N10"/>
    </sheetView>
  </sheetViews>
  <sheetFormatPr defaultRowHeight="15" x14ac:dyDescent="0.25"/>
  <cols>
    <col min="1" max="1" width="14" bestFit="1" customWidth="1"/>
    <col min="2" max="2" width="19" customWidth="1"/>
    <col min="3" max="3" width="12.140625" customWidth="1"/>
    <col min="7" max="7" width="11.42578125" customWidth="1"/>
    <col min="10" max="10" width="12.28515625" bestFit="1" customWidth="1"/>
  </cols>
  <sheetData>
    <row r="1" spans="1:12" x14ac:dyDescent="0.25">
      <c r="A1" s="34"/>
      <c r="B1" s="22" t="s">
        <v>44</v>
      </c>
      <c r="C1" s="23"/>
      <c r="D1" s="26"/>
      <c r="E1" s="25"/>
      <c r="F1" s="26"/>
      <c r="G1" s="20"/>
      <c r="H1" s="30"/>
      <c r="I1" s="25"/>
      <c r="J1" s="24"/>
    </row>
    <row r="2" spans="1:12" ht="25.5" x14ac:dyDescent="0.25">
      <c r="A2" s="9" t="s">
        <v>78</v>
      </c>
      <c r="B2" s="29" t="s">
        <v>47</v>
      </c>
      <c r="C2" s="9" t="s">
        <v>31</v>
      </c>
      <c r="D2" s="10">
        <v>641</v>
      </c>
      <c r="E2" s="11">
        <v>1</v>
      </c>
      <c r="F2" s="12">
        <f t="shared" ref="F2:F13" si="0">SUM(D2*E2)</f>
        <v>641</v>
      </c>
      <c r="G2" s="13">
        <v>1.1000000000000001</v>
      </c>
      <c r="H2" s="12">
        <f t="shared" ref="H2:H13" si="1">SUM(F2*G2)</f>
        <v>705.1</v>
      </c>
      <c r="I2" s="37">
        <v>63.1</v>
      </c>
      <c r="J2" s="16">
        <f t="shared" ref="J2:J14" si="2">SUM(H2*I2)</f>
        <v>44491.810000000005</v>
      </c>
      <c r="L2" s="38"/>
    </row>
    <row r="3" spans="1:12" ht="38.25" x14ac:dyDescent="0.25">
      <c r="A3" s="9" t="s">
        <v>78</v>
      </c>
      <c r="B3" s="18" t="s">
        <v>20</v>
      </c>
      <c r="C3" s="9" t="s">
        <v>21</v>
      </c>
      <c r="D3" s="10">
        <v>641</v>
      </c>
      <c r="E3" s="11">
        <v>1</v>
      </c>
      <c r="F3" s="12">
        <f t="shared" si="0"/>
        <v>641</v>
      </c>
      <c r="G3" s="14">
        <v>1.8</v>
      </c>
      <c r="H3" s="12">
        <f t="shared" si="1"/>
        <v>1153.8</v>
      </c>
      <c r="I3" s="37">
        <v>63.1</v>
      </c>
      <c r="J3" s="16">
        <f t="shared" si="2"/>
        <v>72804.78</v>
      </c>
    </row>
    <row r="4" spans="1:12" ht="45" customHeight="1" x14ac:dyDescent="0.25">
      <c r="A4" s="9" t="s">
        <v>78</v>
      </c>
      <c r="B4" s="18" t="s">
        <v>22</v>
      </c>
      <c r="C4" s="9" t="s">
        <v>27</v>
      </c>
      <c r="D4" s="10">
        <v>641</v>
      </c>
      <c r="E4" s="11">
        <v>1</v>
      </c>
      <c r="F4" s="12">
        <f>SUM(D4*E4)</f>
        <v>641</v>
      </c>
      <c r="G4" s="14">
        <v>0.75</v>
      </c>
      <c r="H4" s="12">
        <f>SUM(F4*G4)</f>
        <v>480.75</v>
      </c>
      <c r="I4" s="37">
        <v>63.1</v>
      </c>
      <c r="J4" s="16">
        <f>SUM(H4*I4)</f>
        <v>30335.325000000001</v>
      </c>
    </row>
    <row r="5" spans="1:12" ht="38.25" x14ac:dyDescent="0.25">
      <c r="A5" s="9" t="s">
        <v>78</v>
      </c>
      <c r="B5" s="31" t="s">
        <v>26</v>
      </c>
      <c r="C5" s="9" t="s">
        <v>28</v>
      </c>
      <c r="D5" s="10">
        <v>641</v>
      </c>
      <c r="E5" s="27">
        <v>1</v>
      </c>
      <c r="F5" s="12">
        <f t="shared" si="0"/>
        <v>641</v>
      </c>
      <c r="G5" s="14">
        <v>2</v>
      </c>
      <c r="H5" s="12">
        <f t="shared" si="1"/>
        <v>1282</v>
      </c>
      <c r="I5" s="37">
        <v>63.1</v>
      </c>
      <c r="J5" s="16">
        <f t="shared" si="2"/>
        <v>80894.2</v>
      </c>
    </row>
    <row r="6" spans="1:12" ht="38.25" x14ac:dyDescent="0.25">
      <c r="A6" s="9" t="s">
        <v>78</v>
      </c>
      <c r="B6" s="31" t="s">
        <v>38</v>
      </c>
      <c r="C6" s="9" t="s">
        <v>37</v>
      </c>
      <c r="D6" s="10">
        <v>641</v>
      </c>
      <c r="E6" s="27">
        <v>1</v>
      </c>
      <c r="F6" s="12">
        <f t="shared" si="0"/>
        <v>641</v>
      </c>
      <c r="G6" s="14">
        <v>0.25</v>
      </c>
      <c r="H6" s="12">
        <f t="shared" si="1"/>
        <v>160.25</v>
      </c>
      <c r="I6" s="37">
        <v>63.1</v>
      </c>
      <c r="J6" s="16">
        <f t="shared" si="2"/>
        <v>10111.775</v>
      </c>
    </row>
    <row r="7" spans="1:12" ht="63.75" x14ac:dyDescent="0.25">
      <c r="A7" s="9" t="s">
        <v>78</v>
      </c>
      <c r="B7" s="18" t="s">
        <v>29</v>
      </c>
      <c r="C7" s="9" t="s">
        <v>30</v>
      </c>
      <c r="D7" s="10">
        <v>606</v>
      </c>
      <c r="E7" s="27">
        <v>1</v>
      </c>
      <c r="F7" s="12">
        <f t="shared" si="0"/>
        <v>606</v>
      </c>
      <c r="G7" s="14">
        <v>1</v>
      </c>
      <c r="H7" s="12">
        <f t="shared" si="1"/>
        <v>606</v>
      </c>
      <c r="I7" s="37">
        <v>63.1</v>
      </c>
      <c r="J7" s="16">
        <f t="shared" si="2"/>
        <v>38238.6</v>
      </c>
    </row>
    <row r="8" spans="1:12" ht="51" x14ac:dyDescent="0.25">
      <c r="A8" s="9" t="s">
        <v>78</v>
      </c>
      <c r="B8" s="18" t="s">
        <v>52</v>
      </c>
      <c r="C8" s="9" t="s">
        <v>53</v>
      </c>
      <c r="D8" s="10">
        <v>6006</v>
      </c>
      <c r="E8" s="27">
        <v>1</v>
      </c>
      <c r="F8" s="12">
        <f t="shared" ref="F8" si="3">SUM(D8*E8)</f>
        <v>6006</v>
      </c>
      <c r="G8" s="14">
        <v>1</v>
      </c>
      <c r="H8" s="12">
        <f t="shared" ref="H8" si="4">SUM(F8*G8)</f>
        <v>6006</v>
      </c>
      <c r="I8" s="37">
        <v>63.1</v>
      </c>
      <c r="J8" s="16">
        <f t="shared" ref="J8" si="5">SUM(H8*I8)</f>
        <v>378978.60000000003</v>
      </c>
    </row>
    <row r="9" spans="1:12" ht="24.95" customHeight="1" x14ac:dyDescent="0.25">
      <c r="A9" s="9" t="s">
        <v>78</v>
      </c>
      <c r="B9" s="18" t="s">
        <v>32</v>
      </c>
      <c r="C9" s="9" t="s">
        <v>33</v>
      </c>
      <c r="D9" s="10">
        <v>606</v>
      </c>
      <c r="E9" s="27">
        <v>1</v>
      </c>
      <c r="F9" s="12">
        <f t="shared" si="0"/>
        <v>606</v>
      </c>
      <c r="G9" s="14">
        <v>1</v>
      </c>
      <c r="H9" s="12">
        <f t="shared" si="1"/>
        <v>606</v>
      </c>
      <c r="I9" s="37">
        <v>63.1</v>
      </c>
      <c r="J9" s="16">
        <f t="shared" si="2"/>
        <v>38238.6</v>
      </c>
    </row>
    <row r="10" spans="1:12" ht="45.75" customHeight="1" x14ac:dyDescent="0.25">
      <c r="A10" s="9" t="s">
        <v>78</v>
      </c>
      <c r="B10" s="18" t="s">
        <v>23</v>
      </c>
      <c r="C10" s="9" t="s">
        <v>39</v>
      </c>
      <c r="D10" s="10">
        <v>641</v>
      </c>
      <c r="E10" s="11">
        <v>1</v>
      </c>
      <c r="F10" s="12">
        <f t="shared" si="0"/>
        <v>641</v>
      </c>
      <c r="G10" s="36">
        <v>0.125</v>
      </c>
      <c r="H10" s="12">
        <f t="shared" si="1"/>
        <v>80.125</v>
      </c>
      <c r="I10" s="37">
        <v>63.1</v>
      </c>
      <c r="J10" s="16">
        <f t="shared" si="2"/>
        <v>5055.8874999999998</v>
      </c>
    </row>
    <row r="11" spans="1:12" ht="26.25" x14ac:dyDescent="0.25">
      <c r="A11" s="9" t="s">
        <v>78</v>
      </c>
      <c r="B11" s="48" t="s">
        <v>24</v>
      </c>
      <c r="C11" s="44" t="s">
        <v>58</v>
      </c>
      <c r="D11" s="10">
        <v>606</v>
      </c>
      <c r="E11" s="11">
        <v>1</v>
      </c>
      <c r="F11" s="11">
        <f t="shared" si="0"/>
        <v>606</v>
      </c>
      <c r="G11" s="11">
        <v>0.25</v>
      </c>
      <c r="H11" s="11">
        <f t="shared" si="1"/>
        <v>151.5</v>
      </c>
      <c r="I11" s="37">
        <v>63.1</v>
      </c>
      <c r="J11" s="16">
        <f t="shared" si="2"/>
        <v>9559.65</v>
      </c>
    </row>
    <row r="12" spans="1:12" s="32" customFormat="1" ht="26.25" x14ac:dyDescent="0.25">
      <c r="A12" s="9" t="s">
        <v>78</v>
      </c>
      <c r="B12" s="47" t="s">
        <v>49</v>
      </c>
      <c r="C12" s="44" t="s">
        <v>59</v>
      </c>
      <c r="D12" s="10">
        <v>606</v>
      </c>
      <c r="E12" s="11">
        <v>1</v>
      </c>
      <c r="F12" s="11">
        <f t="shared" si="0"/>
        <v>606</v>
      </c>
      <c r="G12" s="11">
        <v>0.125</v>
      </c>
      <c r="H12" s="11">
        <f t="shared" si="1"/>
        <v>75.75</v>
      </c>
      <c r="I12" s="37">
        <v>63.1</v>
      </c>
      <c r="J12" s="16">
        <f t="shared" si="2"/>
        <v>4779.8249999999998</v>
      </c>
      <c r="K12" s="43"/>
    </row>
    <row r="13" spans="1:12" ht="25.5" x14ac:dyDescent="0.25">
      <c r="A13" s="9" t="s">
        <v>78</v>
      </c>
      <c r="B13" s="18" t="s">
        <v>42</v>
      </c>
      <c r="C13" s="44" t="s">
        <v>60</v>
      </c>
      <c r="D13" s="10">
        <v>606</v>
      </c>
      <c r="E13" s="11">
        <v>1</v>
      </c>
      <c r="F13" s="11">
        <f t="shared" si="0"/>
        <v>606</v>
      </c>
      <c r="G13" s="11">
        <v>0.125</v>
      </c>
      <c r="H13" s="11">
        <f t="shared" si="1"/>
        <v>75.75</v>
      </c>
      <c r="I13" s="37">
        <v>63.1</v>
      </c>
      <c r="J13" s="16">
        <f t="shared" si="2"/>
        <v>4779.8249999999998</v>
      </c>
    </row>
    <row r="14" spans="1:12" ht="51" x14ac:dyDescent="0.25">
      <c r="A14" s="9" t="s">
        <v>78</v>
      </c>
      <c r="B14" s="29" t="s">
        <v>55</v>
      </c>
      <c r="C14" s="9" t="s">
        <v>56</v>
      </c>
      <c r="D14" s="10">
        <v>400</v>
      </c>
      <c r="E14" s="59">
        <v>1</v>
      </c>
      <c r="F14" s="12">
        <f>SUM(D14*E14)</f>
        <v>400</v>
      </c>
      <c r="G14" s="60">
        <v>2</v>
      </c>
      <c r="H14" s="39">
        <f>SUM(F14*G14)</f>
        <v>800</v>
      </c>
      <c r="I14" s="37">
        <v>63.1</v>
      </c>
      <c r="J14" s="16">
        <f t="shared" si="2"/>
        <v>50480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6" ma:contentTypeDescription="Create a new document." ma:contentTypeScope="" ma:versionID="9187712af3d222ae4009ba3bbf565066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0b7f9fe33ed03ba30f31b842350d578c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08ad9c-d5d2-4046-b889-a2ff69b3bbbc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73D5DD-A0D6-4702-A04B-D2B5709FCCEF}"/>
</file>

<file path=customXml/itemProps2.xml><?xml version="1.0" encoding="utf-8"?>
<ds:datastoreItem xmlns:ds="http://schemas.openxmlformats.org/officeDocument/2006/customXml" ds:itemID="{51D34FBF-EB44-479F-8561-8B59467209A2}"/>
</file>

<file path=customXml/itemProps3.xml><?xml version="1.0" encoding="utf-8"?>
<ds:datastoreItem xmlns:ds="http://schemas.openxmlformats.org/officeDocument/2006/customXml" ds:itemID="{7C34546E-FA96-4830-8074-63A3311F4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Burden Hours</vt:lpstr>
      <vt:lpstr>Common Forms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jeanne.jacobs</dc:creator>
  <cp:lastModifiedBy>Woolard, Susan - RD, DC</cp:lastModifiedBy>
  <cp:lastPrinted>2020-01-21T14:24:17Z</cp:lastPrinted>
  <dcterms:created xsi:type="dcterms:W3CDTF">2013-02-22T16:43:02Z</dcterms:created>
  <dcterms:modified xsi:type="dcterms:W3CDTF">2024-04-30T19:02:16Z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Order">
    <vt:r8>9526200</vt:r8>
  </property>
  <property fmtid="{D5CDD505-2E9C-101B-9397-08002B2CF9AE}" pid="4" name="MediaServiceImageTags">
    <vt:lpwstr/>
  </property>
</Properties>
</file>