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183 Assignments of Payments and Joint Payment Authorization\"/>
    </mc:Choice>
  </mc:AlternateContent>
  <xr:revisionPtr revIDLastSave="0" documentId="13_ncr:1_{AB148F7B-9D2F-4387-8EB9-2993F2233DA5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720" xr2:uid="{00000000-000D-0000-FFFF-FFFF00000000}"/>
  </bookViews>
  <sheets>
    <sheet name="Sheet1" sheetId="19" r:id="rId1"/>
  </sheets>
  <definedNames>
    <definedName name="_xlnm.Print_Area" localSheetId="0">Sheet1!$A$1:$R$32</definedName>
    <definedName name="Text41" localSheetId="0">Sheet1!$H$21</definedName>
    <definedName name="Text51" localSheetId="0">Sheet1!$A$22</definedName>
    <definedName name="Text52" localSheetId="0">Sheet1!#REF!</definedName>
    <definedName name="Text7" localSheetId="0">Sheet1!$A$21</definedName>
    <definedName name="Text8" localSheetId="0">Sheet1!$H$20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9" l="1"/>
  <c r="J21" i="19"/>
  <c r="J20" i="19" l="1"/>
  <c r="J30" i="19" s="1"/>
  <c r="M22" i="19"/>
  <c r="R22" i="19" s="1"/>
  <c r="M20" i="19" l="1"/>
  <c r="R20" i="19" s="1"/>
  <c r="L30" i="19" l="1"/>
  <c r="M21" i="19" l="1"/>
  <c r="R21" i="19" l="1"/>
  <c r="M30" i="19"/>
  <c r="M31" i="19" s="1"/>
  <c r="P30" i="19"/>
  <c r="P31" i="19" s="1"/>
  <c r="J31" i="19"/>
  <c r="J32" i="19" s="1"/>
  <c r="M32" i="19" l="1"/>
  <c r="R30" i="19"/>
  <c r="R31" i="19" s="1"/>
</calcChain>
</file>

<file path=xl/sharedStrings.xml><?xml version="1.0" encoding="utf-8"?>
<sst xmlns="http://schemas.openxmlformats.org/spreadsheetml/2006/main" count="75" uniqueCount="70">
  <si>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</si>
  <si>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</si>
  <si>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</si>
  <si>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</si>
  <si>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</si>
  <si>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</si>
  <si>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</si>
  <si>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</si>
  <si>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</si>
  <si>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</si>
  <si>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</si>
  <si>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</si>
  <si>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</si>
  <si>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</si>
  <si>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</si>
  <si>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</si>
  <si>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</si>
  <si>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</si>
  <si>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</si>
  <si>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</si>
  <si>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</si>
  <si>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</si>
  <si>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</si>
  <si>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</si>
  <si>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</si>
  <si>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</si>
  <si>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</si>
  <si>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</si>
  <si>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</si>
  <si>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</si>
  <si>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</si>
  <si>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</si>
  <si>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</si>
  <si>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</si>
  <si>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</si>
  <si>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</si>
  <si>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</si>
  <si>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</si>
  <si>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</si>
  <si>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</si>
  <si>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</si>
  <si>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</si>
  <si>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</si>
  <si>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</si>
  <si>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</si>
  <si>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</si>
  <si>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</si>
  <si>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</si>
  <si>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</si>
  <si>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</si>
  <si>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</si>
  <si>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</si>
  <si>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</si>
  <si>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</si>
  <si>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</si>
  <si>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</si>
  <si>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</si>
  <si>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</si>
  <si>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</si>
  <si>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0560-0183</t>
  </si>
  <si>
    <t xml:space="preserve">Assignment of Payments </t>
  </si>
  <si>
    <t xml:space="preserve">CCC-36 or CCC-36 (SP)  </t>
  </si>
  <si>
    <t xml:space="preserve">CCC-37 or CCC- 37 (SP)  </t>
  </si>
  <si>
    <t>Joint Payment Authorization</t>
  </si>
  <si>
    <t>Request For FSA Payment of Federal Benefits by Check</t>
  </si>
  <si>
    <t>7 CFR 1404.4</t>
  </si>
  <si>
    <t>None</t>
  </si>
  <si>
    <t>31 CFR Part 208</t>
  </si>
  <si>
    <t>Assignments of Payments and Joint Payment Authorization; Request for Waiver</t>
  </si>
  <si>
    <t>FPAC-FM-12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</si>
</sst>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0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1"/>
      <color rgb="FF002060"/>
      <name val="Times New Roman"/>
      <family val="1"/>
    </font>
    <font>
      <sz val="10"/>
      <name val="Cambria"/>
      <family val="1"/>
      <scheme val="major"/>
    </font>
    <font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5" fillId="0" borderId="5" xfId="0" applyFont="1" applyBorder="1" applyAlignment="1">
      <alignment vertical="top" wrapText="1"/>
    </xf>
    <xf numFmtId="3" fontId="17" fillId="0" borderId="0" xfId="0" applyNumberFormat="1" applyFont="1"/>
    <xf numFmtId="0" fontId="18" fillId="0" borderId="0" xfId="0" applyFont="1"/>
    <xf numFmtId="0" fontId="18" fillId="0" borderId="2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2"/>
  <sheetViews>
    <sheetView tabSelected="1" zoomScale="115" zoomScaleNormal="115" zoomScaleSheetLayoutView="75" workbookViewId="0">
      <selection activeCell="T10" sqref="T10"/>
    </sheetView>
  </sheetViews>
  <sheetFormatPr defaultColWidth="9.140625" defaultRowHeight="8.25" x14ac:dyDescent="0.15"/>
  <cols>
    <col min="1" max="1" width="16" style="1" customWidth="1"/>
    <col min="2" max="6" width="7.85546875" style="1" customWidth="1"/>
    <col min="7" max="7" width="10.140625" style="25" customWidth="1"/>
    <col min="8" max="8" width="11" style="4" bestFit="1" customWidth="1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85546875" style="31" customWidth="1"/>
    <col min="19" max="16384" width="9.140625" style="1"/>
  </cols>
  <sheetData>
    <row r="1" spans="1:21" ht="11.1" customHeight="1" x14ac:dyDescent="0.2">
      <c r="A1" s="149" t="s">
        <v>46</v>
      </c>
      <c r="B1" s="150"/>
      <c r="C1" s="150"/>
      <c r="D1" s="150"/>
      <c r="E1" s="150"/>
      <c r="F1" s="150"/>
      <c r="G1" s="150"/>
      <c r="H1" s="151"/>
      <c r="I1" s="160" t="s">
        <v>44</v>
      </c>
      <c r="J1" s="161"/>
      <c r="K1" s="161"/>
      <c r="L1" s="161"/>
      <c r="M1" s="161"/>
      <c r="N1" s="162"/>
      <c r="O1" s="36" t="s">
        <v>1</v>
      </c>
      <c r="P1" s="158" t="s">
        <v>59</v>
      </c>
      <c r="Q1" s="47"/>
      <c r="R1" s="48"/>
      <c r="S1" s="38"/>
      <c r="T1" s="38"/>
      <c r="U1" s="38"/>
    </row>
    <row r="2" spans="1:21" ht="8.25" customHeight="1" x14ac:dyDescent="0.15">
      <c r="A2" s="152"/>
      <c r="B2" s="153"/>
      <c r="C2" s="153"/>
      <c r="D2" s="153"/>
      <c r="E2" s="153"/>
      <c r="F2" s="153"/>
      <c r="G2" s="153"/>
      <c r="H2" s="154"/>
      <c r="I2" s="18"/>
      <c r="K2" s="1"/>
      <c r="N2" s="11"/>
      <c r="O2" s="1"/>
      <c r="P2" s="159"/>
      <c r="Q2" s="39"/>
      <c r="R2" s="40"/>
    </row>
    <row r="3" spans="1:21" ht="12.75" customHeight="1" x14ac:dyDescent="0.15">
      <c r="A3" s="152"/>
      <c r="B3" s="153"/>
      <c r="C3" s="153"/>
      <c r="D3" s="153"/>
      <c r="E3" s="153"/>
      <c r="F3" s="153"/>
      <c r="G3" s="153"/>
      <c r="H3" s="154"/>
      <c r="I3" s="138" t="s">
        <v>68</v>
      </c>
      <c r="J3" s="139"/>
      <c r="K3" s="139"/>
      <c r="L3" s="139"/>
      <c r="M3" s="139"/>
      <c r="N3" s="140"/>
      <c r="Q3" s="39"/>
      <c r="R3" s="40"/>
    </row>
    <row r="4" spans="1:21" ht="8.25" customHeight="1" x14ac:dyDescent="0.15">
      <c r="A4" s="152"/>
      <c r="B4" s="153"/>
      <c r="C4" s="153"/>
      <c r="D4" s="153"/>
      <c r="E4" s="153"/>
      <c r="F4" s="153"/>
      <c r="G4" s="153"/>
      <c r="H4" s="154"/>
      <c r="I4" s="141"/>
      <c r="J4" s="139"/>
      <c r="K4" s="139"/>
      <c r="L4" s="139"/>
      <c r="M4" s="139"/>
      <c r="N4" s="140"/>
      <c r="O4" s="9" t="s">
        <v>2</v>
      </c>
      <c r="Q4" s="39"/>
      <c r="R4" s="40"/>
    </row>
    <row r="5" spans="1:21" ht="8.25" customHeight="1" x14ac:dyDescent="0.15">
      <c r="A5" s="152"/>
      <c r="B5" s="153"/>
      <c r="C5" s="153"/>
      <c r="D5" s="153"/>
      <c r="E5" s="153"/>
      <c r="F5" s="153"/>
      <c r="G5" s="153"/>
      <c r="H5" s="154"/>
      <c r="I5" s="141"/>
      <c r="J5" s="139"/>
      <c r="K5" s="139"/>
      <c r="L5" s="139"/>
      <c r="M5" s="139"/>
      <c r="N5" s="140"/>
      <c r="O5" s="145">
        <v>45540</v>
      </c>
      <c r="P5" s="146"/>
      <c r="Q5" s="39"/>
      <c r="R5" s="40"/>
    </row>
    <row r="6" spans="1:21" ht="9" customHeight="1" x14ac:dyDescent="0.15">
      <c r="A6" s="152"/>
      <c r="B6" s="153"/>
      <c r="C6" s="153"/>
      <c r="D6" s="153"/>
      <c r="E6" s="153"/>
      <c r="F6" s="153"/>
      <c r="G6" s="153"/>
      <c r="H6" s="154"/>
      <c r="I6" s="141"/>
      <c r="J6" s="139"/>
      <c r="K6" s="139"/>
      <c r="L6" s="139"/>
      <c r="M6" s="139"/>
      <c r="N6" s="140"/>
      <c r="O6" s="147"/>
      <c r="P6" s="148"/>
      <c r="Q6" s="39"/>
      <c r="R6" s="40"/>
    </row>
    <row r="7" spans="1:21" ht="8.25" customHeight="1" x14ac:dyDescent="0.15">
      <c r="A7" s="152"/>
      <c r="B7" s="153"/>
      <c r="C7" s="153"/>
      <c r="D7" s="153"/>
      <c r="E7" s="153"/>
      <c r="F7" s="153"/>
      <c r="G7" s="153"/>
      <c r="H7" s="154"/>
      <c r="I7" s="141"/>
      <c r="J7" s="139"/>
      <c r="K7" s="139"/>
      <c r="L7" s="139"/>
      <c r="M7" s="139"/>
      <c r="N7" s="140"/>
      <c r="O7" s="1"/>
      <c r="Q7" s="39"/>
      <c r="R7" s="40"/>
    </row>
    <row r="8" spans="1:21" ht="4.5" customHeight="1" x14ac:dyDescent="0.15">
      <c r="A8" s="152"/>
      <c r="B8" s="153"/>
      <c r="C8" s="153"/>
      <c r="D8" s="153"/>
      <c r="E8" s="153"/>
      <c r="F8" s="153"/>
      <c r="G8" s="153"/>
      <c r="H8" s="154"/>
      <c r="I8" s="141"/>
      <c r="J8" s="139"/>
      <c r="K8" s="139"/>
      <c r="L8" s="139"/>
      <c r="M8" s="139"/>
      <c r="N8" s="140"/>
      <c r="Q8" s="41"/>
      <c r="R8" s="42"/>
    </row>
    <row r="9" spans="1:21" ht="8.25" hidden="1" customHeight="1" x14ac:dyDescent="0.15">
      <c r="A9" s="155"/>
      <c r="B9" s="156"/>
      <c r="C9" s="156"/>
      <c r="D9" s="156"/>
      <c r="E9" s="156"/>
      <c r="F9" s="156"/>
      <c r="G9" s="156"/>
      <c r="H9" s="157"/>
      <c r="I9" s="142"/>
      <c r="J9" s="143"/>
      <c r="K9" s="143"/>
      <c r="L9" s="143"/>
      <c r="M9" s="143"/>
      <c r="N9" s="144"/>
      <c r="Q9" s="41"/>
      <c r="R9" s="42"/>
    </row>
    <row r="10" spans="1:21" x14ac:dyDescent="0.15">
      <c r="A10" s="117" t="s">
        <v>0</v>
      </c>
      <c r="B10" s="118"/>
      <c r="C10" s="118"/>
      <c r="D10" s="118"/>
      <c r="E10" s="118"/>
      <c r="F10" s="119"/>
      <c r="G10" s="56"/>
      <c r="H10" s="123" t="s">
        <v>3</v>
      </c>
      <c r="I10" s="124"/>
      <c r="J10" s="124"/>
      <c r="K10" s="124"/>
      <c r="L10" s="124"/>
      <c r="M10" s="124"/>
      <c r="N10" s="124"/>
      <c r="O10" s="124"/>
      <c r="P10" s="125"/>
      <c r="Q10" s="43"/>
      <c r="R10" s="44"/>
    </row>
    <row r="11" spans="1:21" x14ac:dyDescent="0.15">
      <c r="A11" s="120"/>
      <c r="B11" s="121"/>
      <c r="C11" s="121"/>
      <c r="D11" s="121"/>
      <c r="E11" s="121"/>
      <c r="F11" s="122"/>
      <c r="G11" s="26"/>
      <c r="H11" s="126"/>
      <c r="I11" s="127"/>
      <c r="J11" s="127"/>
      <c r="K11" s="127"/>
      <c r="L11" s="127"/>
      <c r="M11" s="127"/>
      <c r="N11" s="127"/>
      <c r="O11" s="127"/>
      <c r="P11" s="128"/>
      <c r="Q11" s="43"/>
      <c r="R11" s="44"/>
    </row>
    <row r="12" spans="1:21" x14ac:dyDescent="0.15">
      <c r="A12" s="10"/>
      <c r="F12" s="11"/>
      <c r="G12" s="26"/>
      <c r="H12" s="111" t="s">
        <v>4</v>
      </c>
      <c r="I12" s="112"/>
      <c r="J12" s="112"/>
      <c r="K12" s="112"/>
      <c r="L12" s="113"/>
      <c r="M12" s="61"/>
      <c r="N12" s="134" t="s">
        <v>5</v>
      </c>
      <c r="O12" s="124"/>
      <c r="P12" s="125"/>
      <c r="Q12" s="134" t="s">
        <v>47</v>
      </c>
      <c r="R12" s="135"/>
    </row>
    <row r="13" spans="1:21" x14ac:dyDescent="0.15">
      <c r="A13" s="12"/>
      <c r="F13" s="11"/>
      <c r="G13" s="26"/>
      <c r="H13" s="114"/>
      <c r="I13" s="115"/>
      <c r="J13" s="115"/>
      <c r="K13" s="115"/>
      <c r="L13" s="116"/>
      <c r="M13" s="62"/>
      <c r="N13" s="126"/>
      <c r="O13" s="127"/>
      <c r="P13" s="128"/>
      <c r="Q13" s="136"/>
      <c r="R13" s="137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29" t="s">
        <v>55</v>
      </c>
      <c r="M14" s="130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08" t="s">
        <v>56</v>
      </c>
      <c r="M15" s="131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08" t="s">
        <v>12</v>
      </c>
      <c r="C16" s="109"/>
      <c r="D16" s="109"/>
      <c r="E16" s="109"/>
      <c r="F16" s="110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32" t="s">
        <v>28</v>
      </c>
      <c r="M16" s="133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08" t="s">
        <v>11</v>
      </c>
      <c r="C19" s="109"/>
      <c r="D19" s="109"/>
      <c r="E19" s="109"/>
      <c r="F19" s="110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2">
      <c r="A20" s="85" t="s">
        <v>65</v>
      </c>
      <c r="B20" s="105" t="s">
        <v>60</v>
      </c>
      <c r="C20" s="106"/>
      <c r="D20" s="106"/>
      <c r="E20" s="106"/>
      <c r="F20" s="107"/>
      <c r="G20" s="81" t="s">
        <v>61</v>
      </c>
      <c r="H20" s="73">
        <v>46522</v>
      </c>
      <c r="I20" s="6">
        <v>6</v>
      </c>
      <c r="J20" s="73">
        <f>SUM(H20*I20)</f>
        <v>279132</v>
      </c>
      <c r="K20" s="54">
        <v>0.16666600000000001</v>
      </c>
      <c r="L20" s="73"/>
      <c r="M20" s="74">
        <f>SUM(J20*K20)</f>
        <v>46521.813912000005</v>
      </c>
      <c r="N20" s="6"/>
      <c r="O20" s="7"/>
      <c r="P20" s="37"/>
      <c r="Q20" s="55">
        <v>57.76</v>
      </c>
      <c r="R20" s="77">
        <f>SUM(Q20*M20)</f>
        <v>2687099.9715571203</v>
      </c>
      <c r="T20" s="163"/>
      <c r="W20" s="1"/>
      <c r="X20" s="1"/>
      <c r="Y20" s="3"/>
      <c r="Z20" s="1"/>
      <c r="AA20" s="1"/>
    </row>
    <row r="21" spans="1:27" s="2" customFormat="1" ht="37.5" customHeight="1" thickBot="1" x14ac:dyDescent="0.25">
      <c r="A21" s="83" t="s">
        <v>66</v>
      </c>
      <c r="B21" s="89" t="s">
        <v>63</v>
      </c>
      <c r="C21" s="90"/>
      <c r="D21" s="90"/>
      <c r="E21" s="90"/>
      <c r="F21" s="91"/>
      <c r="G21" s="19" t="s">
        <v>62</v>
      </c>
      <c r="H21" s="73">
        <v>3162</v>
      </c>
      <c r="I21" s="6">
        <v>2</v>
      </c>
      <c r="J21" s="57">
        <f>SUM(H21*I21)</f>
        <v>6324</v>
      </c>
      <c r="K21" s="54">
        <v>0.16666</v>
      </c>
      <c r="L21" s="73"/>
      <c r="M21" s="74">
        <f t="shared" ref="M21:M22" si="0">SUM(J21*K21)</f>
        <v>1053.95784</v>
      </c>
      <c r="N21" s="6"/>
      <c r="O21" s="7"/>
      <c r="P21" s="37"/>
      <c r="Q21" s="55">
        <v>57.76</v>
      </c>
      <c r="R21" s="77">
        <f t="shared" ref="R21:R22" si="1">SUM(M21*Q21)</f>
        <v>60876.604838400002</v>
      </c>
      <c r="T21" s="1"/>
      <c r="W21" s="1"/>
      <c r="X21" s="1"/>
      <c r="Y21" s="3"/>
      <c r="Z21" s="1"/>
      <c r="AA21" s="1"/>
    </row>
    <row r="22" spans="1:27" s="2" customFormat="1" ht="30" customHeight="1" thickBot="1" x14ac:dyDescent="0.3">
      <c r="A22" s="84" t="s">
        <v>67</v>
      </c>
      <c r="B22" s="89" t="s">
        <v>64</v>
      </c>
      <c r="C22" s="90"/>
      <c r="D22" s="90"/>
      <c r="E22" s="90"/>
      <c r="F22" s="91"/>
      <c r="G22" s="19" t="s">
        <v>69</v>
      </c>
      <c r="H22" s="82">
        <v>152928</v>
      </c>
      <c r="I22" s="6">
        <v>1</v>
      </c>
      <c r="J22" s="57">
        <f>SUM(H22*I22)</f>
        <v>152928</v>
      </c>
      <c r="K22" s="54">
        <v>0.16600000000000001</v>
      </c>
      <c r="L22" s="73"/>
      <c r="M22" s="74">
        <f t="shared" si="0"/>
        <v>25386.048000000003</v>
      </c>
      <c r="N22" s="6"/>
      <c r="O22" s="7"/>
      <c r="P22" s="37"/>
      <c r="Q22" s="55">
        <v>57.82</v>
      </c>
      <c r="R22" s="77">
        <f t="shared" si="1"/>
        <v>1467821.2953600001</v>
      </c>
      <c r="T22" s="1"/>
      <c r="U22" s="1"/>
      <c r="V22" s="1"/>
      <c r="W22" s="1"/>
      <c r="X22" s="1"/>
      <c r="Y22" s="3"/>
      <c r="Z22" s="1"/>
      <c r="AA22" s="1"/>
    </row>
    <row r="23" spans="1:27" s="2" customFormat="1" ht="30" customHeight="1" x14ac:dyDescent="0.2">
      <c r="A23" s="8"/>
      <c r="B23" s="89"/>
      <c r="C23" s="97"/>
      <c r="D23" s="97"/>
      <c r="E23" s="97"/>
      <c r="F23" s="98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7"/>
      <c r="T23" s="1"/>
      <c r="U23" s="1"/>
      <c r="V23" s="1"/>
      <c r="W23" s="1"/>
      <c r="X23" s="1"/>
      <c r="Y23" s="3"/>
      <c r="Z23" s="1"/>
      <c r="AA23" s="1"/>
    </row>
    <row r="24" spans="1:27" s="2" customFormat="1" ht="40.35" customHeight="1" x14ac:dyDescent="0.2">
      <c r="A24" s="8"/>
      <c r="B24" s="89"/>
      <c r="C24" s="97"/>
      <c r="D24" s="97"/>
      <c r="E24" s="97"/>
      <c r="F24" s="98"/>
      <c r="G24" s="19"/>
      <c r="H24" s="5"/>
      <c r="I24" s="6"/>
      <c r="J24" s="57"/>
      <c r="K24" s="54"/>
      <c r="L24" s="74"/>
      <c r="M24" s="74"/>
      <c r="N24" s="6"/>
      <c r="O24" s="7"/>
      <c r="P24" s="37"/>
      <c r="Q24" s="55"/>
      <c r="R24" s="77"/>
      <c r="T24" s="1"/>
      <c r="U24" s="1"/>
      <c r="V24" s="1"/>
      <c r="W24" s="1"/>
      <c r="X24" s="1"/>
      <c r="Y24" s="3"/>
      <c r="Z24" s="1"/>
      <c r="AA24" s="1"/>
    </row>
    <row r="25" spans="1:27" s="2" customFormat="1" ht="42.75" customHeight="1" x14ac:dyDescent="0.2">
      <c r="A25" s="8"/>
      <c r="B25" s="89"/>
      <c r="C25" s="97"/>
      <c r="D25" s="97"/>
      <c r="E25" s="97"/>
      <c r="F25" s="98"/>
      <c r="G25" s="19"/>
      <c r="H25" s="5"/>
      <c r="I25" s="6"/>
      <c r="J25" s="57"/>
      <c r="K25" s="54"/>
      <c r="L25" s="74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35.1" customHeight="1" x14ac:dyDescent="0.2">
      <c r="A26" s="8"/>
      <c r="B26" s="92"/>
      <c r="C26" s="95"/>
      <c r="D26" s="95"/>
      <c r="E26" s="95"/>
      <c r="F26" s="96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8"/>
      <c r="B27" s="92"/>
      <c r="C27" s="95"/>
      <c r="D27" s="95"/>
      <c r="E27" s="95"/>
      <c r="F27" s="96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92"/>
      <c r="C28" s="93"/>
      <c r="D28" s="93"/>
      <c r="E28" s="93"/>
      <c r="F28" s="94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92"/>
      <c r="C29" s="93"/>
      <c r="D29" s="93"/>
      <c r="E29" s="93"/>
      <c r="F29" s="94"/>
      <c r="G29" s="19"/>
      <c r="H29" s="5"/>
      <c r="I29" s="6"/>
      <c r="J29" s="57"/>
      <c r="K29" s="54"/>
      <c r="L29" s="75"/>
      <c r="M29" s="75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ht="20.100000000000001" customHeight="1" thickBot="1" x14ac:dyDescent="0.25">
      <c r="A30" s="22"/>
      <c r="B30" s="102" t="s">
        <v>41</v>
      </c>
      <c r="C30" s="103"/>
      <c r="D30" s="103"/>
      <c r="E30" s="103"/>
      <c r="F30" s="104"/>
      <c r="G30" s="63"/>
      <c r="H30" s="64"/>
      <c r="I30" s="65"/>
      <c r="J30" s="58">
        <f>SUM(J20:J22)</f>
        <v>438384</v>
      </c>
      <c r="K30" s="69"/>
      <c r="L30" s="58">
        <f>SUM(L25:L29)</f>
        <v>0</v>
      </c>
      <c r="M30" s="58">
        <f>SUM(M20:M22)</f>
        <v>72961.81975200001</v>
      </c>
      <c r="N30" s="69"/>
      <c r="O30" s="69"/>
      <c r="P30" s="20">
        <f>SUM(P20:P29)</f>
        <v>0</v>
      </c>
      <c r="Q30" s="71"/>
      <c r="R30" s="78">
        <f>SUM(R20:R29)</f>
        <v>4215797.8717555208</v>
      </c>
      <c r="T30" s="2"/>
      <c r="U30" s="2"/>
      <c r="V30" s="2"/>
      <c r="W30" s="2"/>
      <c r="X30" s="2"/>
      <c r="Y30" s="23"/>
      <c r="Z30" s="2"/>
    </row>
    <row r="31" spans="1:27" ht="19.5" customHeight="1" thickBot="1" x14ac:dyDescent="0.2">
      <c r="A31" s="24"/>
      <c r="B31" s="99" t="s">
        <v>45</v>
      </c>
      <c r="C31" s="100"/>
      <c r="D31" s="100"/>
      <c r="E31" s="100"/>
      <c r="F31" s="101"/>
      <c r="G31" s="66"/>
      <c r="H31" s="67"/>
      <c r="I31" s="68"/>
      <c r="J31" s="59">
        <f>SUM(J30)</f>
        <v>438384</v>
      </c>
      <c r="K31" s="70"/>
      <c r="L31" s="59"/>
      <c r="M31" s="59">
        <f>SUM(M30)</f>
        <v>72961.81975200001</v>
      </c>
      <c r="N31" s="69"/>
      <c r="O31" s="70"/>
      <c r="P31" s="21">
        <f>SUM(P30)</f>
        <v>0</v>
      </c>
      <c r="Q31" s="72"/>
      <c r="R31" s="79">
        <f>SUM(R30)</f>
        <v>4215797.8717555208</v>
      </c>
      <c r="Y31" s="3"/>
    </row>
    <row r="32" spans="1:27" ht="50.1" customHeight="1" thickBot="1" x14ac:dyDescent="0.2">
      <c r="A32" s="86" t="s">
        <v>54</v>
      </c>
      <c r="B32" s="87"/>
      <c r="C32" s="87"/>
      <c r="D32" s="87"/>
      <c r="E32" s="87"/>
      <c r="F32" s="88"/>
      <c r="G32" s="66"/>
      <c r="H32" s="67"/>
      <c r="I32" s="68"/>
      <c r="J32" s="60">
        <f>SUM(J31+N31)</f>
        <v>438384</v>
      </c>
      <c r="K32" s="70"/>
      <c r="L32" s="76"/>
      <c r="M32" s="60">
        <f>SUM(M31+P31)</f>
        <v>72961.81975200001</v>
      </c>
      <c r="N32" s="69"/>
      <c r="O32" s="70"/>
      <c r="P32" s="21"/>
      <c r="Q32" s="70"/>
      <c r="R32" s="80"/>
    </row>
  </sheetData>
  <mergeCells count="28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2:F32"/>
    <mergeCell ref="B21:F21"/>
    <mergeCell ref="B29:F29"/>
    <mergeCell ref="B27:F27"/>
    <mergeCell ref="B28:F28"/>
    <mergeCell ref="B22:F22"/>
    <mergeCell ref="B23:F23"/>
    <mergeCell ref="B24:F24"/>
    <mergeCell ref="B25:F25"/>
    <mergeCell ref="B31:F31"/>
    <mergeCell ref="B30:F30"/>
    <mergeCell ref="B26:F2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1:R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Sheet1!Print_Area</vt:lpstr>
      <vt:lpstr>Sheet1!Text41</vt:lpstr>
      <vt:lpstr>Sheet1!Text51</vt:lpstr>
      <vt:lpstr>Sheet1!Text7</vt:lpstr>
      <vt:lpstr>Sheet1!Text8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2024-09-05T18:53:08Z</dcterms:modified>
</cp:coreProperties>
</file>