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3A6C5D94-4964-4B3A-AF70-39F3F4229A3B}" xr6:coauthVersionLast="47" xr6:coauthVersionMax="47" xr10:uidLastSave="{00000000-0000-0000-0000-000000000000}"/>
  <workbookProtection workbookPassword="E076" lockStructure="1"/>
  <bookViews>
    <workbookView xWindow="6285" yWindow="1905"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Input!$C$10:$CG$109</definedName>
    <definedName name="No_of_Columns" localSheetId="0">[1]Input!$AV$10</definedName>
    <definedName name="No_of_Columns">Input!$FR$10</definedName>
    <definedName name="No_of_Product_Classes" localSheetId="0">[1]Input!$AV$11</definedName>
    <definedName name="No_of_Product_Classes">Input!$FR$11</definedName>
    <definedName name="PrClDesc" localSheetId="0">'[1]Product Group Codes'!$A$4:$B$28</definedName>
    <definedName name="PrClDesc">'Product Group Codes'!$B$4:$C$16</definedName>
    <definedName name="_xlnm.Print_Area" localSheetId="1">Input!$A:$CG</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E11" i="1" l="1"/>
  <c r="FE12" i="1"/>
  <c r="FE13" i="1"/>
  <c r="FE14" i="1"/>
  <c r="FE15" i="1"/>
  <c r="FE16" i="1"/>
  <c r="FE17" i="1"/>
  <c r="FE18" i="1"/>
  <c r="FE19" i="1"/>
  <c r="FE20" i="1"/>
  <c r="FE21" i="1"/>
  <c r="FE22" i="1"/>
  <c r="FE23" i="1"/>
  <c r="FE24" i="1"/>
  <c r="FE25" i="1"/>
  <c r="FE26" i="1"/>
  <c r="FE27" i="1"/>
  <c r="FE28" i="1"/>
  <c r="FE29" i="1"/>
  <c r="FE30" i="1"/>
  <c r="FE31" i="1"/>
  <c r="FE32" i="1"/>
  <c r="FE33" i="1"/>
  <c r="FE34" i="1"/>
  <c r="FE35" i="1"/>
  <c r="FE36" i="1"/>
  <c r="FE37" i="1"/>
  <c r="FE38" i="1"/>
  <c r="FE39" i="1"/>
  <c r="FE40" i="1"/>
  <c r="FE41" i="1"/>
  <c r="FE42" i="1"/>
  <c r="FE43" i="1"/>
  <c r="FE44" i="1"/>
  <c r="FE45" i="1"/>
  <c r="FE46" i="1"/>
  <c r="FE47" i="1"/>
  <c r="FE48" i="1"/>
  <c r="FE49" i="1"/>
  <c r="FE50" i="1"/>
  <c r="FE51" i="1"/>
  <c r="FE52" i="1"/>
  <c r="FE53" i="1"/>
  <c r="FE54" i="1"/>
  <c r="FE55" i="1"/>
  <c r="FE56" i="1"/>
  <c r="FE57" i="1"/>
  <c r="FE58" i="1"/>
  <c r="FE59" i="1"/>
  <c r="FE60" i="1"/>
  <c r="FE61" i="1"/>
  <c r="FE62" i="1"/>
  <c r="FE63" i="1"/>
  <c r="FE64" i="1"/>
  <c r="FE65" i="1"/>
  <c r="FE66" i="1"/>
  <c r="FE67" i="1"/>
  <c r="FE68" i="1"/>
  <c r="FE69" i="1"/>
  <c r="FE70" i="1"/>
  <c r="FE71" i="1"/>
  <c r="FE72" i="1"/>
  <c r="FE73" i="1"/>
  <c r="FE74" i="1"/>
  <c r="FE75" i="1"/>
  <c r="FE76" i="1"/>
  <c r="FE77" i="1"/>
  <c r="FE78" i="1"/>
  <c r="FE79" i="1"/>
  <c r="FE80" i="1"/>
  <c r="FE81" i="1"/>
  <c r="FE82" i="1"/>
  <c r="FE83" i="1"/>
  <c r="FE84" i="1"/>
  <c r="FE85" i="1"/>
  <c r="FE86" i="1"/>
  <c r="FE87" i="1"/>
  <c r="FE88" i="1"/>
  <c r="FE89" i="1"/>
  <c r="FE90" i="1"/>
  <c r="FE91" i="1"/>
  <c r="FE92" i="1"/>
  <c r="FE93" i="1"/>
  <c r="FE94" i="1"/>
  <c r="FE95" i="1"/>
  <c r="FE96" i="1"/>
  <c r="FE97" i="1"/>
  <c r="FE98" i="1"/>
  <c r="FE99" i="1"/>
  <c r="FE100" i="1"/>
  <c r="FE101" i="1"/>
  <c r="FE102" i="1"/>
  <c r="FE103" i="1"/>
  <c r="FE104" i="1"/>
  <c r="FE105" i="1"/>
  <c r="FE106" i="1"/>
  <c r="FE107" i="1"/>
  <c r="FE108" i="1"/>
  <c r="FE109" i="1"/>
  <c r="FE10" i="1"/>
  <c r="EP11" i="1"/>
  <c r="EP12" i="1"/>
  <c r="EP13" i="1"/>
  <c r="EP14" i="1"/>
  <c r="EP15" i="1"/>
  <c r="EP16" i="1"/>
  <c r="EP17" i="1"/>
  <c r="EP18" i="1"/>
  <c r="EP19" i="1"/>
  <c r="EP20" i="1"/>
  <c r="EP21" i="1"/>
  <c r="EP22" i="1"/>
  <c r="EP23" i="1"/>
  <c r="EP24" i="1"/>
  <c r="EP25" i="1"/>
  <c r="EP26" i="1"/>
  <c r="EP27" i="1"/>
  <c r="EP28" i="1"/>
  <c r="EP29" i="1"/>
  <c r="EP30" i="1"/>
  <c r="EP31" i="1"/>
  <c r="EP32" i="1"/>
  <c r="EP33" i="1"/>
  <c r="EP34" i="1"/>
  <c r="EP35" i="1"/>
  <c r="EP36" i="1"/>
  <c r="EP37" i="1"/>
  <c r="EP38" i="1"/>
  <c r="EP39" i="1"/>
  <c r="EP40" i="1"/>
  <c r="EP41" i="1"/>
  <c r="EP42" i="1"/>
  <c r="EP43" i="1"/>
  <c r="EP44" i="1"/>
  <c r="EP45" i="1"/>
  <c r="EP46" i="1"/>
  <c r="EP47" i="1"/>
  <c r="EP48" i="1"/>
  <c r="EP49" i="1"/>
  <c r="EP50" i="1"/>
  <c r="EP51" i="1"/>
  <c r="EP52" i="1"/>
  <c r="EP53" i="1"/>
  <c r="EP54" i="1"/>
  <c r="EP55" i="1"/>
  <c r="EP56" i="1"/>
  <c r="EP57" i="1"/>
  <c r="EP58" i="1"/>
  <c r="EP59" i="1"/>
  <c r="EP60" i="1"/>
  <c r="EP61" i="1"/>
  <c r="EP62" i="1"/>
  <c r="EP63" i="1"/>
  <c r="EP64" i="1"/>
  <c r="EP65" i="1"/>
  <c r="EP66" i="1"/>
  <c r="EP67" i="1"/>
  <c r="EP68" i="1"/>
  <c r="EP69" i="1"/>
  <c r="EP70" i="1"/>
  <c r="EP71" i="1"/>
  <c r="EP72" i="1"/>
  <c r="EP73" i="1"/>
  <c r="EP74" i="1"/>
  <c r="EP75" i="1"/>
  <c r="EP76" i="1"/>
  <c r="EP77" i="1"/>
  <c r="EP78" i="1"/>
  <c r="EP79" i="1"/>
  <c r="EP80" i="1"/>
  <c r="EP81" i="1"/>
  <c r="EP82" i="1"/>
  <c r="EP83" i="1"/>
  <c r="EP84" i="1"/>
  <c r="EP85" i="1"/>
  <c r="EP86" i="1"/>
  <c r="EP87" i="1"/>
  <c r="EP88" i="1"/>
  <c r="EP89" i="1"/>
  <c r="EP90" i="1"/>
  <c r="EP91" i="1"/>
  <c r="EP92" i="1"/>
  <c r="EP93" i="1"/>
  <c r="EP94" i="1"/>
  <c r="EP95" i="1"/>
  <c r="EP96" i="1"/>
  <c r="EP97" i="1"/>
  <c r="EP98" i="1"/>
  <c r="EP99" i="1"/>
  <c r="EP100" i="1"/>
  <c r="EP101" i="1"/>
  <c r="EP102" i="1"/>
  <c r="EP103" i="1"/>
  <c r="EP104" i="1"/>
  <c r="EP105" i="1"/>
  <c r="EP106" i="1"/>
  <c r="EP107" i="1"/>
  <c r="EP108" i="1"/>
  <c r="EP109" i="1"/>
  <c r="EP10" i="1"/>
  <c r="EA11" i="1"/>
  <c r="EA12" i="1"/>
  <c r="EA13" i="1"/>
  <c r="EA14" i="1"/>
  <c r="EA15" i="1"/>
  <c r="EA16" i="1"/>
  <c r="EA17" i="1"/>
  <c r="EA18" i="1"/>
  <c r="EA19" i="1"/>
  <c r="EA20" i="1"/>
  <c r="EA21" i="1"/>
  <c r="EA22" i="1"/>
  <c r="EA23" i="1"/>
  <c r="EA24" i="1"/>
  <c r="EA25" i="1"/>
  <c r="EA26" i="1"/>
  <c r="EA27" i="1"/>
  <c r="EA28" i="1"/>
  <c r="EA29" i="1"/>
  <c r="EA30" i="1"/>
  <c r="EA31" i="1"/>
  <c r="EA32" i="1"/>
  <c r="EA33" i="1"/>
  <c r="EA34" i="1"/>
  <c r="EA35" i="1"/>
  <c r="EA36" i="1"/>
  <c r="EA37" i="1"/>
  <c r="EA38" i="1"/>
  <c r="EA39" i="1"/>
  <c r="EA40" i="1"/>
  <c r="EA41" i="1"/>
  <c r="EA42" i="1"/>
  <c r="EA43" i="1"/>
  <c r="EA44" i="1"/>
  <c r="EA45" i="1"/>
  <c r="EA46" i="1"/>
  <c r="EA47" i="1"/>
  <c r="EA48" i="1"/>
  <c r="EA49" i="1"/>
  <c r="EA50" i="1"/>
  <c r="EA51" i="1"/>
  <c r="EA52" i="1"/>
  <c r="EA53" i="1"/>
  <c r="EA54" i="1"/>
  <c r="EA55" i="1"/>
  <c r="EA56" i="1"/>
  <c r="EA57" i="1"/>
  <c r="EA58" i="1"/>
  <c r="EA59" i="1"/>
  <c r="EA60" i="1"/>
  <c r="EA61" i="1"/>
  <c r="EA62" i="1"/>
  <c r="EA63" i="1"/>
  <c r="EA64" i="1"/>
  <c r="EA65" i="1"/>
  <c r="EA66" i="1"/>
  <c r="EA67" i="1"/>
  <c r="EA68" i="1"/>
  <c r="EA69" i="1"/>
  <c r="EA70" i="1"/>
  <c r="EA71" i="1"/>
  <c r="EA72" i="1"/>
  <c r="EA73" i="1"/>
  <c r="EA74" i="1"/>
  <c r="EA75" i="1"/>
  <c r="EA76" i="1"/>
  <c r="EA77" i="1"/>
  <c r="EA78" i="1"/>
  <c r="EA79" i="1"/>
  <c r="EA80" i="1"/>
  <c r="EA81" i="1"/>
  <c r="EA82" i="1"/>
  <c r="EA83" i="1"/>
  <c r="EA84" i="1"/>
  <c r="EA85" i="1"/>
  <c r="EA86" i="1"/>
  <c r="EA87" i="1"/>
  <c r="EA88" i="1"/>
  <c r="EA89" i="1"/>
  <c r="EA90" i="1"/>
  <c r="EA91" i="1"/>
  <c r="EA92" i="1"/>
  <c r="EA93" i="1"/>
  <c r="EA94" i="1"/>
  <c r="EA95" i="1"/>
  <c r="EA96" i="1"/>
  <c r="EA97" i="1"/>
  <c r="EA98" i="1"/>
  <c r="EA99" i="1"/>
  <c r="EA100" i="1"/>
  <c r="EA101" i="1"/>
  <c r="EA102" i="1"/>
  <c r="EA103" i="1"/>
  <c r="EA104" i="1"/>
  <c r="EA105" i="1"/>
  <c r="EA106" i="1"/>
  <c r="EA107" i="1"/>
  <c r="EA108" i="1"/>
  <c r="EA109" i="1"/>
  <c r="EA10" i="1"/>
  <c r="DL11" i="1"/>
  <c r="DL12" i="1"/>
  <c r="DL13" i="1"/>
  <c r="DL14" i="1"/>
  <c r="DL15" i="1"/>
  <c r="DL16" i="1"/>
  <c r="DL17" i="1"/>
  <c r="DL18" i="1"/>
  <c r="DL19" i="1"/>
  <c r="DL20" i="1"/>
  <c r="DL21" i="1"/>
  <c r="DL22" i="1"/>
  <c r="DL23" i="1"/>
  <c r="DL24" i="1"/>
  <c r="DL25" i="1"/>
  <c r="DL26" i="1"/>
  <c r="DL27" i="1"/>
  <c r="DL28" i="1"/>
  <c r="DL29" i="1"/>
  <c r="DL30" i="1"/>
  <c r="DL31" i="1"/>
  <c r="DL32" i="1"/>
  <c r="DL33" i="1"/>
  <c r="DL34" i="1"/>
  <c r="DL35" i="1"/>
  <c r="DL36" i="1"/>
  <c r="DL37" i="1"/>
  <c r="DL38" i="1"/>
  <c r="DL39" i="1"/>
  <c r="DL40" i="1"/>
  <c r="DL41" i="1"/>
  <c r="DL42" i="1"/>
  <c r="DL43" i="1"/>
  <c r="DL44" i="1"/>
  <c r="DL45" i="1"/>
  <c r="DL46" i="1"/>
  <c r="DL47" i="1"/>
  <c r="DL48" i="1"/>
  <c r="DL49" i="1"/>
  <c r="DL50" i="1"/>
  <c r="DL51" i="1"/>
  <c r="DL52" i="1"/>
  <c r="DL53" i="1"/>
  <c r="DL54" i="1"/>
  <c r="DL55" i="1"/>
  <c r="DL56" i="1"/>
  <c r="DL57" i="1"/>
  <c r="DL58" i="1"/>
  <c r="DL59" i="1"/>
  <c r="DL60" i="1"/>
  <c r="DL61" i="1"/>
  <c r="DL62" i="1"/>
  <c r="DL63" i="1"/>
  <c r="DL64" i="1"/>
  <c r="DL65" i="1"/>
  <c r="DL66" i="1"/>
  <c r="DL67" i="1"/>
  <c r="DL68" i="1"/>
  <c r="DL69" i="1"/>
  <c r="DL70" i="1"/>
  <c r="DL71" i="1"/>
  <c r="DL72" i="1"/>
  <c r="DL73" i="1"/>
  <c r="DL74" i="1"/>
  <c r="DL75" i="1"/>
  <c r="DL76" i="1"/>
  <c r="DL77" i="1"/>
  <c r="DL78" i="1"/>
  <c r="DL79" i="1"/>
  <c r="DL80" i="1"/>
  <c r="DL81" i="1"/>
  <c r="DL82" i="1"/>
  <c r="DL83" i="1"/>
  <c r="DL84" i="1"/>
  <c r="DL85" i="1"/>
  <c r="DL86" i="1"/>
  <c r="DL87" i="1"/>
  <c r="DL88" i="1"/>
  <c r="DL89" i="1"/>
  <c r="DL90" i="1"/>
  <c r="DL91" i="1"/>
  <c r="DL92" i="1"/>
  <c r="DL93" i="1"/>
  <c r="DL94" i="1"/>
  <c r="DL95" i="1"/>
  <c r="DL96" i="1"/>
  <c r="DL97" i="1"/>
  <c r="DL98" i="1"/>
  <c r="DL99" i="1"/>
  <c r="DL100" i="1"/>
  <c r="DL101" i="1"/>
  <c r="DL102" i="1"/>
  <c r="DL103" i="1"/>
  <c r="DL104" i="1"/>
  <c r="DL105" i="1"/>
  <c r="DL106" i="1"/>
  <c r="DL107" i="1"/>
  <c r="DL108" i="1"/>
  <c r="DL109" i="1"/>
  <c r="DL10" i="1"/>
  <c r="CW11" i="1"/>
  <c r="CW12" i="1"/>
  <c r="CW13" i="1"/>
  <c r="CW14" i="1"/>
  <c r="CW15" i="1"/>
  <c r="CW16" i="1"/>
  <c r="CW17" i="1"/>
  <c r="CW18" i="1"/>
  <c r="CW19" i="1"/>
  <c r="CW20" i="1"/>
  <c r="CW21" i="1"/>
  <c r="CW22" i="1"/>
  <c r="CW23" i="1"/>
  <c r="CW24" i="1"/>
  <c r="CW25" i="1"/>
  <c r="CW26" i="1"/>
  <c r="CW27" i="1"/>
  <c r="CW28" i="1"/>
  <c r="CW29" i="1"/>
  <c r="CW30" i="1"/>
  <c r="CW31" i="1"/>
  <c r="CW32" i="1"/>
  <c r="CW33" i="1"/>
  <c r="CW34" i="1"/>
  <c r="CW35" i="1"/>
  <c r="CW36" i="1"/>
  <c r="CW37" i="1"/>
  <c r="CW38" i="1"/>
  <c r="CW39" i="1"/>
  <c r="CW40" i="1"/>
  <c r="CW41" i="1"/>
  <c r="CW42" i="1"/>
  <c r="CW43" i="1"/>
  <c r="CW44" i="1"/>
  <c r="CW45" i="1"/>
  <c r="CW46" i="1"/>
  <c r="CW47" i="1"/>
  <c r="CW48" i="1"/>
  <c r="CW49" i="1"/>
  <c r="CW50" i="1"/>
  <c r="CW51" i="1"/>
  <c r="CW52" i="1"/>
  <c r="CW53" i="1"/>
  <c r="CW54" i="1"/>
  <c r="CW55" i="1"/>
  <c r="CW56" i="1"/>
  <c r="CW57" i="1"/>
  <c r="CW58" i="1"/>
  <c r="CW59" i="1"/>
  <c r="CW60" i="1"/>
  <c r="CW61" i="1"/>
  <c r="CW62" i="1"/>
  <c r="CW63" i="1"/>
  <c r="CW64" i="1"/>
  <c r="CW65" i="1"/>
  <c r="CW66" i="1"/>
  <c r="CW67" i="1"/>
  <c r="CW68" i="1"/>
  <c r="CW69" i="1"/>
  <c r="CW70" i="1"/>
  <c r="CW71" i="1"/>
  <c r="CW72" i="1"/>
  <c r="CW73" i="1"/>
  <c r="CW74" i="1"/>
  <c r="CW75" i="1"/>
  <c r="CW76" i="1"/>
  <c r="CW77" i="1"/>
  <c r="CW78" i="1"/>
  <c r="CW79" i="1"/>
  <c r="CW80" i="1"/>
  <c r="CW81" i="1"/>
  <c r="CW82" i="1"/>
  <c r="CW83" i="1"/>
  <c r="CW84" i="1"/>
  <c r="CW85" i="1"/>
  <c r="CW86" i="1"/>
  <c r="CW87" i="1"/>
  <c r="CW88" i="1"/>
  <c r="CW89" i="1"/>
  <c r="CW90" i="1"/>
  <c r="CW91" i="1"/>
  <c r="CW92" i="1"/>
  <c r="CW93" i="1"/>
  <c r="CW94" i="1"/>
  <c r="CW95" i="1"/>
  <c r="CW96" i="1"/>
  <c r="CW97" i="1"/>
  <c r="CW98" i="1"/>
  <c r="CW99" i="1"/>
  <c r="CW100" i="1"/>
  <c r="CW101" i="1"/>
  <c r="CW102" i="1"/>
  <c r="CW103" i="1"/>
  <c r="CW104" i="1"/>
  <c r="CW105" i="1"/>
  <c r="CW106" i="1"/>
  <c r="CW107" i="1"/>
  <c r="CW108" i="1"/>
  <c r="CW109" i="1"/>
  <c r="CW10" i="1"/>
  <c r="FT11" i="1"/>
  <c r="FU11" i="1"/>
  <c r="FV11" i="1"/>
  <c r="FW11" i="1"/>
  <c r="FX11" i="1"/>
  <c r="FT12" i="1"/>
  <c r="FU12" i="1"/>
  <c r="FV12" i="1"/>
  <c r="FW12" i="1"/>
  <c r="FX12" i="1"/>
  <c r="FT13" i="1"/>
  <c r="FU13" i="1"/>
  <c r="FV13" i="1"/>
  <c r="FW13" i="1"/>
  <c r="FX13" i="1"/>
  <c r="FT14" i="1"/>
  <c r="FU14" i="1"/>
  <c r="FV14" i="1"/>
  <c r="FW14" i="1"/>
  <c r="FX14" i="1"/>
  <c r="FT15" i="1"/>
  <c r="FU15" i="1"/>
  <c r="FV15" i="1"/>
  <c r="FW15" i="1"/>
  <c r="FX15" i="1"/>
  <c r="FT16" i="1"/>
  <c r="FU16" i="1"/>
  <c r="FV16" i="1"/>
  <c r="FW16" i="1"/>
  <c r="FX16" i="1"/>
  <c r="FT17" i="1"/>
  <c r="FU17" i="1"/>
  <c r="FV17" i="1"/>
  <c r="FW17" i="1"/>
  <c r="FX17" i="1"/>
  <c r="FT18" i="1"/>
  <c r="FU18" i="1"/>
  <c r="FV18" i="1"/>
  <c r="FW18" i="1"/>
  <c r="FX18" i="1"/>
  <c r="FT19" i="1"/>
  <c r="FU19" i="1"/>
  <c r="FV19" i="1"/>
  <c r="FW19" i="1"/>
  <c r="FX19" i="1"/>
  <c r="FT20" i="1"/>
  <c r="FU20" i="1"/>
  <c r="FV20" i="1"/>
  <c r="FW20" i="1"/>
  <c r="FX20" i="1"/>
  <c r="FT21" i="1"/>
  <c r="FU21" i="1"/>
  <c r="FV21" i="1"/>
  <c r="FW21" i="1"/>
  <c r="FX21" i="1"/>
  <c r="FT22" i="1"/>
  <c r="FU22" i="1"/>
  <c r="FV22" i="1"/>
  <c r="FW22" i="1"/>
  <c r="FX22" i="1"/>
  <c r="FT23" i="1"/>
  <c r="FU23" i="1"/>
  <c r="FV23" i="1"/>
  <c r="FW23" i="1"/>
  <c r="FX23" i="1"/>
  <c r="FT24" i="1"/>
  <c r="FU24" i="1"/>
  <c r="FV24" i="1"/>
  <c r="FW24" i="1"/>
  <c r="FX24" i="1"/>
  <c r="FT25" i="1"/>
  <c r="FU25" i="1"/>
  <c r="FV25" i="1"/>
  <c r="FW25" i="1"/>
  <c r="FX25" i="1"/>
  <c r="FT26" i="1"/>
  <c r="FU26" i="1"/>
  <c r="FV26" i="1"/>
  <c r="FW26" i="1"/>
  <c r="FX26" i="1"/>
  <c r="FT27" i="1"/>
  <c r="FU27" i="1"/>
  <c r="FV27" i="1"/>
  <c r="FW27" i="1"/>
  <c r="FX27" i="1"/>
  <c r="FT28" i="1"/>
  <c r="FU28" i="1"/>
  <c r="FV28" i="1"/>
  <c r="FW28" i="1"/>
  <c r="FX28" i="1"/>
  <c r="FT29" i="1"/>
  <c r="FU29" i="1"/>
  <c r="FV29" i="1"/>
  <c r="FW29" i="1"/>
  <c r="FX29" i="1"/>
  <c r="FT30" i="1"/>
  <c r="FU30" i="1"/>
  <c r="FV30" i="1"/>
  <c r="FW30" i="1"/>
  <c r="FX30" i="1"/>
  <c r="FT31" i="1"/>
  <c r="FU31" i="1"/>
  <c r="FV31" i="1"/>
  <c r="FW31" i="1"/>
  <c r="FX31" i="1"/>
  <c r="FT32" i="1"/>
  <c r="FU32" i="1"/>
  <c r="FV32" i="1"/>
  <c r="FW32" i="1"/>
  <c r="FX32" i="1"/>
  <c r="FT33" i="1"/>
  <c r="FU33" i="1"/>
  <c r="FV33" i="1"/>
  <c r="FW33" i="1"/>
  <c r="FX33" i="1"/>
  <c r="FT34" i="1"/>
  <c r="FU34" i="1"/>
  <c r="FV34" i="1"/>
  <c r="FW34" i="1"/>
  <c r="FX34" i="1"/>
  <c r="FT35" i="1"/>
  <c r="FU35" i="1"/>
  <c r="FV35" i="1"/>
  <c r="FW35" i="1"/>
  <c r="FX35" i="1"/>
  <c r="FT36" i="1"/>
  <c r="FU36" i="1"/>
  <c r="FV36" i="1"/>
  <c r="FW36" i="1"/>
  <c r="FX36" i="1"/>
  <c r="FT37" i="1"/>
  <c r="FU37" i="1"/>
  <c r="FV37" i="1"/>
  <c r="FW37" i="1"/>
  <c r="FX37" i="1"/>
  <c r="FT38" i="1"/>
  <c r="FU38" i="1"/>
  <c r="FV38" i="1"/>
  <c r="FW38" i="1"/>
  <c r="FX38" i="1"/>
  <c r="FT39" i="1"/>
  <c r="FU39" i="1"/>
  <c r="FV39" i="1"/>
  <c r="FW39" i="1"/>
  <c r="FX39" i="1"/>
  <c r="FT40" i="1"/>
  <c r="FU40" i="1"/>
  <c r="FV40" i="1"/>
  <c r="FW40" i="1"/>
  <c r="FX40" i="1"/>
  <c r="FT41" i="1"/>
  <c r="FU41" i="1"/>
  <c r="FV41" i="1"/>
  <c r="FW41" i="1"/>
  <c r="FX41" i="1"/>
  <c r="FT42" i="1"/>
  <c r="FU42" i="1"/>
  <c r="FV42" i="1"/>
  <c r="FW42" i="1"/>
  <c r="FX42" i="1"/>
  <c r="FT43" i="1"/>
  <c r="FU43" i="1"/>
  <c r="FV43" i="1"/>
  <c r="FW43" i="1"/>
  <c r="FX43" i="1"/>
  <c r="FT44" i="1"/>
  <c r="FU44" i="1"/>
  <c r="FV44" i="1"/>
  <c r="FW44" i="1"/>
  <c r="FX44" i="1"/>
  <c r="FT45" i="1"/>
  <c r="FU45" i="1"/>
  <c r="FV45" i="1"/>
  <c r="FW45" i="1"/>
  <c r="FX45" i="1"/>
  <c r="FT46" i="1"/>
  <c r="FU46" i="1"/>
  <c r="FV46" i="1"/>
  <c r="FW46" i="1"/>
  <c r="FX46" i="1"/>
  <c r="FT47" i="1"/>
  <c r="FU47" i="1"/>
  <c r="FV47" i="1"/>
  <c r="FW47" i="1"/>
  <c r="FX47" i="1"/>
  <c r="FT48" i="1"/>
  <c r="FU48" i="1"/>
  <c r="FV48" i="1"/>
  <c r="FW48" i="1"/>
  <c r="FX48" i="1"/>
  <c r="FT49" i="1"/>
  <c r="FU49" i="1"/>
  <c r="FV49" i="1"/>
  <c r="FW49" i="1"/>
  <c r="FX49" i="1"/>
  <c r="FT50" i="1"/>
  <c r="FU50" i="1"/>
  <c r="FV50" i="1"/>
  <c r="FW50" i="1"/>
  <c r="FX50" i="1"/>
  <c r="FT51" i="1"/>
  <c r="FU51" i="1"/>
  <c r="FV51" i="1"/>
  <c r="FW51" i="1"/>
  <c r="FX51" i="1"/>
  <c r="FT52" i="1"/>
  <c r="FU52" i="1"/>
  <c r="FV52" i="1"/>
  <c r="FW52" i="1"/>
  <c r="FX52" i="1"/>
  <c r="FT53" i="1"/>
  <c r="FU53" i="1"/>
  <c r="FV53" i="1"/>
  <c r="FW53" i="1"/>
  <c r="FX53" i="1"/>
  <c r="FT54" i="1"/>
  <c r="FU54" i="1"/>
  <c r="FV54" i="1"/>
  <c r="FW54" i="1"/>
  <c r="FX54" i="1"/>
  <c r="FT55" i="1"/>
  <c r="FU55" i="1"/>
  <c r="FV55" i="1"/>
  <c r="FW55" i="1"/>
  <c r="FX55" i="1"/>
  <c r="FT56" i="1"/>
  <c r="FU56" i="1"/>
  <c r="FV56" i="1"/>
  <c r="FW56" i="1"/>
  <c r="FX56" i="1"/>
  <c r="FT57" i="1"/>
  <c r="FU57" i="1"/>
  <c r="FV57" i="1"/>
  <c r="FW57" i="1"/>
  <c r="FX57" i="1"/>
  <c r="FT58" i="1"/>
  <c r="FU58" i="1"/>
  <c r="FV58" i="1"/>
  <c r="FW58" i="1"/>
  <c r="FX58" i="1"/>
  <c r="FT59" i="1"/>
  <c r="FU59" i="1"/>
  <c r="FV59" i="1"/>
  <c r="FW59" i="1"/>
  <c r="FX59" i="1"/>
  <c r="FT60" i="1"/>
  <c r="FU60" i="1"/>
  <c r="FV60" i="1"/>
  <c r="FW60" i="1"/>
  <c r="FX60" i="1"/>
  <c r="FT61" i="1"/>
  <c r="FU61" i="1"/>
  <c r="FV61" i="1"/>
  <c r="FW61" i="1"/>
  <c r="FX61" i="1"/>
  <c r="FT62" i="1"/>
  <c r="FU62" i="1"/>
  <c r="FV62" i="1"/>
  <c r="FW62" i="1"/>
  <c r="FX62" i="1"/>
  <c r="FT63" i="1"/>
  <c r="FU63" i="1"/>
  <c r="FV63" i="1"/>
  <c r="FW63" i="1"/>
  <c r="FX63" i="1"/>
  <c r="FT64" i="1"/>
  <c r="FU64" i="1"/>
  <c r="FV64" i="1"/>
  <c r="FW64" i="1"/>
  <c r="FX64" i="1"/>
  <c r="FT65" i="1"/>
  <c r="FU65" i="1"/>
  <c r="FV65" i="1"/>
  <c r="FW65" i="1"/>
  <c r="FX65" i="1"/>
  <c r="FT66" i="1"/>
  <c r="FU66" i="1"/>
  <c r="FV66" i="1"/>
  <c r="FW66" i="1"/>
  <c r="FX66" i="1"/>
  <c r="FT67" i="1"/>
  <c r="FU67" i="1"/>
  <c r="FV67" i="1"/>
  <c r="FW67" i="1"/>
  <c r="FX67" i="1"/>
  <c r="FT68" i="1"/>
  <c r="FU68" i="1"/>
  <c r="FV68" i="1"/>
  <c r="FW68" i="1"/>
  <c r="FX68" i="1"/>
  <c r="FT69" i="1"/>
  <c r="FU69" i="1"/>
  <c r="FV69" i="1"/>
  <c r="FW69" i="1"/>
  <c r="FX69" i="1"/>
  <c r="FT70" i="1"/>
  <c r="FU70" i="1"/>
  <c r="FV70" i="1"/>
  <c r="FW70" i="1"/>
  <c r="FX70" i="1"/>
  <c r="FT71" i="1"/>
  <c r="FU71" i="1"/>
  <c r="FV71" i="1"/>
  <c r="FW71" i="1"/>
  <c r="FX71" i="1"/>
  <c r="FT72" i="1"/>
  <c r="FU72" i="1"/>
  <c r="FV72" i="1"/>
  <c r="FW72" i="1"/>
  <c r="FX72" i="1"/>
  <c r="FT73" i="1"/>
  <c r="FU73" i="1"/>
  <c r="FV73" i="1"/>
  <c r="FW73" i="1"/>
  <c r="FX73" i="1"/>
  <c r="FT74" i="1"/>
  <c r="FU74" i="1"/>
  <c r="FV74" i="1"/>
  <c r="FW74" i="1"/>
  <c r="FX74" i="1"/>
  <c r="FT75" i="1"/>
  <c r="FU75" i="1"/>
  <c r="FV75" i="1"/>
  <c r="FW75" i="1"/>
  <c r="FX75" i="1"/>
  <c r="FT76" i="1"/>
  <c r="FU76" i="1"/>
  <c r="FV76" i="1"/>
  <c r="FW76" i="1"/>
  <c r="FX76" i="1"/>
  <c r="FT77" i="1"/>
  <c r="FU77" i="1"/>
  <c r="FV77" i="1"/>
  <c r="FW77" i="1"/>
  <c r="FX77" i="1"/>
  <c r="FT78" i="1"/>
  <c r="FU78" i="1"/>
  <c r="FV78" i="1"/>
  <c r="FW78" i="1"/>
  <c r="FX78" i="1"/>
  <c r="FT79" i="1"/>
  <c r="FU79" i="1"/>
  <c r="FV79" i="1"/>
  <c r="FW79" i="1"/>
  <c r="FX79" i="1"/>
  <c r="FT80" i="1"/>
  <c r="FU80" i="1"/>
  <c r="FV80" i="1"/>
  <c r="FW80" i="1"/>
  <c r="FX80" i="1"/>
  <c r="FT81" i="1"/>
  <c r="FU81" i="1"/>
  <c r="FV81" i="1"/>
  <c r="FW81" i="1"/>
  <c r="FX81" i="1"/>
  <c r="FT82" i="1"/>
  <c r="FU82" i="1"/>
  <c r="FV82" i="1"/>
  <c r="FW82" i="1"/>
  <c r="FX82" i="1"/>
  <c r="FT83" i="1"/>
  <c r="FU83" i="1"/>
  <c r="FV83" i="1"/>
  <c r="FW83" i="1"/>
  <c r="FX83" i="1"/>
  <c r="FT84" i="1"/>
  <c r="FU84" i="1"/>
  <c r="FV84" i="1"/>
  <c r="FW84" i="1"/>
  <c r="FX84" i="1"/>
  <c r="FT85" i="1"/>
  <c r="FU85" i="1"/>
  <c r="FV85" i="1"/>
  <c r="FW85" i="1"/>
  <c r="FX85" i="1"/>
  <c r="FT86" i="1"/>
  <c r="FU86" i="1"/>
  <c r="FV86" i="1"/>
  <c r="FW86" i="1"/>
  <c r="FX86" i="1"/>
  <c r="FT87" i="1"/>
  <c r="FU87" i="1"/>
  <c r="FV87" i="1"/>
  <c r="FW87" i="1"/>
  <c r="FX87" i="1"/>
  <c r="FT88" i="1"/>
  <c r="FU88" i="1"/>
  <c r="FV88" i="1"/>
  <c r="FW88" i="1"/>
  <c r="FX88" i="1"/>
  <c r="FT89" i="1"/>
  <c r="FU89" i="1"/>
  <c r="FV89" i="1"/>
  <c r="FW89" i="1"/>
  <c r="FX89" i="1"/>
  <c r="FT90" i="1"/>
  <c r="FU90" i="1"/>
  <c r="FV90" i="1"/>
  <c r="FW90" i="1"/>
  <c r="FX90" i="1"/>
  <c r="FT91" i="1"/>
  <c r="FU91" i="1"/>
  <c r="FV91" i="1"/>
  <c r="FW91" i="1"/>
  <c r="FX91" i="1"/>
  <c r="FT92" i="1"/>
  <c r="FU92" i="1"/>
  <c r="FV92" i="1"/>
  <c r="FW92" i="1"/>
  <c r="FX92" i="1"/>
  <c r="FT93" i="1"/>
  <c r="FU93" i="1"/>
  <c r="FV93" i="1"/>
  <c r="FW93" i="1"/>
  <c r="FX93" i="1"/>
  <c r="FT94" i="1"/>
  <c r="FU94" i="1"/>
  <c r="FV94" i="1"/>
  <c r="FW94" i="1"/>
  <c r="FX94" i="1"/>
  <c r="FT95" i="1"/>
  <c r="FU95" i="1"/>
  <c r="FV95" i="1"/>
  <c r="FW95" i="1"/>
  <c r="FX95" i="1"/>
  <c r="FT96" i="1"/>
  <c r="FU96" i="1"/>
  <c r="FV96" i="1"/>
  <c r="FW96" i="1"/>
  <c r="FX96" i="1"/>
  <c r="FT97" i="1"/>
  <c r="FU97" i="1"/>
  <c r="FV97" i="1"/>
  <c r="FW97" i="1"/>
  <c r="FX97" i="1"/>
  <c r="FT98" i="1"/>
  <c r="FU98" i="1"/>
  <c r="FV98" i="1"/>
  <c r="FW98" i="1"/>
  <c r="FX98" i="1"/>
  <c r="FT99" i="1"/>
  <c r="FU99" i="1"/>
  <c r="FV99" i="1"/>
  <c r="FW99" i="1"/>
  <c r="FX99" i="1"/>
  <c r="FT100" i="1"/>
  <c r="FU100" i="1"/>
  <c r="FV100" i="1"/>
  <c r="FW100" i="1"/>
  <c r="FX100" i="1"/>
  <c r="FT101" i="1"/>
  <c r="FU101" i="1"/>
  <c r="FV101" i="1"/>
  <c r="FW101" i="1"/>
  <c r="FX101" i="1"/>
  <c r="FT102" i="1"/>
  <c r="FU102" i="1"/>
  <c r="FV102" i="1"/>
  <c r="FW102" i="1"/>
  <c r="FX102" i="1"/>
  <c r="FT103" i="1"/>
  <c r="FU103" i="1"/>
  <c r="FV103" i="1"/>
  <c r="FW103" i="1"/>
  <c r="FX103" i="1"/>
  <c r="FT104" i="1"/>
  <c r="FU104" i="1"/>
  <c r="FV104" i="1"/>
  <c r="FW104" i="1"/>
  <c r="FX104" i="1"/>
  <c r="FT105" i="1"/>
  <c r="FU105" i="1"/>
  <c r="FV105" i="1"/>
  <c r="FW105" i="1"/>
  <c r="FX105" i="1"/>
  <c r="FT106" i="1"/>
  <c r="FU106" i="1"/>
  <c r="FV106" i="1"/>
  <c r="FW106" i="1"/>
  <c r="FX106" i="1"/>
  <c r="FT107" i="1"/>
  <c r="FU107" i="1"/>
  <c r="FV107" i="1"/>
  <c r="FW107" i="1"/>
  <c r="FX107" i="1"/>
  <c r="FT108" i="1"/>
  <c r="FU108" i="1"/>
  <c r="FV108" i="1"/>
  <c r="FW108" i="1"/>
  <c r="FX108" i="1"/>
  <c r="FT109" i="1"/>
  <c r="FU109" i="1"/>
  <c r="FV109" i="1"/>
  <c r="FW109" i="1"/>
  <c r="FX109" i="1"/>
  <c r="FX10" i="1"/>
  <c r="FW10" i="1"/>
  <c r="FV10" i="1"/>
  <c r="FU10" i="1"/>
  <c r="FT10" i="1"/>
  <c r="FL11" i="1"/>
  <c r="FL12" i="1"/>
  <c r="FL13" i="1"/>
  <c r="FL14" i="1"/>
  <c r="FL15" i="1"/>
  <c r="FL16" i="1"/>
  <c r="FL17" i="1"/>
  <c r="FL18" i="1"/>
  <c r="FL19" i="1"/>
  <c r="FL20" i="1"/>
  <c r="FL21" i="1"/>
  <c r="FL22" i="1"/>
  <c r="FL23" i="1"/>
  <c r="FL24" i="1"/>
  <c r="FL25" i="1"/>
  <c r="FL26" i="1"/>
  <c r="FL27" i="1"/>
  <c r="FL28" i="1"/>
  <c r="FL29" i="1"/>
  <c r="FL30" i="1"/>
  <c r="FL31" i="1"/>
  <c r="FL32" i="1"/>
  <c r="FL33" i="1"/>
  <c r="FL34" i="1"/>
  <c r="FL35" i="1"/>
  <c r="FL36" i="1"/>
  <c r="FL37" i="1"/>
  <c r="FL38" i="1"/>
  <c r="FL39" i="1"/>
  <c r="FL40" i="1"/>
  <c r="FL41" i="1"/>
  <c r="FL42" i="1"/>
  <c r="FL43" i="1"/>
  <c r="FL44" i="1"/>
  <c r="FL45" i="1"/>
  <c r="FL46" i="1"/>
  <c r="FL47" i="1"/>
  <c r="FL48" i="1"/>
  <c r="FL49" i="1"/>
  <c r="FL50" i="1"/>
  <c r="FL51" i="1"/>
  <c r="FL52" i="1"/>
  <c r="FL53" i="1"/>
  <c r="FL54" i="1"/>
  <c r="FL55" i="1"/>
  <c r="FL56" i="1"/>
  <c r="FL57" i="1"/>
  <c r="FL58" i="1"/>
  <c r="FL59" i="1"/>
  <c r="FL60" i="1"/>
  <c r="FL61" i="1"/>
  <c r="FL62" i="1"/>
  <c r="FL63" i="1"/>
  <c r="FL64" i="1"/>
  <c r="FL65" i="1"/>
  <c r="FL66" i="1"/>
  <c r="FL67" i="1"/>
  <c r="FL68" i="1"/>
  <c r="FL69" i="1"/>
  <c r="FL70" i="1"/>
  <c r="FL71" i="1"/>
  <c r="FL72" i="1"/>
  <c r="FL73" i="1"/>
  <c r="FL74" i="1"/>
  <c r="FL75" i="1"/>
  <c r="FL76" i="1"/>
  <c r="FL77" i="1"/>
  <c r="FL78" i="1"/>
  <c r="FL79" i="1"/>
  <c r="FL80" i="1"/>
  <c r="FL81" i="1"/>
  <c r="FL82" i="1"/>
  <c r="FL83" i="1"/>
  <c r="FL84" i="1"/>
  <c r="FL85" i="1"/>
  <c r="FL86" i="1"/>
  <c r="FL87" i="1"/>
  <c r="FL88" i="1"/>
  <c r="FL89" i="1"/>
  <c r="FL90" i="1"/>
  <c r="FL91" i="1"/>
  <c r="FL92" i="1"/>
  <c r="FL93" i="1"/>
  <c r="FL94" i="1"/>
  <c r="FL95" i="1"/>
  <c r="FL96" i="1"/>
  <c r="FL97" i="1"/>
  <c r="FL98" i="1"/>
  <c r="FL99" i="1"/>
  <c r="FL100" i="1"/>
  <c r="FL101" i="1"/>
  <c r="FL102" i="1"/>
  <c r="FL103" i="1"/>
  <c r="FL104" i="1"/>
  <c r="FL105" i="1"/>
  <c r="FL106" i="1"/>
  <c r="FL107" i="1"/>
  <c r="FL108" i="1"/>
  <c r="FL109" i="1"/>
  <c r="FL10" i="1"/>
  <c r="EW11" i="1"/>
  <c r="EW12" i="1"/>
  <c r="EW13" i="1"/>
  <c r="EW14" i="1"/>
  <c r="EW15" i="1"/>
  <c r="EW16" i="1"/>
  <c r="EW17" i="1"/>
  <c r="EW18" i="1"/>
  <c r="EW19" i="1"/>
  <c r="EW20" i="1"/>
  <c r="EW21" i="1"/>
  <c r="EW22" i="1"/>
  <c r="EW23" i="1"/>
  <c r="EW24" i="1"/>
  <c r="EW25" i="1"/>
  <c r="EW26" i="1"/>
  <c r="EW27" i="1"/>
  <c r="EW28" i="1"/>
  <c r="EW29" i="1"/>
  <c r="EW30" i="1"/>
  <c r="EW31" i="1"/>
  <c r="EW32" i="1"/>
  <c r="EW33" i="1"/>
  <c r="EW34" i="1"/>
  <c r="EW35" i="1"/>
  <c r="EW36" i="1"/>
  <c r="EW37" i="1"/>
  <c r="EW38" i="1"/>
  <c r="EW39" i="1"/>
  <c r="EW40" i="1"/>
  <c r="EW41" i="1"/>
  <c r="EW42" i="1"/>
  <c r="EW43" i="1"/>
  <c r="EW44" i="1"/>
  <c r="EW45" i="1"/>
  <c r="EW46" i="1"/>
  <c r="EW47" i="1"/>
  <c r="EW48" i="1"/>
  <c r="EW49" i="1"/>
  <c r="EW50" i="1"/>
  <c r="EW51" i="1"/>
  <c r="EW52" i="1"/>
  <c r="EW53" i="1"/>
  <c r="EW54" i="1"/>
  <c r="EW55" i="1"/>
  <c r="EW56" i="1"/>
  <c r="EW57" i="1"/>
  <c r="EW58" i="1"/>
  <c r="EW59" i="1"/>
  <c r="EW60" i="1"/>
  <c r="EW61" i="1"/>
  <c r="EW62" i="1"/>
  <c r="EW63" i="1"/>
  <c r="EW64" i="1"/>
  <c r="EW65" i="1"/>
  <c r="EW66" i="1"/>
  <c r="EW67" i="1"/>
  <c r="EW68" i="1"/>
  <c r="EW69" i="1"/>
  <c r="EW70" i="1"/>
  <c r="EW71" i="1"/>
  <c r="EW72" i="1"/>
  <c r="EW73" i="1"/>
  <c r="EW74" i="1"/>
  <c r="EW75" i="1"/>
  <c r="EW76" i="1"/>
  <c r="EW77" i="1"/>
  <c r="EW78" i="1"/>
  <c r="EW79" i="1"/>
  <c r="EW80" i="1"/>
  <c r="EW81" i="1"/>
  <c r="EW82" i="1"/>
  <c r="EW83" i="1"/>
  <c r="EW84" i="1"/>
  <c r="EW85" i="1"/>
  <c r="EW86" i="1"/>
  <c r="EW87" i="1"/>
  <c r="EW88" i="1"/>
  <c r="EW89" i="1"/>
  <c r="EW90" i="1"/>
  <c r="EW91" i="1"/>
  <c r="EW92" i="1"/>
  <c r="EW93" i="1"/>
  <c r="EW94" i="1"/>
  <c r="EW95" i="1"/>
  <c r="EW96" i="1"/>
  <c r="EW97" i="1"/>
  <c r="EW98" i="1"/>
  <c r="EW99" i="1"/>
  <c r="EW100" i="1"/>
  <c r="EW101" i="1"/>
  <c r="EW102" i="1"/>
  <c r="EW103" i="1"/>
  <c r="EW104" i="1"/>
  <c r="EW105" i="1"/>
  <c r="EW106" i="1"/>
  <c r="EW107" i="1"/>
  <c r="EW108" i="1"/>
  <c r="EW109" i="1"/>
  <c r="EW10" i="1"/>
  <c r="EH11" i="1"/>
  <c r="EH12" i="1"/>
  <c r="EH13" i="1"/>
  <c r="EH14" i="1"/>
  <c r="EH15" i="1"/>
  <c r="EH16" i="1"/>
  <c r="EH17" i="1"/>
  <c r="EH18" i="1"/>
  <c r="EH19" i="1"/>
  <c r="EH20" i="1"/>
  <c r="EH21" i="1"/>
  <c r="EH22" i="1"/>
  <c r="EH23" i="1"/>
  <c r="EH24" i="1"/>
  <c r="EH25" i="1"/>
  <c r="EH26" i="1"/>
  <c r="EH27" i="1"/>
  <c r="EH28" i="1"/>
  <c r="EH29" i="1"/>
  <c r="EH30" i="1"/>
  <c r="EH31" i="1"/>
  <c r="EH32" i="1"/>
  <c r="EH33" i="1"/>
  <c r="EH34" i="1"/>
  <c r="EH35" i="1"/>
  <c r="EH36" i="1"/>
  <c r="EH37" i="1"/>
  <c r="EH38" i="1"/>
  <c r="EH39" i="1"/>
  <c r="EH40" i="1"/>
  <c r="EH41" i="1"/>
  <c r="EH42" i="1"/>
  <c r="EH43" i="1"/>
  <c r="EH44" i="1"/>
  <c r="EH45" i="1"/>
  <c r="EH46" i="1"/>
  <c r="EH47" i="1"/>
  <c r="EH48" i="1"/>
  <c r="EH49" i="1"/>
  <c r="EH50" i="1"/>
  <c r="EH51" i="1"/>
  <c r="EH52" i="1"/>
  <c r="EH53" i="1"/>
  <c r="EH54" i="1"/>
  <c r="EH55" i="1"/>
  <c r="EH56" i="1"/>
  <c r="EH57" i="1"/>
  <c r="EH58" i="1"/>
  <c r="EH59" i="1"/>
  <c r="EH60" i="1"/>
  <c r="EH61" i="1"/>
  <c r="EH62" i="1"/>
  <c r="EH63" i="1"/>
  <c r="EH64" i="1"/>
  <c r="EH65" i="1"/>
  <c r="EH66" i="1"/>
  <c r="EH67" i="1"/>
  <c r="EH68" i="1"/>
  <c r="EH69" i="1"/>
  <c r="EH70" i="1"/>
  <c r="EH71" i="1"/>
  <c r="EH72" i="1"/>
  <c r="EH73" i="1"/>
  <c r="EH74" i="1"/>
  <c r="EH75" i="1"/>
  <c r="EH76" i="1"/>
  <c r="EH77" i="1"/>
  <c r="EH78" i="1"/>
  <c r="EH79" i="1"/>
  <c r="EH80" i="1"/>
  <c r="EH81" i="1"/>
  <c r="EH82" i="1"/>
  <c r="EH83" i="1"/>
  <c r="EH84" i="1"/>
  <c r="EH85" i="1"/>
  <c r="EH86" i="1"/>
  <c r="EH87" i="1"/>
  <c r="EH88" i="1"/>
  <c r="EH89" i="1"/>
  <c r="EH90" i="1"/>
  <c r="EH91" i="1"/>
  <c r="EH92" i="1"/>
  <c r="EH93" i="1"/>
  <c r="EH94" i="1"/>
  <c r="EH95" i="1"/>
  <c r="EH96" i="1"/>
  <c r="EH97" i="1"/>
  <c r="EH98" i="1"/>
  <c r="EH99" i="1"/>
  <c r="EH100" i="1"/>
  <c r="EH101" i="1"/>
  <c r="EH102" i="1"/>
  <c r="EH103" i="1"/>
  <c r="EH104" i="1"/>
  <c r="EH105" i="1"/>
  <c r="EH106" i="1"/>
  <c r="EH107" i="1"/>
  <c r="EH108" i="1"/>
  <c r="EH109" i="1"/>
  <c r="EH10" i="1"/>
  <c r="DS11" i="1"/>
  <c r="DS12" i="1"/>
  <c r="DS13" i="1"/>
  <c r="DS14" i="1"/>
  <c r="DS15" i="1"/>
  <c r="DS16" i="1"/>
  <c r="DS17" i="1"/>
  <c r="DS18" i="1"/>
  <c r="DS19" i="1"/>
  <c r="DS20" i="1"/>
  <c r="DS21" i="1"/>
  <c r="DS22" i="1"/>
  <c r="DS23" i="1"/>
  <c r="DS24" i="1"/>
  <c r="DS25" i="1"/>
  <c r="DS26" i="1"/>
  <c r="DS27" i="1"/>
  <c r="DS28" i="1"/>
  <c r="DS29" i="1"/>
  <c r="DS30" i="1"/>
  <c r="DS31" i="1"/>
  <c r="DS32" i="1"/>
  <c r="DS33" i="1"/>
  <c r="DS34" i="1"/>
  <c r="DS35" i="1"/>
  <c r="DS36" i="1"/>
  <c r="DS37" i="1"/>
  <c r="DS38" i="1"/>
  <c r="DS39" i="1"/>
  <c r="DS40" i="1"/>
  <c r="DS41" i="1"/>
  <c r="DS42" i="1"/>
  <c r="DS43" i="1"/>
  <c r="DS44" i="1"/>
  <c r="DS45" i="1"/>
  <c r="DS46" i="1"/>
  <c r="DS47" i="1"/>
  <c r="DS48" i="1"/>
  <c r="DS49" i="1"/>
  <c r="DS50" i="1"/>
  <c r="DS51" i="1"/>
  <c r="DS52" i="1"/>
  <c r="DS53" i="1"/>
  <c r="DS54" i="1"/>
  <c r="DS55" i="1"/>
  <c r="DS56" i="1"/>
  <c r="DS57" i="1"/>
  <c r="DS58" i="1"/>
  <c r="DS59" i="1"/>
  <c r="DS60" i="1"/>
  <c r="DS61" i="1"/>
  <c r="DS62" i="1"/>
  <c r="DS63" i="1"/>
  <c r="DS64" i="1"/>
  <c r="DS65" i="1"/>
  <c r="DS66" i="1"/>
  <c r="DS67" i="1"/>
  <c r="DS68" i="1"/>
  <c r="DS69" i="1"/>
  <c r="DS70" i="1"/>
  <c r="DS71" i="1"/>
  <c r="DS72" i="1"/>
  <c r="DS73" i="1"/>
  <c r="DS74" i="1"/>
  <c r="DS75" i="1"/>
  <c r="DS76" i="1"/>
  <c r="DS77" i="1"/>
  <c r="DS78" i="1"/>
  <c r="DS79" i="1"/>
  <c r="DS80" i="1"/>
  <c r="DS81" i="1"/>
  <c r="DS82" i="1"/>
  <c r="DS83" i="1"/>
  <c r="DS84" i="1"/>
  <c r="DS85" i="1"/>
  <c r="DS86" i="1"/>
  <c r="DS87" i="1"/>
  <c r="DS88" i="1"/>
  <c r="DS89" i="1"/>
  <c r="DS90" i="1"/>
  <c r="DS91" i="1"/>
  <c r="DS92" i="1"/>
  <c r="DS93" i="1"/>
  <c r="DS94" i="1"/>
  <c r="DS95" i="1"/>
  <c r="DS96" i="1"/>
  <c r="DS97" i="1"/>
  <c r="DS98" i="1"/>
  <c r="DS99" i="1"/>
  <c r="DS100" i="1"/>
  <c r="DS101" i="1"/>
  <c r="DS102" i="1"/>
  <c r="DS103" i="1"/>
  <c r="DS104" i="1"/>
  <c r="DS105" i="1"/>
  <c r="DS106" i="1"/>
  <c r="DS107" i="1"/>
  <c r="DS108" i="1"/>
  <c r="DS109" i="1"/>
  <c r="DS10" i="1"/>
  <c r="DD11" i="1"/>
  <c r="DD12" i="1"/>
  <c r="DD13" i="1"/>
  <c r="DD14" i="1"/>
  <c r="DD15" i="1"/>
  <c r="DD16" i="1"/>
  <c r="DD17" i="1"/>
  <c r="DD18" i="1"/>
  <c r="DD19" i="1"/>
  <c r="DD20" i="1"/>
  <c r="DD21" i="1"/>
  <c r="DD22" i="1"/>
  <c r="DD23" i="1"/>
  <c r="DD24" i="1"/>
  <c r="DD25" i="1"/>
  <c r="DD26" i="1"/>
  <c r="DD27" i="1"/>
  <c r="DD28" i="1"/>
  <c r="DD29" i="1"/>
  <c r="DD30" i="1"/>
  <c r="DD31" i="1"/>
  <c r="DD32" i="1"/>
  <c r="DD33" i="1"/>
  <c r="DD34" i="1"/>
  <c r="DD35" i="1"/>
  <c r="DD36" i="1"/>
  <c r="DD37" i="1"/>
  <c r="DD38" i="1"/>
  <c r="DD39" i="1"/>
  <c r="DD40" i="1"/>
  <c r="DD41" i="1"/>
  <c r="DD42" i="1"/>
  <c r="DD43" i="1"/>
  <c r="DD44" i="1"/>
  <c r="DD45" i="1"/>
  <c r="DD46" i="1"/>
  <c r="DD47" i="1"/>
  <c r="DD48" i="1"/>
  <c r="DD49" i="1"/>
  <c r="DD50" i="1"/>
  <c r="DD51" i="1"/>
  <c r="DD52" i="1"/>
  <c r="DD53" i="1"/>
  <c r="DD54" i="1"/>
  <c r="DD55" i="1"/>
  <c r="DD56" i="1"/>
  <c r="DD57" i="1"/>
  <c r="DD58" i="1"/>
  <c r="DD59" i="1"/>
  <c r="DD60" i="1"/>
  <c r="DD61" i="1"/>
  <c r="DD62" i="1"/>
  <c r="DD63" i="1"/>
  <c r="DD64" i="1"/>
  <c r="DD65" i="1"/>
  <c r="DD66" i="1"/>
  <c r="DD67" i="1"/>
  <c r="DD68" i="1"/>
  <c r="DD69" i="1"/>
  <c r="DD70" i="1"/>
  <c r="DD71" i="1"/>
  <c r="DD72" i="1"/>
  <c r="DD73" i="1"/>
  <c r="DD74" i="1"/>
  <c r="DD75" i="1"/>
  <c r="DD76" i="1"/>
  <c r="DD77" i="1"/>
  <c r="DD78" i="1"/>
  <c r="DD79" i="1"/>
  <c r="DD80" i="1"/>
  <c r="DD81" i="1"/>
  <c r="DD82" i="1"/>
  <c r="DD83" i="1"/>
  <c r="DD84" i="1"/>
  <c r="DD85" i="1"/>
  <c r="DD86" i="1"/>
  <c r="DD87" i="1"/>
  <c r="DD88" i="1"/>
  <c r="DD89" i="1"/>
  <c r="DD90" i="1"/>
  <c r="DD91" i="1"/>
  <c r="DD92" i="1"/>
  <c r="DD93" i="1"/>
  <c r="DD94" i="1"/>
  <c r="DD95" i="1"/>
  <c r="DD96" i="1"/>
  <c r="DD97" i="1"/>
  <c r="DD98" i="1"/>
  <c r="DD99" i="1"/>
  <c r="DD100" i="1"/>
  <c r="DD101" i="1"/>
  <c r="DD102" i="1"/>
  <c r="DD103" i="1"/>
  <c r="DD104" i="1"/>
  <c r="DD105" i="1"/>
  <c r="DD106" i="1"/>
  <c r="DD107" i="1"/>
  <c r="DD108" i="1"/>
  <c r="DD109" i="1"/>
  <c r="DD10" i="1"/>
  <c r="FE8" i="1"/>
  <c r="EP8" i="1"/>
  <c r="EA8" i="1"/>
  <c r="CP11" i="1"/>
  <c r="CP12" i="1"/>
  <c r="CP13" i="1"/>
  <c r="CP14" i="1"/>
  <c r="CP15" i="1"/>
  <c r="CP16" i="1"/>
  <c r="CP17" i="1"/>
  <c r="CP18" i="1"/>
  <c r="CP19" i="1"/>
  <c r="CP20" i="1"/>
  <c r="CP21" i="1"/>
  <c r="CP22" i="1"/>
  <c r="CP23" i="1"/>
  <c r="CP24" i="1"/>
  <c r="CP25" i="1"/>
  <c r="CP26" i="1"/>
  <c r="CP27" i="1"/>
  <c r="CP28" i="1"/>
  <c r="CP29" i="1"/>
  <c r="CP30" i="1"/>
  <c r="CP31" i="1"/>
  <c r="CP32" i="1"/>
  <c r="CP33" i="1"/>
  <c r="CP34" i="1"/>
  <c r="CP35" i="1"/>
  <c r="CP36" i="1"/>
  <c r="CP37" i="1"/>
  <c r="CP38" i="1"/>
  <c r="CP39" i="1"/>
  <c r="CP40" i="1"/>
  <c r="CP41" i="1"/>
  <c r="CP42" i="1"/>
  <c r="CP43" i="1"/>
  <c r="CP44" i="1"/>
  <c r="CP45" i="1"/>
  <c r="CP46" i="1"/>
  <c r="CP47" i="1"/>
  <c r="CP48" i="1"/>
  <c r="CP49" i="1"/>
  <c r="CP50" i="1"/>
  <c r="CP51" i="1"/>
  <c r="CP52" i="1"/>
  <c r="CP53" i="1"/>
  <c r="CP54" i="1"/>
  <c r="CP55" i="1"/>
  <c r="CP56" i="1"/>
  <c r="CP57" i="1"/>
  <c r="CP58" i="1"/>
  <c r="CP59" i="1"/>
  <c r="CP60" i="1"/>
  <c r="CP61" i="1"/>
  <c r="CP62" i="1"/>
  <c r="CP63" i="1"/>
  <c r="CP64" i="1"/>
  <c r="CP65" i="1"/>
  <c r="CP66" i="1"/>
  <c r="CP67" i="1"/>
  <c r="CP68" i="1"/>
  <c r="CP69" i="1"/>
  <c r="CP70" i="1"/>
  <c r="CP71" i="1"/>
  <c r="CP72" i="1"/>
  <c r="CP73" i="1"/>
  <c r="CP74" i="1"/>
  <c r="CP75" i="1"/>
  <c r="CP76" i="1"/>
  <c r="CP77" i="1"/>
  <c r="CP78" i="1"/>
  <c r="CP79" i="1"/>
  <c r="CP80" i="1"/>
  <c r="CP81" i="1"/>
  <c r="CP82" i="1"/>
  <c r="CP83" i="1"/>
  <c r="CP84" i="1"/>
  <c r="CP85" i="1"/>
  <c r="CP86" i="1"/>
  <c r="CP87" i="1"/>
  <c r="CP88" i="1"/>
  <c r="CP89" i="1"/>
  <c r="CP90" i="1"/>
  <c r="CP91" i="1"/>
  <c r="CP92" i="1"/>
  <c r="CP93" i="1"/>
  <c r="CP94" i="1"/>
  <c r="CP95" i="1"/>
  <c r="CP96" i="1"/>
  <c r="CP97" i="1"/>
  <c r="CP98" i="1"/>
  <c r="CP99" i="1"/>
  <c r="CP100" i="1"/>
  <c r="CP101" i="1"/>
  <c r="CP102" i="1"/>
  <c r="CP103" i="1"/>
  <c r="CP104" i="1"/>
  <c r="CP105" i="1"/>
  <c r="CP106" i="1"/>
  <c r="CP107" i="1"/>
  <c r="CP108" i="1"/>
  <c r="CP109" i="1"/>
  <c r="CP10" i="1"/>
  <c r="DI11" i="1"/>
  <c r="DJ11" i="1"/>
  <c r="DK11" i="1"/>
  <c r="DM11" i="1"/>
  <c r="DN11" i="1"/>
  <c r="DO11" i="1"/>
  <c r="DP11" i="1"/>
  <c r="DQ11" i="1"/>
  <c r="DR11" i="1"/>
  <c r="DT11" i="1"/>
  <c r="DU11" i="1"/>
  <c r="DV11" i="1"/>
  <c r="DW11" i="1"/>
  <c r="DX11" i="1"/>
  <c r="DY11" i="1"/>
  <c r="DZ11" i="1"/>
  <c r="EB11" i="1"/>
  <c r="EC11" i="1"/>
  <c r="ED11" i="1"/>
  <c r="EE11" i="1"/>
  <c r="EF11" i="1"/>
  <c r="EG11" i="1"/>
  <c r="EI11" i="1"/>
  <c r="EJ11" i="1"/>
  <c r="EK11" i="1"/>
  <c r="EL11" i="1"/>
  <c r="EM11" i="1"/>
  <c r="EN11" i="1"/>
  <c r="EO11" i="1"/>
  <c r="EQ11" i="1"/>
  <c r="ER11" i="1"/>
  <c r="ES11" i="1"/>
  <c r="ET11" i="1"/>
  <c r="EU11" i="1"/>
  <c r="EV11" i="1"/>
  <c r="EX11" i="1"/>
  <c r="EY11" i="1"/>
  <c r="EZ11" i="1"/>
  <c r="FA11" i="1"/>
  <c r="FB11" i="1"/>
  <c r="FC11" i="1"/>
  <c r="FD11" i="1"/>
  <c r="FF11" i="1"/>
  <c r="FG11" i="1"/>
  <c r="FH11" i="1"/>
  <c r="FI11" i="1"/>
  <c r="FJ11" i="1"/>
  <c r="FK11" i="1"/>
  <c r="FM11" i="1"/>
  <c r="DI12" i="1"/>
  <c r="DJ12" i="1"/>
  <c r="DK12" i="1"/>
  <c r="DM12" i="1"/>
  <c r="DN12" i="1"/>
  <c r="DO12" i="1"/>
  <c r="DP12" i="1"/>
  <c r="DQ12" i="1"/>
  <c r="DR12" i="1"/>
  <c r="DT12" i="1"/>
  <c r="DU12" i="1"/>
  <c r="DV12" i="1"/>
  <c r="DW12" i="1"/>
  <c r="DX12" i="1"/>
  <c r="DY12" i="1"/>
  <c r="DZ12" i="1"/>
  <c r="EB12" i="1"/>
  <c r="EC12" i="1"/>
  <c r="ED12" i="1"/>
  <c r="EE12" i="1"/>
  <c r="EF12" i="1"/>
  <c r="EG12" i="1"/>
  <c r="EI12" i="1"/>
  <c r="EJ12" i="1"/>
  <c r="EK12" i="1"/>
  <c r="EL12" i="1"/>
  <c r="EM12" i="1"/>
  <c r="EN12" i="1"/>
  <c r="EO12" i="1"/>
  <c r="EQ12" i="1"/>
  <c r="ER12" i="1"/>
  <c r="ES12" i="1"/>
  <c r="ET12" i="1"/>
  <c r="EU12" i="1"/>
  <c r="EV12" i="1"/>
  <c r="EX12" i="1"/>
  <c r="EY12" i="1"/>
  <c r="EZ12" i="1"/>
  <c r="FA12" i="1"/>
  <c r="FB12" i="1"/>
  <c r="FC12" i="1"/>
  <c r="FD12" i="1"/>
  <c r="FF12" i="1"/>
  <c r="FG12" i="1"/>
  <c r="FH12" i="1"/>
  <c r="FI12" i="1"/>
  <c r="FJ12" i="1"/>
  <c r="FK12" i="1"/>
  <c r="FM12" i="1"/>
  <c r="DI13" i="1"/>
  <c r="DJ13" i="1"/>
  <c r="DK13" i="1"/>
  <c r="DM13" i="1"/>
  <c r="DN13" i="1"/>
  <c r="DO13" i="1"/>
  <c r="DP13" i="1"/>
  <c r="DQ13" i="1"/>
  <c r="DR13" i="1"/>
  <c r="DT13" i="1"/>
  <c r="DU13" i="1"/>
  <c r="DV13" i="1"/>
  <c r="DW13" i="1"/>
  <c r="DX13" i="1"/>
  <c r="DY13" i="1"/>
  <c r="DZ13" i="1"/>
  <c r="EB13" i="1"/>
  <c r="EC13" i="1"/>
  <c r="ED13" i="1"/>
  <c r="EE13" i="1"/>
  <c r="EF13" i="1"/>
  <c r="EG13" i="1"/>
  <c r="EI13" i="1"/>
  <c r="EJ13" i="1"/>
  <c r="EK13" i="1"/>
  <c r="EL13" i="1"/>
  <c r="EM13" i="1"/>
  <c r="EN13" i="1"/>
  <c r="EO13" i="1"/>
  <c r="EQ13" i="1"/>
  <c r="ER13" i="1"/>
  <c r="ES13" i="1"/>
  <c r="ET13" i="1"/>
  <c r="EU13" i="1"/>
  <c r="EV13" i="1"/>
  <c r="EX13" i="1"/>
  <c r="EY13" i="1"/>
  <c r="EZ13" i="1"/>
  <c r="FA13" i="1"/>
  <c r="FB13" i="1"/>
  <c r="FC13" i="1"/>
  <c r="FD13" i="1"/>
  <c r="FF13" i="1"/>
  <c r="FG13" i="1"/>
  <c r="FH13" i="1"/>
  <c r="FI13" i="1"/>
  <c r="FJ13" i="1"/>
  <c r="FK13" i="1"/>
  <c r="FM13" i="1"/>
  <c r="DI14" i="1"/>
  <c r="DJ14" i="1"/>
  <c r="DK14" i="1"/>
  <c r="DM14" i="1"/>
  <c r="DN14" i="1"/>
  <c r="DO14" i="1"/>
  <c r="DP14" i="1"/>
  <c r="DQ14" i="1"/>
  <c r="DR14" i="1"/>
  <c r="DT14" i="1"/>
  <c r="DU14" i="1"/>
  <c r="DV14" i="1"/>
  <c r="DW14" i="1"/>
  <c r="DX14" i="1"/>
  <c r="DY14" i="1"/>
  <c r="DZ14" i="1"/>
  <c r="EB14" i="1"/>
  <c r="EC14" i="1"/>
  <c r="ED14" i="1"/>
  <c r="EE14" i="1"/>
  <c r="EF14" i="1"/>
  <c r="EG14" i="1"/>
  <c r="EI14" i="1"/>
  <c r="EJ14" i="1"/>
  <c r="EK14" i="1"/>
  <c r="EL14" i="1"/>
  <c r="EM14" i="1"/>
  <c r="EN14" i="1"/>
  <c r="EO14" i="1"/>
  <c r="EQ14" i="1"/>
  <c r="ER14" i="1"/>
  <c r="ES14" i="1"/>
  <c r="ET14" i="1"/>
  <c r="EU14" i="1"/>
  <c r="EV14" i="1"/>
  <c r="EX14" i="1"/>
  <c r="EY14" i="1"/>
  <c r="EZ14" i="1"/>
  <c r="FA14" i="1"/>
  <c r="FB14" i="1"/>
  <c r="FC14" i="1"/>
  <c r="FD14" i="1"/>
  <c r="FF14" i="1"/>
  <c r="FG14" i="1"/>
  <c r="FH14" i="1"/>
  <c r="FI14" i="1"/>
  <c r="FJ14" i="1"/>
  <c r="FK14" i="1"/>
  <c r="FM14" i="1"/>
  <c r="DI15" i="1"/>
  <c r="DJ15" i="1"/>
  <c r="DK15" i="1"/>
  <c r="DM15" i="1"/>
  <c r="DN15" i="1"/>
  <c r="DO15" i="1"/>
  <c r="DP15" i="1"/>
  <c r="DQ15" i="1"/>
  <c r="DR15" i="1"/>
  <c r="DT15" i="1"/>
  <c r="DU15" i="1"/>
  <c r="DV15" i="1"/>
  <c r="DW15" i="1"/>
  <c r="DX15" i="1"/>
  <c r="DY15" i="1"/>
  <c r="DZ15" i="1"/>
  <c r="EB15" i="1"/>
  <c r="EC15" i="1"/>
  <c r="ED15" i="1"/>
  <c r="EE15" i="1"/>
  <c r="EF15" i="1"/>
  <c r="EG15" i="1"/>
  <c r="EI15" i="1"/>
  <c r="EJ15" i="1"/>
  <c r="EK15" i="1"/>
  <c r="EL15" i="1"/>
  <c r="EM15" i="1"/>
  <c r="EN15" i="1"/>
  <c r="EO15" i="1"/>
  <c r="EQ15" i="1"/>
  <c r="ER15" i="1"/>
  <c r="ES15" i="1"/>
  <c r="ET15" i="1"/>
  <c r="EU15" i="1"/>
  <c r="EV15" i="1"/>
  <c r="EX15" i="1"/>
  <c r="EY15" i="1"/>
  <c r="EZ15" i="1"/>
  <c r="FA15" i="1"/>
  <c r="FB15" i="1"/>
  <c r="FC15" i="1"/>
  <c r="FD15" i="1"/>
  <c r="FF15" i="1"/>
  <c r="FG15" i="1"/>
  <c r="FH15" i="1"/>
  <c r="FI15" i="1"/>
  <c r="FJ15" i="1"/>
  <c r="FK15" i="1"/>
  <c r="FM15" i="1"/>
  <c r="DI16" i="1"/>
  <c r="DJ16" i="1"/>
  <c r="DK16" i="1"/>
  <c r="DM16" i="1"/>
  <c r="DN16" i="1"/>
  <c r="DO16" i="1"/>
  <c r="DP16" i="1"/>
  <c r="DQ16" i="1"/>
  <c r="DR16" i="1"/>
  <c r="DT16" i="1"/>
  <c r="DU16" i="1"/>
  <c r="DV16" i="1"/>
  <c r="DW16" i="1"/>
  <c r="DX16" i="1"/>
  <c r="DY16" i="1"/>
  <c r="DZ16" i="1"/>
  <c r="EB16" i="1"/>
  <c r="EC16" i="1"/>
  <c r="ED16" i="1"/>
  <c r="EE16" i="1"/>
  <c r="EF16" i="1"/>
  <c r="EG16" i="1"/>
  <c r="EI16" i="1"/>
  <c r="EJ16" i="1"/>
  <c r="EK16" i="1"/>
  <c r="EL16" i="1"/>
  <c r="EM16" i="1"/>
  <c r="EN16" i="1"/>
  <c r="EO16" i="1"/>
  <c r="EQ16" i="1"/>
  <c r="ER16" i="1"/>
  <c r="ES16" i="1"/>
  <c r="ET16" i="1"/>
  <c r="EU16" i="1"/>
  <c r="EV16" i="1"/>
  <c r="EX16" i="1"/>
  <c r="EY16" i="1"/>
  <c r="EZ16" i="1"/>
  <c r="FA16" i="1"/>
  <c r="FB16" i="1"/>
  <c r="FC16" i="1"/>
  <c r="FD16" i="1"/>
  <c r="FF16" i="1"/>
  <c r="FG16" i="1"/>
  <c r="FH16" i="1"/>
  <c r="FI16" i="1"/>
  <c r="FJ16" i="1"/>
  <c r="FK16" i="1"/>
  <c r="FM16" i="1"/>
  <c r="DI17" i="1"/>
  <c r="DJ17" i="1"/>
  <c r="DK17" i="1"/>
  <c r="DM17" i="1"/>
  <c r="DN17" i="1"/>
  <c r="DO17" i="1"/>
  <c r="DP17" i="1"/>
  <c r="DQ17" i="1"/>
  <c r="DR17" i="1"/>
  <c r="DT17" i="1"/>
  <c r="DU17" i="1"/>
  <c r="DV17" i="1"/>
  <c r="DW17" i="1"/>
  <c r="DX17" i="1"/>
  <c r="DY17" i="1"/>
  <c r="DZ17" i="1"/>
  <c r="EB17" i="1"/>
  <c r="EC17" i="1"/>
  <c r="ED17" i="1"/>
  <c r="EE17" i="1"/>
  <c r="EF17" i="1"/>
  <c r="EG17" i="1"/>
  <c r="EI17" i="1"/>
  <c r="EJ17" i="1"/>
  <c r="EK17" i="1"/>
  <c r="EL17" i="1"/>
  <c r="EM17" i="1"/>
  <c r="EN17" i="1"/>
  <c r="EO17" i="1"/>
  <c r="EQ17" i="1"/>
  <c r="ER17" i="1"/>
  <c r="ES17" i="1"/>
  <c r="ET17" i="1"/>
  <c r="EU17" i="1"/>
  <c r="EV17" i="1"/>
  <c r="EX17" i="1"/>
  <c r="EY17" i="1"/>
  <c r="EZ17" i="1"/>
  <c r="FA17" i="1"/>
  <c r="FB17" i="1"/>
  <c r="FC17" i="1"/>
  <c r="FD17" i="1"/>
  <c r="FF17" i="1"/>
  <c r="FG17" i="1"/>
  <c r="FH17" i="1"/>
  <c r="FI17" i="1"/>
  <c r="FJ17" i="1"/>
  <c r="FK17" i="1"/>
  <c r="FM17" i="1"/>
  <c r="DI18" i="1"/>
  <c r="DJ18" i="1"/>
  <c r="DK18" i="1"/>
  <c r="DM18" i="1"/>
  <c r="DN18" i="1"/>
  <c r="DO18" i="1"/>
  <c r="DP18" i="1"/>
  <c r="DQ18" i="1"/>
  <c r="DR18" i="1"/>
  <c r="DT18" i="1"/>
  <c r="DU18" i="1"/>
  <c r="DV18" i="1"/>
  <c r="DW18" i="1"/>
  <c r="DX18" i="1"/>
  <c r="DY18" i="1"/>
  <c r="DZ18" i="1"/>
  <c r="EB18" i="1"/>
  <c r="EC18" i="1"/>
  <c r="ED18" i="1"/>
  <c r="EE18" i="1"/>
  <c r="EF18" i="1"/>
  <c r="EG18" i="1"/>
  <c r="EI18" i="1"/>
  <c r="EJ18" i="1"/>
  <c r="EK18" i="1"/>
  <c r="EL18" i="1"/>
  <c r="EM18" i="1"/>
  <c r="EN18" i="1"/>
  <c r="EO18" i="1"/>
  <c r="EQ18" i="1"/>
  <c r="ER18" i="1"/>
  <c r="ES18" i="1"/>
  <c r="ET18" i="1"/>
  <c r="EU18" i="1"/>
  <c r="EV18" i="1"/>
  <c r="EX18" i="1"/>
  <c r="EY18" i="1"/>
  <c r="EZ18" i="1"/>
  <c r="FA18" i="1"/>
  <c r="FB18" i="1"/>
  <c r="FC18" i="1"/>
  <c r="FD18" i="1"/>
  <c r="FF18" i="1"/>
  <c r="FG18" i="1"/>
  <c r="FH18" i="1"/>
  <c r="FI18" i="1"/>
  <c r="FJ18" i="1"/>
  <c r="FK18" i="1"/>
  <c r="FM18" i="1"/>
  <c r="DI19" i="1"/>
  <c r="DJ19" i="1"/>
  <c r="DK19" i="1"/>
  <c r="DM19" i="1"/>
  <c r="DN19" i="1"/>
  <c r="DO19" i="1"/>
  <c r="DP19" i="1"/>
  <c r="DQ19" i="1"/>
  <c r="DR19" i="1"/>
  <c r="DT19" i="1"/>
  <c r="DU19" i="1"/>
  <c r="DV19" i="1"/>
  <c r="DW19" i="1"/>
  <c r="DX19" i="1"/>
  <c r="DY19" i="1"/>
  <c r="DZ19" i="1"/>
  <c r="EB19" i="1"/>
  <c r="EC19" i="1"/>
  <c r="ED19" i="1"/>
  <c r="EE19" i="1"/>
  <c r="EF19" i="1"/>
  <c r="EG19" i="1"/>
  <c r="EI19" i="1"/>
  <c r="EJ19" i="1"/>
  <c r="EK19" i="1"/>
  <c r="EL19" i="1"/>
  <c r="EM19" i="1"/>
  <c r="EN19" i="1"/>
  <c r="EO19" i="1"/>
  <c r="EQ19" i="1"/>
  <c r="ER19" i="1"/>
  <c r="ES19" i="1"/>
  <c r="ET19" i="1"/>
  <c r="EU19" i="1"/>
  <c r="EV19" i="1"/>
  <c r="EX19" i="1"/>
  <c r="EY19" i="1"/>
  <c r="EZ19" i="1"/>
  <c r="FA19" i="1"/>
  <c r="FB19" i="1"/>
  <c r="FC19" i="1"/>
  <c r="FD19" i="1"/>
  <c r="FF19" i="1"/>
  <c r="FG19" i="1"/>
  <c r="FH19" i="1"/>
  <c r="FI19" i="1"/>
  <c r="FJ19" i="1"/>
  <c r="FK19" i="1"/>
  <c r="FM19" i="1"/>
  <c r="DI20" i="1"/>
  <c r="DJ20" i="1"/>
  <c r="DK20" i="1"/>
  <c r="DM20" i="1"/>
  <c r="DN20" i="1"/>
  <c r="DO20" i="1"/>
  <c r="DP20" i="1"/>
  <c r="DQ20" i="1"/>
  <c r="DR20" i="1"/>
  <c r="DT20" i="1"/>
  <c r="DU20" i="1"/>
  <c r="DV20" i="1"/>
  <c r="DW20" i="1"/>
  <c r="DX20" i="1"/>
  <c r="DY20" i="1"/>
  <c r="DZ20" i="1"/>
  <c r="EB20" i="1"/>
  <c r="EC20" i="1"/>
  <c r="ED20" i="1"/>
  <c r="EE20" i="1"/>
  <c r="EF20" i="1"/>
  <c r="EG20" i="1"/>
  <c r="EI20" i="1"/>
  <c r="EJ20" i="1"/>
  <c r="EK20" i="1"/>
  <c r="EL20" i="1"/>
  <c r="EM20" i="1"/>
  <c r="EN20" i="1"/>
  <c r="EO20" i="1"/>
  <c r="EQ20" i="1"/>
  <c r="ER20" i="1"/>
  <c r="ES20" i="1"/>
  <c r="ET20" i="1"/>
  <c r="EU20" i="1"/>
  <c r="EV20" i="1"/>
  <c r="EX20" i="1"/>
  <c r="EY20" i="1"/>
  <c r="EZ20" i="1"/>
  <c r="FA20" i="1"/>
  <c r="FB20" i="1"/>
  <c r="FC20" i="1"/>
  <c r="FD20" i="1"/>
  <c r="FF20" i="1"/>
  <c r="FG20" i="1"/>
  <c r="FH20" i="1"/>
  <c r="FI20" i="1"/>
  <c r="FJ20" i="1"/>
  <c r="FK20" i="1"/>
  <c r="FM20" i="1"/>
  <c r="DI21" i="1"/>
  <c r="DJ21" i="1"/>
  <c r="DK21" i="1"/>
  <c r="DM21" i="1"/>
  <c r="DN21" i="1"/>
  <c r="DO21" i="1"/>
  <c r="DP21" i="1"/>
  <c r="DQ21" i="1"/>
  <c r="DR21" i="1"/>
  <c r="DT21" i="1"/>
  <c r="DU21" i="1"/>
  <c r="DV21" i="1"/>
  <c r="DW21" i="1"/>
  <c r="DX21" i="1"/>
  <c r="DY21" i="1"/>
  <c r="DZ21" i="1"/>
  <c r="EB21" i="1"/>
  <c r="EC21" i="1"/>
  <c r="ED21" i="1"/>
  <c r="EE21" i="1"/>
  <c r="EF21" i="1"/>
  <c r="EG21" i="1"/>
  <c r="EI21" i="1"/>
  <c r="EJ21" i="1"/>
  <c r="EK21" i="1"/>
  <c r="EL21" i="1"/>
  <c r="EM21" i="1"/>
  <c r="EN21" i="1"/>
  <c r="EO21" i="1"/>
  <c r="EQ21" i="1"/>
  <c r="ER21" i="1"/>
  <c r="ES21" i="1"/>
  <c r="ET21" i="1"/>
  <c r="EU21" i="1"/>
  <c r="EV21" i="1"/>
  <c r="EX21" i="1"/>
  <c r="EY21" i="1"/>
  <c r="EZ21" i="1"/>
  <c r="FA21" i="1"/>
  <c r="FB21" i="1"/>
  <c r="FC21" i="1"/>
  <c r="FD21" i="1"/>
  <c r="FF21" i="1"/>
  <c r="FG21" i="1"/>
  <c r="FH21" i="1"/>
  <c r="FI21" i="1"/>
  <c r="FJ21" i="1"/>
  <c r="FK21" i="1"/>
  <c r="FM21" i="1"/>
  <c r="DI22" i="1"/>
  <c r="DJ22" i="1"/>
  <c r="DK22" i="1"/>
  <c r="DM22" i="1"/>
  <c r="DN22" i="1"/>
  <c r="DO22" i="1"/>
  <c r="DP22" i="1"/>
  <c r="DQ22" i="1"/>
  <c r="DR22" i="1"/>
  <c r="DT22" i="1"/>
  <c r="DU22" i="1"/>
  <c r="DV22" i="1"/>
  <c r="DW22" i="1"/>
  <c r="DX22" i="1"/>
  <c r="DY22" i="1"/>
  <c r="DZ22" i="1"/>
  <c r="EB22" i="1"/>
  <c r="EC22" i="1"/>
  <c r="ED22" i="1"/>
  <c r="EE22" i="1"/>
  <c r="EF22" i="1"/>
  <c r="EG22" i="1"/>
  <c r="EI22" i="1"/>
  <c r="EJ22" i="1"/>
  <c r="EK22" i="1"/>
  <c r="EL22" i="1"/>
  <c r="EM22" i="1"/>
  <c r="EN22" i="1"/>
  <c r="EO22" i="1"/>
  <c r="EQ22" i="1"/>
  <c r="ER22" i="1"/>
  <c r="ES22" i="1"/>
  <c r="ET22" i="1"/>
  <c r="EU22" i="1"/>
  <c r="EV22" i="1"/>
  <c r="EX22" i="1"/>
  <c r="EY22" i="1"/>
  <c r="EZ22" i="1"/>
  <c r="FA22" i="1"/>
  <c r="FB22" i="1"/>
  <c r="FC22" i="1"/>
  <c r="FD22" i="1"/>
  <c r="FF22" i="1"/>
  <c r="FG22" i="1"/>
  <c r="FH22" i="1"/>
  <c r="FI22" i="1"/>
  <c r="FJ22" i="1"/>
  <c r="FK22" i="1"/>
  <c r="FM22" i="1"/>
  <c r="DI23" i="1"/>
  <c r="DJ23" i="1"/>
  <c r="DK23" i="1"/>
  <c r="DM23" i="1"/>
  <c r="DN23" i="1"/>
  <c r="DO23" i="1"/>
  <c r="DP23" i="1"/>
  <c r="DQ23" i="1"/>
  <c r="DR23" i="1"/>
  <c r="DT23" i="1"/>
  <c r="DU23" i="1"/>
  <c r="DV23" i="1"/>
  <c r="DW23" i="1"/>
  <c r="DX23" i="1"/>
  <c r="DY23" i="1"/>
  <c r="DZ23" i="1"/>
  <c r="EB23" i="1"/>
  <c r="EC23" i="1"/>
  <c r="ED23" i="1"/>
  <c r="EE23" i="1"/>
  <c r="EF23" i="1"/>
  <c r="EG23" i="1"/>
  <c r="EI23" i="1"/>
  <c r="EJ23" i="1"/>
  <c r="EK23" i="1"/>
  <c r="EL23" i="1"/>
  <c r="EM23" i="1"/>
  <c r="EN23" i="1"/>
  <c r="EO23" i="1"/>
  <c r="EQ23" i="1"/>
  <c r="ER23" i="1"/>
  <c r="ES23" i="1"/>
  <c r="ET23" i="1"/>
  <c r="EU23" i="1"/>
  <c r="EV23" i="1"/>
  <c r="EX23" i="1"/>
  <c r="EY23" i="1"/>
  <c r="EZ23" i="1"/>
  <c r="FA23" i="1"/>
  <c r="FB23" i="1"/>
  <c r="FC23" i="1"/>
  <c r="FD23" i="1"/>
  <c r="FF23" i="1"/>
  <c r="FG23" i="1"/>
  <c r="FH23" i="1"/>
  <c r="FI23" i="1"/>
  <c r="FJ23" i="1"/>
  <c r="FK23" i="1"/>
  <c r="FM23" i="1"/>
  <c r="DI24" i="1"/>
  <c r="DJ24" i="1"/>
  <c r="DK24" i="1"/>
  <c r="DM24" i="1"/>
  <c r="DN24" i="1"/>
  <c r="DO24" i="1"/>
  <c r="DP24" i="1"/>
  <c r="DQ24" i="1"/>
  <c r="DR24" i="1"/>
  <c r="DT24" i="1"/>
  <c r="DU24" i="1"/>
  <c r="DV24" i="1"/>
  <c r="DW24" i="1"/>
  <c r="DX24" i="1"/>
  <c r="DY24" i="1"/>
  <c r="DZ24" i="1"/>
  <c r="EB24" i="1"/>
  <c r="EC24" i="1"/>
  <c r="ED24" i="1"/>
  <c r="EE24" i="1"/>
  <c r="EF24" i="1"/>
  <c r="EG24" i="1"/>
  <c r="EI24" i="1"/>
  <c r="EJ24" i="1"/>
  <c r="EK24" i="1"/>
  <c r="EL24" i="1"/>
  <c r="EM24" i="1"/>
  <c r="EN24" i="1"/>
  <c r="EO24" i="1"/>
  <c r="EQ24" i="1"/>
  <c r="ER24" i="1"/>
  <c r="ES24" i="1"/>
  <c r="ET24" i="1"/>
  <c r="EU24" i="1"/>
  <c r="EV24" i="1"/>
  <c r="EX24" i="1"/>
  <c r="EY24" i="1"/>
  <c r="EZ24" i="1"/>
  <c r="FA24" i="1"/>
  <c r="FB24" i="1"/>
  <c r="FC24" i="1"/>
  <c r="FD24" i="1"/>
  <c r="FF24" i="1"/>
  <c r="FG24" i="1"/>
  <c r="FH24" i="1"/>
  <c r="FI24" i="1"/>
  <c r="FJ24" i="1"/>
  <c r="FK24" i="1"/>
  <c r="FM24" i="1"/>
  <c r="DI25" i="1"/>
  <c r="DJ25" i="1"/>
  <c r="DK25" i="1"/>
  <c r="DM25" i="1"/>
  <c r="DN25" i="1"/>
  <c r="DO25" i="1"/>
  <c r="DP25" i="1"/>
  <c r="DQ25" i="1"/>
  <c r="DR25" i="1"/>
  <c r="DT25" i="1"/>
  <c r="DU25" i="1"/>
  <c r="DV25" i="1"/>
  <c r="DW25" i="1"/>
  <c r="DX25" i="1"/>
  <c r="DY25" i="1"/>
  <c r="DZ25" i="1"/>
  <c r="EB25" i="1"/>
  <c r="EC25" i="1"/>
  <c r="ED25" i="1"/>
  <c r="EE25" i="1"/>
  <c r="EF25" i="1"/>
  <c r="EG25" i="1"/>
  <c r="EI25" i="1"/>
  <c r="EJ25" i="1"/>
  <c r="EK25" i="1"/>
  <c r="EL25" i="1"/>
  <c r="EM25" i="1"/>
  <c r="EN25" i="1"/>
  <c r="EO25" i="1"/>
  <c r="EQ25" i="1"/>
  <c r="ER25" i="1"/>
  <c r="ES25" i="1"/>
  <c r="ET25" i="1"/>
  <c r="EU25" i="1"/>
  <c r="EV25" i="1"/>
  <c r="EX25" i="1"/>
  <c r="EY25" i="1"/>
  <c r="EZ25" i="1"/>
  <c r="FA25" i="1"/>
  <c r="FB25" i="1"/>
  <c r="FC25" i="1"/>
  <c r="FD25" i="1"/>
  <c r="FF25" i="1"/>
  <c r="FG25" i="1"/>
  <c r="FH25" i="1"/>
  <c r="FI25" i="1"/>
  <c r="FJ25" i="1"/>
  <c r="FK25" i="1"/>
  <c r="FM25" i="1"/>
  <c r="DI26" i="1"/>
  <c r="DJ26" i="1"/>
  <c r="DK26" i="1"/>
  <c r="DM26" i="1"/>
  <c r="DN26" i="1"/>
  <c r="DO26" i="1"/>
  <c r="DP26" i="1"/>
  <c r="DQ26" i="1"/>
  <c r="DR26" i="1"/>
  <c r="DT26" i="1"/>
  <c r="DU26" i="1"/>
  <c r="DV26" i="1"/>
  <c r="DW26" i="1"/>
  <c r="DX26" i="1"/>
  <c r="DY26" i="1"/>
  <c r="DZ26" i="1"/>
  <c r="EB26" i="1"/>
  <c r="EC26" i="1"/>
  <c r="ED26" i="1"/>
  <c r="EE26" i="1"/>
  <c r="EF26" i="1"/>
  <c r="EG26" i="1"/>
  <c r="EI26" i="1"/>
  <c r="EJ26" i="1"/>
  <c r="EK26" i="1"/>
  <c r="EL26" i="1"/>
  <c r="EM26" i="1"/>
  <c r="EN26" i="1"/>
  <c r="EO26" i="1"/>
  <c r="EQ26" i="1"/>
  <c r="ER26" i="1"/>
  <c r="ES26" i="1"/>
  <c r="ET26" i="1"/>
  <c r="EU26" i="1"/>
  <c r="EV26" i="1"/>
  <c r="EX26" i="1"/>
  <c r="EY26" i="1"/>
  <c r="EZ26" i="1"/>
  <c r="FA26" i="1"/>
  <c r="FB26" i="1"/>
  <c r="FC26" i="1"/>
  <c r="FD26" i="1"/>
  <c r="FF26" i="1"/>
  <c r="FG26" i="1"/>
  <c r="FH26" i="1"/>
  <c r="FI26" i="1"/>
  <c r="FJ26" i="1"/>
  <c r="FK26" i="1"/>
  <c r="FM26" i="1"/>
  <c r="DI27" i="1"/>
  <c r="DJ27" i="1"/>
  <c r="DK27" i="1"/>
  <c r="DM27" i="1"/>
  <c r="DN27" i="1"/>
  <c r="DO27" i="1"/>
  <c r="DP27" i="1"/>
  <c r="DQ27" i="1"/>
  <c r="DR27" i="1"/>
  <c r="DT27" i="1"/>
  <c r="DU27" i="1"/>
  <c r="DV27" i="1"/>
  <c r="DW27" i="1"/>
  <c r="DX27" i="1"/>
  <c r="DY27" i="1"/>
  <c r="DZ27" i="1"/>
  <c r="EB27" i="1"/>
  <c r="EC27" i="1"/>
  <c r="ED27" i="1"/>
  <c r="EE27" i="1"/>
  <c r="EF27" i="1"/>
  <c r="EG27" i="1"/>
  <c r="EI27" i="1"/>
  <c r="EJ27" i="1"/>
  <c r="EK27" i="1"/>
  <c r="EL27" i="1"/>
  <c r="EM27" i="1"/>
  <c r="EN27" i="1"/>
  <c r="EO27" i="1"/>
  <c r="EQ27" i="1"/>
  <c r="ER27" i="1"/>
  <c r="ES27" i="1"/>
  <c r="ET27" i="1"/>
  <c r="EU27" i="1"/>
  <c r="EV27" i="1"/>
  <c r="EX27" i="1"/>
  <c r="EY27" i="1"/>
  <c r="EZ27" i="1"/>
  <c r="FA27" i="1"/>
  <c r="FB27" i="1"/>
  <c r="FC27" i="1"/>
  <c r="FD27" i="1"/>
  <c r="FF27" i="1"/>
  <c r="FG27" i="1"/>
  <c r="FH27" i="1"/>
  <c r="FI27" i="1"/>
  <c r="FJ27" i="1"/>
  <c r="FK27" i="1"/>
  <c r="FM27" i="1"/>
  <c r="DI28" i="1"/>
  <c r="DJ28" i="1"/>
  <c r="DK28" i="1"/>
  <c r="DM28" i="1"/>
  <c r="DN28" i="1"/>
  <c r="DO28" i="1"/>
  <c r="DP28" i="1"/>
  <c r="DQ28" i="1"/>
  <c r="DR28" i="1"/>
  <c r="DT28" i="1"/>
  <c r="DU28" i="1"/>
  <c r="DV28" i="1"/>
  <c r="DW28" i="1"/>
  <c r="DX28" i="1"/>
  <c r="DY28" i="1"/>
  <c r="DZ28" i="1"/>
  <c r="EB28" i="1"/>
  <c r="EC28" i="1"/>
  <c r="ED28" i="1"/>
  <c r="EE28" i="1"/>
  <c r="EF28" i="1"/>
  <c r="EG28" i="1"/>
  <c r="EI28" i="1"/>
  <c r="EJ28" i="1"/>
  <c r="EK28" i="1"/>
  <c r="EL28" i="1"/>
  <c r="EM28" i="1"/>
  <c r="EN28" i="1"/>
  <c r="EO28" i="1"/>
  <c r="EQ28" i="1"/>
  <c r="ER28" i="1"/>
  <c r="ES28" i="1"/>
  <c r="ET28" i="1"/>
  <c r="EU28" i="1"/>
  <c r="EV28" i="1"/>
  <c r="EX28" i="1"/>
  <c r="EY28" i="1"/>
  <c r="EZ28" i="1"/>
  <c r="FA28" i="1"/>
  <c r="FB28" i="1"/>
  <c r="FC28" i="1"/>
  <c r="FD28" i="1"/>
  <c r="FF28" i="1"/>
  <c r="FG28" i="1"/>
  <c r="FH28" i="1"/>
  <c r="FI28" i="1"/>
  <c r="FJ28" i="1"/>
  <c r="FK28" i="1"/>
  <c r="FM28" i="1"/>
  <c r="DI29" i="1"/>
  <c r="DJ29" i="1"/>
  <c r="DK29" i="1"/>
  <c r="DM29" i="1"/>
  <c r="DN29" i="1"/>
  <c r="DO29" i="1"/>
  <c r="DP29" i="1"/>
  <c r="DQ29" i="1"/>
  <c r="DR29" i="1"/>
  <c r="DT29" i="1"/>
  <c r="DU29" i="1"/>
  <c r="DV29" i="1"/>
  <c r="DW29" i="1"/>
  <c r="DX29" i="1"/>
  <c r="DY29" i="1"/>
  <c r="DZ29" i="1"/>
  <c r="EB29" i="1"/>
  <c r="EC29" i="1"/>
  <c r="ED29" i="1"/>
  <c r="EE29" i="1"/>
  <c r="EF29" i="1"/>
  <c r="EG29" i="1"/>
  <c r="EI29" i="1"/>
  <c r="EJ29" i="1"/>
  <c r="EK29" i="1"/>
  <c r="EL29" i="1"/>
  <c r="EM29" i="1"/>
  <c r="EN29" i="1"/>
  <c r="EO29" i="1"/>
  <c r="EQ29" i="1"/>
  <c r="ER29" i="1"/>
  <c r="ES29" i="1"/>
  <c r="ET29" i="1"/>
  <c r="EU29" i="1"/>
  <c r="EV29" i="1"/>
  <c r="EX29" i="1"/>
  <c r="EY29" i="1"/>
  <c r="EZ29" i="1"/>
  <c r="FA29" i="1"/>
  <c r="FB29" i="1"/>
  <c r="FC29" i="1"/>
  <c r="FD29" i="1"/>
  <c r="FF29" i="1"/>
  <c r="FG29" i="1"/>
  <c r="FH29" i="1"/>
  <c r="FI29" i="1"/>
  <c r="FJ29" i="1"/>
  <c r="FK29" i="1"/>
  <c r="FM29" i="1"/>
  <c r="DI30" i="1"/>
  <c r="DJ30" i="1"/>
  <c r="DK30" i="1"/>
  <c r="DM30" i="1"/>
  <c r="DN30" i="1"/>
  <c r="DO30" i="1"/>
  <c r="DP30" i="1"/>
  <c r="DQ30" i="1"/>
  <c r="DR30" i="1"/>
  <c r="DT30" i="1"/>
  <c r="DU30" i="1"/>
  <c r="DV30" i="1"/>
  <c r="DW30" i="1"/>
  <c r="DX30" i="1"/>
  <c r="DY30" i="1"/>
  <c r="DZ30" i="1"/>
  <c r="EB30" i="1"/>
  <c r="EC30" i="1"/>
  <c r="ED30" i="1"/>
  <c r="EE30" i="1"/>
  <c r="EF30" i="1"/>
  <c r="EG30" i="1"/>
  <c r="EI30" i="1"/>
  <c r="EJ30" i="1"/>
  <c r="EK30" i="1"/>
  <c r="EL30" i="1"/>
  <c r="EM30" i="1"/>
  <c r="EN30" i="1"/>
  <c r="EO30" i="1"/>
  <c r="EQ30" i="1"/>
  <c r="ER30" i="1"/>
  <c r="ES30" i="1"/>
  <c r="ET30" i="1"/>
  <c r="EU30" i="1"/>
  <c r="EV30" i="1"/>
  <c r="EX30" i="1"/>
  <c r="EY30" i="1"/>
  <c r="EZ30" i="1"/>
  <c r="FA30" i="1"/>
  <c r="FB30" i="1"/>
  <c r="FC30" i="1"/>
  <c r="FD30" i="1"/>
  <c r="FF30" i="1"/>
  <c r="FG30" i="1"/>
  <c r="FH30" i="1"/>
  <c r="FI30" i="1"/>
  <c r="FJ30" i="1"/>
  <c r="FK30" i="1"/>
  <c r="FM30" i="1"/>
  <c r="DI31" i="1"/>
  <c r="DJ31" i="1"/>
  <c r="DK31" i="1"/>
  <c r="DM31" i="1"/>
  <c r="DN31" i="1"/>
  <c r="DO31" i="1"/>
  <c r="DP31" i="1"/>
  <c r="DQ31" i="1"/>
  <c r="DR31" i="1"/>
  <c r="DT31" i="1"/>
  <c r="DU31" i="1"/>
  <c r="DV31" i="1"/>
  <c r="DW31" i="1"/>
  <c r="DX31" i="1"/>
  <c r="DY31" i="1"/>
  <c r="DZ31" i="1"/>
  <c r="EB31" i="1"/>
  <c r="EC31" i="1"/>
  <c r="ED31" i="1"/>
  <c r="EE31" i="1"/>
  <c r="EF31" i="1"/>
  <c r="EG31" i="1"/>
  <c r="EI31" i="1"/>
  <c r="EJ31" i="1"/>
  <c r="EK31" i="1"/>
  <c r="EL31" i="1"/>
  <c r="EM31" i="1"/>
  <c r="EN31" i="1"/>
  <c r="EO31" i="1"/>
  <c r="EQ31" i="1"/>
  <c r="ER31" i="1"/>
  <c r="ES31" i="1"/>
  <c r="ET31" i="1"/>
  <c r="EU31" i="1"/>
  <c r="EV31" i="1"/>
  <c r="EX31" i="1"/>
  <c r="EY31" i="1"/>
  <c r="EZ31" i="1"/>
  <c r="FA31" i="1"/>
  <c r="FB31" i="1"/>
  <c r="FC31" i="1"/>
  <c r="FD31" i="1"/>
  <c r="FF31" i="1"/>
  <c r="FG31" i="1"/>
  <c r="FH31" i="1"/>
  <c r="FI31" i="1"/>
  <c r="FJ31" i="1"/>
  <c r="FK31" i="1"/>
  <c r="FM31" i="1"/>
  <c r="DI32" i="1"/>
  <c r="DJ32" i="1"/>
  <c r="DK32" i="1"/>
  <c r="DM32" i="1"/>
  <c r="DN32" i="1"/>
  <c r="DO32" i="1"/>
  <c r="DP32" i="1"/>
  <c r="DQ32" i="1"/>
  <c r="DR32" i="1"/>
  <c r="DT32" i="1"/>
  <c r="DU32" i="1"/>
  <c r="DV32" i="1"/>
  <c r="DW32" i="1"/>
  <c r="DX32" i="1"/>
  <c r="DY32" i="1"/>
  <c r="DZ32" i="1"/>
  <c r="EB32" i="1"/>
  <c r="EC32" i="1"/>
  <c r="ED32" i="1"/>
  <c r="EE32" i="1"/>
  <c r="EF32" i="1"/>
  <c r="EG32" i="1"/>
  <c r="EI32" i="1"/>
  <c r="EJ32" i="1"/>
  <c r="EK32" i="1"/>
  <c r="EL32" i="1"/>
  <c r="EM32" i="1"/>
  <c r="EN32" i="1"/>
  <c r="EO32" i="1"/>
  <c r="EQ32" i="1"/>
  <c r="ER32" i="1"/>
  <c r="ES32" i="1"/>
  <c r="ET32" i="1"/>
  <c r="EU32" i="1"/>
  <c r="EV32" i="1"/>
  <c r="EX32" i="1"/>
  <c r="EY32" i="1"/>
  <c r="EZ32" i="1"/>
  <c r="FA32" i="1"/>
  <c r="FB32" i="1"/>
  <c r="FC32" i="1"/>
  <c r="FD32" i="1"/>
  <c r="FF32" i="1"/>
  <c r="FG32" i="1"/>
  <c r="FH32" i="1"/>
  <c r="FI32" i="1"/>
  <c r="FJ32" i="1"/>
  <c r="FK32" i="1"/>
  <c r="FM32" i="1"/>
  <c r="DI33" i="1"/>
  <c r="DJ33" i="1"/>
  <c r="DK33" i="1"/>
  <c r="DM33" i="1"/>
  <c r="DN33" i="1"/>
  <c r="DO33" i="1"/>
  <c r="DP33" i="1"/>
  <c r="DQ33" i="1"/>
  <c r="DR33" i="1"/>
  <c r="DT33" i="1"/>
  <c r="DU33" i="1"/>
  <c r="DV33" i="1"/>
  <c r="DW33" i="1"/>
  <c r="DX33" i="1"/>
  <c r="DY33" i="1"/>
  <c r="DZ33" i="1"/>
  <c r="EB33" i="1"/>
  <c r="EC33" i="1"/>
  <c r="ED33" i="1"/>
  <c r="EE33" i="1"/>
  <c r="EF33" i="1"/>
  <c r="EG33" i="1"/>
  <c r="EI33" i="1"/>
  <c r="EJ33" i="1"/>
  <c r="EK33" i="1"/>
  <c r="EL33" i="1"/>
  <c r="EM33" i="1"/>
  <c r="EN33" i="1"/>
  <c r="EO33" i="1"/>
  <c r="EQ33" i="1"/>
  <c r="ER33" i="1"/>
  <c r="ES33" i="1"/>
  <c r="ET33" i="1"/>
  <c r="EU33" i="1"/>
  <c r="EV33" i="1"/>
  <c r="EX33" i="1"/>
  <c r="EY33" i="1"/>
  <c r="EZ33" i="1"/>
  <c r="FA33" i="1"/>
  <c r="FB33" i="1"/>
  <c r="FC33" i="1"/>
  <c r="FD33" i="1"/>
  <c r="FF33" i="1"/>
  <c r="FG33" i="1"/>
  <c r="FH33" i="1"/>
  <c r="FI33" i="1"/>
  <c r="FJ33" i="1"/>
  <c r="FK33" i="1"/>
  <c r="FM33" i="1"/>
  <c r="DI34" i="1"/>
  <c r="DJ34" i="1"/>
  <c r="DK34" i="1"/>
  <c r="DM34" i="1"/>
  <c r="DN34" i="1"/>
  <c r="DO34" i="1"/>
  <c r="DP34" i="1"/>
  <c r="DQ34" i="1"/>
  <c r="DR34" i="1"/>
  <c r="DT34" i="1"/>
  <c r="DU34" i="1"/>
  <c r="DV34" i="1"/>
  <c r="DW34" i="1"/>
  <c r="DX34" i="1"/>
  <c r="DY34" i="1"/>
  <c r="DZ34" i="1"/>
  <c r="EB34" i="1"/>
  <c r="EC34" i="1"/>
  <c r="ED34" i="1"/>
  <c r="EE34" i="1"/>
  <c r="EF34" i="1"/>
  <c r="EG34" i="1"/>
  <c r="EI34" i="1"/>
  <c r="EJ34" i="1"/>
  <c r="EK34" i="1"/>
  <c r="EL34" i="1"/>
  <c r="EM34" i="1"/>
  <c r="EN34" i="1"/>
  <c r="EO34" i="1"/>
  <c r="EQ34" i="1"/>
  <c r="ER34" i="1"/>
  <c r="ES34" i="1"/>
  <c r="ET34" i="1"/>
  <c r="EU34" i="1"/>
  <c r="EV34" i="1"/>
  <c r="EX34" i="1"/>
  <c r="EY34" i="1"/>
  <c r="EZ34" i="1"/>
  <c r="FA34" i="1"/>
  <c r="FB34" i="1"/>
  <c r="FC34" i="1"/>
  <c r="FD34" i="1"/>
  <c r="FF34" i="1"/>
  <c r="FG34" i="1"/>
  <c r="FH34" i="1"/>
  <c r="FI34" i="1"/>
  <c r="FJ34" i="1"/>
  <c r="FK34" i="1"/>
  <c r="FM34" i="1"/>
  <c r="DI35" i="1"/>
  <c r="DJ35" i="1"/>
  <c r="DK35" i="1"/>
  <c r="DM35" i="1"/>
  <c r="DN35" i="1"/>
  <c r="DO35" i="1"/>
  <c r="DP35" i="1"/>
  <c r="DQ35" i="1"/>
  <c r="DR35" i="1"/>
  <c r="DT35" i="1"/>
  <c r="DU35" i="1"/>
  <c r="DV35" i="1"/>
  <c r="DW35" i="1"/>
  <c r="DX35" i="1"/>
  <c r="DY35" i="1"/>
  <c r="DZ35" i="1"/>
  <c r="EB35" i="1"/>
  <c r="EC35" i="1"/>
  <c r="ED35" i="1"/>
  <c r="EE35" i="1"/>
  <c r="EF35" i="1"/>
  <c r="EG35" i="1"/>
  <c r="EI35" i="1"/>
  <c r="EJ35" i="1"/>
  <c r="EK35" i="1"/>
  <c r="EL35" i="1"/>
  <c r="EM35" i="1"/>
  <c r="EN35" i="1"/>
  <c r="EO35" i="1"/>
  <c r="EQ35" i="1"/>
  <c r="ER35" i="1"/>
  <c r="ES35" i="1"/>
  <c r="ET35" i="1"/>
  <c r="EU35" i="1"/>
  <c r="EV35" i="1"/>
  <c r="EX35" i="1"/>
  <c r="EY35" i="1"/>
  <c r="EZ35" i="1"/>
  <c r="FA35" i="1"/>
  <c r="FB35" i="1"/>
  <c r="FC35" i="1"/>
  <c r="FD35" i="1"/>
  <c r="FF35" i="1"/>
  <c r="FG35" i="1"/>
  <c r="FH35" i="1"/>
  <c r="FI35" i="1"/>
  <c r="FJ35" i="1"/>
  <c r="FK35" i="1"/>
  <c r="FM35" i="1"/>
  <c r="DI36" i="1"/>
  <c r="DJ36" i="1"/>
  <c r="DK36" i="1"/>
  <c r="DM36" i="1"/>
  <c r="DN36" i="1"/>
  <c r="DO36" i="1"/>
  <c r="DP36" i="1"/>
  <c r="DQ36" i="1"/>
  <c r="DR36" i="1"/>
  <c r="DT36" i="1"/>
  <c r="DU36" i="1"/>
  <c r="DV36" i="1"/>
  <c r="DW36" i="1"/>
  <c r="DX36" i="1"/>
  <c r="DY36" i="1"/>
  <c r="DZ36" i="1"/>
  <c r="EB36" i="1"/>
  <c r="EC36" i="1"/>
  <c r="ED36" i="1"/>
  <c r="EE36" i="1"/>
  <c r="EF36" i="1"/>
  <c r="EG36" i="1"/>
  <c r="EI36" i="1"/>
  <c r="EJ36" i="1"/>
  <c r="EK36" i="1"/>
  <c r="EL36" i="1"/>
  <c r="EM36" i="1"/>
  <c r="EN36" i="1"/>
  <c r="EO36" i="1"/>
  <c r="EQ36" i="1"/>
  <c r="ER36" i="1"/>
  <c r="ES36" i="1"/>
  <c r="ET36" i="1"/>
  <c r="EU36" i="1"/>
  <c r="EV36" i="1"/>
  <c r="EX36" i="1"/>
  <c r="EY36" i="1"/>
  <c r="EZ36" i="1"/>
  <c r="FA36" i="1"/>
  <c r="FB36" i="1"/>
  <c r="FC36" i="1"/>
  <c r="FD36" i="1"/>
  <c r="FF36" i="1"/>
  <c r="FG36" i="1"/>
  <c r="FH36" i="1"/>
  <c r="FI36" i="1"/>
  <c r="FJ36" i="1"/>
  <c r="FK36" i="1"/>
  <c r="FM36" i="1"/>
  <c r="DI37" i="1"/>
  <c r="DJ37" i="1"/>
  <c r="DK37" i="1"/>
  <c r="DM37" i="1"/>
  <c r="DN37" i="1"/>
  <c r="DO37" i="1"/>
  <c r="DP37" i="1"/>
  <c r="DQ37" i="1"/>
  <c r="DR37" i="1"/>
  <c r="DT37" i="1"/>
  <c r="DU37" i="1"/>
  <c r="DV37" i="1"/>
  <c r="DW37" i="1"/>
  <c r="DX37" i="1"/>
  <c r="DY37" i="1"/>
  <c r="DZ37" i="1"/>
  <c r="EB37" i="1"/>
  <c r="EC37" i="1"/>
  <c r="ED37" i="1"/>
  <c r="EE37" i="1"/>
  <c r="EF37" i="1"/>
  <c r="EG37" i="1"/>
  <c r="EI37" i="1"/>
  <c r="EJ37" i="1"/>
  <c r="EK37" i="1"/>
  <c r="EL37" i="1"/>
  <c r="EM37" i="1"/>
  <c r="EN37" i="1"/>
  <c r="EO37" i="1"/>
  <c r="EQ37" i="1"/>
  <c r="ER37" i="1"/>
  <c r="ES37" i="1"/>
  <c r="ET37" i="1"/>
  <c r="EU37" i="1"/>
  <c r="EV37" i="1"/>
  <c r="EX37" i="1"/>
  <c r="EY37" i="1"/>
  <c r="EZ37" i="1"/>
  <c r="FA37" i="1"/>
  <c r="FB37" i="1"/>
  <c r="FC37" i="1"/>
  <c r="FD37" i="1"/>
  <c r="FF37" i="1"/>
  <c r="FG37" i="1"/>
  <c r="FH37" i="1"/>
  <c r="FI37" i="1"/>
  <c r="FJ37" i="1"/>
  <c r="FK37" i="1"/>
  <c r="FM37" i="1"/>
  <c r="DI38" i="1"/>
  <c r="DJ38" i="1"/>
  <c r="DK38" i="1"/>
  <c r="DM38" i="1"/>
  <c r="DN38" i="1"/>
  <c r="DO38" i="1"/>
  <c r="DP38" i="1"/>
  <c r="DQ38" i="1"/>
  <c r="DR38" i="1"/>
  <c r="DT38" i="1"/>
  <c r="DU38" i="1"/>
  <c r="DV38" i="1"/>
  <c r="DW38" i="1"/>
  <c r="DX38" i="1"/>
  <c r="DY38" i="1"/>
  <c r="DZ38" i="1"/>
  <c r="EB38" i="1"/>
  <c r="EC38" i="1"/>
  <c r="ED38" i="1"/>
  <c r="EE38" i="1"/>
  <c r="EF38" i="1"/>
  <c r="EG38" i="1"/>
  <c r="EI38" i="1"/>
  <c r="EJ38" i="1"/>
  <c r="EK38" i="1"/>
  <c r="EL38" i="1"/>
  <c r="EM38" i="1"/>
  <c r="EN38" i="1"/>
  <c r="EO38" i="1"/>
  <c r="EQ38" i="1"/>
  <c r="ER38" i="1"/>
  <c r="ES38" i="1"/>
  <c r="ET38" i="1"/>
  <c r="EU38" i="1"/>
  <c r="EV38" i="1"/>
  <c r="EX38" i="1"/>
  <c r="EY38" i="1"/>
  <c r="EZ38" i="1"/>
  <c r="FA38" i="1"/>
  <c r="FB38" i="1"/>
  <c r="FC38" i="1"/>
  <c r="FD38" i="1"/>
  <c r="FF38" i="1"/>
  <c r="FG38" i="1"/>
  <c r="FH38" i="1"/>
  <c r="FI38" i="1"/>
  <c r="FJ38" i="1"/>
  <c r="FK38" i="1"/>
  <c r="FM38" i="1"/>
  <c r="DI39" i="1"/>
  <c r="DJ39" i="1"/>
  <c r="DK39" i="1"/>
  <c r="DM39" i="1"/>
  <c r="DN39" i="1"/>
  <c r="DO39" i="1"/>
  <c r="DP39" i="1"/>
  <c r="DQ39" i="1"/>
  <c r="DR39" i="1"/>
  <c r="DT39" i="1"/>
  <c r="DU39" i="1"/>
  <c r="DV39" i="1"/>
  <c r="DW39" i="1"/>
  <c r="DX39" i="1"/>
  <c r="DY39" i="1"/>
  <c r="DZ39" i="1"/>
  <c r="EB39" i="1"/>
  <c r="EC39" i="1"/>
  <c r="ED39" i="1"/>
  <c r="EE39" i="1"/>
  <c r="EF39" i="1"/>
  <c r="EG39" i="1"/>
  <c r="EI39" i="1"/>
  <c r="EJ39" i="1"/>
  <c r="EK39" i="1"/>
  <c r="EL39" i="1"/>
  <c r="EM39" i="1"/>
  <c r="EN39" i="1"/>
  <c r="EO39" i="1"/>
  <c r="EQ39" i="1"/>
  <c r="ER39" i="1"/>
  <c r="ES39" i="1"/>
  <c r="ET39" i="1"/>
  <c r="EU39" i="1"/>
  <c r="EV39" i="1"/>
  <c r="EX39" i="1"/>
  <c r="EY39" i="1"/>
  <c r="EZ39" i="1"/>
  <c r="FA39" i="1"/>
  <c r="FB39" i="1"/>
  <c r="FC39" i="1"/>
  <c r="FD39" i="1"/>
  <c r="FF39" i="1"/>
  <c r="FG39" i="1"/>
  <c r="FH39" i="1"/>
  <c r="FI39" i="1"/>
  <c r="FJ39" i="1"/>
  <c r="FK39" i="1"/>
  <c r="FM39" i="1"/>
  <c r="DI40" i="1"/>
  <c r="DJ40" i="1"/>
  <c r="DK40" i="1"/>
  <c r="DM40" i="1"/>
  <c r="DN40" i="1"/>
  <c r="DO40" i="1"/>
  <c r="DP40" i="1"/>
  <c r="DQ40" i="1"/>
  <c r="DR40" i="1"/>
  <c r="DT40" i="1"/>
  <c r="DU40" i="1"/>
  <c r="DV40" i="1"/>
  <c r="DW40" i="1"/>
  <c r="DX40" i="1"/>
  <c r="DY40" i="1"/>
  <c r="DZ40" i="1"/>
  <c r="EB40" i="1"/>
  <c r="EC40" i="1"/>
  <c r="ED40" i="1"/>
  <c r="EE40" i="1"/>
  <c r="EF40" i="1"/>
  <c r="EG40" i="1"/>
  <c r="EI40" i="1"/>
  <c r="EJ40" i="1"/>
  <c r="EK40" i="1"/>
  <c r="EL40" i="1"/>
  <c r="EM40" i="1"/>
  <c r="EN40" i="1"/>
  <c r="EO40" i="1"/>
  <c r="EQ40" i="1"/>
  <c r="ER40" i="1"/>
  <c r="ES40" i="1"/>
  <c r="ET40" i="1"/>
  <c r="EU40" i="1"/>
  <c r="EV40" i="1"/>
  <c r="EX40" i="1"/>
  <c r="EY40" i="1"/>
  <c r="EZ40" i="1"/>
  <c r="FA40" i="1"/>
  <c r="FB40" i="1"/>
  <c r="FC40" i="1"/>
  <c r="FD40" i="1"/>
  <c r="FF40" i="1"/>
  <c r="FG40" i="1"/>
  <c r="FH40" i="1"/>
  <c r="FI40" i="1"/>
  <c r="FJ40" i="1"/>
  <c r="FK40" i="1"/>
  <c r="FM40" i="1"/>
  <c r="DI41" i="1"/>
  <c r="DJ41" i="1"/>
  <c r="DK41" i="1"/>
  <c r="DM41" i="1"/>
  <c r="DN41" i="1"/>
  <c r="DO41" i="1"/>
  <c r="DP41" i="1"/>
  <c r="DQ41" i="1"/>
  <c r="DR41" i="1"/>
  <c r="DT41" i="1"/>
  <c r="DU41" i="1"/>
  <c r="DV41" i="1"/>
  <c r="DW41" i="1"/>
  <c r="DX41" i="1"/>
  <c r="DY41" i="1"/>
  <c r="DZ41" i="1"/>
  <c r="EB41" i="1"/>
  <c r="EC41" i="1"/>
  <c r="ED41" i="1"/>
  <c r="EE41" i="1"/>
  <c r="EF41" i="1"/>
  <c r="EG41" i="1"/>
  <c r="EI41" i="1"/>
  <c r="EJ41" i="1"/>
  <c r="EK41" i="1"/>
  <c r="EL41" i="1"/>
  <c r="EM41" i="1"/>
  <c r="EN41" i="1"/>
  <c r="EO41" i="1"/>
  <c r="EQ41" i="1"/>
  <c r="ER41" i="1"/>
  <c r="ES41" i="1"/>
  <c r="ET41" i="1"/>
  <c r="EU41" i="1"/>
  <c r="EV41" i="1"/>
  <c r="EX41" i="1"/>
  <c r="EY41" i="1"/>
  <c r="EZ41" i="1"/>
  <c r="FA41" i="1"/>
  <c r="FB41" i="1"/>
  <c r="FC41" i="1"/>
  <c r="FD41" i="1"/>
  <c r="FF41" i="1"/>
  <c r="FG41" i="1"/>
  <c r="FH41" i="1"/>
  <c r="FI41" i="1"/>
  <c r="FJ41" i="1"/>
  <c r="FK41" i="1"/>
  <c r="FM41" i="1"/>
  <c r="DI42" i="1"/>
  <c r="DJ42" i="1"/>
  <c r="DK42" i="1"/>
  <c r="DM42" i="1"/>
  <c r="DN42" i="1"/>
  <c r="DO42" i="1"/>
  <c r="DP42" i="1"/>
  <c r="DQ42" i="1"/>
  <c r="DR42" i="1"/>
  <c r="DT42" i="1"/>
  <c r="DU42" i="1"/>
  <c r="DV42" i="1"/>
  <c r="DW42" i="1"/>
  <c r="DX42" i="1"/>
  <c r="DY42" i="1"/>
  <c r="DZ42" i="1"/>
  <c r="EB42" i="1"/>
  <c r="EC42" i="1"/>
  <c r="ED42" i="1"/>
  <c r="EE42" i="1"/>
  <c r="EF42" i="1"/>
  <c r="EG42" i="1"/>
  <c r="EI42" i="1"/>
  <c r="EJ42" i="1"/>
  <c r="EK42" i="1"/>
  <c r="EL42" i="1"/>
  <c r="EM42" i="1"/>
  <c r="EN42" i="1"/>
  <c r="EO42" i="1"/>
  <c r="EQ42" i="1"/>
  <c r="ER42" i="1"/>
  <c r="ES42" i="1"/>
  <c r="ET42" i="1"/>
  <c r="EU42" i="1"/>
  <c r="EV42" i="1"/>
  <c r="EX42" i="1"/>
  <c r="EY42" i="1"/>
  <c r="EZ42" i="1"/>
  <c r="FA42" i="1"/>
  <c r="FB42" i="1"/>
  <c r="FC42" i="1"/>
  <c r="FD42" i="1"/>
  <c r="FF42" i="1"/>
  <c r="FG42" i="1"/>
  <c r="FH42" i="1"/>
  <c r="FI42" i="1"/>
  <c r="FJ42" i="1"/>
  <c r="FK42" i="1"/>
  <c r="FM42" i="1"/>
  <c r="DI43" i="1"/>
  <c r="DJ43" i="1"/>
  <c r="DK43" i="1"/>
  <c r="DM43" i="1"/>
  <c r="DN43" i="1"/>
  <c r="DO43" i="1"/>
  <c r="DP43" i="1"/>
  <c r="DQ43" i="1"/>
  <c r="DR43" i="1"/>
  <c r="DT43" i="1"/>
  <c r="DU43" i="1"/>
  <c r="DV43" i="1"/>
  <c r="DW43" i="1"/>
  <c r="DX43" i="1"/>
  <c r="DY43" i="1"/>
  <c r="DZ43" i="1"/>
  <c r="EB43" i="1"/>
  <c r="EC43" i="1"/>
  <c r="ED43" i="1"/>
  <c r="EE43" i="1"/>
  <c r="EF43" i="1"/>
  <c r="EG43" i="1"/>
  <c r="EI43" i="1"/>
  <c r="EJ43" i="1"/>
  <c r="EK43" i="1"/>
  <c r="EL43" i="1"/>
  <c r="EM43" i="1"/>
  <c r="EN43" i="1"/>
  <c r="EO43" i="1"/>
  <c r="EQ43" i="1"/>
  <c r="ER43" i="1"/>
  <c r="ES43" i="1"/>
  <c r="ET43" i="1"/>
  <c r="EU43" i="1"/>
  <c r="EV43" i="1"/>
  <c r="EX43" i="1"/>
  <c r="EY43" i="1"/>
  <c r="EZ43" i="1"/>
  <c r="FA43" i="1"/>
  <c r="FB43" i="1"/>
  <c r="FC43" i="1"/>
  <c r="FD43" i="1"/>
  <c r="FF43" i="1"/>
  <c r="FG43" i="1"/>
  <c r="FH43" i="1"/>
  <c r="FI43" i="1"/>
  <c r="FJ43" i="1"/>
  <c r="FK43" i="1"/>
  <c r="FM43" i="1"/>
  <c r="DI44" i="1"/>
  <c r="DJ44" i="1"/>
  <c r="DK44" i="1"/>
  <c r="DM44" i="1"/>
  <c r="DN44" i="1"/>
  <c r="DO44" i="1"/>
  <c r="DP44" i="1"/>
  <c r="DQ44" i="1"/>
  <c r="DR44" i="1"/>
  <c r="DT44" i="1"/>
  <c r="DU44" i="1"/>
  <c r="DV44" i="1"/>
  <c r="DW44" i="1"/>
  <c r="DX44" i="1"/>
  <c r="DY44" i="1"/>
  <c r="DZ44" i="1"/>
  <c r="EB44" i="1"/>
  <c r="EC44" i="1"/>
  <c r="ED44" i="1"/>
  <c r="EE44" i="1"/>
  <c r="EF44" i="1"/>
  <c r="EG44" i="1"/>
  <c r="EI44" i="1"/>
  <c r="EJ44" i="1"/>
  <c r="EK44" i="1"/>
  <c r="EL44" i="1"/>
  <c r="EM44" i="1"/>
  <c r="EN44" i="1"/>
  <c r="EO44" i="1"/>
  <c r="EQ44" i="1"/>
  <c r="ER44" i="1"/>
  <c r="ES44" i="1"/>
  <c r="ET44" i="1"/>
  <c r="EU44" i="1"/>
  <c r="EV44" i="1"/>
  <c r="EX44" i="1"/>
  <c r="EY44" i="1"/>
  <c r="EZ44" i="1"/>
  <c r="FA44" i="1"/>
  <c r="FB44" i="1"/>
  <c r="FC44" i="1"/>
  <c r="FD44" i="1"/>
  <c r="FF44" i="1"/>
  <c r="FG44" i="1"/>
  <c r="FH44" i="1"/>
  <c r="FI44" i="1"/>
  <c r="FJ44" i="1"/>
  <c r="FK44" i="1"/>
  <c r="FM44" i="1"/>
  <c r="DI45" i="1"/>
  <c r="DJ45" i="1"/>
  <c r="DK45" i="1"/>
  <c r="DM45" i="1"/>
  <c r="DN45" i="1"/>
  <c r="DO45" i="1"/>
  <c r="DP45" i="1"/>
  <c r="DQ45" i="1"/>
  <c r="DR45" i="1"/>
  <c r="DT45" i="1"/>
  <c r="DU45" i="1"/>
  <c r="DV45" i="1"/>
  <c r="DW45" i="1"/>
  <c r="DX45" i="1"/>
  <c r="DY45" i="1"/>
  <c r="DZ45" i="1"/>
  <c r="EB45" i="1"/>
  <c r="EC45" i="1"/>
  <c r="ED45" i="1"/>
  <c r="EE45" i="1"/>
  <c r="EF45" i="1"/>
  <c r="EG45" i="1"/>
  <c r="EI45" i="1"/>
  <c r="EJ45" i="1"/>
  <c r="EK45" i="1"/>
  <c r="EL45" i="1"/>
  <c r="EM45" i="1"/>
  <c r="EN45" i="1"/>
  <c r="EO45" i="1"/>
  <c r="EQ45" i="1"/>
  <c r="ER45" i="1"/>
  <c r="ES45" i="1"/>
  <c r="ET45" i="1"/>
  <c r="EU45" i="1"/>
  <c r="EV45" i="1"/>
  <c r="EX45" i="1"/>
  <c r="EY45" i="1"/>
  <c r="EZ45" i="1"/>
  <c r="FA45" i="1"/>
  <c r="FB45" i="1"/>
  <c r="FC45" i="1"/>
  <c r="FD45" i="1"/>
  <c r="FF45" i="1"/>
  <c r="FG45" i="1"/>
  <c r="FH45" i="1"/>
  <c r="FI45" i="1"/>
  <c r="FJ45" i="1"/>
  <c r="FK45" i="1"/>
  <c r="FM45" i="1"/>
  <c r="DI46" i="1"/>
  <c r="DJ46" i="1"/>
  <c r="DK46" i="1"/>
  <c r="DM46" i="1"/>
  <c r="DN46" i="1"/>
  <c r="DO46" i="1"/>
  <c r="DP46" i="1"/>
  <c r="DQ46" i="1"/>
  <c r="DR46" i="1"/>
  <c r="DT46" i="1"/>
  <c r="DU46" i="1"/>
  <c r="DV46" i="1"/>
  <c r="DW46" i="1"/>
  <c r="DX46" i="1"/>
  <c r="DY46" i="1"/>
  <c r="DZ46" i="1"/>
  <c r="EB46" i="1"/>
  <c r="EC46" i="1"/>
  <c r="ED46" i="1"/>
  <c r="EE46" i="1"/>
  <c r="EF46" i="1"/>
  <c r="EG46" i="1"/>
  <c r="EI46" i="1"/>
  <c r="EJ46" i="1"/>
  <c r="EK46" i="1"/>
  <c r="EL46" i="1"/>
  <c r="EM46" i="1"/>
  <c r="EN46" i="1"/>
  <c r="EO46" i="1"/>
  <c r="EQ46" i="1"/>
  <c r="ER46" i="1"/>
  <c r="ES46" i="1"/>
  <c r="ET46" i="1"/>
  <c r="EU46" i="1"/>
  <c r="EV46" i="1"/>
  <c r="EX46" i="1"/>
  <c r="EY46" i="1"/>
  <c r="EZ46" i="1"/>
  <c r="FA46" i="1"/>
  <c r="FB46" i="1"/>
  <c r="FC46" i="1"/>
  <c r="FD46" i="1"/>
  <c r="FF46" i="1"/>
  <c r="FG46" i="1"/>
  <c r="FH46" i="1"/>
  <c r="FI46" i="1"/>
  <c r="FJ46" i="1"/>
  <c r="FK46" i="1"/>
  <c r="FM46" i="1"/>
  <c r="DI47" i="1"/>
  <c r="DJ47" i="1"/>
  <c r="DK47" i="1"/>
  <c r="DM47" i="1"/>
  <c r="DN47" i="1"/>
  <c r="DO47" i="1"/>
  <c r="DP47" i="1"/>
  <c r="DQ47" i="1"/>
  <c r="DR47" i="1"/>
  <c r="DT47" i="1"/>
  <c r="DU47" i="1"/>
  <c r="DV47" i="1"/>
  <c r="DW47" i="1"/>
  <c r="DX47" i="1"/>
  <c r="DY47" i="1"/>
  <c r="DZ47" i="1"/>
  <c r="EB47" i="1"/>
  <c r="EC47" i="1"/>
  <c r="ED47" i="1"/>
  <c r="EE47" i="1"/>
  <c r="EF47" i="1"/>
  <c r="EG47" i="1"/>
  <c r="EI47" i="1"/>
  <c r="EJ47" i="1"/>
  <c r="EK47" i="1"/>
  <c r="EL47" i="1"/>
  <c r="EM47" i="1"/>
  <c r="EN47" i="1"/>
  <c r="EO47" i="1"/>
  <c r="EQ47" i="1"/>
  <c r="ER47" i="1"/>
  <c r="ES47" i="1"/>
  <c r="ET47" i="1"/>
  <c r="EU47" i="1"/>
  <c r="EV47" i="1"/>
  <c r="EX47" i="1"/>
  <c r="EY47" i="1"/>
  <c r="EZ47" i="1"/>
  <c r="FA47" i="1"/>
  <c r="FB47" i="1"/>
  <c r="FC47" i="1"/>
  <c r="FD47" i="1"/>
  <c r="FF47" i="1"/>
  <c r="FG47" i="1"/>
  <c r="FH47" i="1"/>
  <c r="FI47" i="1"/>
  <c r="FJ47" i="1"/>
  <c r="FK47" i="1"/>
  <c r="FM47" i="1"/>
  <c r="DI48" i="1"/>
  <c r="DJ48" i="1"/>
  <c r="DK48" i="1"/>
  <c r="DM48" i="1"/>
  <c r="DN48" i="1"/>
  <c r="DO48" i="1"/>
  <c r="DP48" i="1"/>
  <c r="DQ48" i="1"/>
  <c r="DR48" i="1"/>
  <c r="DT48" i="1"/>
  <c r="DU48" i="1"/>
  <c r="DV48" i="1"/>
  <c r="DW48" i="1"/>
  <c r="DX48" i="1"/>
  <c r="DY48" i="1"/>
  <c r="DZ48" i="1"/>
  <c r="EB48" i="1"/>
  <c r="EC48" i="1"/>
  <c r="ED48" i="1"/>
  <c r="EE48" i="1"/>
  <c r="EF48" i="1"/>
  <c r="EG48" i="1"/>
  <c r="EI48" i="1"/>
  <c r="EJ48" i="1"/>
  <c r="EK48" i="1"/>
  <c r="EL48" i="1"/>
  <c r="EM48" i="1"/>
  <c r="EN48" i="1"/>
  <c r="EO48" i="1"/>
  <c r="EQ48" i="1"/>
  <c r="ER48" i="1"/>
  <c r="ES48" i="1"/>
  <c r="ET48" i="1"/>
  <c r="EU48" i="1"/>
  <c r="EV48" i="1"/>
  <c r="EX48" i="1"/>
  <c r="EY48" i="1"/>
  <c r="EZ48" i="1"/>
  <c r="FA48" i="1"/>
  <c r="FB48" i="1"/>
  <c r="FC48" i="1"/>
  <c r="FD48" i="1"/>
  <c r="FF48" i="1"/>
  <c r="FG48" i="1"/>
  <c r="FH48" i="1"/>
  <c r="FI48" i="1"/>
  <c r="FJ48" i="1"/>
  <c r="FK48" i="1"/>
  <c r="FM48" i="1"/>
  <c r="DI49" i="1"/>
  <c r="DJ49" i="1"/>
  <c r="DK49" i="1"/>
  <c r="DM49" i="1"/>
  <c r="DN49" i="1"/>
  <c r="DO49" i="1"/>
  <c r="DP49" i="1"/>
  <c r="DQ49" i="1"/>
  <c r="DR49" i="1"/>
  <c r="DT49" i="1"/>
  <c r="DU49" i="1"/>
  <c r="DV49" i="1"/>
  <c r="DW49" i="1"/>
  <c r="DX49" i="1"/>
  <c r="DY49" i="1"/>
  <c r="DZ49" i="1"/>
  <c r="EB49" i="1"/>
  <c r="EC49" i="1"/>
  <c r="ED49" i="1"/>
  <c r="EE49" i="1"/>
  <c r="EF49" i="1"/>
  <c r="EG49" i="1"/>
  <c r="EI49" i="1"/>
  <c r="EJ49" i="1"/>
  <c r="EK49" i="1"/>
  <c r="EL49" i="1"/>
  <c r="EM49" i="1"/>
  <c r="EN49" i="1"/>
  <c r="EO49" i="1"/>
  <c r="EQ49" i="1"/>
  <c r="ER49" i="1"/>
  <c r="ES49" i="1"/>
  <c r="ET49" i="1"/>
  <c r="EU49" i="1"/>
  <c r="EV49" i="1"/>
  <c r="EX49" i="1"/>
  <c r="EY49" i="1"/>
  <c r="EZ49" i="1"/>
  <c r="FA49" i="1"/>
  <c r="FB49" i="1"/>
  <c r="FC49" i="1"/>
  <c r="FD49" i="1"/>
  <c r="FF49" i="1"/>
  <c r="FG49" i="1"/>
  <c r="FH49" i="1"/>
  <c r="FI49" i="1"/>
  <c r="FJ49" i="1"/>
  <c r="FK49" i="1"/>
  <c r="FM49" i="1"/>
  <c r="DI50" i="1"/>
  <c r="DJ50" i="1"/>
  <c r="DK50" i="1"/>
  <c r="DM50" i="1"/>
  <c r="DN50" i="1"/>
  <c r="DO50" i="1"/>
  <c r="DP50" i="1"/>
  <c r="DQ50" i="1"/>
  <c r="DR50" i="1"/>
  <c r="DT50" i="1"/>
  <c r="DU50" i="1"/>
  <c r="DV50" i="1"/>
  <c r="DW50" i="1"/>
  <c r="DX50" i="1"/>
  <c r="DY50" i="1"/>
  <c r="DZ50" i="1"/>
  <c r="EB50" i="1"/>
  <c r="EC50" i="1"/>
  <c r="ED50" i="1"/>
  <c r="EE50" i="1"/>
  <c r="EF50" i="1"/>
  <c r="EG50" i="1"/>
  <c r="EI50" i="1"/>
  <c r="EJ50" i="1"/>
  <c r="EK50" i="1"/>
  <c r="EL50" i="1"/>
  <c r="EM50" i="1"/>
  <c r="EN50" i="1"/>
  <c r="EO50" i="1"/>
  <c r="EQ50" i="1"/>
  <c r="ER50" i="1"/>
  <c r="ES50" i="1"/>
  <c r="ET50" i="1"/>
  <c r="EU50" i="1"/>
  <c r="EV50" i="1"/>
  <c r="EX50" i="1"/>
  <c r="EY50" i="1"/>
  <c r="EZ50" i="1"/>
  <c r="FA50" i="1"/>
  <c r="FB50" i="1"/>
  <c r="FC50" i="1"/>
  <c r="FD50" i="1"/>
  <c r="FF50" i="1"/>
  <c r="FG50" i="1"/>
  <c r="FH50" i="1"/>
  <c r="FI50" i="1"/>
  <c r="FJ50" i="1"/>
  <c r="FK50" i="1"/>
  <c r="FM50" i="1"/>
  <c r="DI51" i="1"/>
  <c r="DJ51" i="1"/>
  <c r="DK51" i="1"/>
  <c r="DM51" i="1"/>
  <c r="DN51" i="1"/>
  <c r="DO51" i="1"/>
  <c r="DP51" i="1"/>
  <c r="DQ51" i="1"/>
  <c r="DR51" i="1"/>
  <c r="DT51" i="1"/>
  <c r="DU51" i="1"/>
  <c r="DV51" i="1"/>
  <c r="DW51" i="1"/>
  <c r="DX51" i="1"/>
  <c r="DY51" i="1"/>
  <c r="DZ51" i="1"/>
  <c r="EB51" i="1"/>
  <c r="EC51" i="1"/>
  <c r="ED51" i="1"/>
  <c r="EE51" i="1"/>
  <c r="EF51" i="1"/>
  <c r="EG51" i="1"/>
  <c r="EI51" i="1"/>
  <c r="EJ51" i="1"/>
  <c r="EK51" i="1"/>
  <c r="EL51" i="1"/>
  <c r="EM51" i="1"/>
  <c r="EN51" i="1"/>
  <c r="EO51" i="1"/>
  <c r="EQ51" i="1"/>
  <c r="ER51" i="1"/>
  <c r="ES51" i="1"/>
  <c r="ET51" i="1"/>
  <c r="EU51" i="1"/>
  <c r="EV51" i="1"/>
  <c r="EX51" i="1"/>
  <c r="EY51" i="1"/>
  <c r="EZ51" i="1"/>
  <c r="FA51" i="1"/>
  <c r="FB51" i="1"/>
  <c r="FC51" i="1"/>
  <c r="FD51" i="1"/>
  <c r="FF51" i="1"/>
  <c r="FG51" i="1"/>
  <c r="FH51" i="1"/>
  <c r="FI51" i="1"/>
  <c r="FJ51" i="1"/>
  <c r="FK51" i="1"/>
  <c r="FM51" i="1"/>
  <c r="DI52" i="1"/>
  <c r="DJ52" i="1"/>
  <c r="DK52" i="1"/>
  <c r="DM52" i="1"/>
  <c r="DN52" i="1"/>
  <c r="DO52" i="1"/>
  <c r="DP52" i="1"/>
  <c r="DQ52" i="1"/>
  <c r="DR52" i="1"/>
  <c r="DT52" i="1"/>
  <c r="DU52" i="1"/>
  <c r="DV52" i="1"/>
  <c r="DW52" i="1"/>
  <c r="DX52" i="1"/>
  <c r="DY52" i="1"/>
  <c r="DZ52" i="1"/>
  <c r="EB52" i="1"/>
  <c r="EC52" i="1"/>
  <c r="ED52" i="1"/>
  <c r="EE52" i="1"/>
  <c r="EF52" i="1"/>
  <c r="EG52" i="1"/>
  <c r="EI52" i="1"/>
  <c r="EJ52" i="1"/>
  <c r="EK52" i="1"/>
  <c r="EL52" i="1"/>
  <c r="EM52" i="1"/>
  <c r="EN52" i="1"/>
  <c r="EO52" i="1"/>
  <c r="EQ52" i="1"/>
  <c r="ER52" i="1"/>
  <c r="ES52" i="1"/>
  <c r="ET52" i="1"/>
  <c r="EU52" i="1"/>
  <c r="EV52" i="1"/>
  <c r="EX52" i="1"/>
  <c r="EY52" i="1"/>
  <c r="EZ52" i="1"/>
  <c r="FA52" i="1"/>
  <c r="FB52" i="1"/>
  <c r="FC52" i="1"/>
  <c r="FD52" i="1"/>
  <c r="FF52" i="1"/>
  <c r="FG52" i="1"/>
  <c r="FH52" i="1"/>
  <c r="FI52" i="1"/>
  <c r="FJ52" i="1"/>
  <c r="FK52" i="1"/>
  <c r="FM52" i="1"/>
  <c r="DI53" i="1"/>
  <c r="DJ53" i="1"/>
  <c r="DK53" i="1"/>
  <c r="DM53" i="1"/>
  <c r="DN53" i="1"/>
  <c r="DO53" i="1"/>
  <c r="DP53" i="1"/>
  <c r="DQ53" i="1"/>
  <c r="DR53" i="1"/>
  <c r="DT53" i="1"/>
  <c r="DU53" i="1"/>
  <c r="DV53" i="1"/>
  <c r="DW53" i="1"/>
  <c r="DX53" i="1"/>
  <c r="DY53" i="1"/>
  <c r="DZ53" i="1"/>
  <c r="EB53" i="1"/>
  <c r="EC53" i="1"/>
  <c r="ED53" i="1"/>
  <c r="EE53" i="1"/>
  <c r="EF53" i="1"/>
  <c r="EG53" i="1"/>
  <c r="EI53" i="1"/>
  <c r="EJ53" i="1"/>
  <c r="EK53" i="1"/>
  <c r="EL53" i="1"/>
  <c r="EM53" i="1"/>
  <c r="EN53" i="1"/>
  <c r="EO53" i="1"/>
  <c r="EQ53" i="1"/>
  <c r="ER53" i="1"/>
  <c r="ES53" i="1"/>
  <c r="ET53" i="1"/>
  <c r="EU53" i="1"/>
  <c r="EV53" i="1"/>
  <c r="EX53" i="1"/>
  <c r="EY53" i="1"/>
  <c r="EZ53" i="1"/>
  <c r="FA53" i="1"/>
  <c r="FB53" i="1"/>
  <c r="FC53" i="1"/>
  <c r="FD53" i="1"/>
  <c r="FF53" i="1"/>
  <c r="FG53" i="1"/>
  <c r="FH53" i="1"/>
  <c r="FI53" i="1"/>
  <c r="FJ53" i="1"/>
  <c r="FK53" i="1"/>
  <c r="FM53" i="1"/>
  <c r="DI54" i="1"/>
  <c r="DJ54" i="1"/>
  <c r="DK54" i="1"/>
  <c r="DM54" i="1"/>
  <c r="DN54" i="1"/>
  <c r="DO54" i="1"/>
  <c r="DP54" i="1"/>
  <c r="DQ54" i="1"/>
  <c r="DR54" i="1"/>
  <c r="DT54" i="1"/>
  <c r="DU54" i="1"/>
  <c r="DV54" i="1"/>
  <c r="DW54" i="1"/>
  <c r="DX54" i="1"/>
  <c r="DY54" i="1"/>
  <c r="DZ54" i="1"/>
  <c r="EB54" i="1"/>
  <c r="EC54" i="1"/>
  <c r="ED54" i="1"/>
  <c r="EE54" i="1"/>
  <c r="EF54" i="1"/>
  <c r="EG54" i="1"/>
  <c r="EI54" i="1"/>
  <c r="EJ54" i="1"/>
  <c r="EK54" i="1"/>
  <c r="EL54" i="1"/>
  <c r="EM54" i="1"/>
  <c r="EN54" i="1"/>
  <c r="EO54" i="1"/>
  <c r="EQ54" i="1"/>
  <c r="ER54" i="1"/>
  <c r="ES54" i="1"/>
  <c r="ET54" i="1"/>
  <c r="EU54" i="1"/>
  <c r="EV54" i="1"/>
  <c r="EX54" i="1"/>
  <c r="EY54" i="1"/>
  <c r="EZ54" i="1"/>
  <c r="FA54" i="1"/>
  <c r="FB54" i="1"/>
  <c r="FC54" i="1"/>
  <c r="FD54" i="1"/>
  <c r="FF54" i="1"/>
  <c r="FG54" i="1"/>
  <c r="FH54" i="1"/>
  <c r="FI54" i="1"/>
  <c r="FJ54" i="1"/>
  <c r="FK54" i="1"/>
  <c r="FM54" i="1"/>
  <c r="DI55" i="1"/>
  <c r="DJ55" i="1"/>
  <c r="DK55" i="1"/>
  <c r="DM55" i="1"/>
  <c r="DN55" i="1"/>
  <c r="DO55" i="1"/>
  <c r="DP55" i="1"/>
  <c r="DQ55" i="1"/>
  <c r="DR55" i="1"/>
  <c r="DT55" i="1"/>
  <c r="DU55" i="1"/>
  <c r="DV55" i="1"/>
  <c r="DW55" i="1"/>
  <c r="DX55" i="1"/>
  <c r="DY55" i="1"/>
  <c r="DZ55" i="1"/>
  <c r="EB55" i="1"/>
  <c r="EC55" i="1"/>
  <c r="ED55" i="1"/>
  <c r="EE55" i="1"/>
  <c r="EF55" i="1"/>
  <c r="EG55" i="1"/>
  <c r="EI55" i="1"/>
  <c r="EJ55" i="1"/>
  <c r="EK55" i="1"/>
  <c r="EL55" i="1"/>
  <c r="EM55" i="1"/>
  <c r="EN55" i="1"/>
  <c r="EO55" i="1"/>
  <c r="EQ55" i="1"/>
  <c r="ER55" i="1"/>
  <c r="ES55" i="1"/>
  <c r="ET55" i="1"/>
  <c r="EU55" i="1"/>
  <c r="EV55" i="1"/>
  <c r="EX55" i="1"/>
  <c r="EY55" i="1"/>
  <c r="EZ55" i="1"/>
  <c r="FA55" i="1"/>
  <c r="FB55" i="1"/>
  <c r="FC55" i="1"/>
  <c r="FD55" i="1"/>
  <c r="FF55" i="1"/>
  <c r="FG55" i="1"/>
  <c r="FH55" i="1"/>
  <c r="FI55" i="1"/>
  <c r="FJ55" i="1"/>
  <c r="FK55" i="1"/>
  <c r="FM55" i="1"/>
  <c r="DI56" i="1"/>
  <c r="DJ56" i="1"/>
  <c r="DK56" i="1"/>
  <c r="DM56" i="1"/>
  <c r="DN56" i="1"/>
  <c r="DO56" i="1"/>
  <c r="DP56" i="1"/>
  <c r="DQ56" i="1"/>
  <c r="DR56" i="1"/>
  <c r="DT56" i="1"/>
  <c r="DU56" i="1"/>
  <c r="DV56" i="1"/>
  <c r="DW56" i="1"/>
  <c r="DX56" i="1"/>
  <c r="DY56" i="1"/>
  <c r="DZ56" i="1"/>
  <c r="EB56" i="1"/>
  <c r="EC56" i="1"/>
  <c r="ED56" i="1"/>
  <c r="EE56" i="1"/>
  <c r="EF56" i="1"/>
  <c r="EG56" i="1"/>
  <c r="EI56" i="1"/>
  <c r="EJ56" i="1"/>
  <c r="EK56" i="1"/>
  <c r="EL56" i="1"/>
  <c r="EM56" i="1"/>
  <c r="EN56" i="1"/>
  <c r="EO56" i="1"/>
  <c r="EQ56" i="1"/>
  <c r="ER56" i="1"/>
  <c r="ES56" i="1"/>
  <c r="ET56" i="1"/>
  <c r="EU56" i="1"/>
  <c r="EV56" i="1"/>
  <c r="EX56" i="1"/>
  <c r="EY56" i="1"/>
  <c r="EZ56" i="1"/>
  <c r="FA56" i="1"/>
  <c r="FB56" i="1"/>
  <c r="FC56" i="1"/>
  <c r="FD56" i="1"/>
  <c r="FF56" i="1"/>
  <c r="FG56" i="1"/>
  <c r="FH56" i="1"/>
  <c r="FI56" i="1"/>
  <c r="FJ56" i="1"/>
  <c r="FK56" i="1"/>
  <c r="FM56" i="1"/>
  <c r="DI57" i="1"/>
  <c r="DJ57" i="1"/>
  <c r="DK57" i="1"/>
  <c r="DM57" i="1"/>
  <c r="DN57" i="1"/>
  <c r="DO57" i="1"/>
  <c r="DP57" i="1"/>
  <c r="DQ57" i="1"/>
  <c r="DR57" i="1"/>
  <c r="DT57" i="1"/>
  <c r="DU57" i="1"/>
  <c r="DV57" i="1"/>
  <c r="DW57" i="1"/>
  <c r="DX57" i="1"/>
  <c r="DY57" i="1"/>
  <c r="DZ57" i="1"/>
  <c r="EB57" i="1"/>
  <c r="EC57" i="1"/>
  <c r="ED57" i="1"/>
  <c r="EE57" i="1"/>
  <c r="EF57" i="1"/>
  <c r="EG57" i="1"/>
  <c r="EI57" i="1"/>
  <c r="EJ57" i="1"/>
  <c r="EK57" i="1"/>
  <c r="EL57" i="1"/>
  <c r="EM57" i="1"/>
  <c r="EN57" i="1"/>
  <c r="EO57" i="1"/>
  <c r="EQ57" i="1"/>
  <c r="ER57" i="1"/>
  <c r="ES57" i="1"/>
  <c r="ET57" i="1"/>
  <c r="EU57" i="1"/>
  <c r="EV57" i="1"/>
  <c r="EX57" i="1"/>
  <c r="EY57" i="1"/>
  <c r="EZ57" i="1"/>
  <c r="FA57" i="1"/>
  <c r="FB57" i="1"/>
  <c r="FC57" i="1"/>
  <c r="FD57" i="1"/>
  <c r="FF57" i="1"/>
  <c r="FG57" i="1"/>
  <c r="FH57" i="1"/>
  <c r="FI57" i="1"/>
  <c r="FJ57" i="1"/>
  <c r="FK57" i="1"/>
  <c r="FM57" i="1"/>
  <c r="DI58" i="1"/>
  <c r="DJ58" i="1"/>
  <c r="DK58" i="1"/>
  <c r="DM58" i="1"/>
  <c r="DN58" i="1"/>
  <c r="DO58" i="1"/>
  <c r="DP58" i="1"/>
  <c r="DQ58" i="1"/>
  <c r="DR58" i="1"/>
  <c r="DT58" i="1"/>
  <c r="DU58" i="1"/>
  <c r="DV58" i="1"/>
  <c r="DW58" i="1"/>
  <c r="DX58" i="1"/>
  <c r="DY58" i="1"/>
  <c r="DZ58" i="1"/>
  <c r="EB58" i="1"/>
  <c r="EC58" i="1"/>
  <c r="ED58" i="1"/>
  <c r="EE58" i="1"/>
  <c r="EF58" i="1"/>
  <c r="EG58" i="1"/>
  <c r="EI58" i="1"/>
  <c r="EJ58" i="1"/>
  <c r="EK58" i="1"/>
  <c r="EL58" i="1"/>
  <c r="EM58" i="1"/>
  <c r="EN58" i="1"/>
  <c r="EO58" i="1"/>
  <c r="EQ58" i="1"/>
  <c r="ER58" i="1"/>
  <c r="ES58" i="1"/>
  <c r="ET58" i="1"/>
  <c r="EU58" i="1"/>
  <c r="EV58" i="1"/>
  <c r="EX58" i="1"/>
  <c r="EY58" i="1"/>
  <c r="EZ58" i="1"/>
  <c r="FA58" i="1"/>
  <c r="FB58" i="1"/>
  <c r="FC58" i="1"/>
  <c r="FD58" i="1"/>
  <c r="FF58" i="1"/>
  <c r="FG58" i="1"/>
  <c r="FH58" i="1"/>
  <c r="FI58" i="1"/>
  <c r="FJ58" i="1"/>
  <c r="FK58" i="1"/>
  <c r="FM58" i="1"/>
  <c r="DI59" i="1"/>
  <c r="DJ59" i="1"/>
  <c r="DK59" i="1"/>
  <c r="DM59" i="1"/>
  <c r="DN59" i="1"/>
  <c r="DO59" i="1"/>
  <c r="DP59" i="1"/>
  <c r="DQ59" i="1"/>
  <c r="DR59" i="1"/>
  <c r="DT59" i="1"/>
  <c r="DU59" i="1"/>
  <c r="DV59" i="1"/>
  <c r="DW59" i="1"/>
  <c r="DX59" i="1"/>
  <c r="DY59" i="1"/>
  <c r="DZ59" i="1"/>
  <c r="EB59" i="1"/>
  <c r="EC59" i="1"/>
  <c r="ED59" i="1"/>
  <c r="EE59" i="1"/>
  <c r="EF59" i="1"/>
  <c r="EG59" i="1"/>
  <c r="EI59" i="1"/>
  <c r="EJ59" i="1"/>
  <c r="EK59" i="1"/>
  <c r="EL59" i="1"/>
  <c r="EM59" i="1"/>
  <c r="EN59" i="1"/>
  <c r="EO59" i="1"/>
  <c r="EQ59" i="1"/>
  <c r="ER59" i="1"/>
  <c r="ES59" i="1"/>
  <c r="ET59" i="1"/>
  <c r="EU59" i="1"/>
  <c r="EV59" i="1"/>
  <c r="EX59" i="1"/>
  <c r="EY59" i="1"/>
  <c r="EZ59" i="1"/>
  <c r="FA59" i="1"/>
  <c r="FB59" i="1"/>
  <c r="FC59" i="1"/>
  <c r="FD59" i="1"/>
  <c r="FF59" i="1"/>
  <c r="FG59" i="1"/>
  <c r="FH59" i="1"/>
  <c r="FI59" i="1"/>
  <c r="FJ59" i="1"/>
  <c r="FK59" i="1"/>
  <c r="FM59" i="1"/>
  <c r="DI60" i="1"/>
  <c r="DJ60" i="1"/>
  <c r="DK60" i="1"/>
  <c r="DM60" i="1"/>
  <c r="DN60" i="1"/>
  <c r="DO60" i="1"/>
  <c r="DP60" i="1"/>
  <c r="DQ60" i="1"/>
  <c r="DR60" i="1"/>
  <c r="DT60" i="1"/>
  <c r="DU60" i="1"/>
  <c r="DV60" i="1"/>
  <c r="DW60" i="1"/>
  <c r="DX60" i="1"/>
  <c r="DY60" i="1"/>
  <c r="DZ60" i="1"/>
  <c r="EB60" i="1"/>
  <c r="EC60" i="1"/>
  <c r="ED60" i="1"/>
  <c r="EE60" i="1"/>
  <c r="EF60" i="1"/>
  <c r="EG60" i="1"/>
  <c r="EI60" i="1"/>
  <c r="EJ60" i="1"/>
  <c r="EK60" i="1"/>
  <c r="EL60" i="1"/>
  <c r="EM60" i="1"/>
  <c r="EN60" i="1"/>
  <c r="EO60" i="1"/>
  <c r="EQ60" i="1"/>
  <c r="ER60" i="1"/>
  <c r="ES60" i="1"/>
  <c r="ET60" i="1"/>
  <c r="EU60" i="1"/>
  <c r="EV60" i="1"/>
  <c r="EX60" i="1"/>
  <c r="EY60" i="1"/>
  <c r="EZ60" i="1"/>
  <c r="FA60" i="1"/>
  <c r="FB60" i="1"/>
  <c r="FC60" i="1"/>
  <c r="FD60" i="1"/>
  <c r="FF60" i="1"/>
  <c r="FG60" i="1"/>
  <c r="FH60" i="1"/>
  <c r="FI60" i="1"/>
  <c r="FJ60" i="1"/>
  <c r="FK60" i="1"/>
  <c r="FM60" i="1"/>
  <c r="DI61" i="1"/>
  <c r="DJ61" i="1"/>
  <c r="DK61" i="1"/>
  <c r="DM61" i="1"/>
  <c r="DN61" i="1"/>
  <c r="DO61" i="1"/>
  <c r="DP61" i="1"/>
  <c r="DQ61" i="1"/>
  <c r="DR61" i="1"/>
  <c r="DT61" i="1"/>
  <c r="DU61" i="1"/>
  <c r="DV61" i="1"/>
  <c r="DW61" i="1"/>
  <c r="DX61" i="1"/>
  <c r="DY61" i="1"/>
  <c r="DZ61" i="1"/>
  <c r="EB61" i="1"/>
  <c r="EC61" i="1"/>
  <c r="ED61" i="1"/>
  <c r="EE61" i="1"/>
  <c r="EF61" i="1"/>
  <c r="EG61" i="1"/>
  <c r="EI61" i="1"/>
  <c r="EJ61" i="1"/>
  <c r="EK61" i="1"/>
  <c r="EL61" i="1"/>
  <c r="EM61" i="1"/>
  <c r="EN61" i="1"/>
  <c r="EO61" i="1"/>
  <c r="EQ61" i="1"/>
  <c r="ER61" i="1"/>
  <c r="ES61" i="1"/>
  <c r="ET61" i="1"/>
  <c r="EU61" i="1"/>
  <c r="EV61" i="1"/>
  <c r="EX61" i="1"/>
  <c r="EY61" i="1"/>
  <c r="EZ61" i="1"/>
  <c r="FA61" i="1"/>
  <c r="FB61" i="1"/>
  <c r="FC61" i="1"/>
  <c r="FD61" i="1"/>
  <c r="FF61" i="1"/>
  <c r="FG61" i="1"/>
  <c r="FH61" i="1"/>
  <c r="FI61" i="1"/>
  <c r="FJ61" i="1"/>
  <c r="FK61" i="1"/>
  <c r="FM61" i="1"/>
  <c r="DI62" i="1"/>
  <c r="DJ62" i="1"/>
  <c r="DK62" i="1"/>
  <c r="DM62" i="1"/>
  <c r="DN62" i="1"/>
  <c r="DO62" i="1"/>
  <c r="DP62" i="1"/>
  <c r="DQ62" i="1"/>
  <c r="DR62" i="1"/>
  <c r="DT62" i="1"/>
  <c r="DU62" i="1"/>
  <c r="DV62" i="1"/>
  <c r="DW62" i="1"/>
  <c r="DX62" i="1"/>
  <c r="DY62" i="1"/>
  <c r="DZ62" i="1"/>
  <c r="EB62" i="1"/>
  <c r="EC62" i="1"/>
  <c r="ED62" i="1"/>
  <c r="EE62" i="1"/>
  <c r="EF62" i="1"/>
  <c r="EG62" i="1"/>
  <c r="EI62" i="1"/>
  <c r="EJ62" i="1"/>
  <c r="EK62" i="1"/>
  <c r="EL62" i="1"/>
  <c r="EM62" i="1"/>
  <c r="EN62" i="1"/>
  <c r="EO62" i="1"/>
  <c r="EQ62" i="1"/>
  <c r="ER62" i="1"/>
  <c r="ES62" i="1"/>
  <c r="ET62" i="1"/>
  <c r="EU62" i="1"/>
  <c r="EV62" i="1"/>
  <c r="EX62" i="1"/>
  <c r="EY62" i="1"/>
  <c r="EZ62" i="1"/>
  <c r="FA62" i="1"/>
  <c r="FB62" i="1"/>
  <c r="FC62" i="1"/>
  <c r="FD62" i="1"/>
  <c r="FF62" i="1"/>
  <c r="FG62" i="1"/>
  <c r="FH62" i="1"/>
  <c r="FI62" i="1"/>
  <c r="FJ62" i="1"/>
  <c r="FK62" i="1"/>
  <c r="FM62" i="1"/>
  <c r="DI63" i="1"/>
  <c r="DJ63" i="1"/>
  <c r="DK63" i="1"/>
  <c r="DM63" i="1"/>
  <c r="DN63" i="1"/>
  <c r="DO63" i="1"/>
  <c r="DP63" i="1"/>
  <c r="DQ63" i="1"/>
  <c r="DR63" i="1"/>
  <c r="DT63" i="1"/>
  <c r="DU63" i="1"/>
  <c r="DV63" i="1"/>
  <c r="DW63" i="1"/>
  <c r="DX63" i="1"/>
  <c r="DY63" i="1"/>
  <c r="DZ63" i="1"/>
  <c r="EB63" i="1"/>
  <c r="EC63" i="1"/>
  <c r="ED63" i="1"/>
  <c r="EE63" i="1"/>
  <c r="EF63" i="1"/>
  <c r="EG63" i="1"/>
  <c r="EI63" i="1"/>
  <c r="EJ63" i="1"/>
  <c r="EK63" i="1"/>
  <c r="EL63" i="1"/>
  <c r="EM63" i="1"/>
  <c r="EN63" i="1"/>
  <c r="EO63" i="1"/>
  <c r="EQ63" i="1"/>
  <c r="ER63" i="1"/>
  <c r="ES63" i="1"/>
  <c r="ET63" i="1"/>
  <c r="EU63" i="1"/>
  <c r="EV63" i="1"/>
  <c r="EX63" i="1"/>
  <c r="EY63" i="1"/>
  <c r="EZ63" i="1"/>
  <c r="FA63" i="1"/>
  <c r="FB63" i="1"/>
  <c r="FC63" i="1"/>
  <c r="FD63" i="1"/>
  <c r="FF63" i="1"/>
  <c r="FG63" i="1"/>
  <c r="FH63" i="1"/>
  <c r="FI63" i="1"/>
  <c r="FJ63" i="1"/>
  <c r="FK63" i="1"/>
  <c r="FM63" i="1"/>
  <c r="DI64" i="1"/>
  <c r="DJ64" i="1"/>
  <c r="DK64" i="1"/>
  <c r="DM64" i="1"/>
  <c r="DN64" i="1"/>
  <c r="DO64" i="1"/>
  <c r="DP64" i="1"/>
  <c r="DQ64" i="1"/>
  <c r="DR64" i="1"/>
  <c r="DT64" i="1"/>
  <c r="DU64" i="1"/>
  <c r="DV64" i="1"/>
  <c r="DW64" i="1"/>
  <c r="DX64" i="1"/>
  <c r="DY64" i="1"/>
  <c r="DZ64" i="1"/>
  <c r="EB64" i="1"/>
  <c r="EC64" i="1"/>
  <c r="ED64" i="1"/>
  <c r="EE64" i="1"/>
  <c r="EF64" i="1"/>
  <c r="EG64" i="1"/>
  <c r="EI64" i="1"/>
  <c r="EJ64" i="1"/>
  <c r="EK64" i="1"/>
  <c r="EL64" i="1"/>
  <c r="EM64" i="1"/>
  <c r="EN64" i="1"/>
  <c r="EO64" i="1"/>
  <c r="EQ64" i="1"/>
  <c r="ER64" i="1"/>
  <c r="ES64" i="1"/>
  <c r="ET64" i="1"/>
  <c r="EU64" i="1"/>
  <c r="EV64" i="1"/>
  <c r="EX64" i="1"/>
  <c r="EY64" i="1"/>
  <c r="EZ64" i="1"/>
  <c r="FA64" i="1"/>
  <c r="FB64" i="1"/>
  <c r="FC64" i="1"/>
  <c r="FD64" i="1"/>
  <c r="FF64" i="1"/>
  <c r="FG64" i="1"/>
  <c r="FH64" i="1"/>
  <c r="FI64" i="1"/>
  <c r="FJ64" i="1"/>
  <c r="FK64" i="1"/>
  <c r="FM64" i="1"/>
  <c r="DI65" i="1"/>
  <c r="DJ65" i="1"/>
  <c r="DK65" i="1"/>
  <c r="DM65" i="1"/>
  <c r="DN65" i="1"/>
  <c r="DO65" i="1"/>
  <c r="DP65" i="1"/>
  <c r="DQ65" i="1"/>
  <c r="DR65" i="1"/>
  <c r="DT65" i="1"/>
  <c r="DU65" i="1"/>
  <c r="DV65" i="1"/>
  <c r="DW65" i="1"/>
  <c r="DX65" i="1"/>
  <c r="DY65" i="1"/>
  <c r="DZ65" i="1"/>
  <c r="EB65" i="1"/>
  <c r="EC65" i="1"/>
  <c r="ED65" i="1"/>
  <c r="EE65" i="1"/>
  <c r="EF65" i="1"/>
  <c r="EG65" i="1"/>
  <c r="EI65" i="1"/>
  <c r="EJ65" i="1"/>
  <c r="EK65" i="1"/>
  <c r="EL65" i="1"/>
  <c r="EM65" i="1"/>
  <c r="EN65" i="1"/>
  <c r="EO65" i="1"/>
  <c r="EQ65" i="1"/>
  <c r="ER65" i="1"/>
  <c r="ES65" i="1"/>
  <c r="ET65" i="1"/>
  <c r="EU65" i="1"/>
  <c r="EV65" i="1"/>
  <c r="EX65" i="1"/>
  <c r="EY65" i="1"/>
  <c r="EZ65" i="1"/>
  <c r="FA65" i="1"/>
  <c r="FB65" i="1"/>
  <c r="FC65" i="1"/>
  <c r="FD65" i="1"/>
  <c r="FF65" i="1"/>
  <c r="FG65" i="1"/>
  <c r="FH65" i="1"/>
  <c r="FI65" i="1"/>
  <c r="FJ65" i="1"/>
  <c r="FK65" i="1"/>
  <c r="FM65" i="1"/>
  <c r="DI66" i="1"/>
  <c r="DJ66" i="1"/>
  <c r="DK66" i="1"/>
  <c r="DM66" i="1"/>
  <c r="DN66" i="1"/>
  <c r="DO66" i="1"/>
  <c r="DP66" i="1"/>
  <c r="DQ66" i="1"/>
  <c r="DR66" i="1"/>
  <c r="DT66" i="1"/>
  <c r="DU66" i="1"/>
  <c r="DV66" i="1"/>
  <c r="DW66" i="1"/>
  <c r="DX66" i="1"/>
  <c r="DY66" i="1"/>
  <c r="DZ66" i="1"/>
  <c r="EB66" i="1"/>
  <c r="EC66" i="1"/>
  <c r="ED66" i="1"/>
  <c r="EE66" i="1"/>
  <c r="EF66" i="1"/>
  <c r="EG66" i="1"/>
  <c r="EI66" i="1"/>
  <c r="EJ66" i="1"/>
  <c r="EK66" i="1"/>
  <c r="EL66" i="1"/>
  <c r="EM66" i="1"/>
  <c r="EN66" i="1"/>
  <c r="EO66" i="1"/>
  <c r="EQ66" i="1"/>
  <c r="ER66" i="1"/>
  <c r="ES66" i="1"/>
  <c r="ET66" i="1"/>
  <c r="EU66" i="1"/>
  <c r="EV66" i="1"/>
  <c r="EX66" i="1"/>
  <c r="EY66" i="1"/>
  <c r="EZ66" i="1"/>
  <c r="FA66" i="1"/>
  <c r="FB66" i="1"/>
  <c r="FC66" i="1"/>
  <c r="FD66" i="1"/>
  <c r="FF66" i="1"/>
  <c r="FG66" i="1"/>
  <c r="FH66" i="1"/>
  <c r="FI66" i="1"/>
  <c r="FJ66" i="1"/>
  <c r="FK66" i="1"/>
  <c r="FM66" i="1"/>
  <c r="DI67" i="1"/>
  <c r="DJ67" i="1"/>
  <c r="DK67" i="1"/>
  <c r="DM67" i="1"/>
  <c r="DN67" i="1"/>
  <c r="DO67" i="1"/>
  <c r="DP67" i="1"/>
  <c r="DQ67" i="1"/>
  <c r="DR67" i="1"/>
  <c r="DT67" i="1"/>
  <c r="DU67" i="1"/>
  <c r="DV67" i="1"/>
  <c r="DW67" i="1"/>
  <c r="DX67" i="1"/>
  <c r="DY67" i="1"/>
  <c r="DZ67" i="1"/>
  <c r="EB67" i="1"/>
  <c r="EC67" i="1"/>
  <c r="ED67" i="1"/>
  <c r="EE67" i="1"/>
  <c r="EF67" i="1"/>
  <c r="EG67" i="1"/>
  <c r="EI67" i="1"/>
  <c r="EJ67" i="1"/>
  <c r="EK67" i="1"/>
  <c r="EL67" i="1"/>
  <c r="EM67" i="1"/>
  <c r="EN67" i="1"/>
  <c r="EO67" i="1"/>
  <c r="EQ67" i="1"/>
  <c r="ER67" i="1"/>
  <c r="ES67" i="1"/>
  <c r="ET67" i="1"/>
  <c r="EU67" i="1"/>
  <c r="EV67" i="1"/>
  <c r="EX67" i="1"/>
  <c r="EY67" i="1"/>
  <c r="EZ67" i="1"/>
  <c r="FA67" i="1"/>
  <c r="FB67" i="1"/>
  <c r="FC67" i="1"/>
  <c r="FD67" i="1"/>
  <c r="FF67" i="1"/>
  <c r="FG67" i="1"/>
  <c r="FH67" i="1"/>
  <c r="FI67" i="1"/>
  <c r="FJ67" i="1"/>
  <c r="FK67" i="1"/>
  <c r="FM67" i="1"/>
  <c r="DI68" i="1"/>
  <c r="DJ68" i="1"/>
  <c r="DK68" i="1"/>
  <c r="DM68" i="1"/>
  <c r="DN68" i="1"/>
  <c r="DO68" i="1"/>
  <c r="DP68" i="1"/>
  <c r="DQ68" i="1"/>
  <c r="DR68" i="1"/>
  <c r="DT68" i="1"/>
  <c r="DU68" i="1"/>
  <c r="DV68" i="1"/>
  <c r="DW68" i="1"/>
  <c r="DX68" i="1"/>
  <c r="DY68" i="1"/>
  <c r="DZ68" i="1"/>
  <c r="EB68" i="1"/>
  <c r="EC68" i="1"/>
  <c r="ED68" i="1"/>
  <c r="EE68" i="1"/>
  <c r="EF68" i="1"/>
  <c r="EG68" i="1"/>
  <c r="EI68" i="1"/>
  <c r="EJ68" i="1"/>
  <c r="EK68" i="1"/>
  <c r="EL68" i="1"/>
  <c r="EM68" i="1"/>
  <c r="EN68" i="1"/>
  <c r="EO68" i="1"/>
  <c r="EQ68" i="1"/>
  <c r="ER68" i="1"/>
  <c r="ES68" i="1"/>
  <c r="ET68" i="1"/>
  <c r="EU68" i="1"/>
  <c r="EV68" i="1"/>
  <c r="EX68" i="1"/>
  <c r="EY68" i="1"/>
  <c r="EZ68" i="1"/>
  <c r="FA68" i="1"/>
  <c r="FB68" i="1"/>
  <c r="FC68" i="1"/>
  <c r="FD68" i="1"/>
  <c r="FF68" i="1"/>
  <c r="FG68" i="1"/>
  <c r="FH68" i="1"/>
  <c r="FI68" i="1"/>
  <c r="FJ68" i="1"/>
  <c r="FK68" i="1"/>
  <c r="FM68" i="1"/>
  <c r="DI69" i="1"/>
  <c r="DJ69" i="1"/>
  <c r="DK69" i="1"/>
  <c r="DM69" i="1"/>
  <c r="DN69" i="1"/>
  <c r="DO69" i="1"/>
  <c r="DP69" i="1"/>
  <c r="DQ69" i="1"/>
  <c r="DR69" i="1"/>
  <c r="DT69" i="1"/>
  <c r="DU69" i="1"/>
  <c r="DV69" i="1"/>
  <c r="DW69" i="1"/>
  <c r="DX69" i="1"/>
  <c r="DY69" i="1"/>
  <c r="DZ69" i="1"/>
  <c r="EB69" i="1"/>
  <c r="EC69" i="1"/>
  <c r="ED69" i="1"/>
  <c r="EE69" i="1"/>
  <c r="EF69" i="1"/>
  <c r="EG69" i="1"/>
  <c r="EI69" i="1"/>
  <c r="EJ69" i="1"/>
  <c r="EK69" i="1"/>
  <c r="EL69" i="1"/>
  <c r="EM69" i="1"/>
  <c r="EN69" i="1"/>
  <c r="EO69" i="1"/>
  <c r="EQ69" i="1"/>
  <c r="ER69" i="1"/>
  <c r="ES69" i="1"/>
  <c r="ET69" i="1"/>
  <c r="EU69" i="1"/>
  <c r="EV69" i="1"/>
  <c r="EX69" i="1"/>
  <c r="EY69" i="1"/>
  <c r="EZ69" i="1"/>
  <c r="FA69" i="1"/>
  <c r="FB69" i="1"/>
  <c r="FC69" i="1"/>
  <c r="FD69" i="1"/>
  <c r="FF69" i="1"/>
  <c r="FG69" i="1"/>
  <c r="FH69" i="1"/>
  <c r="FI69" i="1"/>
  <c r="FJ69" i="1"/>
  <c r="FK69" i="1"/>
  <c r="FM69" i="1"/>
  <c r="DI70" i="1"/>
  <c r="DJ70" i="1"/>
  <c r="DK70" i="1"/>
  <c r="DM70" i="1"/>
  <c r="DN70" i="1"/>
  <c r="DO70" i="1"/>
  <c r="DP70" i="1"/>
  <c r="DQ70" i="1"/>
  <c r="DR70" i="1"/>
  <c r="DT70" i="1"/>
  <c r="DU70" i="1"/>
  <c r="DV70" i="1"/>
  <c r="DW70" i="1"/>
  <c r="DX70" i="1"/>
  <c r="DY70" i="1"/>
  <c r="DZ70" i="1"/>
  <c r="EB70" i="1"/>
  <c r="EC70" i="1"/>
  <c r="ED70" i="1"/>
  <c r="EE70" i="1"/>
  <c r="EF70" i="1"/>
  <c r="EG70" i="1"/>
  <c r="EI70" i="1"/>
  <c r="EJ70" i="1"/>
  <c r="EK70" i="1"/>
  <c r="EL70" i="1"/>
  <c r="EM70" i="1"/>
  <c r="EN70" i="1"/>
  <c r="EO70" i="1"/>
  <c r="EQ70" i="1"/>
  <c r="ER70" i="1"/>
  <c r="ES70" i="1"/>
  <c r="ET70" i="1"/>
  <c r="EU70" i="1"/>
  <c r="EV70" i="1"/>
  <c r="EX70" i="1"/>
  <c r="EY70" i="1"/>
  <c r="EZ70" i="1"/>
  <c r="FA70" i="1"/>
  <c r="FB70" i="1"/>
  <c r="FC70" i="1"/>
  <c r="FD70" i="1"/>
  <c r="FF70" i="1"/>
  <c r="FG70" i="1"/>
  <c r="FH70" i="1"/>
  <c r="FI70" i="1"/>
  <c r="FJ70" i="1"/>
  <c r="FK70" i="1"/>
  <c r="FM70" i="1"/>
  <c r="DI71" i="1"/>
  <c r="DJ71" i="1"/>
  <c r="DK71" i="1"/>
  <c r="DM71" i="1"/>
  <c r="DN71" i="1"/>
  <c r="DO71" i="1"/>
  <c r="DP71" i="1"/>
  <c r="DQ71" i="1"/>
  <c r="DR71" i="1"/>
  <c r="DT71" i="1"/>
  <c r="DU71" i="1"/>
  <c r="DV71" i="1"/>
  <c r="DW71" i="1"/>
  <c r="DX71" i="1"/>
  <c r="DY71" i="1"/>
  <c r="DZ71" i="1"/>
  <c r="EB71" i="1"/>
  <c r="EC71" i="1"/>
  <c r="ED71" i="1"/>
  <c r="EE71" i="1"/>
  <c r="EF71" i="1"/>
  <c r="EG71" i="1"/>
  <c r="EI71" i="1"/>
  <c r="EJ71" i="1"/>
  <c r="EK71" i="1"/>
  <c r="EL71" i="1"/>
  <c r="EM71" i="1"/>
  <c r="EN71" i="1"/>
  <c r="EO71" i="1"/>
  <c r="EQ71" i="1"/>
  <c r="ER71" i="1"/>
  <c r="ES71" i="1"/>
  <c r="ET71" i="1"/>
  <c r="EU71" i="1"/>
  <c r="EV71" i="1"/>
  <c r="EX71" i="1"/>
  <c r="EY71" i="1"/>
  <c r="EZ71" i="1"/>
  <c r="FA71" i="1"/>
  <c r="FB71" i="1"/>
  <c r="FC71" i="1"/>
  <c r="FD71" i="1"/>
  <c r="FF71" i="1"/>
  <c r="FG71" i="1"/>
  <c r="FH71" i="1"/>
  <c r="FI71" i="1"/>
  <c r="FJ71" i="1"/>
  <c r="FK71" i="1"/>
  <c r="FM71" i="1"/>
  <c r="DI72" i="1"/>
  <c r="DJ72" i="1"/>
  <c r="DK72" i="1"/>
  <c r="DM72" i="1"/>
  <c r="DN72" i="1"/>
  <c r="DO72" i="1"/>
  <c r="DP72" i="1"/>
  <c r="DQ72" i="1"/>
  <c r="DR72" i="1"/>
  <c r="DT72" i="1"/>
  <c r="DU72" i="1"/>
  <c r="DV72" i="1"/>
  <c r="DW72" i="1"/>
  <c r="DX72" i="1"/>
  <c r="DY72" i="1"/>
  <c r="DZ72" i="1"/>
  <c r="EB72" i="1"/>
  <c r="EC72" i="1"/>
  <c r="ED72" i="1"/>
  <c r="EE72" i="1"/>
  <c r="EF72" i="1"/>
  <c r="EG72" i="1"/>
  <c r="EI72" i="1"/>
  <c r="EJ72" i="1"/>
  <c r="EK72" i="1"/>
  <c r="EL72" i="1"/>
  <c r="EM72" i="1"/>
  <c r="EN72" i="1"/>
  <c r="EO72" i="1"/>
  <c r="EQ72" i="1"/>
  <c r="ER72" i="1"/>
  <c r="ES72" i="1"/>
  <c r="ET72" i="1"/>
  <c r="EU72" i="1"/>
  <c r="EV72" i="1"/>
  <c r="EX72" i="1"/>
  <c r="EY72" i="1"/>
  <c r="EZ72" i="1"/>
  <c r="FA72" i="1"/>
  <c r="FB72" i="1"/>
  <c r="FC72" i="1"/>
  <c r="FD72" i="1"/>
  <c r="FF72" i="1"/>
  <c r="FG72" i="1"/>
  <c r="FH72" i="1"/>
  <c r="FI72" i="1"/>
  <c r="FJ72" i="1"/>
  <c r="FK72" i="1"/>
  <c r="FM72" i="1"/>
  <c r="DI73" i="1"/>
  <c r="DJ73" i="1"/>
  <c r="DK73" i="1"/>
  <c r="DM73" i="1"/>
  <c r="DN73" i="1"/>
  <c r="DO73" i="1"/>
  <c r="DP73" i="1"/>
  <c r="DQ73" i="1"/>
  <c r="DR73" i="1"/>
  <c r="DT73" i="1"/>
  <c r="DU73" i="1"/>
  <c r="DV73" i="1"/>
  <c r="DW73" i="1"/>
  <c r="DX73" i="1"/>
  <c r="DY73" i="1"/>
  <c r="DZ73" i="1"/>
  <c r="EB73" i="1"/>
  <c r="EC73" i="1"/>
  <c r="ED73" i="1"/>
  <c r="EE73" i="1"/>
  <c r="EF73" i="1"/>
  <c r="EG73" i="1"/>
  <c r="EI73" i="1"/>
  <c r="EJ73" i="1"/>
  <c r="EK73" i="1"/>
  <c r="EL73" i="1"/>
  <c r="EM73" i="1"/>
  <c r="EN73" i="1"/>
  <c r="EO73" i="1"/>
  <c r="EQ73" i="1"/>
  <c r="ER73" i="1"/>
  <c r="ES73" i="1"/>
  <c r="ET73" i="1"/>
  <c r="EU73" i="1"/>
  <c r="EV73" i="1"/>
  <c r="EX73" i="1"/>
  <c r="EY73" i="1"/>
  <c r="EZ73" i="1"/>
  <c r="FA73" i="1"/>
  <c r="FB73" i="1"/>
  <c r="FC73" i="1"/>
  <c r="FD73" i="1"/>
  <c r="FF73" i="1"/>
  <c r="FG73" i="1"/>
  <c r="FH73" i="1"/>
  <c r="FI73" i="1"/>
  <c r="FJ73" i="1"/>
  <c r="FK73" i="1"/>
  <c r="FM73" i="1"/>
  <c r="DI74" i="1"/>
  <c r="DJ74" i="1"/>
  <c r="DK74" i="1"/>
  <c r="DM74" i="1"/>
  <c r="DN74" i="1"/>
  <c r="DO74" i="1"/>
  <c r="DP74" i="1"/>
  <c r="DQ74" i="1"/>
  <c r="DR74" i="1"/>
  <c r="DT74" i="1"/>
  <c r="DU74" i="1"/>
  <c r="DV74" i="1"/>
  <c r="DW74" i="1"/>
  <c r="DX74" i="1"/>
  <c r="DY74" i="1"/>
  <c r="DZ74" i="1"/>
  <c r="EB74" i="1"/>
  <c r="EC74" i="1"/>
  <c r="ED74" i="1"/>
  <c r="EE74" i="1"/>
  <c r="EF74" i="1"/>
  <c r="EG74" i="1"/>
  <c r="EI74" i="1"/>
  <c r="EJ74" i="1"/>
  <c r="EK74" i="1"/>
  <c r="EL74" i="1"/>
  <c r="EM74" i="1"/>
  <c r="EN74" i="1"/>
  <c r="EO74" i="1"/>
  <c r="EQ74" i="1"/>
  <c r="ER74" i="1"/>
  <c r="ES74" i="1"/>
  <c r="ET74" i="1"/>
  <c r="EU74" i="1"/>
  <c r="EV74" i="1"/>
  <c r="EX74" i="1"/>
  <c r="EY74" i="1"/>
  <c r="EZ74" i="1"/>
  <c r="FA74" i="1"/>
  <c r="FB74" i="1"/>
  <c r="FC74" i="1"/>
  <c r="FD74" i="1"/>
  <c r="FF74" i="1"/>
  <c r="FG74" i="1"/>
  <c r="FH74" i="1"/>
  <c r="FI74" i="1"/>
  <c r="FJ74" i="1"/>
  <c r="FK74" i="1"/>
  <c r="FM74" i="1"/>
  <c r="DI75" i="1"/>
  <c r="DJ75" i="1"/>
  <c r="DK75" i="1"/>
  <c r="DM75" i="1"/>
  <c r="DN75" i="1"/>
  <c r="DO75" i="1"/>
  <c r="DP75" i="1"/>
  <c r="DQ75" i="1"/>
  <c r="DR75" i="1"/>
  <c r="DT75" i="1"/>
  <c r="DU75" i="1"/>
  <c r="DV75" i="1"/>
  <c r="DW75" i="1"/>
  <c r="DX75" i="1"/>
  <c r="DY75" i="1"/>
  <c r="DZ75" i="1"/>
  <c r="EB75" i="1"/>
  <c r="EC75" i="1"/>
  <c r="ED75" i="1"/>
  <c r="EE75" i="1"/>
  <c r="EF75" i="1"/>
  <c r="EG75" i="1"/>
  <c r="EI75" i="1"/>
  <c r="EJ75" i="1"/>
  <c r="EK75" i="1"/>
  <c r="EL75" i="1"/>
  <c r="EM75" i="1"/>
  <c r="EN75" i="1"/>
  <c r="EO75" i="1"/>
  <c r="EQ75" i="1"/>
  <c r="ER75" i="1"/>
  <c r="ES75" i="1"/>
  <c r="ET75" i="1"/>
  <c r="EU75" i="1"/>
  <c r="EV75" i="1"/>
  <c r="EX75" i="1"/>
  <c r="EY75" i="1"/>
  <c r="EZ75" i="1"/>
  <c r="FA75" i="1"/>
  <c r="FB75" i="1"/>
  <c r="FC75" i="1"/>
  <c r="FD75" i="1"/>
  <c r="FF75" i="1"/>
  <c r="FG75" i="1"/>
  <c r="FH75" i="1"/>
  <c r="FI75" i="1"/>
  <c r="FJ75" i="1"/>
  <c r="FK75" i="1"/>
  <c r="FM75" i="1"/>
  <c r="DI76" i="1"/>
  <c r="DJ76" i="1"/>
  <c r="DK76" i="1"/>
  <c r="DM76" i="1"/>
  <c r="DN76" i="1"/>
  <c r="DO76" i="1"/>
  <c r="DP76" i="1"/>
  <c r="DQ76" i="1"/>
  <c r="DR76" i="1"/>
  <c r="DT76" i="1"/>
  <c r="DU76" i="1"/>
  <c r="DV76" i="1"/>
  <c r="DW76" i="1"/>
  <c r="DX76" i="1"/>
  <c r="DY76" i="1"/>
  <c r="DZ76" i="1"/>
  <c r="EB76" i="1"/>
  <c r="EC76" i="1"/>
  <c r="ED76" i="1"/>
  <c r="EE76" i="1"/>
  <c r="EF76" i="1"/>
  <c r="EG76" i="1"/>
  <c r="EI76" i="1"/>
  <c r="EJ76" i="1"/>
  <c r="EK76" i="1"/>
  <c r="EL76" i="1"/>
  <c r="EM76" i="1"/>
  <c r="EN76" i="1"/>
  <c r="EO76" i="1"/>
  <c r="EQ76" i="1"/>
  <c r="ER76" i="1"/>
  <c r="ES76" i="1"/>
  <c r="ET76" i="1"/>
  <c r="EU76" i="1"/>
  <c r="EV76" i="1"/>
  <c r="EX76" i="1"/>
  <c r="EY76" i="1"/>
  <c r="EZ76" i="1"/>
  <c r="FA76" i="1"/>
  <c r="FB76" i="1"/>
  <c r="FC76" i="1"/>
  <c r="FD76" i="1"/>
  <c r="FF76" i="1"/>
  <c r="FG76" i="1"/>
  <c r="FH76" i="1"/>
  <c r="FI76" i="1"/>
  <c r="FJ76" i="1"/>
  <c r="FK76" i="1"/>
  <c r="FM76" i="1"/>
  <c r="DI77" i="1"/>
  <c r="DJ77" i="1"/>
  <c r="DK77" i="1"/>
  <c r="DM77" i="1"/>
  <c r="DN77" i="1"/>
  <c r="DO77" i="1"/>
  <c r="DP77" i="1"/>
  <c r="DQ77" i="1"/>
  <c r="DR77" i="1"/>
  <c r="DT77" i="1"/>
  <c r="DU77" i="1"/>
  <c r="DV77" i="1"/>
  <c r="DW77" i="1"/>
  <c r="DX77" i="1"/>
  <c r="DY77" i="1"/>
  <c r="DZ77" i="1"/>
  <c r="EB77" i="1"/>
  <c r="EC77" i="1"/>
  <c r="ED77" i="1"/>
  <c r="EE77" i="1"/>
  <c r="EF77" i="1"/>
  <c r="EG77" i="1"/>
  <c r="EI77" i="1"/>
  <c r="EJ77" i="1"/>
  <c r="EK77" i="1"/>
  <c r="EL77" i="1"/>
  <c r="EM77" i="1"/>
  <c r="EN77" i="1"/>
  <c r="EO77" i="1"/>
  <c r="EQ77" i="1"/>
  <c r="ER77" i="1"/>
  <c r="ES77" i="1"/>
  <c r="ET77" i="1"/>
  <c r="EU77" i="1"/>
  <c r="EV77" i="1"/>
  <c r="EX77" i="1"/>
  <c r="EY77" i="1"/>
  <c r="EZ77" i="1"/>
  <c r="FA77" i="1"/>
  <c r="FB77" i="1"/>
  <c r="FC77" i="1"/>
  <c r="FD77" i="1"/>
  <c r="FF77" i="1"/>
  <c r="FG77" i="1"/>
  <c r="FH77" i="1"/>
  <c r="FI77" i="1"/>
  <c r="FJ77" i="1"/>
  <c r="FK77" i="1"/>
  <c r="FM77" i="1"/>
  <c r="DI78" i="1"/>
  <c r="DJ78" i="1"/>
  <c r="DK78" i="1"/>
  <c r="DM78" i="1"/>
  <c r="DN78" i="1"/>
  <c r="DO78" i="1"/>
  <c r="DP78" i="1"/>
  <c r="DQ78" i="1"/>
  <c r="DR78" i="1"/>
  <c r="DT78" i="1"/>
  <c r="DU78" i="1"/>
  <c r="DV78" i="1"/>
  <c r="DW78" i="1"/>
  <c r="DX78" i="1"/>
  <c r="DY78" i="1"/>
  <c r="DZ78" i="1"/>
  <c r="EB78" i="1"/>
  <c r="EC78" i="1"/>
  <c r="ED78" i="1"/>
  <c r="EE78" i="1"/>
  <c r="EF78" i="1"/>
  <c r="EG78" i="1"/>
  <c r="EI78" i="1"/>
  <c r="EJ78" i="1"/>
  <c r="EK78" i="1"/>
  <c r="EL78" i="1"/>
  <c r="EM78" i="1"/>
  <c r="EN78" i="1"/>
  <c r="EO78" i="1"/>
  <c r="EQ78" i="1"/>
  <c r="ER78" i="1"/>
  <c r="ES78" i="1"/>
  <c r="ET78" i="1"/>
  <c r="EU78" i="1"/>
  <c r="EV78" i="1"/>
  <c r="EX78" i="1"/>
  <c r="EY78" i="1"/>
  <c r="EZ78" i="1"/>
  <c r="FA78" i="1"/>
  <c r="FB78" i="1"/>
  <c r="FC78" i="1"/>
  <c r="FD78" i="1"/>
  <c r="FF78" i="1"/>
  <c r="FG78" i="1"/>
  <c r="FH78" i="1"/>
  <c r="FI78" i="1"/>
  <c r="FJ78" i="1"/>
  <c r="FK78" i="1"/>
  <c r="FM78" i="1"/>
  <c r="DI79" i="1"/>
  <c r="DJ79" i="1"/>
  <c r="DK79" i="1"/>
  <c r="DM79" i="1"/>
  <c r="DN79" i="1"/>
  <c r="DO79" i="1"/>
  <c r="DP79" i="1"/>
  <c r="DQ79" i="1"/>
  <c r="DR79" i="1"/>
  <c r="DT79" i="1"/>
  <c r="DU79" i="1"/>
  <c r="DV79" i="1"/>
  <c r="DW79" i="1"/>
  <c r="DX79" i="1"/>
  <c r="DY79" i="1"/>
  <c r="DZ79" i="1"/>
  <c r="EB79" i="1"/>
  <c r="EC79" i="1"/>
  <c r="ED79" i="1"/>
  <c r="EE79" i="1"/>
  <c r="EF79" i="1"/>
  <c r="EG79" i="1"/>
  <c r="EI79" i="1"/>
  <c r="EJ79" i="1"/>
  <c r="EK79" i="1"/>
  <c r="EL79" i="1"/>
  <c r="EM79" i="1"/>
  <c r="EN79" i="1"/>
  <c r="EO79" i="1"/>
  <c r="EQ79" i="1"/>
  <c r="ER79" i="1"/>
  <c r="ES79" i="1"/>
  <c r="ET79" i="1"/>
  <c r="EU79" i="1"/>
  <c r="EV79" i="1"/>
  <c r="EX79" i="1"/>
  <c r="EY79" i="1"/>
  <c r="EZ79" i="1"/>
  <c r="FA79" i="1"/>
  <c r="FB79" i="1"/>
  <c r="FC79" i="1"/>
  <c r="FD79" i="1"/>
  <c r="FF79" i="1"/>
  <c r="FG79" i="1"/>
  <c r="FH79" i="1"/>
  <c r="FI79" i="1"/>
  <c r="FJ79" i="1"/>
  <c r="FK79" i="1"/>
  <c r="FM79" i="1"/>
  <c r="DI80" i="1"/>
  <c r="DJ80" i="1"/>
  <c r="DK80" i="1"/>
  <c r="DM80" i="1"/>
  <c r="DN80" i="1"/>
  <c r="DO80" i="1"/>
  <c r="DP80" i="1"/>
  <c r="DQ80" i="1"/>
  <c r="DR80" i="1"/>
  <c r="DT80" i="1"/>
  <c r="DU80" i="1"/>
  <c r="DV80" i="1"/>
  <c r="DW80" i="1"/>
  <c r="DX80" i="1"/>
  <c r="DY80" i="1"/>
  <c r="DZ80" i="1"/>
  <c r="EB80" i="1"/>
  <c r="EC80" i="1"/>
  <c r="ED80" i="1"/>
  <c r="EE80" i="1"/>
  <c r="EF80" i="1"/>
  <c r="EG80" i="1"/>
  <c r="EI80" i="1"/>
  <c r="EJ80" i="1"/>
  <c r="EK80" i="1"/>
  <c r="EL80" i="1"/>
  <c r="EM80" i="1"/>
  <c r="EN80" i="1"/>
  <c r="EO80" i="1"/>
  <c r="EQ80" i="1"/>
  <c r="ER80" i="1"/>
  <c r="ES80" i="1"/>
  <c r="ET80" i="1"/>
  <c r="EU80" i="1"/>
  <c r="EV80" i="1"/>
  <c r="EX80" i="1"/>
  <c r="EY80" i="1"/>
  <c r="EZ80" i="1"/>
  <c r="FA80" i="1"/>
  <c r="FB80" i="1"/>
  <c r="FC80" i="1"/>
  <c r="FD80" i="1"/>
  <c r="FF80" i="1"/>
  <c r="FG80" i="1"/>
  <c r="FH80" i="1"/>
  <c r="FI80" i="1"/>
  <c r="FJ80" i="1"/>
  <c r="FK80" i="1"/>
  <c r="FM80" i="1"/>
  <c r="DI81" i="1"/>
  <c r="DJ81" i="1"/>
  <c r="DK81" i="1"/>
  <c r="DM81" i="1"/>
  <c r="DN81" i="1"/>
  <c r="DO81" i="1"/>
  <c r="DP81" i="1"/>
  <c r="DQ81" i="1"/>
  <c r="DR81" i="1"/>
  <c r="DT81" i="1"/>
  <c r="DU81" i="1"/>
  <c r="DV81" i="1"/>
  <c r="DW81" i="1"/>
  <c r="DX81" i="1"/>
  <c r="DY81" i="1"/>
  <c r="DZ81" i="1"/>
  <c r="EB81" i="1"/>
  <c r="EC81" i="1"/>
  <c r="ED81" i="1"/>
  <c r="EE81" i="1"/>
  <c r="EF81" i="1"/>
  <c r="EG81" i="1"/>
  <c r="EI81" i="1"/>
  <c r="EJ81" i="1"/>
  <c r="EK81" i="1"/>
  <c r="EL81" i="1"/>
  <c r="EM81" i="1"/>
  <c r="EN81" i="1"/>
  <c r="EO81" i="1"/>
  <c r="EQ81" i="1"/>
  <c r="ER81" i="1"/>
  <c r="ES81" i="1"/>
  <c r="ET81" i="1"/>
  <c r="EU81" i="1"/>
  <c r="EV81" i="1"/>
  <c r="EX81" i="1"/>
  <c r="EY81" i="1"/>
  <c r="EZ81" i="1"/>
  <c r="FA81" i="1"/>
  <c r="FB81" i="1"/>
  <c r="FC81" i="1"/>
  <c r="FD81" i="1"/>
  <c r="FF81" i="1"/>
  <c r="FG81" i="1"/>
  <c r="FH81" i="1"/>
  <c r="FI81" i="1"/>
  <c r="FJ81" i="1"/>
  <c r="FK81" i="1"/>
  <c r="FM81" i="1"/>
  <c r="DI82" i="1"/>
  <c r="DJ82" i="1"/>
  <c r="DK82" i="1"/>
  <c r="DM82" i="1"/>
  <c r="DN82" i="1"/>
  <c r="DO82" i="1"/>
  <c r="DP82" i="1"/>
  <c r="DQ82" i="1"/>
  <c r="DR82" i="1"/>
  <c r="DT82" i="1"/>
  <c r="DU82" i="1"/>
  <c r="DV82" i="1"/>
  <c r="DW82" i="1"/>
  <c r="DX82" i="1"/>
  <c r="DY82" i="1"/>
  <c r="DZ82" i="1"/>
  <c r="EB82" i="1"/>
  <c r="EC82" i="1"/>
  <c r="ED82" i="1"/>
  <c r="EE82" i="1"/>
  <c r="EF82" i="1"/>
  <c r="EG82" i="1"/>
  <c r="EI82" i="1"/>
  <c r="EJ82" i="1"/>
  <c r="EK82" i="1"/>
  <c r="EL82" i="1"/>
  <c r="EM82" i="1"/>
  <c r="EN82" i="1"/>
  <c r="EO82" i="1"/>
  <c r="EQ82" i="1"/>
  <c r="ER82" i="1"/>
  <c r="ES82" i="1"/>
  <c r="ET82" i="1"/>
  <c r="EU82" i="1"/>
  <c r="EV82" i="1"/>
  <c r="EX82" i="1"/>
  <c r="EY82" i="1"/>
  <c r="EZ82" i="1"/>
  <c r="FA82" i="1"/>
  <c r="FB82" i="1"/>
  <c r="FC82" i="1"/>
  <c r="FD82" i="1"/>
  <c r="FF82" i="1"/>
  <c r="FG82" i="1"/>
  <c r="FH82" i="1"/>
  <c r="FI82" i="1"/>
  <c r="FJ82" i="1"/>
  <c r="FK82" i="1"/>
  <c r="FM82" i="1"/>
  <c r="DI83" i="1"/>
  <c r="DJ83" i="1"/>
  <c r="DK83" i="1"/>
  <c r="DM83" i="1"/>
  <c r="DN83" i="1"/>
  <c r="DO83" i="1"/>
  <c r="DP83" i="1"/>
  <c r="DQ83" i="1"/>
  <c r="DR83" i="1"/>
  <c r="DT83" i="1"/>
  <c r="DU83" i="1"/>
  <c r="DV83" i="1"/>
  <c r="DW83" i="1"/>
  <c r="DX83" i="1"/>
  <c r="DY83" i="1"/>
  <c r="DZ83" i="1"/>
  <c r="EB83" i="1"/>
  <c r="EC83" i="1"/>
  <c r="ED83" i="1"/>
  <c r="EE83" i="1"/>
  <c r="EF83" i="1"/>
  <c r="EG83" i="1"/>
  <c r="EI83" i="1"/>
  <c r="EJ83" i="1"/>
  <c r="EK83" i="1"/>
  <c r="EL83" i="1"/>
  <c r="EM83" i="1"/>
  <c r="EN83" i="1"/>
  <c r="EO83" i="1"/>
  <c r="EQ83" i="1"/>
  <c r="ER83" i="1"/>
  <c r="ES83" i="1"/>
  <c r="ET83" i="1"/>
  <c r="EU83" i="1"/>
  <c r="EV83" i="1"/>
  <c r="EX83" i="1"/>
  <c r="EY83" i="1"/>
  <c r="EZ83" i="1"/>
  <c r="FA83" i="1"/>
  <c r="FB83" i="1"/>
  <c r="FC83" i="1"/>
  <c r="FD83" i="1"/>
  <c r="FF83" i="1"/>
  <c r="FG83" i="1"/>
  <c r="FH83" i="1"/>
  <c r="FI83" i="1"/>
  <c r="FJ83" i="1"/>
  <c r="FK83" i="1"/>
  <c r="FM83" i="1"/>
  <c r="DI84" i="1"/>
  <c r="DJ84" i="1"/>
  <c r="DK84" i="1"/>
  <c r="DM84" i="1"/>
  <c r="DN84" i="1"/>
  <c r="DO84" i="1"/>
  <c r="DP84" i="1"/>
  <c r="DQ84" i="1"/>
  <c r="DR84" i="1"/>
  <c r="DT84" i="1"/>
  <c r="DU84" i="1"/>
  <c r="DV84" i="1"/>
  <c r="DW84" i="1"/>
  <c r="DX84" i="1"/>
  <c r="DY84" i="1"/>
  <c r="DZ84" i="1"/>
  <c r="EB84" i="1"/>
  <c r="EC84" i="1"/>
  <c r="ED84" i="1"/>
  <c r="EE84" i="1"/>
  <c r="EF84" i="1"/>
  <c r="EG84" i="1"/>
  <c r="EI84" i="1"/>
  <c r="EJ84" i="1"/>
  <c r="EK84" i="1"/>
  <c r="EL84" i="1"/>
  <c r="EM84" i="1"/>
  <c r="EN84" i="1"/>
  <c r="EO84" i="1"/>
  <c r="EQ84" i="1"/>
  <c r="ER84" i="1"/>
  <c r="ES84" i="1"/>
  <c r="ET84" i="1"/>
  <c r="EU84" i="1"/>
  <c r="EV84" i="1"/>
  <c r="EX84" i="1"/>
  <c r="EY84" i="1"/>
  <c r="EZ84" i="1"/>
  <c r="FA84" i="1"/>
  <c r="FB84" i="1"/>
  <c r="FC84" i="1"/>
  <c r="FD84" i="1"/>
  <c r="FF84" i="1"/>
  <c r="FG84" i="1"/>
  <c r="FH84" i="1"/>
  <c r="FI84" i="1"/>
  <c r="FJ84" i="1"/>
  <c r="FK84" i="1"/>
  <c r="FM84" i="1"/>
  <c r="DI85" i="1"/>
  <c r="DJ85" i="1"/>
  <c r="DK85" i="1"/>
  <c r="DM85" i="1"/>
  <c r="DN85" i="1"/>
  <c r="DO85" i="1"/>
  <c r="DP85" i="1"/>
  <c r="DQ85" i="1"/>
  <c r="DR85" i="1"/>
  <c r="DT85" i="1"/>
  <c r="DU85" i="1"/>
  <c r="DV85" i="1"/>
  <c r="DW85" i="1"/>
  <c r="DX85" i="1"/>
  <c r="DY85" i="1"/>
  <c r="DZ85" i="1"/>
  <c r="EB85" i="1"/>
  <c r="EC85" i="1"/>
  <c r="ED85" i="1"/>
  <c r="EE85" i="1"/>
  <c r="EF85" i="1"/>
  <c r="EG85" i="1"/>
  <c r="EI85" i="1"/>
  <c r="EJ85" i="1"/>
  <c r="EK85" i="1"/>
  <c r="EL85" i="1"/>
  <c r="EM85" i="1"/>
  <c r="EN85" i="1"/>
  <c r="EO85" i="1"/>
  <c r="EQ85" i="1"/>
  <c r="ER85" i="1"/>
  <c r="ES85" i="1"/>
  <c r="ET85" i="1"/>
  <c r="EU85" i="1"/>
  <c r="EV85" i="1"/>
  <c r="EX85" i="1"/>
  <c r="EY85" i="1"/>
  <c r="EZ85" i="1"/>
  <c r="FA85" i="1"/>
  <c r="FB85" i="1"/>
  <c r="FC85" i="1"/>
  <c r="FD85" i="1"/>
  <c r="FF85" i="1"/>
  <c r="FG85" i="1"/>
  <c r="FH85" i="1"/>
  <c r="FI85" i="1"/>
  <c r="FJ85" i="1"/>
  <c r="FK85" i="1"/>
  <c r="FM85" i="1"/>
  <c r="DI86" i="1"/>
  <c r="DJ86" i="1"/>
  <c r="DK86" i="1"/>
  <c r="DM86" i="1"/>
  <c r="DN86" i="1"/>
  <c r="DO86" i="1"/>
  <c r="DP86" i="1"/>
  <c r="DQ86" i="1"/>
  <c r="DR86" i="1"/>
  <c r="DT86" i="1"/>
  <c r="DU86" i="1"/>
  <c r="DV86" i="1"/>
  <c r="DW86" i="1"/>
  <c r="DX86" i="1"/>
  <c r="DY86" i="1"/>
  <c r="DZ86" i="1"/>
  <c r="EB86" i="1"/>
  <c r="EC86" i="1"/>
  <c r="ED86" i="1"/>
  <c r="EE86" i="1"/>
  <c r="EF86" i="1"/>
  <c r="EG86" i="1"/>
  <c r="EI86" i="1"/>
  <c r="EJ86" i="1"/>
  <c r="EK86" i="1"/>
  <c r="EL86" i="1"/>
  <c r="EM86" i="1"/>
  <c r="EN86" i="1"/>
  <c r="EO86" i="1"/>
  <c r="EQ86" i="1"/>
  <c r="ER86" i="1"/>
  <c r="ES86" i="1"/>
  <c r="ET86" i="1"/>
  <c r="EU86" i="1"/>
  <c r="EV86" i="1"/>
  <c r="EX86" i="1"/>
  <c r="EY86" i="1"/>
  <c r="EZ86" i="1"/>
  <c r="FA86" i="1"/>
  <c r="FB86" i="1"/>
  <c r="FC86" i="1"/>
  <c r="FD86" i="1"/>
  <c r="FF86" i="1"/>
  <c r="FG86" i="1"/>
  <c r="FH86" i="1"/>
  <c r="FI86" i="1"/>
  <c r="FJ86" i="1"/>
  <c r="FK86" i="1"/>
  <c r="FM86" i="1"/>
  <c r="DI87" i="1"/>
  <c r="DJ87" i="1"/>
  <c r="DK87" i="1"/>
  <c r="DM87" i="1"/>
  <c r="DN87" i="1"/>
  <c r="DO87" i="1"/>
  <c r="DP87" i="1"/>
  <c r="DQ87" i="1"/>
  <c r="DR87" i="1"/>
  <c r="DT87" i="1"/>
  <c r="DU87" i="1"/>
  <c r="DV87" i="1"/>
  <c r="DW87" i="1"/>
  <c r="DX87" i="1"/>
  <c r="DY87" i="1"/>
  <c r="DZ87" i="1"/>
  <c r="EB87" i="1"/>
  <c r="EC87" i="1"/>
  <c r="ED87" i="1"/>
  <c r="EE87" i="1"/>
  <c r="EF87" i="1"/>
  <c r="EG87" i="1"/>
  <c r="EI87" i="1"/>
  <c r="EJ87" i="1"/>
  <c r="EK87" i="1"/>
  <c r="EL87" i="1"/>
  <c r="EM87" i="1"/>
  <c r="EN87" i="1"/>
  <c r="EO87" i="1"/>
  <c r="EQ87" i="1"/>
  <c r="ER87" i="1"/>
  <c r="ES87" i="1"/>
  <c r="ET87" i="1"/>
  <c r="EU87" i="1"/>
  <c r="EV87" i="1"/>
  <c r="EX87" i="1"/>
  <c r="EY87" i="1"/>
  <c r="EZ87" i="1"/>
  <c r="FA87" i="1"/>
  <c r="FB87" i="1"/>
  <c r="FC87" i="1"/>
  <c r="FD87" i="1"/>
  <c r="FF87" i="1"/>
  <c r="FG87" i="1"/>
  <c r="FH87" i="1"/>
  <c r="FI87" i="1"/>
  <c r="FJ87" i="1"/>
  <c r="FK87" i="1"/>
  <c r="FM87" i="1"/>
  <c r="DI88" i="1"/>
  <c r="DJ88" i="1"/>
  <c r="DK88" i="1"/>
  <c r="DM88" i="1"/>
  <c r="DN88" i="1"/>
  <c r="DO88" i="1"/>
  <c r="DP88" i="1"/>
  <c r="DQ88" i="1"/>
  <c r="DR88" i="1"/>
  <c r="DT88" i="1"/>
  <c r="DU88" i="1"/>
  <c r="DV88" i="1"/>
  <c r="DW88" i="1"/>
  <c r="DX88" i="1"/>
  <c r="DY88" i="1"/>
  <c r="DZ88" i="1"/>
  <c r="EB88" i="1"/>
  <c r="EC88" i="1"/>
  <c r="ED88" i="1"/>
  <c r="EE88" i="1"/>
  <c r="EF88" i="1"/>
  <c r="EG88" i="1"/>
  <c r="EI88" i="1"/>
  <c r="EJ88" i="1"/>
  <c r="EK88" i="1"/>
  <c r="EL88" i="1"/>
  <c r="EM88" i="1"/>
  <c r="EN88" i="1"/>
  <c r="EO88" i="1"/>
  <c r="EQ88" i="1"/>
  <c r="ER88" i="1"/>
  <c r="ES88" i="1"/>
  <c r="ET88" i="1"/>
  <c r="EU88" i="1"/>
  <c r="EV88" i="1"/>
  <c r="EX88" i="1"/>
  <c r="EY88" i="1"/>
  <c r="EZ88" i="1"/>
  <c r="FA88" i="1"/>
  <c r="FB88" i="1"/>
  <c r="FC88" i="1"/>
  <c r="FD88" i="1"/>
  <c r="FF88" i="1"/>
  <c r="FG88" i="1"/>
  <c r="FH88" i="1"/>
  <c r="FI88" i="1"/>
  <c r="FJ88" i="1"/>
  <c r="FK88" i="1"/>
  <c r="FM88" i="1"/>
  <c r="DI89" i="1"/>
  <c r="DJ89" i="1"/>
  <c r="DK89" i="1"/>
  <c r="DM89" i="1"/>
  <c r="DN89" i="1"/>
  <c r="DO89" i="1"/>
  <c r="DP89" i="1"/>
  <c r="DQ89" i="1"/>
  <c r="DR89" i="1"/>
  <c r="DT89" i="1"/>
  <c r="DU89" i="1"/>
  <c r="DV89" i="1"/>
  <c r="DW89" i="1"/>
  <c r="DX89" i="1"/>
  <c r="DY89" i="1"/>
  <c r="DZ89" i="1"/>
  <c r="EB89" i="1"/>
  <c r="EC89" i="1"/>
  <c r="ED89" i="1"/>
  <c r="EE89" i="1"/>
  <c r="EF89" i="1"/>
  <c r="EG89" i="1"/>
  <c r="EI89" i="1"/>
  <c r="EJ89" i="1"/>
  <c r="EK89" i="1"/>
  <c r="EL89" i="1"/>
  <c r="EM89" i="1"/>
  <c r="EN89" i="1"/>
  <c r="EO89" i="1"/>
  <c r="EQ89" i="1"/>
  <c r="ER89" i="1"/>
  <c r="ES89" i="1"/>
  <c r="ET89" i="1"/>
  <c r="EU89" i="1"/>
  <c r="EV89" i="1"/>
  <c r="EX89" i="1"/>
  <c r="EY89" i="1"/>
  <c r="EZ89" i="1"/>
  <c r="FA89" i="1"/>
  <c r="FB89" i="1"/>
  <c r="FC89" i="1"/>
  <c r="FD89" i="1"/>
  <c r="FF89" i="1"/>
  <c r="FG89" i="1"/>
  <c r="FH89" i="1"/>
  <c r="FI89" i="1"/>
  <c r="FJ89" i="1"/>
  <c r="FK89" i="1"/>
  <c r="FM89" i="1"/>
  <c r="DI90" i="1"/>
  <c r="DJ90" i="1"/>
  <c r="DK90" i="1"/>
  <c r="DM90" i="1"/>
  <c r="DN90" i="1"/>
  <c r="DO90" i="1"/>
  <c r="DP90" i="1"/>
  <c r="DQ90" i="1"/>
  <c r="DR90" i="1"/>
  <c r="DT90" i="1"/>
  <c r="DU90" i="1"/>
  <c r="DV90" i="1"/>
  <c r="DW90" i="1"/>
  <c r="DX90" i="1"/>
  <c r="DY90" i="1"/>
  <c r="DZ90" i="1"/>
  <c r="EB90" i="1"/>
  <c r="EC90" i="1"/>
  <c r="ED90" i="1"/>
  <c r="EE90" i="1"/>
  <c r="EF90" i="1"/>
  <c r="EG90" i="1"/>
  <c r="EI90" i="1"/>
  <c r="EJ90" i="1"/>
  <c r="EK90" i="1"/>
  <c r="EL90" i="1"/>
  <c r="EM90" i="1"/>
  <c r="EN90" i="1"/>
  <c r="EO90" i="1"/>
  <c r="EQ90" i="1"/>
  <c r="ER90" i="1"/>
  <c r="ES90" i="1"/>
  <c r="ET90" i="1"/>
  <c r="EU90" i="1"/>
  <c r="EV90" i="1"/>
  <c r="EX90" i="1"/>
  <c r="EY90" i="1"/>
  <c r="EZ90" i="1"/>
  <c r="FA90" i="1"/>
  <c r="FB90" i="1"/>
  <c r="FC90" i="1"/>
  <c r="FD90" i="1"/>
  <c r="FF90" i="1"/>
  <c r="FG90" i="1"/>
  <c r="FH90" i="1"/>
  <c r="FI90" i="1"/>
  <c r="FJ90" i="1"/>
  <c r="FK90" i="1"/>
  <c r="FM90" i="1"/>
  <c r="DI91" i="1"/>
  <c r="DJ91" i="1"/>
  <c r="DK91" i="1"/>
  <c r="DM91" i="1"/>
  <c r="DN91" i="1"/>
  <c r="DO91" i="1"/>
  <c r="DP91" i="1"/>
  <c r="DQ91" i="1"/>
  <c r="DR91" i="1"/>
  <c r="DT91" i="1"/>
  <c r="DU91" i="1"/>
  <c r="DV91" i="1"/>
  <c r="DW91" i="1"/>
  <c r="DX91" i="1"/>
  <c r="DY91" i="1"/>
  <c r="DZ91" i="1"/>
  <c r="EB91" i="1"/>
  <c r="EC91" i="1"/>
  <c r="ED91" i="1"/>
  <c r="EE91" i="1"/>
  <c r="EF91" i="1"/>
  <c r="EG91" i="1"/>
  <c r="EI91" i="1"/>
  <c r="EJ91" i="1"/>
  <c r="EK91" i="1"/>
  <c r="EL91" i="1"/>
  <c r="EM91" i="1"/>
  <c r="EN91" i="1"/>
  <c r="EO91" i="1"/>
  <c r="EQ91" i="1"/>
  <c r="ER91" i="1"/>
  <c r="ES91" i="1"/>
  <c r="ET91" i="1"/>
  <c r="EU91" i="1"/>
  <c r="EV91" i="1"/>
  <c r="EX91" i="1"/>
  <c r="EY91" i="1"/>
  <c r="EZ91" i="1"/>
  <c r="FA91" i="1"/>
  <c r="FB91" i="1"/>
  <c r="FC91" i="1"/>
  <c r="FD91" i="1"/>
  <c r="FF91" i="1"/>
  <c r="FG91" i="1"/>
  <c r="FH91" i="1"/>
  <c r="FI91" i="1"/>
  <c r="FJ91" i="1"/>
  <c r="FK91" i="1"/>
  <c r="FM91" i="1"/>
  <c r="DI92" i="1"/>
  <c r="DJ92" i="1"/>
  <c r="DK92" i="1"/>
  <c r="DM92" i="1"/>
  <c r="DN92" i="1"/>
  <c r="DO92" i="1"/>
  <c r="DP92" i="1"/>
  <c r="DQ92" i="1"/>
  <c r="DR92" i="1"/>
  <c r="DT92" i="1"/>
  <c r="DU92" i="1"/>
  <c r="DV92" i="1"/>
  <c r="DW92" i="1"/>
  <c r="DX92" i="1"/>
  <c r="DY92" i="1"/>
  <c r="DZ92" i="1"/>
  <c r="EB92" i="1"/>
  <c r="EC92" i="1"/>
  <c r="ED92" i="1"/>
  <c r="EE92" i="1"/>
  <c r="EF92" i="1"/>
  <c r="EG92" i="1"/>
  <c r="EI92" i="1"/>
  <c r="EJ92" i="1"/>
  <c r="EK92" i="1"/>
  <c r="EL92" i="1"/>
  <c r="EM92" i="1"/>
  <c r="EN92" i="1"/>
  <c r="EO92" i="1"/>
  <c r="EQ92" i="1"/>
  <c r="ER92" i="1"/>
  <c r="ES92" i="1"/>
  <c r="ET92" i="1"/>
  <c r="EU92" i="1"/>
  <c r="EV92" i="1"/>
  <c r="EX92" i="1"/>
  <c r="EY92" i="1"/>
  <c r="EZ92" i="1"/>
  <c r="FA92" i="1"/>
  <c r="FB92" i="1"/>
  <c r="FC92" i="1"/>
  <c r="FD92" i="1"/>
  <c r="FF92" i="1"/>
  <c r="FG92" i="1"/>
  <c r="FH92" i="1"/>
  <c r="FI92" i="1"/>
  <c r="FJ92" i="1"/>
  <c r="FK92" i="1"/>
  <c r="FM92" i="1"/>
  <c r="DI93" i="1"/>
  <c r="DJ93" i="1"/>
  <c r="DK93" i="1"/>
  <c r="DM93" i="1"/>
  <c r="DN93" i="1"/>
  <c r="DO93" i="1"/>
  <c r="DP93" i="1"/>
  <c r="DQ93" i="1"/>
  <c r="DR93" i="1"/>
  <c r="DT93" i="1"/>
  <c r="DU93" i="1"/>
  <c r="DV93" i="1"/>
  <c r="DW93" i="1"/>
  <c r="DX93" i="1"/>
  <c r="DY93" i="1"/>
  <c r="DZ93" i="1"/>
  <c r="EB93" i="1"/>
  <c r="EC93" i="1"/>
  <c r="ED93" i="1"/>
  <c r="EE93" i="1"/>
  <c r="EF93" i="1"/>
  <c r="EG93" i="1"/>
  <c r="EI93" i="1"/>
  <c r="EJ93" i="1"/>
  <c r="EK93" i="1"/>
  <c r="EL93" i="1"/>
  <c r="EM93" i="1"/>
  <c r="EN93" i="1"/>
  <c r="EO93" i="1"/>
  <c r="EQ93" i="1"/>
  <c r="ER93" i="1"/>
  <c r="ES93" i="1"/>
  <c r="ET93" i="1"/>
  <c r="EU93" i="1"/>
  <c r="EV93" i="1"/>
  <c r="EX93" i="1"/>
  <c r="EY93" i="1"/>
  <c r="EZ93" i="1"/>
  <c r="FA93" i="1"/>
  <c r="FB93" i="1"/>
  <c r="FC93" i="1"/>
  <c r="FD93" i="1"/>
  <c r="FF93" i="1"/>
  <c r="FG93" i="1"/>
  <c r="FH93" i="1"/>
  <c r="FI93" i="1"/>
  <c r="FJ93" i="1"/>
  <c r="FK93" i="1"/>
  <c r="FM93" i="1"/>
  <c r="DI94" i="1"/>
  <c r="DJ94" i="1"/>
  <c r="DK94" i="1"/>
  <c r="DM94" i="1"/>
  <c r="DN94" i="1"/>
  <c r="DO94" i="1"/>
  <c r="DP94" i="1"/>
  <c r="DQ94" i="1"/>
  <c r="DR94" i="1"/>
  <c r="DT94" i="1"/>
  <c r="DU94" i="1"/>
  <c r="DV94" i="1"/>
  <c r="DW94" i="1"/>
  <c r="DX94" i="1"/>
  <c r="DY94" i="1"/>
  <c r="DZ94" i="1"/>
  <c r="EB94" i="1"/>
  <c r="EC94" i="1"/>
  <c r="ED94" i="1"/>
  <c r="EE94" i="1"/>
  <c r="EF94" i="1"/>
  <c r="EG94" i="1"/>
  <c r="EI94" i="1"/>
  <c r="EJ94" i="1"/>
  <c r="EK94" i="1"/>
  <c r="EL94" i="1"/>
  <c r="EM94" i="1"/>
  <c r="EN94" i="1"/>
  <c r="EO94" i="1"/>
  <c r="EQ94" i="1"/>
  <c r="ER94" i="1"/>
  <c r="ES94" i="1"/>
  <c r="ET94" i="1"/>
  <c r="EU94" i="1"/>
  <c r="EV94" i="1"/>
  <c r="EX94" i="1"/>
  <c r="EY94" i="1"/>
  <c r="EZ94" i="1"/>
  <c r="FA94" i="1"/>
  <c r="FB94" i="1"/>
  <c r="FC94" i="1"/>
  <c r="FD94" i="1"/>
  <c r="FF94" i="1"/>
  <c r="FG94" i="1"/>
  <c r="FH94" i="1"/>
  <c r="FI94" i="1"/>
  <c r="FJ94" i="1"/>
  <c r="FK94" i="1"/>
  <c r="FM94" i="1"/>
  <c r="DI95" i="1"/>
  <c r="DJ95" i="1"/>
  <c r="DK95" i="1"/>
  <c r="DM95" i="1"/>
  <c r="DN95" i="1"/>
  <c r="DO95" i="1"/>
  <c r="DP95" i="1"/>
  <c r="DQ95" i="1"/>
  <c r="DR95" i="1"/>
  <c r="DT95" i="1"/>
  <c r="DU95" i="1"/>
  <c r="DV95" i="1"/>
  <c r="DW95" i="1"/>
  <c r="DX95" i="1"/>
  <c r="DY95" i="1"/>
  <c r="DZ95" i="1"/>
  <c r="EB95" i="1"/>
  <c r="EC95" i="1"/>
  <c r="ED95" i="1"/>
  <c r="EE95" i="1"/>
  <c r="EF95" i="1"/>
  <c r="EG95" i="1"/>
  <c r="EI95" i="1"/>
  <c r="EJ95" i="1"/>
  <c r="EK95" i="1"/>
  <c r="EL95" i="1"/>
  <c r="EM95" i="1"/>
  <c r="EN95" i="1"/>
  <c r="EO95" i="1"/>
  <c r="EQ95" i="1"/>
  <c r="ER95" i="1"/>
  <c r="ES95" i="1"/>
  <c r="ET95" i="1"/>
  <c r="EU95" i="1"/>
  <c r="EV95" i="1"/>
  <c r="EX95" i="1"/>
  <c r="EY95" i="1"/>
  <c r="EZ95" i="1"/>
  <c r="FA95" i="1"/>
  <c r="FB95" i="1"/>
  <c r="FC95" i="1"/>
  <c r="FD95" i="1"/>
  <c r="FF95" i="1"/>
  <c r="FG95" i="1"/>
  <c r="FH95" i="1"/>
  <c r="FI95" i="1"/>
  <c r="FJ95" i="1"/>
  <c r="FK95" i="1"/>
  <c r="FM95" i="1"/>
  <c r="DI96" i="1"/>
  <c r="DJ96" i="1"/>
  <c r="DK96" i="1"/>
  <c r="DM96" i="1"/>
  <c r="DN96" i="1"/>
  <c r="DO96" i="1"/>
  <c r="DP96" i="1"/>
  <c r="DQ96" i="1"/>
  <c r="DR96" i="1"/>
  <c r="DT96" i="1"/>
  <c r="DU96" i="1"/>
  <c r="DV96" i="1"/>
  <c r="DW96" i="1"/>
  <c r="DX96" i="1"/>
  <c r="DY96" i="1"/>
  <c r="DZ96" i="1"/>
  <c r="EB96" i="1"/>
  <c r="EC96" i="1"/>
  <c r="ED96" i="1"/>
  <c r="EE96" i="1"/>
  <c r="EF96" i="1"/>
  <c r="EG96" i="1"/>
  <c r="EI96" i="1"/>
  <c r="EJ96" i="1"/>
  <c r="EK96" i="1"/>
  <c r="EL96" i="1"/>
  <c r="EM96" i="1"/>
  <c r="EN96" i="1"/>
  <c r="EO96" i="1"/>
  <c r="EQ96" i="1"/>
  <c r="ER96" i="1"/>
  <c r="ES96" i="1"/>
  <c r="ET96" i="1"/>
  <c r="EU96" i="1"/>
  <c r="EV96" i="1"/>
  <c r="EX96" i="1"/>
  <c r="EY96" i="1"/>
  <c r="EZ96" i="1"/>
  <c r="FA96" i="1"/>
  <c r="FB96" i="1"/>
  <c r="FC96" i="1"/>
  <c r="FD96" i="1"/>
  <c r="FF96" i="1"/>
  <c r="FG96" i="1"/>
  <c r="FH96" i="1"/>
  <c r="FI96" i="1"/>
  <c r="FJ96" i="1"/>
  <c r="FK96" i="1"/>
  <c r="FM96" i="1"/>
  <c r="DI97" i="1"/>
  <c r="DJ97" i="1"/>
  <c r="DK97" i="1"/>
  <c r="DM97" i="1"/>
  <c r="DN97" i="1"/>
  <c r="DO97" i="1"/>
  <c r="DP97" i="1"/>
  <c r="DQ97" i="1"/>
  <c r="DR97" i="1"/>
  <c r="DT97" i="1"/>
  <c r="DU97" i="1"/>
  <c r="DV97" i="1"/>
  <c r="DW97" i="1"/>
  <c r="DX97" i="1"/>
  <c r="DY97" i="1"/>
  <c r="DZ97" i="1"/>
  <c r="EB97" i="1"/>
  <c r="EC97" i="1"/>
  <c r="ED97" i="1"/>
  <c r="EE97" i="1"/>
  <c r="EF97" i="1"/>
  <c r="EG97" i="1"/>
  <c r="EI97" i="1"/>
  <c r="EJ97" i="1"/>
  <c r="EK97" i="1"/>
  <c r="EL97" i="1"/>
  <c r="EM97" i="1"/>
  <c r="EN97" i="1"/>
  <c r="EO97" i="1"/>
  <c r="EQ97" i="1"/>
  <c r="ER97" i="1"/>
  <c r="ES97" i="1"/>
  <c r="ET97" i="1"/>
  <c r="EU97" i="1"/>
  <c r="EV97" i="1"/>
  <c r="EX97" i="1"/>
  <c r="EY97" i="1"/>
  <c r="EZ97" i="1"/>
  <c r="FA97" i="1"/>
  <c r="FB97" i="1"/>
  <c r="FC97" i="1"/>
  <c r="FD97" i="1"/>
  <c r="FF97" i="1"/>
  <c r="FG97" i="1"/>
  <c r="FH97" i="1"/>
  <c r="FI97" i="1"/>
  <c r="FJ97" i="1"/>
  <c r="FK97" i="1"/>
  <c r="FM97" i="1"/>
  <c r="DI98" i="1"/>
  <c r="DJ98" i="1"/>
  <c r="DK98" i="1"/>
  <c r="DM98" i="1"/>
  <c r="DN98" i="1"/>
  <c r="DO98" i="1"/>
  <c r="DP98" i="1"/>
  <c r="DQ98" i="1"/>
  <c r="DR98" i="1"/>
  <c r="DT98" i="1"/>
  <c r="DU98" i="1"/>
  <c r="DV98" i="1"/>
  <c r="DW98" i="1"/>
  <c r="DX98" i="1"/>
  <c r="DY98" i="1"/>
  <c r="DZ98" i="1"/>
  <c r="EB98" i="1"/>
  <c r="EC98" i="1"/>
  <c r="ED98" i="1"/>
  <c r="EE98" i="1"/>
  <c r="EF98" i="1"/>
  <c r="EG98" i="1"/>
  <c r="EI98" i="1"/>
  <c r="EJ98" i="1"/>
  <c r="EK98" i="1"/>
  <c r="EL98" i="1"/>
  <c r="EM98" i="1"/>
  <c r="EN98" i="1"/>
  <c r="EO98" i="1"/>
  <c r="EQ98" i="1"/>
  <c r="ER98" i="1"/>
  <c r="ES98" i="1"/>
  <c r="ET98" i="1"/>
  <c r="EU98" i="1"/>
  <c r="EV98" i="1"/>
  <c r="EX98" i="1"/>
  <c r="EY98" i="1"/>
  <c r="EZ98" i="1"/>
  <c r="FA98" i="1"/>
  <c r="FB98" i="1"/>
  <c r="FC98" i="1"/>
  <c r="FD98" i="1"/>
  <c r="FF98" i="1"/>
  <c r="FG98" i="1"/>
  <c r="FH98" i="1"/>
  <c r="FI98" i="1"/>
  <c r="FJ98" i="1"/>
  <c r="FK98" i="1"/>
  <c r="FM98" i="1"/>
  <c r="DI99" i="1"/>
  <c r="DJ99" i="1"/>
  <c r="DK99" i="1"/>
  <c r="DM99" i="1"/>
  <c r="DN99" i="1"/>
  <c r="DO99" i="1"/>
  <c r="DP99" i="1"/>
  <c r="DQ99" i="1"/>
  <c r="DR99" i="1"/>
  <c r="DT99" i="1"/>
  <c r="DU99" i="1"/>
  <c r="DV99" i="1"/>
  <c r="DW99" i="1"/>
  <c r="DX99" i="1"/>
  <c r="DY99" i="1"/>
  <c r="DZ99" i="1"/>
  <c r="EB99" i="1"/>
  <c r="EC99" i="1"/>
  <c r="ED99" i="1"/>
  <c r="EE99" i="1"/>
  <c r="EF99" i="1"/>
  <c r="EG99" i="1"/>
  <c r="EI99" i="1"/>
  <c r="EJ99" i="1"/>
  <c r="EK99" i="1"/>
  <c r="EL99" i="1"/>
  <c r="EM99" i="1"/>
  <c r="EN99" i="1"/>
  <c r="EO99" i="1"/>
  <c r="EQ99" i="1"/>
  <c r="ER99" i="1"/>
  <c r="ES99" i="1"/>
  <c r="ET99" i="1"/>
  <c r="EU99" i="1"/>
  <c r="EV99" i="1"/>
  <c r="EX99" i="1"/>
  <c r="EY99" i="1"/>
  <c r="EZ99" i="1"/>
  <c r="FA99" i="1"/>
  <c r="FB99" i="1"/>
  <c r="FC99" i="1"/>
  <c r="FD99" i="1"/>
  <c r="FF99" i="1"/>
  <c r="FG99" i="1"/>
  <c r="FH99" i="1"/>
  <c r="FI99" i="1"/>
  <c r="FJ99" i="1"/>
  <c r="FK99" i="1"/>
  <c r="FM99" i="1"/>
  <c r="DI100" i="1"/>
  <c r="DJ100" i="1"/>
  <c r="DK100" i="1"/>
  <c r="DM100" i="1"/>
  <c r="DN100" i="1"/>
  <c r="DO100" i="1"/>
  <c r="DP100" i="1"/>
  <c r="DQ100" i="1"/>
  <c r="DR100" i="1"/>
  <c r="DT100" i="1"/>
  <c r="DU100" i="1"/>
  <c r="DV100" i="1"/>
  <c r="DW100" i="1"/>
  <c r="DX100" i="1"/>
  <c r="DY100" i="1"/>
  <c r="DZ100" i="1"/>
  <c r="EB100" i="1"/>
  <c r="EC100" i="1"/>
  <c r="ED100" i="1"/>
  <c r="EE100" i="1"/>
  <c r="EF100" i="1"/>
  <c r="EG100" i="1"/>
  <c r="EI100" i="1"/>
  <c r="EJ100" i="1"/>
  <c r="EK100" i="1"/>
  <c r="EL100" i="1"/>
  <c r="EM100" i="1"/>
  <c r="EN100" i="1"/>
  <c r="EO100" i="1"/>
  <c r="EQ100" i="1"/>
  <c r="ER100" i="1"/>
  <c r="ES100" i="1"/>
  <c r="ET100" i="1"/>
  <c r="EU100" i="1"/>
  <c r="EV100" i="1"/>
  <c r="EX100" i="1"/>
  <c r="EY100" i="1"/>
  <c r="EZ100" i="1"/>
  <c r="FA100" i="1"/>
  <c r="FB100" i="1"/>
  <c r="FC100" i="1"/>
  <c r="FD100" i="1"/>
  <c r="FF100" i="1"/>
  <c r="FG100" i="1"/>
  <c r="FH100" i="1"/>
  <c r="FI100" i="1"/>
  <c r="FJ100" i="1"/>
  <c r="FK100" i="1"/>
  <c r="FM100" i="1"/>
  <c r="DI101" i="1"/>
  <c r="DJ101" i="1"/>
  <c r="DK101" i="1"/>
  <c r="DM101" i="1"/>
  <c r="DN101" i="1"/>
  <c r="DO101" i="1"/>
  <c r="DP101" i="1"/>
  <c r="DQ101" i="1"/>
  <c r="DR101" i="1"/>
  <c r="DT101" i="1"/>
  <c r="DU101" i="1"/>
  <c r="DV101" i="1"/>
  <c r="DW101" i="1"/>
  <c r="DX101" i="1"/>
  <c r="DY101" i="1"/>
  <c r="DZ101" i="1"/>
  <c r="EB101" i="1"/>
  <c r="EC101" i="1"/>
  <c r="ED101" i="1"/>
  <c r="EE101" i="1"/>
  <c r="EF101" i="1"/>
  <c r="EG101" i="1"/>
  <c r="EI101" i="1"/>
  <c r="EJ101" i="1"/>
  <c r="EK101" i="1"/>
  <c r="EL101" i="1"/>
  <c r="EM101" i="1"/>
  <c r="EN101" i="1"/>
  <c r="EO101" i="1"/>
  <c r="EQ101" i="1"/>
  <c r="ER101" i="1"/>
  <c r="ES101" i="1"/>
  <c r="ET101" i="1"/>
  <c r="EU101" i="1"/>
  <c r="EV101" i="1"/>
  <c r="EX101" i="1"/>
  <c r="EY101" i="1"/>
  <c r="EZ101" i="1"/>
  <c r="FA101" i="1"/>
  <c r="FB101" i="1"/>
  <c r="FC101" i="1"/>
  <c r="FD101" i="1"/>
  <c r="FF101" i="1"/>
  <c r="FG101" i="1"/>
  <c r="FH101" i="1"/>
  <c r="FI101" i="1"/>
  <c r="FJ101" i="1"/>
  <c r="FK101" i="1"/>
  <c r="FM101" i="1"/>
  <c r="DI102" i="1"/>
  <c r="DJ102" i="1"/>
  <c r="DK102" i="1"/>
  <c r="DM102" i="1"/>
  <c r="DN102" i="1"/>
  <c r="DO102" i="1"/>
  <c r="DP102" i="1"/>
  <c r="DQ102" i="1"/>
  <c r="DR102" i="1"/>
  <c r="DT102" i="1"/>
  <c r="DU102" i="1"/>
  <c r="DV102" i="1"/>
  <c r="DW102" i="1"/>
  <c r="DX102" i="1"/>
  <c r="DY102" i="1"/>
  <c r="DZ102" i="1"/>
  <c r="EB102" i="1"/>
  <c r="EC102" i="1"/>
  <c r="ED102" i="1"/>
  <c r="EE102" i="1"/>
  <c r="EF102" i="1"/>
  <c r="EG102" i="1"/>
  <c r="EI102" i="1"/>
  <c r="EJ102" i="1"/>
  <c r="EK102" i="1"/>
  <c r="EL102" i="1"/>
  <c r="EM102" i="1"/>
  <c r="EN102" i="1"/>
  <c r="EO102" i="1"/>
  <c r="EQ102" i="1"/>
  <c r="ER102" i="1"/>
  <c r="ES102" i="1"/>
  <c r="ET102" i="1"/>
  <c r="EU102" i="1"/>
  <c r="EV102" i="1"/>
  <c r="EX102" i="1"/>
  <c r="EY102" i="1"/>
  <c r="EZ102" i="1"/>
  <c r="FA102" i="1"/>
  <c r="FB102" i="1"/>
  <c r="FC102" i="1"/>
  <c r="FD102" i="1"/>
  <c r="FF102" i="1"/>
  <c r="FG102" i="1"/>
  <c r="FH102" i="1"/>
  <c r="FI102" i="1"/>
  <c r="FJ102" i="1"/>
  <c r="FK102" i="1"/>
  <c r="FM102" i="1"/>
  <c r="DI103" i="1"/>
  <c r="DJ103" i="1"/>
  <c r="DK103" i="1"/>
  <c r="DM103" i="1"/>
  <c r="DN103" i="1"/>
  <c r="DO103" i="1"/>
  <c r="DP103" i="1"/>
  <c r="DQ103" i="1"/>
  <c r="DR103" i="1"/>
  <c r="DT103" i="1"/>
  <c r="DU103" i="1"/>
  <c r="DV103" i="1"/>
  <c r="DW103" i="1"/>
  <c r="DX103" i="1"/>
  <c r="DY103" i="1"/>
  <c r="DZ103" i="1"/>
  <c r="EB103" i="1"/>
  <c r="EC103" i="1"/>
  <c r="ED103" i="1"/>
  <c r="EE103" i="1"/>
  <c r="EF103" i="1"/>
  <c r="EG103" i="1"/>
  <c r="EI103" i="1"/>
  <c r="EJ103" i="1"/>
  <c r="EK103" i="1"/>
  <c r="EL103" i="1"/>
  <c r="EM103" i="1"/>
  <c r="EN103" i="1"/>
  <c r="EO103" i="1"/>
  <c r="EQ103" i="1"/>
  <c r="ER103" i="1"/>
  <c r="ES103" i="1"/>
  <c r="ET103" i="1"/>
  <c r="EU103" i="1"/>
  <c r="EV103" i="1"/>
  <c r="EX103" i="1"/>
  <c r="EY103" i="1"/>
  <c r="EZ103" i="1"/>
  <c r="FA103" i="1"/>
  <c r="FB103" i="1"/>
  <c r="FC103" i="1"/>
  <c r="FD103" i="1"/>
  <c r="FF103" i="1"/>
  <c r="FG103" i="1"/>
  <c r="FH103" i="1"/>
  <c r="FI103" i="1"/>
  <c r="FJ103" i="1"/>
  <c r="FK103" i="1"/>
  <c r="FM103" i="1"/>
  <c r="DI104" i="1"/>
  <c r="DJ104" i="1"/>
  <c r="DK104" i="1"/>
  <c r="DM104" i="1"/>
  <c r="DN104" i="1"/>
  <c r="DO104" i="1"/>
  <c r="DP104" i="1"/>
  <c r="DQ104" i="1"/>
  <c r="DR104" i="1"/>
  <c r="DT104" i="1"/>
  <c r="DU104" i="1"/>
  <c r="DV104" i="1"/>
  <c r="DW104" i="1"/>
  <c r="DX104" i="1"/>
  <c r="DY104" i="1"/>
  <c r="DZ104" i="1"/>
  <c r="EB104" i="1"/>
  <c r="EC104" i="1"/>
  <c r="ED104" i="1"/>
  <c r="EE104" i="1"/>
  <c r="EF104" i="1"/>
  <c r="EG104" i="1"/>
  <c r="EI104" i="1"/>
  <c r="EJ104" i="1"/>
  <c r="EK104" i="1"/>
  <c r="EL104" i="1"/>
  <c r="EM104" i="1"/>
  <c r="EN104" i="1"/>
  <c r="EO104" i="1"/>
  <c r="EQ104" i="1"/>
  <c r="ER104" i="1"/>
  <c r="ES104" i="1"/>
  <c r="ET104" i="1"/>
  <c r="EU104" i="1"/>
  <c r="EV104" i="1"/>
  <c r="EX104" i="1"/>
  <c r="EY104" i="1"/>
  <c r="EZ104" i="1"/>
  <c r="FA104" i="1"/>
  <c r="FB104" i="1"/>
  <c r="FC104" i="1"/>
  <c r="FD104" i="1"/>
  <c r="FF104" i="1"/>
  <c r="FG104" i="1"/>
  <c r="FH104" i="1"/>
  <c r="FI104" i="1"/>
  <c r="FJ104" i="1"/>
  <c r="FK104" i="1"/>
  <c r="FM104" i="1"/>
  <c r="DI105" i="1"/>
  <c r="DJ105" i="1"/>
  <c r="DK105" i="1"/>
  <c r="DM105" i="1"/>
  <c r="DN105" i="1"/>
  <c r="DO105" i="1"/>
  <c r="DP105" i="1"/>
  <c r="DQ105" i="1"/>
  <c r="DR105" i="1"/>
  <c r="DT105" i="1"/>
  <c r="DU105" i="1"/>
  <c r="DV105" i="1"/>
  <c r="DW105" i="1"/>
  <c r="DX105" i="1"/>
  <c r="DY105" i="1"/>
  <c r="DZ105" i="1"/>
  <c r="EB105" i="1"/>
  <c r="EC105" i="1"/>
  <c r="ED105" i="1"/>
  <c r="EE105" i="1"/>
  <c r="EF105" i="1"/>
  <c r="EG105" i="1"/>
  <c r="EI105" i="1"/>
  <c r="EJ105" i="1"/>
  <c r="EK105" i="1"/>
  <c r="EL105" i="1"/>
  <c r="EM105" i="1"/>
  <c r="EN105" i="1"/>
  <c r="EO105" i="1"/>
  <c r="EQ105" i="1"/>
  <c r="ER105" i="1"/>
  <c r="ES105" i="1"/>
  <c r="ET105" i="1"/>
  <c r="EU105" i="1"/>
  <c r="EV105" i="1"/>
  <c r="EX105" i="1"/>
  <c r="EY105" i="1"/>
  <c r="EZ105" i="1"/>
  <c r="FA105" i="1"/>
  <c r="FB105" i="1"/>
  <c r="FC105" i="1"/>
  <c r="FD105" i="1"/>
  <c r="FF105" i="1"/>
  <c r="FG105" i="1"/>
  <c r="FH105" i="1"/>
  <c r="FI105" i="1"/>
  <c r="FJ105" i="1"/>
  <c r="FK105" i="1"/>
  <c r="FM105" i="1"/>
  <c r="DI106" i="1"/>
  <c r="DJ106" i="1"/>
  <c r="DK106" i="1"/>
  <c r="DM106" i="1"/>
  <c r="DN106" i="1"/>
  <c r="DO106" i="1"/>
  <c r="DP106" i="1"/>
  <c r="DQ106" i="1"/>
  <c r="DR106" i="1"/>
  <c r="DT106" i="1"/>
  <c r="DU106" i="1"/>
  <c r="DV106" i="1"/>
  <c r="DW106" i="1"/>
  <c r="DX106" i="1"/>
  <c r="DY106" i="1"/>
  <c r="DZ106" i="1"/>
  <c r="EB106" i="1"/>
  <c r="EC106" i="1"/>
  <c r="ED106" i="1"/>
  <c r="EE106" i="1"/>
  <c r="EF106" i="1"/>
  <c r="EG106" i="1"/>
  <c r="EI106" i="1"/>
  <c r="EJ106" i="1"/>
  <c r="EK106" i="1"/>
  <c r="EL106" i="1"/>
  <c r="EM106" i="1"/>
  <c r="EN106" i="1"/>
  <c r="EO106" i="1"/>
  <c r="EQ106" i="1"/>
  <c r="ER106" i="1"/>
  <c r="ES106" i="1"/>
  <c r="ET106" i="1"/>
  <c r="EU106" i="1"/>
  <c r="EV106" i="1"/>
  <c r="EX106" i="1"/>
  <c r="EY106" i="1"/>
  <c r="EZ106" i="1"/>
  <c r="FA106" i="1"/>
  <c r="FB106" i="1"/>
  <c r="FC106" i="1"/>
  <c r="FD106" i="1"/>
  <c r="FF106" i="1"/>
  <c r="FG106" i="1"/>
  <c r="FH106" i="1"/>
  <c r="FI106" i="1"/>
  <c r="FJ106" i="1"/>
  <c r="FK106" i="1"/>
  <c r="FM106" i="1"/>
  <c r="DI107" i="1"/>
  <c r="DJ107" i="1"/>
  <c r="DK107" i="1"/>
  <c r="DM107" i="1"/>
  <c r="DN107" i="1"/>
  <c r="DO107" i="1"/>
  <c r="DP107" i="1"/>
  <c r="DQ107" i="1"/>
  <c r="DR107" i="1"/>
  <c r="DT107" i="1"/>
  <c r="DU107" i="1"/>
  <c r="DV107" i="1"/>
  <c r="DW107" i="1"/>
  <c r="DX107" i="1"/>
  <c r="DY107" i="1"/>
  <c r="DZ107" i="1"/>
  <c r="EB107" i="1"/>
  <c r="EC107" i="1"/>
  <c r="ED107" i="1"/>
  <c r="EE107" i="1"/>
  <c r="EF107" i="1"/>
  <c r="EG107" i="1"/>
  <c r="EI107" i="1"/>
  <c r="EJ107" i="1"/>
  <c r="EK107" i="1"/>
  <c r="EL107" i="1"/>
  <c r="EM107" i="1"/>
  <c r="EN107" i="1"/>
  <c r="EO107" i="1"/>
  <c r="EQ107" i="1"/>
  <c r="ER107" i="1"/>
  <c r="ES107" i="1"/>
  <c r="ET107" i="1"/>
  <c r="EU107" i="1"/>
  <c r="EV107" i="1"/>
  <c r="EX107" i="1"/>
  <c r="EY107" i="1"/>
  <c r="EZ107" i="1"/>
  <c r="FA107" i="1"/>
  <c r="FB107" i="1"/>
  <c r="FC107" i="1"/>
  <c r="FD107" i="1"/>
  <c r="FF107" i="1"/>
  <c r="FG107" i="1"/>
  <c r="FH107" i="1"/>
  <c r="FI107" i="1"/>
  <c r="FJ107" i="1"/>
  <c r="FK107" i="1"/>
  <c r="FM107" i="1"/>
  <c r="DI108" i="1"/>
  <c r="DJ108" i="1"/>
  <c r="DK108" i="1"/>
  <c r="DM108" i="1"/>
  <c r="DN108" i="1"/>
  <c r="DO108" i="1"/>
  <c r="DP108" i="1"/>
  <c r="DQ108" i="1"/>
  <c r="DR108" i="1"/>
  <c r="DT108" i="1"/>
  <c r="DU108" i="1"/>
  <c r="DV108" i="1"/>
  <c r="DW108" i="1"/>
  <c r="DX108" i="1"/>
  <c r="DY108" i="1"/>
  <c r="DZ108" i="1"/>
  <c r="EB108" i="1"/>
  <c r="EC108" i="1"/>
  <c r="ED108" i="1"/>
  <c r="EE108" i="1"/>
  <c r="EF108" i="1"/>
  <c r="EG108" i="1"/>
  <c r="EI108" i="1"/>
  <c r="EJ108" i="1"/>
  <c r="EK108" i="1"/>
  <c r="EL108" i="1"/>
  <c r="EM108" i="1"/>
  <c r="EN108" i="1"/>
  <c r="EO108" i="1"/>
  <c r="EQ108" i="1"/>
  <c r="ER108" i="1"/>
  <c r="ES108" i="1"/>
  <c r="ET108" i="1"/>
  <c r="EU108" i="1"/>
  <c r="EV108" i="1"/>
  <c r="EX108" i="1"/>
  <c r="EY108" i="1"/>
  <c r="EZ108" i="1"/>
  <c r="FA108" i="1"/>
  <c r="FB108" i="1"/>
  <c r="FC108" i="1"/>
  <c r="FD108" i="1"/>
  <c r="FF108" i="1"/>
  <c r="FG108" i="1"/>
  <c r="FH108" i="1"/>
  <c r="FI108" i="1"/>
  <c r="FJ108" i="1"/>
  <c r="FK108" i="1"/>
  <c r="FM108" i="1"/>
  <c r="DI109" i="1"/>
  <c r="DJ109" i="1"/>
  <c r="DK109" i="1"/>
  <c r="DM109" i="1"/>
  <c r="DN109" i="1"/>
  <c r="DO109" i="1"/>
  <c r="DP109" i="1"/>
  <c r="DQ109" i="1"/>
  <c r="DR109" i="1"/>
  <c r="DT109" i="1"/>
  <c r="DU109" i="1"/>
  <c r="DV109" i="1"/>
  <c r="DW109" i="1"/>
  <c r="DX109" i="1"/>
  <c r="DY109" i="1"/>
  <c r="DZ109" i="1"/>
  <c r="EB109" i="1"/>
  <c r="EC109" i="1"/>
  <c r="ED109" i="1"/>
  <c r="EE109" i="1"/>
  <c r="EF109" i="1"/>
  <c r="EG109" i="1"/>
  <c r="EI109" i="1"/>
  <c r="EJ109" i="1"/>
  <c r="EK109" i="1"/>
  <c r="EL109" i="1"/>
  <c r="EM109" i="1"/>
  <c r="EN109" i="1"/>
  <c r="EO109" i="1"/>
  <c r="EQ109" i="1"/>
  <c r="ER109" i="1"/>
  <c r="ES109" i="1"/>
  <c r="ET109" i="1"/>
  <c r="EU109" i="1"/>
  <c r="EV109" i="1"/>
  <c r="EX109" i="1"/>
  <c r="EY109" i="1"/>
  <c r="EZ109" i="1"/>
  <c r="FA109" i="1"/>
  <c r="FB109" i="1"/>
  <c r="FC109" i="1"/>
  <c r="FD109" i="1"/>
  <c r="FF109" i="1"/>
  <c r="FG109" i="1"/>
  <c r="FH109" i="1"/>
  <c r="FI109" i="1"/>
  <c r="FJ109" i="1"/>
  <c r="FK109" i="1"/>
  <c r="FM109" i="1"/>
  <c r="DH11" i="1"/>
  <c r="DH12" i="1"/>
  <c r="DH13" i="1"/>
  <c r="DH14" i="1"/>
  <c r="DH15" i="1"/>
  <c r="DH16" i="1"/>
  <c r="DH17" i="1"/>
  <c r="DH18" i="1"/>
  <c r="DH19" i="1"/>
  <c r="DH20" i="1"/>
  <c r="DH21" i="1"/>
  <c r="DH22" i="1"/>
  <c r="DH23" i="1"/>
  <c r="DH24" i="1"/>
  <c r="DH25" i="1"/>
  <c r="DH26" i="1"/>
  <c r="DH27" i="1"/>
  <c r="DH28" i="1"/>
  <c r="DH29" i="1"/>
  <c r="DH30" i="1"/>
  <c r="DH31" i="1"/>
  <c r="DH32" i="1"/>
  <c r="DH33" i="1"/>
  <c r="DH34" i="1"/>
  <c r="DH35" i="1"/>
  <c r="DH36" i="1"/>
  <c r="DH37" i="1"/>
  <c r="DH38" i="1"/>
  <c r="DH39" i="1"/>
  <c r="DH40" i="1"/>
  <c r="DH41" i="1"/>
  <c r="DH42" i="1"/>
  <c r="DH43" i="1"/>
  <c r="DH44" i="1"/>
  <c r="DH45" i="1"/>
  <c r="DH46" i="1"/>
  <c r="DH47" i="1"/>
  <c r="DH48" i="1"/>
  <c r="DH49" i="1"/>
  <c r="DH50" i="1"/>
  <c r="DH51" i="1"/>
  <c r="DH52" i="1"/>
  <c r="DH53" i="1"/>
  <c r="DH54" i="1"/>
  <c r="DH55" i="1"/>
  <c r="DH56" i="1"/>
  <c r="DH57" i="1"/>
  <c r="DH58" i="1"/>
  <c r="DH59" i="1"/>
  <c r="DH60" i="1"/>
  <c r="DH61" i="1"/>
  <c r="DH62" i="1"/>
  <c r="DH63" i="1"/>
  <c r="DH64" i="1"/>
  <c r="DH65" i="1"/>
  <c r="DH66" i="1"/>
  <c r="DH67" i="1"/>
  <c r="DH68" i="1"/>
  <c r="DH69" i="1"/>
  <c r="DH70" i="1"/>
  <c r="DH71" i="1"/>
  <c r="DH72" i="1"/>
  <c r="DH73" i="1"/>
  <c r="DH74" i="1"/>
  <c r="DH75" i="1"/>
  <c r="DH76" i="1"/>
  <c r="DH77" i="1"/>
  <c r="DH78" i="1"/>
  <c r="DH79" i="1"/>
  <c r="DH80" i="1"/>
  <c r="DH81" i="1"/>
  <c r="DH82" i="1"/>
  <c r="DH83" i="1"/>
  <c r="DH84" i="1"/>
  <c r="DH85" i="1"/>
  <c r="DH86" i="1"/>
  <c r="DH87" i="1"/>
  <c r="DH88" i="1"/>
  <c r="DH89" i="1"/>
  <c r="DH90" i="1"/>
  <c r="DH91" i="1"/>
  <c r="DH92" i="1"/>
  <c r="DH93" i="1"/>
  <c r="DH94" i="1"/>
  <c r="DH95" i="1"/>
  <c r="DH96" i="1"/>
  <c r="DH97" i="1"/>
  <c r="DH98" i="1"/>
  <c r="DH99" i="1"/>
  <c r="DH100" i="1"/>
  <c r="DH101" i="1"/>
  <c r="DH102" i="1"/>
  <c r="DH103" i="1"/>
  <c r="DH104" i="1"/>
  <c r="DH105" i="1"/>
  <c r="DH106" i="1"/>
  <c r="DH107" i="1"/>
  <c r="DH108" i="1"/>
  <c r="DH109" i="1"/>
  <c r="DG11" i="1"/>
  <c r="DG12" i="1"/>
  <c r="DG13" i="1"/>
  <c r="DG14" i="1"/>
  <c r="DG15" i="1"/>
  <c r="DG16" i="1"/>
  <c r="DG17" i="1"/>
  <c r="DG18" i="1"/>
  <c r="DG19" i="1"/>
  <c r="DG20" i="1"/>
  <c r="DG21" i="1"/>
  <c r="DG22" i="1"/>
  <c r="DG23" i="1"/>
  <c r="DG24" i="1"/>
  <c r="DG25" i="1"/>
  <c r="DG26" i="1"/>
  <c r="DG27" i="1"/>
  <c r="DG28" i="1"/>
  <c r="DG29" i="1"/>
  <c r="DG30" i="1"/>
  <c r="DG31" i="1"/>
  <c r="DG32" i="1"/>
  <c r="DG33" i="1"/>
  <c r="DG34" i="1"/>
  <c r="DG35" i="1"/>
  <c r="DG36" i="1"/>
  <c r="DG37" i="1"/>
  <c r="DG38" i="1"/>
  <c r="DG39" i="1"/>
  <c r="DG40" i="1"/>
  <c r="DG41" i="1"/>
  <c r="DG42" i="1"/>
  <c r="DG43" i="1"/>
  <c r="DG44" i="1"/>
  <c r="DG45" i="1"/>
  <c r="DG46" i="1"/>
  <c r="DG47" i="1"/>
  <c r="DG48" i="1"/>
  <c r="DG49" i="1"/>
  <c r="DG50" i="1"/>
  <c r="DG51" i="1"/>
  <c r="DG52" i="1"/>
  <c r="DG53" i="1"/>
  <c r="DG54" i="1"/>
  <c r="DG55" i="1"/>
  <c r="DG56" i="1"/>
  <c r="DG57" i="1"/>
  <c r="DG58" i="1"/>
  <c r="DG59" i="1"/>
  <c r="DG60" i="1"/>
  <c r="DG61" i="1"/>
  <c r="DG62" i="1"/>
  <c r="DG63" i="1"/>
  <c r="DG64" i="1"/>
  <c r="DG65" i="1"/>
  <c r="DG66" i="1"/>
  <c r="DG67" i="1"/>
  <c r="DG68" i="1"/>
  <c r="DG69" i="1"/>
  <c r="DG70" i="1"/>
  <c r="DG71" i="1"/>
  <c r="DG72" i="1"/>
  <c r="DG73" i="1"/>
  <c r="DG74" i="1"/>
  <c r="DG75" i="1"/>
  <c r="DG76" i="1"/>
  <c r="DG77" i="1"/>
  <c r="DG78" i="1"/>
  <c r="DG79" i="1"/>
  <c r="DG80" i="1"/>
  <c r="DG81" i="1"/>
  <c r="DG82" i="1"/>
  <c r="DG83" i="1"/>
  <c r="DG84" i="1"/>
  <c r="DG85" i="1"/>
  <c r="DG86" i="1"/>
  <c r="DG87" i="1"/>
  <c r="DG88" i="1"/>
  <c r="DG89" i="1"/>
  <c r="DG90" i="1"/>
  <c r="DG91" i="1"/>
  <c r="DG92" i="1"/>
  <c r="DG93" i="1"/>
  <c r="DG94" i="1"/>
  <c r="DG95" i="1"/>
  <c r="DG96" i="1"/>
  <c r="DG97" i="1"/>
  <c r="DG98" i="1"/>
  <c r="DG99" i="1"/>
  <c r="DG100" i="1"/>
  <c r="DG101" i="1"/>
  <c r="DG102" i="1"/>
  <c r="DG103" i="1"/>
  <c r="DG104" i="1"/>
  <c r="DG105" i="1"/>
  <c r="DG106" i="1"/>
  <c r="DG107" i="1"/>
  <c r="DG108" i="1"/>
  <c r="DG109" i="1"/>
  <c r="DF11" i="1"/>
  <c r="DF12" i="1"/>
  <c r="DF13" i="1"/>
  <c r="DF14" i="1"/>
  <c r="DF15" i="1"/>
  <c r="DF16" i="1"/>
  <c r="DF17" i="1"/>
  <c r="DF18" i="1"/>
  <c r="DF19" i="1"/>
  <c r="DF20" i="1"/>
  <c r="DF21" i="1"/>
  <c r="DF22" i="1"/>
  <c r="DF23" i="1"/>
  <c r="DF24" i="1"/>
  <c r="DF25" i="1"/>
  <c r="DF26" i="1"/>
  <c r="DF27" i="1"/>
  <c r="DF28" i="1"/>
  <c r="DF29" i="1"/>
  <c r="DF30" i="1"/>
  <c r="DF31" i="1"/>
  <c r="DF32" i="1"/>
  <c r="DF33" i="1"/>
  <c r="DF34" i="1"/>
  <c r="DF35" i="1"/>
  <c r="DF36" i="1"/>
  <c r="DF37" i="1"/>
  <c r="DF38" i="1"/>
  <c r="DF39" i="1"/>
  <c r="DF40" i="1"/>
  <c r="DF41" i="1"/>
  <c r="DF42" i="1"/>
  <c r="DF43" i="1"/>
  <c r="DF44" i="1"/>
  <c r="DF45" i="1"/>
  <c r="DF46" i="1"/>
  <c r="DF47" i="1"/>
  <c r="DF48" i="1"/>
  <c r="DF49" i="1"/>
  <c r="DF50" i="1"/>
  <c r="DF51" i="1"/>
  <c r="DF52" i="1"/>
  <c r="DF53" i="1"/>
  <c r="DF54" i="1"/>
  <c r="DF55" i="1"/>
  <c r="DF56" i="1"/>
  <c r="DF57" i="1"/>
  <c r="DF58" i="1"/>
  <c r="DF59" i="1"/>
  <c r="DF60" i="1"/>
  <c r="DF61" i="1"/>
  <c r="DF62" i="1"/>
  <c r="DF63" i="1"/>
  <c r="DF64" i="1"/>
  <c r="DF65" i="1"/>
  <c r="DF66" i="1"/>
  <c r="DF67" i="1"/>
  <c r="DF68" i="1"/>
  <c r="DF69" i="1"/>
  <c r="DF70" i="1"/>
  <c r="DF71" i="1"/>
  <c r="DF72" i="1"/>
  <c r="DF73" i="1"/>
  <c r="DF74" i="1"/>
  <c r="DF75" i="1"/>
  <c r="DF76" i="1"/>
  <c r="DF77" i="1"/>
  <c r="DF78" i="1"/>
  <c r="DF79" i="1"/>
  <c r="DF80" i="1"/>
  <c r="DF81" i="1"/>
  <c r="DF82" i="1"/>
  <c r="DF83" i="1"/>
  <c r="DF84" i="1"/>
  <c r="DF85" i="1"/>
  <c r="DF86" i="1"/>
  <c r="DF87" i="1"/>
  <c r="DF88" i="1"/>
  <c r="DF89" i="1"/>
  <c r="DF90" i="1"/>
  <c r="DF91" i="1"/>
  <c r="DF92" i="1"/>
  <c r="DF93" i="1"/>
  <c r="DF94" i="1"/>
  <c r="DF95" i="1"/>
  <c r="DF96" i="1"/>
  <c r="DF97" i="1"/>
  <c r="DF98" i="1"/>
  <c r="DF99" i="1"/>
  <c r="DF100" i="1"/>
  <c r="DF101" i="1"/>
  <c r="DF102" i="1"/>
  <c r="DF103" i="1"/>
  <c r="DF104" i="1"/>
  <c r="DF105" i="1"/>
  <c r="DF106" i="1"/>
  <c r="DF107" i="1"/>
  <c r="DF108" i="1"/>
  <c r="DF109" i="1"/>
  <c r="CO11" i="1" l="1"/>
  <c r="CO12" i="1"/>
  <c r="CO13" i="1"/>
  <c r="CO14" i="1"/>
  <c r="CO15" i="1"/>
  <c r="CO16" i="1"/>
  <c r="CO17" i="1"/>
  <c r="CO18" i="1"/>
  <c r="CO19" i="1"/>
  <c r="CO20" i="1"/>
  <c r="CO21" i="1"/>
  <c r="CO22" i="1"/>
  <c r="CO23" i="1"/>
  <c r="CO24" i="1"/>
  <c r="CO25" i="1"/>
  <c r="CO26" i="1"/>
  <c r="CO27" i="1"/>
  <c r="CO28" i="1"/>
  <c r="CO29" i="1"/>
  <c r="CO30" i="1"/>
  <c r="CO31" i="1"/>
  <c r="CO32" i="1"/>
  <c r="CO33" i="1"/>
  <c r="CO34" i="1"/>
  <c r="CO35" i="1"/>
  <c r="CO36" i="1"/>
  <c r="CO37" i="1"/>
  <c r="CO38" i="1"/>
  <c r="CO39" i="1"/>
  <c r="CO40" i="1"/>
  <c r="CO41" i="1"/>
  <c r="CO42" i="1"/>
  <c r="CO43" i="1"/>
  <c r="CO44" i="1"/>
  <c r="CO45" i="1"/>
  <c r="CO46" i="1"/>
  <c r="CO47" i="1"/>
  <c r="CO48" i="1"/>
  <c r="CO49" i="1"/>
  <c r="CO50" i="1"/>
  <c r="CO51" i="1"/>
  <c r="CO52" i="1"/>
  <c r="CO53" i="1"/>
  <c r="CO54" i="1"/>
  <c r="CO55" i="1"/>
  <c r="CO56" i="1"/>
  <c r="CO57" i="1"/>
  <c r="CO58" i="1"/>
  <c r="CO59" i="1"/>
  <c r="CO60" i="1"/>
  <c r="CO61" i="1"/>
  <c r="CO62" i="1"/>
  <c r="CO63" i="1"/>
  <c r="CO64" i="1"/>
  <c r="CO65" i="1"/>
  <c r="CO66" i="1"/>
  <c r="CO67" i="1"/>
  <c r="CO68" i="1"/>
  <c r="CO69" i="1"/>
  <c r="CO70" i="1"/>
  <c r="CO71" i="1"/>
  <c r="CO72" i="1"/>
  <c r="CO73" i="1"/>
  <c r="CO74" i="1"/>
  <c r="CO75" i="1"/>
  <c r="CO76" i="1"/>
  <c r="CO77" i="1"/>
  <c r="CO78" i="1"/>
  <c r="CO79" i="1"/>
  <c r="CO80" i="1"/>
  <c r="CO81" i="1"/>
  <c r="CO82" i="1"/>
  <c r="CO83" i="1"/>
  <c r="CO84" i="1"/>
  <c r="CO85" i="1"/>
  <c r="CO86" i="1"/>
  <c r="CO87" i="1"/>
  <c r="CO88" i="1"/>
  <c r="CO89" i="1"/>
  <c r="CO90" i="1"/>
  <c r="CO91" i="1"/>
  <c r="CO92" i="1"/>
  <c r="CO93" i="1"/>
  <c r="CO94" i="1"/>
  <c r="CO95" i="1"/>
  <c r="CO96" i="1"/>
  <c r="CO97" i="1"/>
  <c r="CO98" i="1"/>
  <c r="CO99" i="1"/>
  <c r="CO100" i="1"/>
  <c r="CO101" i="1"/>
  <c r="CO102" i="1"/>
  <c r="CO103" i="1"/>
  <c r="CO104" i="1"/>
  <c r="CO105" i="1"/>
  <c r="CO106" i="1"/>
  <c r="CO107" i="1"/>
  <c r="CO108" i="1"/>
  <c r="CO109" i="1"/>
  <c r="CO10" i="1"/>
  <c r="CP7" i="1"/>
  <c r="FM10" i="1" l="1"/>
  <c r="FK10" i="1"/>
  <c r="FJ10" i="1"/>
  <c r="FI10" i="1"/>
  <c r="FH10" i="1"/>
  <c r="FG10" i="1"/>
  <c r="FF10" i="1"/>
  <c r="FD10" i="1"/>
  <c r="FC10" i="1"/>
  <c r="FB10" i="1"/>
  <c r="FA10" i="1"/>
  <c r="EZ10" i="1"/>
  <c r="EY10" i="1"/>
  <c r="FM9" i="1"/>
  <c r="FL9" i="1"/>
  <c r="FK9" i="1"/>
  <c r="FJ9" i="1"/>
  <c r="FI9" i="1"/>
  <c r="FH9" i="1"/>
  <c r="FG9" i="1"/>
  <c r="FF9" i="1"/>
  <c r="FD8" i="1"/>
  <c r="FC8" i="1"/>
  <c r="FB8" i="1"/>
  <c r="FA8" i="1"/>
  <c r="EZ8" i="1"/>
  <c r="EY8" i="1"/>
  <c r="EX10" i="1"/>
  <c r="EV10" i="1"/>
  <c r="EU10" i="1"/>
  <c r="ET10" i="1"/>
  <c r="ES10" i="1"/>
  <c r="ER10" i="1"/>
  <c r="EQ10" i="1"/>
  <c r="EO10" i="1"/>
  <c r="EN10" i="1"/>
  <c r="EM10" i="1"/>
  <c r="EL10" i="1"/>
  <c r="EK10" i="1"/>
  <c r="EJ10" i="1"/>
  <c r="EX9" i="1"/>
  <c r="EW9" i="1"/>
  <c r="EV9" i="1"/>
  <c r="EU9" i="1"/>
  <c r="ET9" i="1"/>
  <c r="ES9" i="1"/>
  <c r="ER9" i="1"/>
  <c r="EQ9" i="1"/>
  <c r="EO8" i="1"/>
  <c r="EN8" i="1"/>
  <c r="EM8" i="1"/>
  <c r="EL8" i="1"/>
  <c r="EK8" i="1"/>
  <c r="EJ8" i="1"/>
  <c r="EI10" i="1"/>
  <c r="EG10" i="1"/>
  <c r="EF10" i="1"/>
  <c r="EE10" i="1"/>
  <c r="ED10" i="1"/>
  <c r="EC10" i="1"/>
  <c r="EB10" i="1"/>
  <c r="DZ10" i="1"/>
  <c r="DY10" i="1"/>
  <c r="DX10" i="1"/>
  <c r="DW10" i="1"/>
  <c r="DV10" i="1"/>
  <c r="DU10" i="1"/>
  <c r="EI9" i="1"/>
  <c r="EH9" i="1"/>
  <c r="EG9" i="1"/>
  <c r="EF9" i="1"/>
  <c r="EE9" i="1"/>
  <c r="ED9" i="1"/>
  <c r="EC9" i="1"/>
  <c r="EB9" i="1"/>
  <c r="DZ8" i="1"/>
  <c r="DY8" i="1"/>
  <c r="DX8" i="1"/>
  <c r="DW8" i="1"/>
  <c r="DV8" i="1"/>
  <c r="DU8" i="1"/>
  <c r="DK10" i="1"/>
  <c r="DJ10" i="1"/>
  <c r="DI10" i="1"/>
  <c r="DH10" i="1"/>
  <c r="DG10" i="1"/>
  <c r="DF10" i="1"/>
  <c r="DT10" i="1" l="1"/>
  <c r="DR10" i="1"/>
  <c r="DQ10" i="1"/>
  <c r="DO10" i="1"/>
  <c r="DP10" i="1"/>
  <c r="DN10" i="1"/>
  <c r="DM10" i="1"/>
  <c r="DT9" i="1" l="1"/>
  <c r="DS9" i="1"/>
  <c r="DR9" i="1"/>
  <c r="DQ9" i="1"/>
  <c r="DP9" i="1"/>
  <c r="DO9" i="1"/>
  <c r="DN9" i="1"/>
  <c r="DM9" i="1"/>
  <c r="DL8" i="1"/>
  <c r="DK8" i="1"/>
  <c r="DJ8" i="1"/>
  <c r="DI8" i="1"/>
  <c r="DH8" i="1"/>
  <c r="DG8" i="1"/>
  <c r="DF8" i="1"/>
  <c r="DE11" i="1"/>
  <c r="DE12" i="1"/>
  <c r="DE13" i="1"/>
  <c r="DE14" i="1"/>
  <c r="DE15" i="1"/>
  <c r="DE16" i="1"/>
  <c r="DE17" i="1"/>
  <c r="DE18" i="1"/>
  <c r="DE19" i="1"/>
  <c r="DE20" i="1"/>
  <c r="DE21" i="1"/>
  <c r="DE22" i="1"/>
  <c r="DE23" i="1"/>
  <c r="DE24" i="1"/>
  <c r="DE25" i="1"/>
  <c r="DE26" i="1"/>
  <c r="DE27" i="1"/>
  <c r="DE28" i="1"/>
  <c r="DE29" i="1"/>
  <c r="DE30" i="1"/>
  <c r="DE31" i="1"/>
  <c r="DE32" i="1"/>
  <c r="DE33" i="1"/>
  <c r="DE34" i="1"/>
  <c r="DE35" i="1"/>
  <c r="DE36" i="1"/>
  <c r="DE37" i="1"/>
  <c r="DE38" i="1"/>
  <c r="DE39" i="1"/>
  <c r="DE40" i="1"/>
  <c r="DE41" i="1"/>
  <c r="DE42" i="1"/>
  <c r="DE43" i="1"/>
  <c r="DE44" i="1"/>
  <c r="DE45" i="1"/>
  <c r="DE46" i="1"/>
  <c r="DE47" i="1"/>
  <c r="DE48" i="1"/>
  <c r="DE49" i="1"/>
  <c r="DE50" i="1"/>
  <c r="DE51" i="1"/>
  <c r="DE52" i="1"/>
  <c r="DE53" i="1"/>
  <c r="DE54" i="1"/>
  <c r="DE55" i="1"/>
  <c r="DE56" i="1"/>
  <c r="DE57" i="1"/>
  <c r="DE58" i="1"/>
  <c r="DE59" i="1"/>
  <c r="DE60" i="1"/>
  <c r="DE61" i="1"/>
  <c r="DE62" i="1"/>
  <c r="DE63" i="1"/>
  <c r="DE64" i="1"/>
  <c r="DE65" i="1"/>
  <c r="DE66" i="1"/>
  <c r="DE67" i="1"/>
  <c r="DE68" i="1"/>
  <c r="DE69" i="1"/>
  <c r="DE70" i="1"/>
  <c r="DE71" i="1"/>
  <c r="DE72" i="1"/>
  <c r="DE73" i="1"/>
  <c r="DE74" i="1"/>
  <c r="DE75" i="1"/>
  <c r="DE76" i="1"/>
  <c r="DE77" i="1"/>
  <c r="DE78" i="1"/>
  <c r="DE79" i="1"/>
  <c r="DE80" i="1"/>
  <c r="DE81" i="1"/>
  <c r="DE82" i="1"/>
  <c r="DE83" i="1"/>
  <c r="DE84" i="1"/>
  <c r="DE85" i="1"/>
  <c r="DE86" i="1"/>
  <c r="DE87" i="1"/>
  <c r="DE88" i="1"/>
  <c r="DE89" i="1"/>
  <c r="DE90" i="1"/>
  <c r="DE91" i="1"/>
  <c r="DE92" i="1"/>
  <c r="DE93" i="1"/>
  <c r="DE94" i="1"/>
  <c r="DE95" i="1"/>
  <c r="DE96" i="1"/>
  <c r="DE97" i="1"/>
  <c r="DE98" i="1"/>
  <c r="DE99" i="1"/>
  <c r="DE100" i="1"/>
  <c r="DE101" i="1"/>
  <c r="DE102" i="1"/>
  <c r="DE103" i="1"/>
  <c r="DE104" i="1"/>
  <c r="DE105" i="1"/>
  <c r="DE106" i="1"/>
  <c r="DE107" i="1"/>
  <c r="DE108" i="1"/>
  <c r="DE109" i="1"/>
  <c r="DE10" i="1"/>
  <c r="DC11" i="1"/>
  <c r="DC12" i="1"/>
  <c r="DC13" i="1"/>
  <c r="DC14" i="1"/>
  <c r="DC15" i="1"/>
  <c r="DC16" i="1"/>
  <c r="DC17" i="1"/>
  <c r="DC18" i="1"/>
  <c r="DC19" i="1"/>
  <c r="DC20" i="1"/>
  <c r="DC21" i="1"/>
  <c r="DC22" i="1"/>
  <c r="DC23" i="1"/>
  <c r="DC24" i="1"/>
  <c r="DC25" i="1"/>
  <c r="DC26" i="1"/>
  <c r="DC27" i="1"/>
  <c r="DC28" i="1"/>
  <c r="DC29" i="1"/>
  <c r="DC30" i="1"/>
  <c r="DC31" i="1"/>
  <c r="DC32" i="1"/>
  <c r="DC33" i="1"/>
  <c r="DC34" i="1"/>
  <c r="DC35" i="1"/>
  <c r="DC36" i="1"/>
  <c r="DC37" i="1"/>
  <c r="DC38" i="1"/>
  <c r="DC39" i="1"/>
  <c r="DC40" i="1"/>
  <c r="DC41" i="1"/>
  <c r="DC42" i="1"/>
  <c r="DC43" i="1"/>
  <c r="DC44" i="1"/>
  <c r="DC45" i="1"/>
  <c r="DC46" i="1"/>
  <c r="DC47" i="1"/>
  <c r="DC48" i="1"/>
  <c r="DC49" i="1"/>
  <c r="DC50" i="1"/>
  <c r="DC51" i="1"/>
  <c r="DC52" i="1"/>
  <c r="DC53" i="1"/>
  <c r="DC54" i="1"/>
  <c r="DC55" i="1"/>
  <c r="DC56" i="1"/>
  <c r="DC57" i="1"/>
  <c r="DC58" i="1"/>
  <c r="DC59" i="1"/>
  <c r="DC60" i="1"/>
  <c r="DC61" i="1"/>
  <c r="DC62" i="1"/>
  <c r="DC63" i="1"/>
  <c r="DC64" i="1"/>
  <c r="DC65" i="1"/>
  <c r="DC66" i="1"/>
  <c r="DC67" i="1"/>
  <c r="DC68" i="1"/>
  <c r="DC69" i="1"/>
  <c r="DC70" i="1"/>
  <c r="DC71" i="1"/>
  <c r="DC72" i="1"/>
  <c r="DC73" i="1"/>
  <c r="DC74" i="1"/>
  <c r="DC75" i="1"/>
  <c r="DC76" i="1"/>
  <c r="DC77" i="1"/>
  <c r="DC78" i="1"/>
  <c r="DC79" i="1"/>
  <c r="DC80" i="1"/>
  <c r="DC81" i="1"/>
  <c r="DC82" i="1"/>
  <c r="DC83" i="1"/>
  <c r="DC84" i="1"/>
  <c r="DC85" i="1"/>
  <c r="DC86" i="1"/>
  <c r="DC87" i="1"/>
  <c r="DC88" i="1"/>
  <c r="DC89" i="1"/>
  <c r="DC90" i="1"/>
  <c r="DC91" i="1"/>
  <c r="DC92" i="1"/>
  <c r="DC93" i="1"/>
  <c r="DC94" i="1"/>
  <c r="DC95" i="1"/>
  <c r="DC96" i="1"/>
  <c r="DC97" i="1"/>
  <c r="DC98" i="1"/>
  <c r="DC99" i="1"/>
  <c r="DC100" i="1"/>
  <c r="DC101" i="1"/>
  <c r="DC102" i="1"/>
  <c r="DC103" i="1"/>
  <c r="DC104" i="1"/>
  <c r="DC105" i="1"/>
  <c r="DC106" i="1"/>
  <c r="DC107" i="1"/>
  <c r="DC108" i="1"/>
  <c r="DC109" i="1"/>
  <c r="DC10" i="1"/>
  <c r="DB11" i="1"/>
  <c r="DB12" i="1"/>
  <c r="DB13" i="1"/>
  <c r="DB14" i="1"/>
  <c r="DB15" i="1"/>
  <c r="DB16" i="1"/>
  <c r="DB17" i="1"/>
  <c r="DB18" i="1"/>
  <c r="DB19" i="1"/>
  <c r="DB20" i="1"/>
  <c r="DB21" i="1"/>
  <c r="DB22" i="1"/>
  <c r="DB23" i="1"/>
  <c r="DB24" i="1"/>
  <c r="DB25" i="1"/>
  <c r="DB26" i="1"/>
  <c r="DB27" i="1"/>
  <c r="DB28" i="1"/>
  <c r="DB29" i="1"/>
  <c r="DB30" i="1"/>
  <c r="DB31" i="1"/>
  <c r="DB32" i="1"/>
  <c r="DB33" i="1"/>
  <c r="DB34" i="1"/>
  <c r="DB35" i="1"/>
  <c r="DB36" i="1"/>
  <c r="DB37" i="1"/>
  <c r="DB38" i="1"/>
  <c r="DB39" i="1"/>
  <c r="DB40" i="1"/>
  <c r="DB41" i="1"/>
  <c r="DB42" i="1"/>
  <c r="DB43" i="1"/>
  <c r="DB44" i="1"/>
  <c r="DB45" i="1"/>
  <c r="DB46" i="1"/>
  <c r="DB47" i="1"/>
  <c r="DB48" i="1"/>
  <c r="DB49" i="1"/>
  <c r="DB50" i="1"/>
  <c r="DB51" i="1"/>
  <c r="DB52" i="1"/>
  <c r="DB53" i="1"/>
  <c r="DB54" i="1"/>
  <c r="DB55" i="1"/>
  <c r="DB56" i="1"/>
  <c r="DB57" i="1"/>
  <c r="DB58" i="1"/>
  <c r="DB59" i="1"/>
  <c r="DB60" i="1"/>
  <c r="DB61" i="1"/>
  <c r="DB62" i="1"/>
  <c r="DB63" i="1"/>
  <c r="DB64" i="1"/>
  <c r="DB65" i="1"/>
  <c r="DB66" i="1"/>
  <c r="DB67" i="1"/>
  <c r="DB68" i="1"/>
  <c r="DB69" i="1"/>
  <c r="DB70" i="1"/>
  <c r="DB71" i="1"/>
  <c r="DB72" i="1"/>
  <c r="DB73" i="1"/>
  <c r="DB74" i="1"/>
  <c r="DB75" i="1"/>
  <c r="DB76" i="1"/>
  <c r="DB77" i="1"/>
  <c r="DB78" i="1"/>
  <c r="DB79" i="1"/>
  <c r="DB80" i="1"/>
  <c r="DB81" i="1"/>
  <c r="DB82" i="1"/>
  <c r="DB83" i="1"/>
  <c r="DB84" i="1"/>
  <c r="DB85" i="1"/>
  <c r="DB86" i="1"/>
  <c r="DB87" i="1"/>
  <c r="DB88" i="1"/>
  <c r="DB89" i="1"/>
  <c r="DB90" i="1"/>
  <c r="DB91" i="1"/>
  <c r="DB92" i="1"/>
  <c r="DB93" i="1"/>
  <c r="DB94" i="1"/>
  <c r="DB95" i="1"/>
  <c r="DB96" i="1"/>
  <c r="DB97" i="1"/>
  <c r="DB98" i="1"/>
  <c r="DB99" i="1"/>
  <c r="DB100" i="1"/>
  <c r="DB101" i="1"/>
  <c r="DB102" i="1"/>
  <c r="DB103" i="1"/>
  <c r="DB104" i="1"/>
  <c r="DB105" i="1"/>
  <c r="DB106" i="1"/>
  <c r="DB107" i="1"/>
  <c r="DB108" i="1"/>
  <c r="DB109" i="1"/>
  <c r="DB10" i="1"/>
  <c r="DA11" i="1"/>
  <c r="DA12" i="1"/>
  <c r="DA13" i="1"/>
  <c r="DA14" i="1"/>
  <c r="DA15" i="1"/>
  <c r="DA16" i="1"/>
  <c r="DA17" i="1"/>
  <c r="DA18" i="1"/>
  <c r="DA19" i="1"/>
  <c r="DA20" i="1"/>
  <c r="DA21" i="1"/>
  <c r="DA22" i="1"/>
  <c r="DA23" i="1"/>
  <c r="DA24" i="1"/>
  <c r="DA25" i="1"/>
  <c r="DA26" i="1"/>
  <c r="DA27" i="1"/>
  <c r="DA28" i="1"/>
  <c r="DA29" i="1"/>
  <c r="DA30" i="1"/>
  <c r="DA31" i="1"/>
  <c r="DA32" i="1"/>
  <c r="DA33" i="1"/>
  <c r="DA34" i="1"/>
  <c r="DA35" i="1"/>
  <c r="DA36" i="1"/>
  <c r="DA37" i="1"/>
  <c r="DA38" i="1"/>
  <c r="DA39" i="1"/>
  <c r="DA40" i="1"/>
  <c r="DA41" i="1"/>
  <c r="DA42" i="1"/>
  <c r="DA43" i="1"/>
  <c r="DA44" i="1"/>
  <c r="DA45" i="1"/>
  <c r="DA46" i="1"/>
  <c r="DA47" i="1"/>
  <c r="DA48" i="1"/>
  <c r="DA49" i="1"/>
  <c r="DA50" i="1"/>
  <c r="DA51" i="1"/>
  <c r="DA52" i="1"/>
  <c r="DA53" i="1"/>
  <c r="DA54" i="1"/>
  <c r="DA55" i="1"/>
  <c r="DA56" i="1"/>
  <c r="DA57" i="1"/>
  <c r="DA58" i="1"/>
  <c r="DA59" i="1"/>
  <c r="DA60" i="1"/>
  <c r="DA61" i="1"/>
  <c r="DA62" i="1"/>
  <c r="DA63" i="1"/>
  <c r="DA64" i="1"/>
  <c r="DA65" i="1"/>
  <c r="DA66" i="1"/>
  <c r="DA67" i="1"/>
  <c r="DA68" i="1"/>
  <c r="DA69" i="1"/>
  <c r="DA70" i="1"/>
  <c r="DA71" i="1"/>
  <c r="DA72" i="1"/>
  <c r="DA73" i="1"/>
  <c r="DA74" i="1"/>
  <c r="DA75" i="1"/>
  <c r="DA76" i="1"/>
  <c r="DA77" i="1"/>
  <c r="DA78" i="1"/>
  <c r="DA79" i="1"/>
  <c r="DA80" i="1"/>
  <c r="DA81" i="1"/>
  <c r="DA82" i="1"/>
  <c r="DA83" i="1"/>
  <c r="DA84" i="1"/>
  <c r="DA85" i="1"/>
  <c r="DA86" i="1"/>
  <c r="DA87" i="1"/>
  <c r="DA88" i="1"/>
  <c r="DA89" i="1"/>
  <c r="DA90" i="1"/>
  <c r="DA91" i="1"/>
  <c r="DA92" i="1"/>
  <c r="DA93" i="1"/>
  <c r="DA94" i="1"/>
  <c r="DA95" i="1"/>
  <c r="DA96" i="1"/>
  <c r="DA97" i="1"/>
  <c r="DA98" i="1"/>
  <c r="DA99" i="1"/>
  <c r="DA100" i="1"/>
  <c r="DA101" i="1"/>
  <c r="DA102" i="1"/>
  <c r="DA103" i="1"/>
  <c r="DA104" i="1"/>
  <c r="DA105" i="1"/>
  <c r="DA106" i="1"/>
  <c r="DA107" i="1"/>
  <c r="DA108" i="1"/>
  <c r="DA109" i="1"/>
  <c r="DA10" i="1"/>
  <c r="CZ11" i="1"/>
  <c r="CZ12" i="1"/>
  <c r="CZ13" i="1"/>
  <c r="CZ14" i="1"/>
  <c r="CZ15" i="1"/>
  <c r="CZ16" i="1"/>
  <c r="CZ17" i="1"/>
  <c r="CZ18" i="1"/>
  <c r="CZ19" i="1"/>
  <c r="CZ20" i="1"/>
  <c r="CZ21" i="1"/>
  <c r="CZ22" i="1"/>
  <c r="CZ23" i="1"/>
  <c r="CZ24" i="1"/>
  <c r="CZ25" i="1"/>
  <c r="CZ26" i="1"/>
  <c r="CZ27" i="1"/>
  <c r="CZ28" i="1"/>
  <c r="CZ29" i="1"/>
  <c r="CZ30" i="1"/>
  <c r="CZ31" i="1"/>
  <c r="CZ32" i="1"/>
  <c r="CZ33" i="1"/>
  <c r="CZ34" i="1"/>
  <c r="CZ35" i="1"/>
  <c r="CZ36" i="1"/>
  <c r="CZ37" i="1"/>
  <c r="CZ38" i="1"/>
  <c r="CZ39" i="1"/>
  <c r="CZ40" i="1"/>
  <c r="CZ41" i="1"/>
  <c r="CZ42" i="1"/>
  <c r="CZ43" i="1"/>
  <c r="CZ44" i="1"/>
  <c r="CZ45" i="1"/>
  <c r="CZ46" i="1"/>
  <c r="CZ47" i="1"/>
  <c r="CZ48" i="1"/>
  <c r="CZ49" i="1"/>
  <c r="CZ50" i="1"/>
  <c r="CZ51" i="1"/>
  <c r="CZ52" i="1"/>
  <c r="CZ53" i="1"/>
  <c r="CZ54" i="1"/>
  <c r="CZ55" i="1"/>
  <c r="CZ56" i="1"/>
  <c r="CZ57" i="1"/>
  <c r="CZ58" i="1"/>
  <c r="CZ59" i="1"/>
  <c r="CZ60" i="1"/>
  <c r="CZ61" i="1"/>
  <c r="CZ62" i="1"/>
  <c r="CZ63" i="1"/>
  <c r="CZ64" i="1"/>
  <c r="CZ65" i="1"/>
  <c r="CZ66" i="1"/>
  <c r="CZ67" i="1"/>
  <c r="CZ68" i="1"/>
  <c r="CZ69" i="1"/>
  <c r="CZ70" i="1"/>
  <c r="CZ71" i="1"/>
  <c r="CZ72" i="1"/>
  <c r="CZ73" i="1"/>
  <c r="CZ74" i="1"/>
  <c r="CZ75" i="1"/>
  <c r="CZ76" i="1"/>
  <c r="CZ77" i="1"/>
  <c r="CZ78" i="1"/>
  <c r="CZ79" i="1"/>
  <c r="CZ80" i="1"/>
  <c r="CZ81" i="1"/>
  <c r="CZ82" i="1"/>
  <c r="CZ83" i="1"/>
  <c r="CZ84" i="1"/>
  <c r="CZ85" i="1"/>
  <c r="CZ86" i="1"/>
  <c r="CZ87" i="1"/>
  <c r="CZ88" i="1"/>
  <c r="CZ89" i="1"/>
  <c r="CZ90" i="1"/>
  <c r="CZ91" i="1"/>
  <c r="CZ92" i="1"/>
  <c r="CZ93" i="1"/>
  <c r="CZ94" i="1"/>
  <c r="CZ95" i="1"/>
  <c r="CZ96" i="1"/>
  <c r="CZ97" i="1"/>
  <c r="CZ98" i="1"/>
  <c r="CZ99" i="1"/>
  <c r="CZ100" i="1"/>
  <c r="CZ101" i="1"/>
  <c r="CZ102" i="1"/>
  <c r="CZ103" i="1"/>
  <c r="CZ104" i="1"/>
  <c r="CZ105" i="1"/>
  <c r="CZ106" i="1"/>
  <c r="CZ107" i="1"/>
  <c r="CZ108" i="1"/>
  <c r="CZ109" i="1"/>
  <c r="CZ10" i="1"/>
  <c r="CX11" i="1"/>
  <c r="CY11" i="1"/>
  <c r="CX12" i="1"/>
  <c r="CY12" i="1"/>
  <c r="CX13" i="1"/>
  <c r="CY13" i="1"/>
  <c r="CX14" i="1"/>
  <c r="CY14" i="1"/>
  <c r="CX15" i="1"/>
  <c r="CY15" i="1"/>
  <c r="CX16" i="1"/>
  <c r="CY16" i="1"/>
  <c r="CX17" i="1"/>
  <c r="CY17" i="1"/>
  <c r="CX18" i="1"/>
  <c r="CY18" i="1"/>
  <c r="CX19" i="1"/>
  <c r="CY19" i="1"/>
  <c r="CX20" i="1"/>
  <c r="CY20" i="1"/>
  <c r="CX21" i="1"/>
  <c r="CY21" i="1"/>
  <c r="CX22" i="1"/>
  <c r="CY22" i="1"/>
  <c r="CX23" i="1"/>
  <c r="CY23" i="1"/>
  <c r="CX24" i="1"/>
  <c r="CY24" i="1"/>
  <c r="CX25" i="1"/>
  <c r="CY25" i="1"/>
  <c r="CX26" i="1"/>
  <c r="CY26" i="1"/>
  <c r="CX27" i="1"/>
  <c r="CY27" i="1"/>
  <c r="CX28" i="1"/>
  <c r="CY28" i="1"/>
  <c r="CX29" i="1"/>
  <c r="CY29" i="1"/>
  <c r="CX30" i="1"/>
  <c r="CY30" i="1"/>
  <c r="CX31" i="1"/>
  <c r="CY31" i="1"/>
  <c r="CX32" i="1"/>
  <c r="CY32" i="1"/>
  <c r="CX33" i="1"/>
  <c r="CY33" i="1"/>
  <c r="CX34" i="1"/>
  <c r="CY34" i="1"/>
  <c r="CX35" i="1"/>
  <c r="CY35" i="1"/>
  <c r="CX36" i="1"/>
  <c r="CY36" i="1"/>
  <c r="CX37" i="1"/>
  <c r="CY37" i="1"/>
  <c r="CX38" i="1"/>
  <c r="CY38" i="1"/>
  <c r="CX39" i="1"/>
  <c r="CY39" i="1"/>
  <c r="CX40" i="1"/>
  <c r="CY40" i="1"/>
  <c r="CX41" i="1"/>
  <c r="CY41" i="1"/>
  <c r="CX42" i="1"/>
  <c r="CY42" i="1"/>
  <c r="CX43" i="1"/>
  <c r="CY43" i="1"/>
  <c r="CX44" i="1"/>
  <c r="CY44" i="1"/>
  <c r="CX45" i="1"/>
  <c r="CY45" i="1"/>
  <c r="CX46" i="1"/>
  <c r="CY46" i="1"/>
  <c r="CX47" i="1"/>
  <c r="CY47" i="1"/>
  <c r="CX48" i="1"/>
  <c r="CY48" i="1"/>
  <c r="CX49" i="1"/>
  <c r="CY49" i="1"/>
  <c r="CX50" i="1"/>
  <c r="CY50" i="1"/>
  <c r="CX51" i="1"/>
  <c r="CY51" i="1"/>
  <c r="CX52" i="1"/>
  <c r="CY52" i="1"/>
  <c r="CX53" i="1"/>
  <c r="CY53" i="1"/>
  <c r="CX54" i="1"/>
  <c r="CY54" i="1"/>
  <c r="CX55" i="1"/>
  <c r="CY55" i="1"/>
  <c r="CX56" i="1"/>
  <c r="CY56" i="1"/>
  <c r="CX57" i="1"/>
  <c r="CY57" i="1"/>
  <c r="CX58" i="1"/>
  <c r="CY58" i="1"/>
  <c r="CX59" i="1"/>
  <c r="CY59" i="1"/>
  <c r="CX60" i="1"/>
  <c r="CY60" i="1"/>
  <c r="CX61" i="1"/>
  <c r="CY61" i="1"/>
  <c r="CX62" i="1"/>
  <c r="CY62" i="1"/>
  <c r="CX63" i="1"/>
  <c r="CY63" i="1"/>
  <c r="CX64" i="1"/>
  <c r="CY64" i="1"/>
  <c r="CX65" i="1"/>
  <c r="CY65" i="1"/>
  <c r="CX66" i="1"/>
  <c r="CY66" i="1"/>
  <c r="CX67" i="1"/>
  <c r="CY67" i="1"/>
  <c r="CX68" i="1"/>
  <c r="CY68" i="1"/>
  <c r="CX69" i="1"/>
  <c r="CY69" i="1"/>
  <c r="CX70" i="1"/>
  <c r="CY70" i="1"/>
  <c r="CX71" i="1"/>
  <c r="CY71" i="1"/>
  <c r="CX72" i="1"/>
  <c r="CY72" i="1"/>
  <c r="CX73" i="1"/>
  <c r="CY73" i="1"/>
  <c r="CX74" i="1"/>
  <c r="CY74" i="1"/>
  <c r="CX75" i="1"/>
  <c r="CY75" i="1"/>
  <c r="CX76" i="1"/>
  <c r="CY76" i="1"/>
  <c r="CX77" i="1"/>
  <c r="CY77" i="1"/>
  <c r="CX78" i="1"/>
  <c r="CY78" i="1"/>
  <c r="CX79" i="1"/>
  <c r="CY79" i="1"/>
  <c r="CX80" i="1"/>
  <c r="CY80" i="1"/>
  <c r="CX81" i="1"/>
  <c r="CY81" i="1"/>
  <c r="CX82" i="1"/>
  <c r="CY82" i="1"/>
  <c r="CX83" i="1"/>
  <c r="CY83" i="1"/>
  <c r="CX84" i="1"/>
  <c r="CY84" i="1"/>
  <c r="CX85" i="1"/>
  <c r="CY85" i="1"/>
  <c r="CX86" i="1"/>
  <c r="CY86" i="1"/>
  <c r="CX87" i="1"/>
  <c r="CY87" i="1"/>
  <c r="CX88" i="1"/>
  <c r="CY88" i="1"/>
  <c r="CX89" i="1"/>
  <c r="CY89" i="1"/>
  <c r="CX90" i="1"/>
  <c r="CY90" i="1"/>
  <c r="CX91" i="1"/>
  <c r="CY91" i="1"/>
  <c r="CX92" i="1"/>
  <c r="CY92" i="1"/>
  <c r="CX93" i="1"/>
  <c r="CY93" i="1"/>
  <c r="CX94" i="1"/>
  <c r="CY94" i="1"/>
  <c r="CX95" i="1"/>
  <c r="CY95" i="1"/>
  <c r="CX96" i="1"/>
  <c r="CY96" i="1"/>
  <c r="CX97" i="1"/>
  <c r="CY97" i="1"/>
  <c r="CX98" i="1"/>
  <c r="CY98" i="1"/>
  <c r="CX99" i="1"/>
  <c r="CY99" i="1"/>
  <c r="CX100" i="1"/>
  <c r="CY100" i="1"/>
  <c r="CX101" i="1"/>
  <c r="CY101" i="1"/>
  <c r="CX102" i="1"/>
  <c r="CY102" i="1"/>
  <c r="CX103" i="1"/>
  <c r="CY103" i="1"/>
  <c r="CX104" i="1"/>
  <c r="CY104" i="1"/>
  <c r="CX105" i="1"/>
  <c r="CY105" i="1"/>
  <c r="CX106" i="1"/>
  <c r="CY106" i="1"/>
  <c r="CX107" i="1"/>
  <c r="CY107" i="1"/>
  <c r="CX108" i="1"/>
  <c r="CY108" i="1"/>
  <c r="CX109" i="1"/>
  <c r="CY109" i="1"/>
  <c r="CY10" i="1"/>
  <c r="CX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V42" i="1"/>
  <c r="CV43" i="1"/>
  <c r="CV44" i="1"/>
  <c r="CV45" i="1"/>
  <c r="CV46" i="1"/>
  <c r="CV47" i="1"/>
  <c r="CV48" i="1"/>
  <c r="CV49" i="1"/>
  <c r="CV50" i="1"/>
  <c r="CV51" i="1"/>
  <c r="CV52" i="1"/>
  <c r="CV53" i="1"/>
  <c r="CV54" i="1"/>
  <c r="CV55" i="1"/>
  <c r="CV56" i="1"/>
  <c r="CV57" i="1"/>
  <c r="CV58" i="1"/>
  <c r="CV59" i="1"/>
  <c r="CV60" i="1"/>
  <c r="CV61" i="1"/>
  <c r="CV62" i="1"/>
  <c r="CV63" i="1"/>
  <c r="CV64" i="1"/>
  <c r="CV65" i="1"/>
  <c r="CV66" i="1"/>
  <c r="CV67" i="1"/>
  <c r="CV68" i="1"/>
  <c r="CV69" i="1"/>
  <c r="CV70" i="1"/>
  <c r="CV71" i="1"/>
  <c r="CV72" i="1"/>
  <c r="CV73" i="1"/>
  <c r="CV74" i="1"/>
  <c r="CV75" i="1"/>
  <c r="CV76" i="1"/>
  <c r="CV77" i="1"/>
  <c r="CV78" i="1"/>
  <c r="CV79" i="1"/>
  <c r="CV80" i="1"/>
  <c r="CV81" i="1"/>
  <c r="CV82" i="1"/>
  <c r="CV83" i="1"/>
  <c r="CV84" i="1"/>
  <c r="CV85" i="1"/>
  <c r="CV86" i="1"/>
  <c r="CV87" i="1"/>
  <c r="CV88" i="1"/>
  <c r="CV89" i="1"/>
  <c r="CV90" i="1"/>
  <c r="CV91" i="1"/>
  <c r="CV92" i="1"/>
  <c r="CV93" i="1"/>
  <c r="CV94" i="1"/>
  <c r="CV95" i="1"/>
  <c r="CV96" i="1"/>
  <c r="CV97" i="1"/>
  <c r="CV98" i="1"/>
  <c r="CV99" i="1"/>
  <c r="CV100" i="1"/>
  <c r="CV101" i="1"/>
  <c r="CV102" i="1"/>
  <c r="CV103" i="1"/>
  <c r="CV104" i="1"/>
  <c r="CV105" i="1"/>
  <c r="CV106" i="1"/>
  <c r="CV107" i="1"/>
  <c r="CV108" i="1"/>
  <c r="CV109" i="1"/>
  <c r="CV10" i="1"/>
  <c r="CU11" i="1"/>
  <c r="CU12" i="1"/>
  <c r="CU13" i="1"/>
  <c r="CU14" i="1"/>
  <c r="CU15" i="1"/>
  <c r="CU16" i="1"/>
  <c r="CU17" i="1"/>
  <c r="CU18" i="1"/>
  <c r="CU19" i="1"/>
  <c r="CU20" i="1"/>
  <c r="CU21" i="1"/>
  <c r="CU22" i="1"/>
  <c r="CU23" i="1"/>
  <c r="CU24" i="1"/>
  <c r="CU25" i="1"/>
  <c r="CU26" i="1"/>
  <c r="CU27" i="1"/>
  <c r="CU28" i="1"/>
  <c r="CU29" i="1"/>
  <c r="CU30" i="1"/>
  <c r="CU31" i="1"/>
  <c r="CU32" i="1"/>
  <c r="CU33" i="1"/>
  <c r="CU34" i="1"/>
  <c r="CU35" i="1"/>
  <c r="CU36" i="1"/>
  <c r="CU37" i="1"/>
  <c r="CU38" i="1"/>
  <c r="CU39" i="1"/>
  <c r="CU40" i="1"/>
  <c r="CU41" i="1"/>
  <c r="CU42" i="1"/>
  <c r="CU43" i="1"/>
  <c r="CU44" i="1"/>
  <c r="CU45" i="1"/>
  <c r="CU46" i="1"/>
  <c r="CU47" i="1"/>
  <c r="CU48" i="1"/>
  <c r="CU49" i="1"/>
  <c r="CU50" i="1"/>
  <c r="CU51" i="1"/>
  <c r="CU52" i="1"/>
  <c r="CU53" i="1"/>
  <c r="CU54" i="1"/>
  <c r="CU55" i="1"/>
  <c r="CU56" i="1"/>
  <c r="CU57" i="1"/>
  <c r="CU58" i="1"/>
  <c r="CU59" i="1"/>
  <c r="CU60" i="1"/>
  <c r="CU61" i="1"/>
  <c r="CU62" i="1"/>
  <c r="CU63" i="1"/>
  <c r="CU64" i="1"/>
  <c r="CU65" i="1"/>
  <c r="CU66" i="1"/>
  <c r="CU67" i="1"/>
  <c r="CU68" i="1"/>
  <c r="CU69" i="1"/>
  <c r="CU70" i="1"/>
  <c r="CU71" i="1"/>
  <c r="CU72" i="1"/>
  <c r="CU73" i="1"/>
  <c r="CU74" i="1"/>
  <c r="CU75" i="1"/>
  <c r="CU76" i="1"/>
  <c r="CU77" i="1"/>
  <c r="CU78" i="1"/>
  <c r="CU79" i="1"/>
  <c r="CU80" i="1"/>
  <c r="CU81" i="1"/>
  <c r="CU82" i="1"/>
  <c r="CU83" i="1"/>
  <c r="CU84" i="1"/>
  <c r="CU85" i="1"/>
  <c r="CU86" i="1"/>
  <c r="CU87" i="1"/>
  <c r="CU88" i="1"/>
  <c r="CU89" i="1"/>
  <c r="CU90" i="1"/>
  <c r="CU91" i="1"/>
  <c r="CU92" i="1"/>
  <c r="CU93" i="1"/>
  <c r="CU94" i="1"/>
  <c r="CU95" i="1"/>
  <c r="CU96" i="1"/>
  <c r="CU97" i="1"/>
  <c r="CU98" i="1"/>
  <c r="CU99" i="1"/>
  <c r="CU100" i="1"/>
  <c r="CU101" i="1"/>
  <c r="CU102" i="1"/>
  <c r="CU103" i="1"/>
  <c r="CU104" i="1"/>
  <c r="CU105" i="1"/>
  <c r="CU106" i="1"/>
  <c r="CU107" i="1"/>
  <c r="CU108" i="1"/>
  <c r="CU109" i="1"/>
  <c r="CU10" i="1"/>
  <c r="CT11" i="1"/>
  <c r="CT12" i="1"/>
  <c r="CT13" i="1"/>
  <c r="CT14" i="1"/>
  <c r="CT15" i="1"/>
  <c r="CT16" i="1"/>
  <c r="CT17" i="1"/>
  <c r="CT18" i="1"/>
  <c r="CT19" i="1"/>
  <c r="CT20" i="1"/>
  <c r="CT21" i="1"/>
  <c r="CT22" i="1"/>
  <c r="CT23" i="1"/>
  <c r="CT24" i="1"/>
  <c r="CT25" i="1"/>
  <c r="CT26" i="1"/>
  <c r="CT27" i="1"/>
  <c r="CT28" i="1"/>
  <c r="CT29" i="1"/>
  <c r="CT30" i="1"/>
  <c r="CT31" i="1"/>
  <c r="CT32" i="1"/>
  <c r="CT33" i="1"/>
  <c r="CT34" i="1"/>
  <c r="CT35" i="1"/>
  <c r="CT36" i="1"/>
  <c r="CT37" i="1"/>
  <c r="CT38" i="1"/>
  <c r="CT39" i="1"/>
  <c r="CT40" i="1"/>
  <c r="CT41" i="1"/>
  <c r="CT42" i="1"/>
  <c r="CT43" i="1"/>
  <c r="CT44" i="1"/>
  <c r="CT45" i="1"/>
  <c r="CT46" i="1"/>
  <c r="CT47" i="1"/>
  <c r="CT48" i="1"/>
  <c r="CT49" i="1"/>
  <c r="CT50" i="1"/>
  <c r="CT51" i="1"/>
  <c r="CT52" i="1"/>
  <c r="CT53" i="1"/>
  <c r="CT54" i="1"/>
  <c r="CT55" i="1"/>
  <c r="CT56" i="1"/>
  <c r="CT57" i="1"/>
  <c r="CT58" i="1"/>
  <c r="CT59" i="1"/>
  <c r="CT60" i="1"/>
  <c r="CT61" i="1"/>
  <c r="CT62" i="1"/>
  <c r="CT63" i="1"/>
  <c r="CT64" i="1"/>
  <c r="CT65" i="1"/>
  <c r="CT66" i="1"/>
  <c r="CT67" i="1"/>
  <c r="CT68" i="1"/>
  <c r="CT69" i="1"/>
  <c r="CT70" i="1"/>
  <c r="CT71" i="1"/>
  <c r="CT72" i="1"/>
  <c r="CT73" i="1"/>
  <c r="CT74" i="1"/>
  <c r="CT75" i="1"/>
  <c r="CT76" i="1"/>
  <c r="CT77" i="1"/>
  <c r="CT78" i="1"/>
  <c r="CT79" i="1"/>
  <c r="CT80" i="1"/>
  <c r="CT81" i="1"/>
  <c r="CT82" i="1"/>
  <c r="CT83" i="1"/>
  <c r="CT84" i="1"/>
  <c r="CT85" i="1"/>
  <c r="CT86" i="1"/>
  <c r="CT87" i="1"/>
  <c r="CT88" i="1"/>
  <c r="CT89" i="1"/>
  <c r="CT90" i="1"/>
  <c r="CT91" i="1"/>
  <c r="CT92" i="1"/>
  <c r="CT93" i="1"/>
  <c r="CT94" i="1"/>
  <c r="CT95" i="1"/>
  <c r="CT96" i="1"/>
  <c r="CT97" i="1"/>
  <c r="CT98" i="1"/>
  <c r="CT99" i="1"/>
  <c r="CT100" i="1"/>
  <c r="CT101" i="1"/>
  <c r="CT102" i="1"/>
  <c r="CT103" i="1"/>
  <c r="CT104" i="1"/>
  <c r="CT105" i="1"/>
  <c r="CT106" i="1"/>
  <c r="CT107" i="1"/>
  <c r="CT108" i="1"/>
  <c r="CT109" i="1"/>
  <c r="CT10" i="1"/>
  <c r="CS11" i="1" l="1"/>
  <c r="CS12" i="1"/>
  <c r="CS13" i="1"/>
  <c r="CS14" i="1"/>
  <c r="CS15" i="1"/>
  <c r="CS16" i="1"/>
  <c r="CS17" i="1"/>
  <c r="CS18" i="1"/>
  <c r="CS19" i="1"/>
  <c r="CS20" i="1"/>
  <c r="CS21" i="1"/>
  <c r="CS22" i="1"/>
  <c r="CS23" i="1"/>
  <c r="CS24" i="1"/>
  <c r="CS25" i="1"/>
  <c r="CS26" i="1"/>
  <c r="CS27" i="1"/>
  <c r="CS28" i="1"/>
  <c r="CS29" i="1"/>
  <c r="CS30" i="1"/>
  <c r="CS31" i="1"/>
  <c r="CS32" i="1"/>
  <c r="CS33" i="1"/>
  <c r="CS34" i="1"/>
  <c r="CS35" i="1"/>
  <c r="CS36" i="1"/>
  <c r="CS37" i="1"/>
  <c r="CS38" i="1"/>
  <c r="CS39" i="1"/>
  <c r="CS40" i="1"/>
  <c r="CS41" i="1"/>
  <c r="CS42" i="1"/>
  <c r="CS43" i="1"/>
  <c r="CS44" i="1"/>
  <c r="CS45" i="1"/>
  <c r="CS46" i="1"/>
  <c r="CS47" i="1"/>
  <c r="CS48" i="1"/>
  <c r="CS49" i="1"/>
  <c r="CS50" i="1"/>
  <c r="CS51" i="1"/>
  <c r="CS52" i="1"/>
  <c r="CS53" i="1"/>
  <c r="CS54" i="1"/>
  <c r="CS55" i="1"/>
  <c r="CS56" i="1"/>
  <c r="CS57" i="1"/>
  <c r="CS58" i="1"/>
  <c r="CS59" i="1"/>
  <c r="CS60" i="1"/>
  <c r="CS61" i="1"/>
  <c r="CS62" i="1"/>
  <c r="CS63" i="1"/>
  <c r="CS64" i="1"/>
  <c r="CS65" i="1"/>
  <c r="CS66" i="1"/>
  <c r="CS67" i="1"/>
  <c r="CS68" i="1"/>
  <c r="CS69" i="1"/>
  <c r="CS70" i="1"/>
  <c r="CS71" i="1"/>
  <c r="CS72" i="1"/>
  <c r="CS73" i="1"/>
  <c r="CS74" i="1"/>
  <c r="CS75" i="1"/>
  <c r="CS76" i="1"/>
  <c r="CS77" i="1"/>
  <c r="CS78" i="1"/>
  <c r="CS79" i="1"/>
  <c r="CS80" i="1"/>
  <c r="CS81" i="1"/>
  <c r="CS82" i="1"/>
  <c r="CS83" i="1"/>
  <c r="CS84" i="1"/>
  <c r="CS85" i="1"/>
  <c r="CS86" i="1"/>
  <c r="CS87" i="1"/>
  <c r="CS88" i="1"/>
  <c r="CS89" i="1"/>
  <c r="CS90" i="1"/>
  <c r="CS91" i="1"/>
  <c r="CS92" i="1"/>
  <c r="CS93" i="1"/>
  <c r="CS94" i="1"/>
  <c r="CS95" i="1"/>
  <c r="CS96" i="1"/>
  <c r="CS97" i="1"/>
  <c r="CS98" i="1"/>
  <c r="CS99" i="1"/>
  <c r="CS100" i="1"/>
  <c r="CS101" i="1"/>
  <c r="CS102" i="1"/>
  <c r="CS103" i="1"/>
  <c r="CS104" i="1"/>
  <c r="CS105" i="1"/>
  <c r="CS106" i="1"/>
  <c r="CS107" i="1"/>
  <c r="CS108" i="1"/>
  <c r="CS109" i="1"/>
  <c r="CS10" i="1"/>
  <c r="CQ11" i="1"/>
  <c r="CR11" i="1"/>
  <c r="CQ12" i="1"/>
  <c r="CR12" i="1"/>
  <c r="CQ13" i="1"/>
  <c r="CR13" i="1"/>
  <c r="CQ14" i="1"/>
  <c r="CR14" i="1"/>
  <c r="CQ15" i="1"/>
  <c r="CR15" i="1"/>
  <c r="CQ16" i="1"/>
  <c r="CR16" i="1"/>
  <c r="CQ17" i="1"/>
  <c r="CR17" i="1"/>
  <c r="CQ18" i="1"/>
  <c r="CR18" i="1"/>
  <c r="CQ19" i="1"/>
  <c r="CR19" i="1"/>
  <c r="CQ20" i="1"/>
  <c r="CR20" i="1"/>
  <c r="CQ21" i="1"/>
  <c r="CR21" i="1"/>
  <c r="CQ22" i="1"/>
  <c r="CR22" i="1"/>
  <c r="CQ23" i="1"/>
  <c r="CR23" i="1"/>
  <c r="CQ24" i="1"/>
  <c r="CR24" i="1"/>
  <c r="CQ25" i="1"/>
  <c r="CR25" i="1"/>
  <c r="CQ26" i="1"/>
  <c r="CR26" i="1"/>
  <c r="CQ27" i="1"/>
  <c r="CR27" i="1"/>
  <c r="CQ28" i="1"/>
  <c r="CR28" i="1"/>
  <c r="CQ29" i="1"/>
  <c r="CR29" i="1"/>
  <c r="CQ30" i="1"/>
  <c r="CR30" i="1"/>
  <c r="CQ31" i="1"/>
  <c r="CR31" i="1"/>
  <c r="CQ32" i="1"/>
  <c r="CR32" i="1"/>
  <c r="CQ33" i="1"/>
  <c r="CR33" i="1"/>
  <c r="CQ34" i="1"/>
  <c r="CR34" i="1"/>
  <c r="CQ35" i="1"/>
  <c r="CR35" i="1"/>
  <c r="CQ36" i="1"/>
  <c r="CR36" i="1"/>
  <c r="CQ37" i="1"/>
  <c r="CR37" i="1"/>
  <c r="CQ38" i="1"/>
  <c r="CR38" i="1"/>
  <c r="CQ39" i="1"/>
  <c r="CR39" i="1"/>
  <c r="CQ40" i="1"/>
  <c r="CR40" i="1"/>
  <c r="CQ41" i="1"/>
  <c r="CR41" i="1"/>
  <c r="CQ42" i="1"/>
  <c r="CR42" i="1"/>
  <c r="CQ43" i="1"/>
  <c r="CR43" i="1"/>
  <c r="CQ44" i="1"/>
  <c r="CR44" i="1"/>
  <c r="CQ45" i="1"/>
  <c r="CR45" i="1"/>
  <c r="CQ46" i="1"/>
  <c r="CR46" i="1"/>
  <c r="CQ47" i="1"/>
  <c r="CR47" i="1"/>
  <c r="CQ48" i="1"/>
  <c r="CR48" i="1"/>
  <c r="CQ49" i="1"/>
  <c r="CR49" i="1"/>
  <c r="CQ50" i="1"/>
  <c r="CR50" i="1"/>
  <c r="CQ51" i="1"/>
  <c r="CR51" i="1"/>
  <c r="CQ52" i="1"/>
  <c r="CR52" i="1"/>
  <c r="CQ53" i="1"/>
  <c r="CR53" i="1"/>
  <c r="CQ54" i="1"/>
  <c r="CR54" i="1"/>
  <c r="CQ55" i="1"/>
  <c r="CR55" i="1"/>
  <c r="CQ56" i="1"/>
  <c r="CR56" i="1"/>
  <c r="CQ57" i="1"/>
  <c r="CR57" i="1"/>
  <c r="CQ58" i="1"/>
  <c r="CR58" i="1"/>
  <c r="CQ59" i="1"/>
  <c r="CR59" i="1"/>
  <c r="CQ60" i="1"/>
  <c r="CR60" i="1"/>
  <c r="CQ61" i="1"/>
  <c r="CR61" i="1"/>
  <c r="CQ62" i="1"/>
  <c r="CR62" i="1"/>
  <c r="CQ63" i="1"/>
  <c r="CR63" i="1"/>
  <c r="CQ64" i="1"/>
  <c r="CR64" i="1"/>
  <c r="CQ65" i="1"/>
  <c r="CR65" i="1"/>
  <c r="CQ66" i="1"/>
  <c r="CR66" i="1"/>
  <c r="CQ67" i="1"/>
  <c r="CR67" i="1"/>
  <c r="CQ68" i="1"/>
  <c r="CR68" i="1"/>
  <c r="CQ69" i="1"/>
  <c r="CR69" i="1"/>
  <c r="CQ70" i="1"/>
  <c r="CR70" i="1"/>
  <c r="CQ71" i="1"/>
  <c r="CR71" i="1"/>
  <c r="CQ72" i="1"/>
  <c r="CR72" i="1"/>
  <c r="CQ73" i="1"/>
  <c r="CR73" i="1"/>
  <c r="CQ74" i="1"/>
  <c r="CR74" i="1"/>
  <c r="CQ75" i="1"/>
  <c r="CR75" i="1"/>
  <c r="CQ76" i="1"/>
  <c r="CR76" i="1"/>
  <c r="CQ77" i="1"/>
  <c r="CR77" i="1"/>
  <c r="CQ78" i="1"/>
  <c r="CR78" i="1"/>
  <c r="CQ79" i="1"/>
  <c r="CR79" i="1"/>
  <c r="CQ80" i="1"/>
  <c r="CR80" i="1"/>
  <c r="CQ81" i="1"/>
  <c r="CR81" i="1"/>
  <c r="CQ82" i="1"/>
  <c r="CR82" i="1"/>
  <c r="CQ83" i="1"/>
  <c r="CR83" i="1"/>
  <c r="CQ84" i="1"/>
  <c r="CR84" i="1"/>
  <c r="CQ85" i="1"/>
  <c r="CR85" i="1"/>
  <c r="CQ86" i="1"/>
  <c r="CR86" i="1"/>
  <c r="CQ87" i="1"/>
  <c r="CR87" i="1"/>
  <c r="CQ88" i="1"/>
  <c r="CR88" i="1"/>
  <c r="CQ89" i="1"/>
  <c r="CR89" i="1"/>
  <c r="CQ90" i="1"/>
  <c r="CR90" i="1"/>
  <c r="CQ91" i="1"/>
  <c r="CR91" i="1"/>
  <c r="CQ92" i="1"/>
  <c r="CR92" i="1"/>
  <c r="CQ93" i="1"/>
  <c r="CR93" i="1"/>
  <c r="CQ94" i="1"/>
  <c r="CR94" i="1"/>
  <c r="CQ95" i="1"/>
  <c r="CR95" i="1"/>
  <c r="CQ96" i="1"/>
  <c r="CR96" i="1"/>
  <c r="CQ97" i="1"/>
  <c r="CR97" i="1"/>
  <c r="CQ98" i="1"/>
  <c r="CR98" i="1"/>
  <c r="CQ99" i="1"/>
  <c r="CR99" i="1"/>
  <c r="CQ100" i="1"/>
  <c r="CR100" i="1"/>
  <c r="CQ101" i="1"/>
  <c r="CR101" i="1"/>
  <c r="CQ102" i="1"/>
  <c r="CR102" i="1"/>
  <c r="CQ103" i="1"/>
  <c r="CR103" i="1"/>
  <c r="CQ104" i="1"/>
  <c r="CR104" i="1"/>
  <c r="CQ105" i="1"/>
  <c r="CR105" i="1"/>
  <c r="CQ106" i="1"/>
  <c r="CR106" i="1"/>
  <c r="CQ107" i="1"/>
  <c r="CR107" i="1"/>
  <c r="CQ108" i="1"/>
  <c r="CR108" i="1"/>
  <c r="CQ109" i="1"/>
  <c r="CR109" i="1"/>
  <c r="CR10" i="1"/>
  <c r="CQ10" i="1"/>
  <c r="CY9" i="1" l="1"/>
  <c r="CZ9" i="1"/>
  <c r="DA9" i="1"/>
  <c r="DB9" i="1"/>
  <c r="DC9" i="1"/>
  <c r="DD9" i="1"/>
  <c r="DE9" i="1"/>
  <c r="CX9" i="1"/>
  <c r="CV8" i="1"/>
  <c r="CW8" i="1"/>
  <c r="CS8" i="1"/>
  <c r="CT8" i="1"/>
  <c r="CU8" i="1"/>
  <c r="CR8" i="1"/>
  <c r="CQ8" i="1"/>
  <c r="CJ11" i="1" l="1"/>
  <c r="CJ12" i="1"/>
  <c r="CJ13" i="1"/>
  <c r="CJ14" i="1"/>
  <c r="CJ15" i="1"/>
  <c r="CJ16" i="1"/>
  <c r="CJ17" i="1"/>
  <c r="CJ18" i="1"/>
  <c r="CJ19" i="1"/>
  <c r="CJ20" i="1"/>
  <c r="CJ21" i="1"/>
  <c r="CJ22" i="1"/>
  <c r="CJ23" i="1"/>
  <c r="CJ24" i="1"/>
  <c r="CJ25" i="1"/>
  <c r="CJ26" i="1"/>
  <c r="CJ27" i="1"/>
  <c r="CJ28" i="1"/>
  <c r="CJ29" i="1"/>
  <c r="CJ30" i="1"/>
  <c r="CJ31" i="1"/>
  <c r="CJ32" i="1"/>
  <c r="CJ33" i="1"/>
  <c r="CJ34" i="1"/>
  <c r="CJ35" i="1"/>
  <c r="CJ36" i="1"/>
  <c r="CJ37" i="1"/>
  <c r="CJ38" i="1"/>
  <c r="CJ39" i="1"/>
  <c r="CJ40" i="1"/>
  <c r="CJ41" i="1"/>
  <c r="CJ42" i="1"/>
  <c r="CJ43" i="1"/>
  <c r="CJ44" i="1"/>
  <c r="CJ45" i="1"/>
  <c r="CJ46" i="1"/>
  <c r="CJ47" i="1"/>
  <c r="CJ48" i="1"/>
  <c r="CJ49" i="1"/>
  <c r="CJ50" i="1"/>
  <c r="CJ51" i="1"/>
  <c r="CJ52" i="1"/>
  <c r="CJ53" i="1"/>
  <c r="CJ54" i="1"/>
  <c r="CJ55" i="1"/>
  <c r="CJ56" i="1"/>
  <c r="CJ57" i="1"/>
  <c r="CJ58" i="1"/>
  <c r="CJ59" i="1"/>
  <c r="CJ60" i="1"/>
  <c r="CJ61" i="1"/>
  <c r="CJ62" i="1"/>
  <c r="CJ63" i="1"/>
  <c r="CJ64" i="1"/>
  <c r="CJ65" i="1"/>
  <c r="CJ66" i="1"/>
  <c r="CJ67" i="1"/>
  <c r="CJ68" i="1"/>
  <c r="CJ69" i="1"/>
  <c r="CJ70" i="1"/>
  <c r="CJ71" i="1"/>
  <c r="CJ72" i="1"/>
  <c r="CJ73" i="1"/>
  <c r="CJ74" i="1"/>
  <c r="CJ75" i="1"/>
  <c r="CJ76" i="1"/>
  <c r="CJ77" i="1"/>
  <c r="CJ78" i="1"/>
  <c r="CJ79" i="1"/>
  <c r="CJ80" i="1"/>
  <c r="CJ81" i="1"/>
  <c r="CJ82" i="1"/>
  <c r="CJ83" i="1"/>
  <c r="CJ84" i="1"/>
  <c r="CJ85" i="1"/>
  <c r="CJ86" i="1"/>
  <c r="CJ87" i="1"/>
  <c r="CJ88" i="1"/>
  <c r="CJ89" i="1"/>
  <c r="CJ90" i="1"/>
  <c r="CJ91" i="1"/>
  <c r="CJ92" i="1"/>
  <c r="CJ93" i="1"/>
  <c r="CJ94" i="1"/>
  <c r="CJ95" i="1"/>
  <c r="CJ96" i="1"/>
  <c r="CJ97" i="1"/>
  <c r="CJ98" i="1"/>
  <c r="CJ99" i="1"/>
  <c r="CJ100" i="1"/>
  <c r="CJ101" i="1"/>
  <c r="CJ102" i="1"/>
  <c r="CJ103" i="1"/>
  <c r="CJ104" i="1"/>
  <c r="CJ105" i="1"/>
  <c r="CJ106" i="1"/>
  <c r="CJ107" i="1"/>
  <c r="CJ108" i="1"/>
  <c r="CJ109" i="1"/>
  <c r="CJ10" i="1"/>
  <c r="I1" i="1"/>
  <c r="B1" i="1"/>
  <c r="K26" i="6" l="1"/>
  <c r="E26" i="6"/>
  <c r="B24" i="6"/>
  <c r="B23" i="6"/>
  <c r="K20" i="6"/>
  <c r="E20" i="6"/>
  <c r="K19" i="6"/>
  <c r="E19" i="6"/>
  <c r="K18" i="6"/>
  <c r="E18" i="6"/>
  <c r="K17" i="6"/>
  <c r="E17" i="6"/>
  <c r="K16" i="6"/>
  <c r="E16" i="6"/>
  <c r="K11" i="6"/>
  <c r="D11" i="6"/>
  <c r="A4" i="6"/>
  <c r="A2" i="1" s="1"/>
  <c r="O3" i="6"/>
  <c r="O5" i="6" s="1"/>
  <c r="N3" i="6"/>
  <c r="N5" i="6" s="1"/>
  <c r="K3" i="6"/>
  <c r="A3" i="6"/>
  <c r="A1" i="1" s="1"/>
  <c r="CI11" i="1" l="1"/>
  <c r="CK11" i="1"/>
  <c r="CL11" i="1"/>
  <c r="CM11" i="1"/>
  <c r="CN11" i="1"/>
  <c r="CI12" i="1"/>
  <c r="CK12" i="1"/>
  <c r="CL12" i="1"/>
  <c r="CM12" i="1"/>
  <c r="CN12" i="1"/>
  <c r="CI13" i="1"/>
  <c r="CK13" i="1"/>
  <c r="CL13" i="1"/>
  <c r="CM13" i="1"/>
  <c r="CN13" i="1"/>
  <c r="CI14" i="1"/>
  <c r="CK14" i="1"/>
  <c r="CL14" i="1"/>
  <c r="CM14" i="1"/>
  <c r="CN14" i="1"/>
  <c r="CI15" i="1"/>
  <c r="CK15" i="1"/>
  <c r="CL15" i="1"/>
  <c r="CM15" i="1"/>
  <c r="CN15" i="1"/>
  <c r="CI16" i="1"/>
  <c r="CK16" i="1"/>
  <c r="CL16" i="1"/>
  <c r="CM16" i="1"/>
  <c r="CN16" i="1"/>
  <c r="CI17" i="1"/>
  <c r="CK17" i="1"/>
  <c r="CL17" i="1"/>
  <c r="CM17" i="1"/>
  <c r="CN17" i="1"/>
  <c r="CI18" i="1"/>
  <c r="CK18" i="1"/>
  <c r="CL18" i="1"/>
  <c r="CM18" i="1"/>
  <c r="CN18" i="1"/>
  <c r="CI19" i="1"/>
  <c r="CK19" i="1"/>
  <c r="CL19" i="1"/>
  <c r="CM19" i="1"/>
  <c r="CN19" i="1"/>
  <c r="CI20" i="1"/>
  <c r="CK20" i="1"/>
  <c r="CL20" i="1"/>
  <c r="CM20" i="1"/>
  <c r="CN20" i="1"/>
  <c r="CI21" i="1"/>
  <c r="CK21" i="1"/>
  <c r="CL21" i="1"/>
  <c r="CM21" i="1"/>
  <c r="CN21" i="1"/>
  <c r="CI22" i="1"/>
  <c r="CK22" i="1"/>
  <c r="CL22" i="1"/>
  <c r="CM22" i="1"/>
  <c r="CN22" i="1"/>
  <c r="CI23" i="1"/>
  <c r="CK23" i="1"/>
  <c r="CL23" i="1"/>
  <c r="CM23" i="1"/>
  <c r="CN23" i="1"/>
  <c r="CI24" i="1"/>
  <c r="CK24" i="1"/>
  <c r="CL24" i="1"/>
  <c r="CM24" i="1"/>
  <c r="CN24" i="1"/>
  <c r="CI25" i="1"/>
  <c r="CK25" i="1"/>
  <c r="CL25" i="1"/>
  <c r="CM25" i="1"/>
  <c r="CN25" i="1"/>
  <c r="CI26" i="1"/>
  <c r="CK26" i="1"/>
  <c r="CL26" i="1"/>
  <c r="CM26" i="1"/>
  <c r="CN26" i="1"/>
  <c r="CI27" i="1"/>
  <c r="CK27" i="1"/>
  <c r="CL27" i="1"/>
  <c r="CM27" i="1"/>
  <c r="CN27" i="1"/>
  <c r="CI28" i="1"/>
  <c r="CK28" i="1"/>
  <c r="CL28" i="1"/>
  <c r="CM28" i="1"/>
  <c r="CN28" i="1"/>
  <c r="CI29" i="1"/>
  <c r="CK29" i="1"/>
  <c r="CL29" i="1"/>
  <c r="CM29" i="1"/>
  <c r="CN29" i="1"/>
  <c r="CI30" i="1"/>
  <c r="CK30" i="1"/>
  <c r="CL30" i="1"/>
  <c r="CM30" i="1"/>
  <c r="CN30" i="1"/>
  <c r="CI31" i="1"/>
  <c r="CK31" i="1"/>
  <c r="CL31" i="1"/>
  <c r="CM31" i="1"/>
  <c r="CN31" i="1"/>
  <c r="CI32" i="1"/>
  <c r="CK32" i="1"/>
  <c r="CL32" i="1"/>
  <c r="CM32" i="1"/>
  <c r="CN32" i="1"/>
  <c r="CI33" i="1"/>
  <c r="CK33" i="1"/>
  <c r="CL33" i="1"/>
  <c r="CM33" i="1"/>
  <c r="CN33" i="1"/>
  <c r="CI34" i="1"/>
  <c r="CK34" i="1"/>
  <c r="CL34" i="1"/>
  <c r="CM34" i="1"/>
  <c r="CN34" i="1"/>
  <c r="CI35" i="1"/>
  <c r="CK35" i="1"/>
  <c r="CL35" i="1"/>
  <c r="CM35" i="1"/>
  <c r="CN35" i="1"/>
  <c r="CI36" i="1"/>
  <c r="CK36" i="1"/>
  <c r="CL36" i="1"/>
  <c r="CM36" i="1"/>
  <c r="CN36" i="1"/>
  <c r="CI37" i="1"/>
  <c r="CK37" i="1"/>
  <c r="CL37" i="1"/>
  <c r="CM37" i="1"/>
  <c r="CN37" i="1"/>
  <c r="CI38" i="1"/>
  <c r="CK38" i="1"/>
  <c r="CL38" i="1"/>
  <c r="CM38" i="1"/>
  <c r="CN38" i="1"/>
  <c r="CI39" i="1"/>
  <c r="CK39" i="1"/>
  <c r="CL39" i="1"/>
  <c r="CM39" i="1"/>
  <c r="CN39" i="1"/>
  <c r="CI40" i="1"/>
  <c r="CK40" i="1"/>
  <c r="CL40" i="1"/>
  <c r="CM40" i="1"/>
  <c r="CN40" i="1"/>
  <c r="CI41" i="1"/>
  <c r="CK41" i="1"/>
  <c r="CL41" i="1"/>
  <c r="CM41" i="1"/>
  <c r="CN41" i="1"/>
  <c r="CI42" i="1"/>
  <c r="CK42" i="1"/>
  <c r="CL42" i="1"/>
  <c r="CM42" i="1"/>
  <c r="CN42" i="1"/>
  <c r="CI43" i="1"/>
  <c r="CK43" i="1"/>
  <c r="CL43" i="1"/>
  <c r="CM43" i="1"/>
  <c r="CN43" i="1"/>
  <c r="CI44" i="1"/>
  <c r="CK44" i="1"/>
  <c r="CL44" i="1"/>
  <c r="CM44" i="1"/>
  <c r="CN44" i="1"/>
  <c r="CI45" i="1"/>
  <c r="CK45" i="1"/>
  <c r="CL45" i="1"/>
  <c r="CM45" i="1"/>
  <c r="CN45" i="1"/>
  <c r="CI46" i="1"/>
  <c r="CK46" i="1"/>
  <c r="CL46" i="1"/>
  <c r="CM46" i="1"/>
  <c r="CN46" i="1"/>
  <c r="CI47" i="1"/>
  <c r="CK47" i="1"/>
  <c r="CL47" i="1"/>
  <c r="CM47" i="1"/>
  <c r="CN47" i="1"/>
  <c r="CI48" i="1"/>
  <c r="CK48" i="1"/>
  <c r="CL48" i="1"/>
  <c r="CM48" i="1"/>
  <c r="CN48" i="1"/>
  <c r="CI49" i="1"/>
  <c r="CK49" i="1"/>
  <c r="CL49" i="1"/>
  <c r="CM49" i="1"/>
  <c r="CN49" i="1"/>
  <c r="CI50" i="1"/>
  <c r="CK50" i="1"/>
  <c r="CL50" i="1"/>
  <c r="CM50" i="1"/>
  <c r="CN50" i="1"/>
  <c r="CI51" i="1"/>
  <c r="CK51" i="1"/>
  <c r="CL51" i="1"/>
  <c r="CM51" i="1"/>
  <c r="CN51" i="1"/>
  <c r="CI52" i="1"/>
  <c r="CK52" i="1"/>
  <c r="CL52" i="1"/>
  <c r="CM52" i="1"/>
  <c r="CN52" i="1"/>
  <c r="CI53" i="1"/>
  <c r="CK53" i="1"/>
  <c r="CL53" i="1"/>
  <c r="CM53" i="1"/>
  <c r="CN53" i="1"/>
  <c r="CI54" i="1"/>
  <c r="CK54" i="1"/>
  <c r="CL54" i="1"/>
  <c r="CM54" i="1"/>
  <c r="CN54" i="1"/>
  <c r="CI55" i="1"/>
  <c r="CK55" i="1"/>
  <c r="CL55" i="1"/>
  <c r="CM55" i="1"/>
  <c r="CN55" i="1"/>
  <c r="CI56" i="1"/>
  <c r="CK56" i="1"/>
  <c r="CL56" i="1"/>
  <c r="CM56" i="1"/>
  <c r="CN56" i="1"/>
  <c r="CI57" i="1"/>
  <c r="CK57" i="1"/>
  <c r="CL57" i="1"/>
  <c r="CM57" i="1"/>
  <c r="CN57" i="1"/>
  <c r="CI58" i="1"/>
  <c r="CK58" i="1"/>
  <c r="CL58" i="1"/>
  <c r="CM58" i="1"/>
  <c r="CN58" i="1"/>
  <c r="CI59" i="1"/>
  <c r="CK59" i="1"/>
  <c r="CL59" i="1"/>
  <c r="CM59" i="1"/>
  <c r="CN59" i="1"/>
  <c r="CI60" i="1"/>
  <c r="CK60" i="1"/>
  <c r="CL60" i="1"/>
  <c r="CM60" i="1"/>
  <c r="CN60" i="1"/>
  <c r="CI61" i="1"/>
  <c r="CK61" i="1"/>
  <c r="CL61" i="1"/>
  <c r="CM61" i="1"/>
  <c r="CN61" i="1"/>
  <c r="CI62" i="1"/>
  <c r="CK62" i="1"/>
  <c r="CL62" i="1"/>
  <c r="CM62" i="1"/>
  <c r="CN62" i="1"/>
  <c r="CI63" i="1"/>
  <c r="CK63" i="1"/>
  <c r="CL63" i="1"/>
  <c r="CM63" i="1"/>
  <c r="CN63" i="1"/>
  <c r="CI64" i="1"/>
  <c r="CK64" i="1"/>
  <c r="CL64" i="1"/>
  <c r="CM64" i="1"/>
  <c r="CN64" i="1"/>
  <c r="CI65" i="1"/>
  <c r="CK65" i="1"/>
  <c r="CL65" i="1"/>
  <c r="CM65" i="1"/>
  <c r="CN65" i="1"/>
  <c r="CI66" i="1"/>
  <c r="CK66" i="1"/>
  <c r="CL66" i="1"/>
  <c r="CM66" i="1"/>
  <c r="CN66" i="1"/>
  <c r="CI67" i="1"/>
  <c r="CK67" i="1"/>
  <c r="CL67" i="1"/>
  <c r="CM67" i="1"/>
  <c r="CN67" i="1"/>
  <c r="CI68" i="1"/>
  <c r="CK68" i="1"/>
  <c r="CL68" i="1"/>
  <c r="CM68" i="1"/>
  <c r="CN68" i="1"/>
  <c r="CI69" i="1"/>
  <c r="CK69" i="1"/>
  <c r="CL69" i="1"/>
  <c r="CM69" i="1"/>
  <c r="CN69" i="1"/>
  <c r="CI70" i="1"/>
  <c r="CK70" i="1"/>
  <c r="CL70" i="1"/>
  <c r="CM70" i="1"/>
  <c r="CN70" i="1"/>
  <c r="CI71" i="1"/>
  <c r="CK71" i="1"/>
  <c r="CL71" i="1"/>
  <c r="CM71" i="1"/>
  <c r="CN71" i="1"/>
  <c r="CI72" i="1"/>
  <c r="CK72" i="1"/>
  <c r="CL72" i="1"/>
  <c r="CM72" i="1"/>
  <c r="CN72" i="1"/>
  <c r="CI73" i="1"/>
  <c r="CK73" i="1"/>
  <c r="CL73" i="1"/>
  <c r="CM73" i="1"/>
  <c r="CN73" i="1"/>
  <c r="CI74" i="1"/>
  <c r="CK74" i="1"/>
  <c r="CL74" i="1"/>
  <c r="CM74" i="1"/>
  <c r="CN74" i="1"/>
  <c r="CI75" i="1"/>
  <c r="CK75" i="1"/>
  <c r="CL75" i="1"/>
  <c r="CM75" i="1"/>
  <c r="CN75" i="1"/>
  <c r="CI76" i="1"/>
  <c r="CK76" i="1"/>
  <c r="CL76" i="1"/>
  <c r="CM76" i="1"/>
  <c r="CN76" i="1"/>
  <c r="CI77" i="1"/>
  <c r="CK77" i="1"/>
  <c r="CL77" i="1"/>
  <c r="CM77" i="1"/>
  <c r="CN77" i="1"/>
  <c r="CI78" i="1"/>
  <c r="CK78" i="1"/>
  <c r="CL78" i="1"/>
  <c r="CM78" i="1"/>
  <c r="CN78" i="1"/>
  <c r="CI79" i="1"/>
  <c r="CK79" i="1"/>
  <c r="CL79" i="1"/>
  <c r="CM79" i="1"/>
  <c r="CN79" i="1"/>
  <c r="CI80" i="1"/>
  <c r="CK80" i="1"/>
  <c r="CL80" i="1"/>
  <c r="CM80" i="1"/>
  <c r="CN80" i="1"/>
  <c r="CI81" i="1"/>
  <c r="CK81" i="1"/>
  <c r="CL81" i="1"/>
  <c r="CM81" i="1"/>
  <c r="CN81" i="1"/>
  <c r="CI82" i="1"/>
  <c r="CK82" i="1"/>
  <c r="CL82" i="1"/>
  <c r="CM82" i="1"/>
  <c r="CN82" i="1"/>
  <c r="CI83" i="1"/>
  <c r="CK83" i="1"/>
  <c r="CL83" i="1"/>
  <c r="CM83" i="1"/>
  <c r="CN83" i="1"/>
  <c r="CI84" i="1"/>
  <c r="CK84" i="1"/>
  <c r="CL84" i="1"/>
  <c r="CM84" i="1"/>
  <c r="CN84" i="1"/>
  <c r="CI85" i="1"/>
  <c r="CK85" i="1"/>
  <c r="CL85" i="1"/>
  <c r="CM85" i="1"/>
  <c r="CN85" i="1"/>
  <c r="CI86" i="1"/>
  <c r="CK86" i="1"/>
  <c r="CL86" i="1"/>
  <c r="CM86" i="1"/>
  <c r="CN86" i="1"/>
  <c r="CI87" i="1"/>
  <c r="CK87" i="1"/>
  <c r="CL87" i="1"/>
  <c r="CM87" i="1"/>
  <c r="CN87" i="1"/>
  <c r="CI88" i="1"/>
  <c r="CK88" i="1"/>
  <c r="CL88" i="1"/>
  <c r="CM88" i="1"/>
  <c r="CN88" i="1"/>
  <c r="CI89" i="1"/>
  <c r="CK89" i="1"/>
  <c r="CL89" i="1"/>
  <c r="CM89" i="1"/>
  <c r="CN89" i="1"/>
  <c r="CI90" i="1"/>
  <c r="CK90" i="1"/>
  <c r="CL90" i="1"/>
  <c r="CM90" i="1"/>
  <c r="CN90" i="1"/>
  <c r="CI91" i="1"/>
  <c r="CK91" i="1"/>
  <c r="CL91" i="1"/>
  <c r="CM91" i="1"/>
  <c r="CN91" i="1"/>
  <c r="CI92" i="1"/>
  <c r="CK92" i="1"/>
  <c r="CL92" i="1"/>
  <c r="CM92" i="1"/>
  <c r="CN92" i="1"/>
  <c r="CI93" i="1"/>
  <c r="CK93" i="1"/>
  <c r="CL93" i="1"/>
  <c r="CM93" i="1"/>
  <c r="CN93" i="1"/>
  <c r="CI94" i="1"/>
  <c r="CK94" i="1"/>
  <c r="CL94" i="1"/>
  <c r="CM94" i="1"/>
  <c r="CN94" i="1"/>
  <c r="CI95" i="1"/>
  <c r="CK95" i="1"/>
  <c r="CL95" i="1"/>
  <c r="CM95" i="1"/>
  <c r="CN95" i="1"/>
  <c r="CI96" i="1"/>
  <c r="CK96" i="1"/>
  <c r="CL96" i="1"/>
  <c r="CM96" i="1"/>
  <c r="CN96" i="1"/>
  <c r="CI97" i="1"/>
  <c r="CK97" i="1"/>
  <c r="CL97" i="1"/>
  <c r="CM97" i="1"/>
  <c r="CN97" i="1"/>
  <c r="CI98" i="1"/>
  <c r="CK98" i="1"/>
  <c r="CL98" i="1"/>
  <c r="CM98" i="1"/>
  <c r="CN98" i="1"/>
  <c r="CI99" i="1"/>
  <c r="CK99" i="1"/>
  <c r="CL99" i="1"/>
  <c r="CM99" i="1"/>
  <c r="CN99" i="1"/>
  <c r="CI100" i="1"/>
  <c r="CK100" i="1"/>
  <c r="CL100" i="1"/>
  <c r="CM100" i="1"/>
  <c r="CN100" i="1"/>
  <c r="CI101" i="1"/>
  <c r="CK101" i="1"/>
  <c r="CL101" i="1"/>
  <c r="CM101" i="1"/>
  <c r="CN101" i="1"/>
  <c r="CI102" i="1"/>
  <c r="CK102" i="1"/>
  <c r="CL102" i="1"/>
  <c r="CM102" i="1"/>
  <c r="CN102" i="1"/>
  <c r="CI103" i="1"/>
  <c r="CK103" i="1"/>
  <c r="CL103" i="1"/>
  <c r="CM103" i="1"/>
  <c r="CN103" i="1"/>
  <c r="CI104" i="1"/>
  <c r="CK104" i="1"/>
  <c r="CL104" i="1"/>
  <c r="CM104" i="1"/>
  <c r="CN104" i="1"/>
  <c r="CI105" i="1"/>
  <c r="CK105" i="1"/>
  <c r="CL105" i="1"/>
  <c r="CM105" i="1"/>
  <c r="CN105" i="1"/>
  <c r="CI106" i="1"/>
  <c r="CK106" i="1"/>
  <c r="CL106" i="1"/>
  <c r="CM106" i="1"/>
  <c r="CN106" i="1"/>
  <c r="CI107" i="1"/>
  <c r="CK107" i="1"/>
  <c r="CL107" i="1"/>
  <c r="CM107" i="1"/>
  <c r="CN107" i="1"/>
  <c r="CI108" i="1"/>
  <c r="CK108" i="1"/>
  <c r="CL108" i="1"/>
  <c r="CM108" i="1"/>
  <c r="CN108" i="1"/>
  <c r="CI109" i="1"/>
  <c r="CK109" i="1"/>
  <c r="CL109" i="1"/>
  <c r="CM109" i="1"/>
  <c r="CN109" i="1"/>
  <c r="CN10" i="1"/>
  <c r="CM10" i="1"/>
  <c r="CL10" i="1"/>
  <c r="CK10" i="1"/>
  <c r="CI10" i="1"/>
  <c r="CI7" i="1"/>
  <c r="CJ9" i="1"/>
  <c r="CK7" i="1"/>
  <c r="CL7" i="1"/>
  <c r="CM7" i="1"/>
  <c r="CN7" i="1"/>
  <c r="CO7" i="1"/>
  <c r="B47" i="1" l="1"/>
  <c r="B61" i="1"/>
  <c r="B73" i="1"/>
  <c r="B41" i="1"/>
  <c r="B14" i="1"/>
  <c r="B109" i="1"/>
  <c r="B107" i="1"/>
  <c r="B105" i="1"/>
  <c r="B103" i="1"/>
  <c r="B83" i="1"/>
  <c r="B69" i="1"/>
  <c r="B65" i="1"/>
  <c r="B55" i="1"/>
  <c r="B37" i="1"/>
  <c r="B35" i="1"/>
  <c r="B33" i="1"/>
  <c r="B27" i="1"/>
  <c r="B25" i="1"/>
  <c r="B88" i="1"/>
  <c r="B72" i="1"/>
  <c r="B52" i="1"/>
  <c r="B20" i="1"/>
  <c r="B68" i="1"/>
  <c r="B64" i="1"/>
  <c r="B28" i="1"/>
  <c r="B24" i="1"/>
  <c r="B100" i="1"/>
  <c r="B76" i="1"/>
  <c r="B48" i="1"/>
  <c r="B44" i="1"/>
  <c r="B40" i="1"/>
  <c r="B32" i="1"/>
  <c r="B16" i="1"/>
  <c r="B95" i="1"/>
  <c r="B75" i="1"/>
  <c r="B63" i="1"/>
  <c r="B49" i="1"/>
  <c r="B15" i="1"/>
  <c r="B108" i="1"/>
  <c r="B101" i="1"/>
  <c r="B99" i="1"/>
  <c r="B77" i="1"/>
  <c r="B67" i="1"/>
  <c r="B98" i="1"/>
  <c r="B90" i="1"/>
  <c r="B87" i="1"/>
  <c r="B85" i="1"/>
  <c r="B51" i="1"/>
  <c r="B39" i="1"/>
  <c r="B13" i="1"/>
  <c r="B93" i="1"/>
  <c r="B89" i="1"/>
  <c r="B71" i="1"/>
  <c r="B29" i="1"/>
  <c r="B58" i="1"/>
  <c r="B10" i="1"/>
  <c r="B106" i="1"/>
  <c r="B86" i="1"/>
  <c r="B78" i="1"/>
  <c r="B74" i="1"/>
  <c r="B62" i="1"/>
  <c r="B54" i="1"/>
  <c r="B50" i="1"/>
  <c r="B38" i="1"/>
  <c r="B26" i="1"/>
  <c r="B18" i="1"/>
  <c r="B70" i="1"/>
  <c r="B22" i="1"/>
  <c r="B34" i="1"/>
  <c r="B46" i="1"/>
  <c r="B12" i="1"/>
  <c r="B104" i="1"/>
  <c r="B102" i="1"/>
  <c r="B96" i="1"/>
  <c r="B84" i="1"/>
  <c r="B80" i="1"/>
  <c r="B60" i="1"/>
  <c r="B92" i="1"/>
  <c r="B82" i="1"/>
  <c r="B66" i="1"/>
  <c r="B42" i="1"/>
  <c r="B94" i="1"/>
  <c r="B56" i="1"/>
  <c r="B11" i="1"/>
  <c r="B97" i="1"/>
  <c r="B91" i="1"/>
  <c r="B81" i="1"/>
  <c r="B79" i="1"/>
  <c r="B59" i="1"/>
  <c r="B57" i="1"/>
  <c r="B53" i="1"/>
  <c r="B19" i="1"/>
  <c r="B45" i="1"/>
  <c r="B43" i="1"/>
  <c r="B36" i="1"/>
  <c r="B31" i="1"/>
  <c r="B30" i="1"/>
  <c r="B23" i="1"/>
  <c r="B21" i="1"/>
  <c r="B17" i="1"/>
  <c r="E3" i="1" l="1"/>
  <c r="K5" i="6" s="1"/>
  <c r="H3" i="1" s="1"/>
</calcChain>
</file>

<file path=xl/sharedStrings.xml><?xml version="1.0" encoding="utf-8"?>
<sst xmlns="http://schemas.openxmlformats.org/spreadsheetml/2006/main" count="296" uniqueCount="99">
  <si>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</si>
  <si>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</si>
  <si>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</si>
  <si>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</si>
  <si>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</si>
  <si>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</si>
  <si>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</si>
  <si>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</si>
  <si>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</si>
  <si>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Sample Size (Number of Units Tested)</t>
  </si>
  <si>
    <t>Certification Report</t>
  </si>
  <si>
    <t>Status of This Input Sheet</t>
  </si>
  <si>
    <t>Status of This Certification Sheet</t>
  </si>
  <si>
    <t>Overall Status of Template</t>
  </si>
  <si>
    <t>Individual Model Number Covered by Basic Model</t>
  </si>
  <si>
    <t>aaaaaaaaaaaaaaaaa</t>
  </si>
  <si>
    <t>Submitter</t>
  </si>
  <si>
    <t>Paperwork Reduction Act Statement</t>
  </si>
  <si>
    <t>OMB Burden Disclosure Statement</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</si>
  <si>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</si>
  <si>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</si>
  <si>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</si>
  <si>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</si>
  <si>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</si>
  <si>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</si>
  <si>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</si>
  <si>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</si>
  <si>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</si>
  <si>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</si>
  <si>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</si>
  <si>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</si>
  <si>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</si>
  <si>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</si>
  <si>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</si>
  <si>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</si>
  <si>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</si>
  <si>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</si>
  <si>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</si>
  <si>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</si>
  <si>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</si>
  <si>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</si>
  <si>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</si>
  <si>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</si>
  <si>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Ceiling Fan Light Kits</t>
  </si>
  <si>
    <t>DOE F 220.94</t>
  </si>
  <si>
    <t>Manufacturer of Light Kit</t>
  </si>
  <si>
    <t>Brand Name(s) of Light Kit</t>
  </si>
  <si>
    <t>Basic Model Number of Light Kit</t>
  </si>
  <si>
    <t>Lumen Output (lm)</t>
  </si>
  <si>
    <t>Efficacy (lm/W)</t>
  </si>
  <si>
    <t>If Applicable, Was the Lamp Basic Model Tested by a Laboratory Accredited as Required Under Section 430.25?</t>
  </si>
  <si>
    <t>For Basic Models that are Compact Fluorescent Lamps with a Medium Screw Base Only, Enter Data in the Cells Below</t>
  </si>
  <si>
    <t>Lumen Maintenance at 1,000 Hours (%)</t>
  </si>
  <si>
    <t>Lumen Maintenance at 40% of Lifetime (%)</t>
  </si>
  <si>
    <t>Is Lumen Maintenance at 40% of Lifetime Estimated?</t>
  </si>
  <si>
    <t>Lifetime (hours)</t>
  </si>
  <si>
    <t>Is Lifetime Estimated?</t>
  </si>
  <si>
    <t>Sample Size for Rapid Cycle Stress Testing (Number of Units Tested)</t>
  </si>
  <si>
    <t>Rapid Cycle Stress Testing (Number of Units Passed)</t>
  </si>
  <si>
    <t>Is Number of Units Passed in Rapid Cycle Stress Testing Estimated?</t>
  </si>
  <si>
    <t>For Basic Models that are Compact Fluorescent Lamps with a Medium Screw Base Only</t>
  </si>
  <si>
    <t>Fluorescent Lamps</t>
  </si>
  <si>
    <t xml:space="preserve">Pin-Based Fluorescent Lamps </t>
  </si>
  <si>
    <t>Compact Fluorescent Lamps with a Medium Screw Base</t>
  </si>
  <si>
    <t xml:space="preserve">General Service Fluorescent Lamps </t>
  </si>
  <si>
    <t>Other Compact Fluorescent Lamps (e.g., Candelabra Base CFL)</t>
  </si>
  <si>
    <t>Other Fluorescent Lamps</t>
  </si>
  <si>
    <t>Incandescent Lamps</t>
  </si>
  <si>
    <t>General Service Incandescent Lamps</t>
  </si>
  <si>
    <t xml:space="preserve">Candelabra or Intermediate Base Incandescent Lamps </t>
  </si>
  <si>
    <t>Incandescent Reflector Lamps</t>
  </si>
  <si>
    <t>Other Incandescent Lamps</t>
  </si>
  <si>
    <t>SSL</t>
  </si>
  <si>
    <t>Integrated LED Lamps</t>
  </si>
  <si>
    <t>All Other</t>
  </si>
  <si>
    <t>All Other Lamps</t>
  </si>
  <si>
    <t>If Applicable, Do All Basic Models of Lamps with Pin Based Sockets for Fluorescent Lamps Have Electronic Ballasts?</t>
  </si>
  <si>
    <t>1st Product Group Code Description</t>
  </si>
  <si>
    <t>2nd Product Group Code Description</t>
  </si>
  <si>
    <t>3rd Product Group Code Description</t>
  </si>
  <si>
    <t>4th Product Group Code Description</t>
  </si>
  <si>
    <t>5th Product Group Code Description</t>
  </si>
  <si>
    <t>Is Light Kit Packaged with Lamps or SSLs Sufficient to Fill All Sockets?</t>
  </si>
  <si>
    <t>First Basic Model of Lamp or SSL</t>
  </si>
  <si>
    <t>Brand Name(s) of Lamp or SSL</t>
  </si>
  <si>
    <t>Basic Model Number of Lamp or SSL</t>
  </si>
  <si>
    <t>Second Basic Model of Lamp or SSL, if Applicable</t>
  </si>
  <si>
    <t>Fifth Basic Model of Lamp or SSL, if Applicable</t>
  </si>
  <si>
    <t>Fourth Basic Model of Lamp or SSL, if Applicable</t>
  </si>
  <si>
    <t>Third Basic Model of Lamp or SSL, if Applicable</t>
  </si>
  <si>
    <t>Second Basic Model of Lamp or SSL</t>
  </si>
  <si>
    <t>Third Basic Model of Lamp or SSL</t>
  </si>
  <si>
    <t>Fourth Basic Model of Lamp or SSL</t>
  </si>
  <si>
    <t>Fifth Basic Model of Lamp or SSL</t>
  </si>
  <si>
    <t>Non-Consumer-Replaceable SSL</t>
  </si>
  <si>
    <t>Consumer-Replaceable SSL</t>
  </si>
  <si>
    <t>The maximum number of models of lamps and/or SSLs available in this template is 5.  If a basic model of Ceiling Fan Light Kit has more than 5 models of lamps and/or SSLs, please contact us at: https://www.regulations.doe.gov/ccms/contact-us.</t>
  </si>
  <si>
    <t>OMB Control Number:  1910-1400 (Expiration Date:  XXXXXX XX, XXXX)</t>
  </si>
  <si>
    <t>Version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</si>
</sst>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8"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10"/>
      <color indexed="10"/>
      <name val="Arial"/>
      <family val="2"/>
    </font>
    <font>
      <b/>
      <u/>
      <sz val="10"/>
      <color indexed="10"/>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
      <b/>
      <sz val="10"/>
      <color theme="1"/>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
      <patternFill patternType="solid">
        <fgColor rgb="FFCCFFCC"/>
        <bgColor indexed="64"/>
      </patternFill>
    </fill>
  </fills>
  <borders count="41">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ck">
        <color indexed="64"/>
      </bottom>
      <diagonal/>
    </border>
    <border>
      <left style="thin">
        <color indexed="64"/>
      </left>
      <right style="thick">
        <color indexed="12"/>
      </right>
      <top/>
      <bottom style="thin">
        <color indexed="64"/>
      </bottom>
      <diagonal/>
    </border>
    <border>
      <left style="thick">
        <color indexed="64"/>
      </left>
      <right style="thin">
        <color indexed="64"/>
      </right>
      <top style="thin">
        <color indexed="64"/>
      </top>
      <bottom style="thick">
        <color indexed="12"/>
      </bottom>
      <diagonal/>
    </border>
    <border>
      <left style="thick">
        <color indexed="12"/>
      </left>
      <right style="thin">
        <color indexed="12"/>
      </right>
      <top style="thick">
        <color indexed="12"/>
      </top>
      <bottom style="thin">
        <color indexed="12"/>
      </bottom>
      <diagonal/>
    </border>
    <border>
      <left style="thick">
        <color indexed="64"/>
      </left>
      <right style="thin">
        <color indexed="64"/>
      </right>
      <top style="thin">
        <color indexed="64"/>
      </top>
      <bottom/>
      <diagonal/>
    </border>
    <border>
      <left style="thin">
        <color indexed="64"/>
      </left>
      <right style="thin">
        <color indexed="64"/>
      </right>
      <top/>
      <bottom style="thick">
        <color indexed="12"/>
      </bottom>
      <diagonal/>
    </border>
    <border>
      <left style="thin">
        <color indexed="64"/>
      </left>
      <right style="thick">
        <color indexed="64"/>
      </right>
      <top style="thin">
        <color indexed="64"/>
      </top>
      <bottom/>
      <diagonal/>
    </border>
    <border>
      <left style="thin">
        <color indexed="64"/>
      </left>
      <right style="thick">
        <color indexed="64"/>
      </right>
      <top/>
      <bottom style="thick">
        <color indexed="12"/>
      </bottom>
      <diagonal/>
    </border>
    <border>
      <left style="thin">
        <color indexed="64"/>
      </left>
      <right style="thick">
        <color indexed="64"/>
      </right>
      <top/>
      <bottom/>
      <diagonal/>
    </border>
  </borders>
  <cellStyleXfs count="4">
    <xf numFmtId="0" fontId="0" fillId="0" borderId="0"/>
    <xf numFmtId="0" fontId="1" fillId="0" borderId="0" applyNumberFormat="0" applyFill="0" applyBorder="0" applyAlignment="0" applyProtection="0">
      <alignment vertical="top"/>
      <protection locked="0"/>
    </xf>
    <xf numFmtId="0" fontId="4" fillId="0" borderId="0"/>
    <xf numFmtId="0" fontId="4" fillId="0" borderId="0"/>
  </cellStyleXfs>
  <cellXfs count="224">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Protection="1">
      <protection hidden="1"/>
    </xf>
    <xf numFmtId="0" fontId="2" fillId="0" borderId="0" xfId="0" applyFont="1" applyAlignment="1" applyProtection="1">
      <alignment horizontal="center"/>
      <protection hidden="1"/>
    </xf>
    <xf numFmtId="0" fontId="9" fillId="0" borderId="0" xfId="0" applyFont="1" applyAlignment="1" applyProtection="1">
      <alignment horizontal="center"/>
      <protection hidden="1"/>
    </xf>
    <xf numFmtId="0" fontId="9"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0" borderId="0" xfId="0" applyFont="1" applyAlignment="1" applyProtection="1">
      <alignment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0" borderId="2"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0" fillId="0" borderId="0" xfId="0" applyFont="1" applyAlignment="1" applyProtection="1">
      <alignment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4" fillId="0" borderId="0" xfId="1" applyFont="1" applyBorder="1" applyAlignment="1" applyProtection="1">
      <alignment horizontal="left" vertical="center"/>
      <protection hidden="1"/>
    </xf>
    <xf numFmtId="0" fontId="14" fillId="0" borderId="10" xfId="1" applyFont="1" applyBorder="1" applyAlignment="1" applyProtection="1">
      <alignment horizontal="left" vertical="center" wrapText="1" indent="1"/>
      <protection locked="0"/>
    </xf>
    <xf numFmtId="0" fontId="1" fillId="0" borderId="10" xfId="1" applyBorder="1" applyAlignment="1" applyProtection="1">
      <alignment horizontal="left" vertical="center" wrapText="1" indent="1"/>
      <protection locked="0"/>
    </xf>
    <xf numFmtId="164" fontId="14" fillId="6" borderId="10"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21" fillId="0" borderId="0" xfId="0" applyFont="1" applyProtection="1">
      <protection hidden="1"/>
    </xf>
    <xf numFmtId="0" fontId="8" fillId="0" borderId="0" xfId="0" applyFont="1" applyAlignment="1" applyProtection="1">
      <alignment horizontal="center" vertical="center" wrapText="1"/>
      <protection hidden="1"/>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4" fillId="0" borderId="0" xfId="0" quotePrefix="1" applyFont="1" applyAlignment="1" applyProtection="1">
      <alignment horizontal="center" wrapText="1"/>
      <protection hidden="1"/>
    </xf>
    <xf numFmtId="49" fontId="4" fillId="2" borderId="17" xfId="0" applyNumberFormat="1" applyFont="1" applyFill="1" applyBorder="1" applyAlignment="1" applyProtection="1">
      <alignment horizontal="center" vertical="center" wrapText="1"/>
      <protection locked="0"/>
    </xf>
    <xf numFmtId="49" fontId="4" fillId="2" borderId="18"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8" fillId="0" borderId="0" xfId="2" applyFont="1" applyAlignment="1" applyProtection="1">
      <alignment vertical="center"/>
      <protection hidden="1"/>
    </xf>
    <xf numFmtId="0" fontId="4" fillId="0" borderId="0" xfId="2" applyAlignment="1" applyProtection="1">
      <alignment horizontal="left" vertical="center"/>
      <protection hidden="1"/>
    </xf>
    <xf numFmtId="0" fontId="15" fillId="0" borderId="0" xfId="2" applyFont="1" applyAlignment="1" applyProtection="1">
      <alignment horizontal="center" vertical="center"/>
      <protection hidden="1"/>
    </xf>
    <xf numFmtId="0" fontId="9"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9" fillId="0" borderId="0" xfId="2" applyFont="1" applyAlignment="1" applyProtection="1">
      <alignment horizontal="left" vertical="top"/>
      <protection hidden="1"/>
    </xf>
    <xf numFmtId="0" fontId="7"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0" fillId="0" borderId="0" xfId="2" applyFont="1" applyAlignment="1" applyProtection="1">
      <alignment horizontal="center"/>
      <protection hidden="1"/>
    </xf>
    <xf numFmtId="0" fontId="22" fillId="0" borderId="0" xfId="2" applyFont="1" applyAlignment="1" applyProtection="1">
      <alignment horizontal="left" vertical="center"/>
      <protection hidden="1"/>
    </xf>
    <xf numFmtId="0" fontId="8" fillId="0" borderId="0" xfId="2" applyFont="1" applyAlignment="1" applyProtection="1">
      <alignment horizontal="right" vertical="center"/>
      <protection hidden="1"/>
    </xf>
    <xf numFmtId="0" fontId="14"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6" fillId="0" borderId="0" xfId="2" applyFont="1" applyAlignment="1" applyProtection="1">
      <alignment horizontal="left" vertical="center"/>
      <protection hidden="1"/>
    </xf>
    <xf numFmtId="0" fontId="7" fillId="0" borderId="0" xfId="2" applyFont="1" applyAlignment="1" applyProtection="1">
      <alignment horizontal="left" vertical="top" wrapText="1"/>
      <protection hidden="1"/>
    </xf>
    <xf numFmtId="0" fontId="7"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1" xfId="2" applyFont="1" applyBorder="1" applyAlignment="1" applyProtection="1">
      <alignment horizontal="left" vertical="center"/>
      <protection hidden="1"/>
    </xf>
    <xf numFmtId="0" fontId="19" fillId="0" borderId="8" xfId="2" applyFont="1" applyBorder="1" applyAlignment="1" applyProtection="1">
      <alignment horizontal="left" vertical="center"/>
      <protection hidden="1"/>
    </xf>
    <xf numFmtId="0" fontId="1" fillId="0" borderId="8" xfId="2" applyFont="1" applyBorder="1" applyAlignment="1" applyProtection="1">
      <alignment horizontal="left" vertical="center"/>
      <protection hidden="1"/>
    </xf>
    <xf numFmtId="0" fontId="1" fillId="0" borderId="22"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9" fillId="0" borderId="0" xfId="2" applyFont="1" applyAlignment="1" applyProtection="1">
      <alignment vertical="center"/>
      <protection hidden="1"/>
    </xf>
    <xf numFmtId="0" fontId="2" fillId="0" borderId="23" xfId="2" applyFont="1" applyBorder="1" applyAlignment="1" applyProtection="1">
      <alignment horizontal="left" vertical="center"/>
      <protection hidden="1"/>
    </xf>
    <xf numFmtId="0" fontId="9" fillId="0" borderId="0" xfId="2" applyFont="1" applyAlignment="1" applyProtection="1">
      <alignment horizontal="left" vertical="center"/>
      <protection hidden="1"/>
    </xf>
    <xf numFmtId="0" fontId="7" fillId="0" borderId="0" xfId="2" applyFont="1" applyAlignment="1" applyProtection="1">
      <alignment horizontal="left" vertical="center"/>
      <protection locked="0"/>
    </xf>
    <xf numFmtId="0" fontId="7"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23"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7" fillId="0" borderId="0" xfId="2" applyFont="1" applyAlignment="1" applyProtection="1">
      <alignment horizontal="left" vertical="top" wrapText="1"/>
      <protection locked="0"/>
    </xf>
    <xf numFmtId="0" fontId="7"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7"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23"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5" fillId="0" borderId="6" xfId="2" applyFont="1" applyBorder="1" applyAlignment="1" applyProtection="1">
      <alignment horizontal="left" vertical="center"/>
      <protection hidden="1"/>
    </xf>
    <xf numFmtId="0" fontId="15" fillId="0" borderId="0" xfId="2" applyFont="1" applyAlignment="1" applyProtection="1">
      <alignment horizontal="left" vertical="center"/>
      <protection hidden="1"/>
    </xf>
    <xf numFmtId="0" fontId="15" fillId="0" borderId="23" xfId="2" applyFont="1" applyBorder="1" applyAlignment="1" applyProtection="1">
      <alignment horizontal="center" vertical="center"/>
      <protection hidden="1"/>
    </xf>
    <xf numFmtId="0" fontId="15" fillId="0" borderId="0" xfId="2" applyFont="1" applyAlignment="1" applyProtection="1">
      <alignment horizontal="left" vertical="center" wrapText="1"/>
      <protection hidden="1"/>
    </xf>
    <xf numFmtId="0" fontId="8" fillId="0" borderId="10" xfId="2" applyFont="1" applyBorder="1" applyAlignment="1" applyProtection="1">
      <alignment horizontal="left" vertical="center" wrapText="1" indent="1"/>
      <protection locked="0"/>
    </xf>
    <xf numFmtId="0" fontId="15" fillId="0" borderId="0" xfId="2" applyFont="1" applyAlignment="1" applyProtection="1">
      <alignment horizontal="left" vertical="center" wrapText="1" indent="1"/>
      <protection hidden="1"/>
    </xf>
    <xf numFmtId="0" fontId="15" fillId="0" borderId="23" xfId="2" applyFont="1" applyBorder="1" applyAlignment="1" applyProtection="1">
      <alignment horizontal="left" vertical="center"/>
      <protection hidden="1"/>
    </xf>
    <xf numFmtId="0" fontId="15" fillId="0" borderId="24" xfId="2" applyFont="1" applyBorder="1" applyAlignment="1" applyProtection="1">
      <alignment horizontal="left" vertical="center"/>
      <protection hidden="1"/>
    </xf>
    <xf numFmtId="0" fontId="15" fillId="0" borderId="11" xfId="2" applyFont="1" applyBorder="1" applyAlignment="1" applyProtection="1">
      <alignment horizontal="left" vertical="center"/>
      <protection hidden="1"/>
    </xf>
    <xf numFmtId="0" fontId="15" fillId="0" borderId="25" xfId="2" applyFont="1" applyBorder="1" applyAlignment="1" applyProtection="1">
      <alignment horizontal="left" vertical="center"/>
      <protection hidden="1"/>
    </xf>
    <xf numFmtId="0" fontId="19"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5" fillId="0" borderId="0" xfId="2" applyFont="1" applyAlignment="1" applyProtection="1">
      <alignment horizontal="left" vertical="top" wrapText="1"/>
      <protection hidden="1"/>
    </xf>
    <xf numFmtId="0" fontId="15" fillId="0" borderId="0" xfId="2" applyFont="1" applyAlignment="1" applyProtection="1">
      <alignment horizontal="left" vertical="top" wrapText="1" indent="1"/>
      <protection hidden="1"/>
    </xf>
    <xf numFmtId="0" fontId="18" fillId="0" borderId="0" xfId="2" applyFont="1" applyAlignment="1" applyProtection="1">
      <alignment horizontal="left" vertical="center"/>
      <protection hidden="1"/>
    </xf>
    <xf numFmtId="0" fontId="14" fillId="0" borderId="0" xfId="2" applyFont="1" applyAlignment="1" applyProtection="1">
      <alignment vertical="center"/>
      <protection hidden="1"/>
    </xf>
    <xf numFmtId="0" fontId="14" fillId="0" borderId="0" xfId="2" applyFont="1" applyAlignment="1" applyProtection="1">
      <alignment horizontal="center" vertical="center"/>
      <protection hidden="1"/>
    </xf>
    <xf numFmtId="0" fontId="15" fillId="6" borderId="0" xfId="2" applyFont="1" applyFill="1" applyAlignment="1" applyProtection="1">
      <alignment horizontal="left" vertical="center" wrapText="1" indent="1"/>
      <protection hidden="1"/>
    </xf>
    <xf numFmtId="0" fontId="14" fillId="0" borderId="0" xfId="2" applyFont="1" applyAlignment="1" applyProtection="1">
      <alignment horizontal="left" vertical="center"/>
      <protection hidden="1"/>
    </xf>
    <xf numFmtId="0" fontId="9" fillId="0" borderId="11" xfId="2" applyFont="1" applyBorder="1" applyAlignment="1" applyProtection="1">
      <alignment horizontal="left" vertical="center"/>
      <protection hidden="1"/>
    </xf>
    <xf numFmtId="0" fontId="4" fillId="0" borderId="11" xfId="2" applyBorder="1" applyAlignment="1" applyProtection="1">
      <alignment horizontal="left" vertical="center"/>
      <protection hidden="1"/>
    </xf>
    <xf numFmtId="0" fontId="15" fillId="0" borderId="11" xfId="2" applyFont="1" applyBorder="1" applyAlignment="1" applyProtection="1">
      <alignment horizontal="center" vertical="center"/>
      <protection hidden="1"/>
    </xf>
    <xf numFmtId="0" fontId="4" fillId="0" borderId="8" xfId="2" applyBorder="1" applyAlignment="1" applyProtection="1">
      <alignment horizontal="left" vertical="center"/>
      <protection hidden="1"/>
    </xf>
    <xf numFmtId="0" fontId="15" fillId="0" borderId="8" xfId="2" applyFont="1" applyBorder="1" applyAlignment="1" applyProtection="1">
      <alignment horizontal="center" vertical="center"/>
      <protection hidden="1"/>
    </xf>
    <xf numFmtId="0" fontId="24" fillId="0" borderId="0" xfId="2" applyFont="1" applyAlignment="1" applyProtection="1">
      <alignment horizontal="left" vertical="center"/>
      <protection hidden="1"/>
    </xf>
    <xf numFmtId="0" fontId="23" fillId="0" borderId="0" xfId="2" applyFont="1" applyAlignment="1" applyProtection="1">
      <alignment vertical="center"/>
      <protection hidden="1"/>
    </xf>
    <xf numFmtId="0" fontId="24" fillId="0" borderId="0" xfId="2" applyFont="1" applyAlignment="1" applyProtection="1">
      <alignment vertical="center"/>
      <protection hidden="1"/>
    </xf>
    <xf numFmtId="0" fontId="4" fillId="0" borderId="0" xfId="2" applyAlignment="1" applyProtection="1">
      <alignment horizontal="center" vertical="center"/>
      <protection hidden="1"/>
    </xf>
    <xf numFmtId="0" fontId="8" fillId="3" borderId="0" xfId="0" applyFont="1" applyFill="1" applyAlignment="1" applyProtection="1">
      <alignment horizontal="center" vertical="center" wrapText="1"/>
      <protection hidden="1"/>
    </xf>
    <xf numFmtId="0" fontId="6" fillId="0" borderId="0" xfId="0" applyFont="1" applyProtection="1">
      <protection hidden="1"/>
    </xf>
    <xf numFmtId="0" fontId="5" fillId="0" borderId="12" xfId="0" applyFont="1" applyBorder="1" applyAlignment="1" applyProtection="1">
      <alignment horizontal="center" wrapText="1"/>
      <protection hidden="1"/>
    </xf>
    <xf numFmtId="0" fontId="5" fillId="0" borderId="2" xfId="0" applyFont="1" applyBorder="1" applyAlignment="1">
      <alignment horizontal="center" vertical="center" wrapText="1"/>
    </xf>
    <xf numFmtId="0" fontId="5" fillId="0" borderId="2" xfId="3" applyFont="1" applyBorder="1" applyAlignment="1" applyProtection="1">
      <alignment horizontal="center" vertical="center" wrapText="1"/>
      <protection hidden="1"/>
    </xf>
    <xf numFmtId="0" fontId="5" fillId="0" borderId="27" xfId="3" applyFont="1" applyBorder="1" applyAlignment="1" applyProtection="1">
      <alignment horizontal="center" vertical="center" wrapText="1"/>
      <protection hidden="1"/>
    </xf>
    <xf numFmtId="0" fontId="10" fillId="0" borderId="0" xfId="0" applyFont="1" applyAlignment="1" applyProtection="1">
      <alignment vertical="center" wrapText="1"/>
      <protection hidden="1"/>
    </xf>
    <xf numFmtId="0" fontId="5" fillId="0" borderId="0" xfId="0" applyFont="1" applyAlignment="1" applyProtection="1">
      <alignment horizontal="center"/>
      <protection hidden="1"/>
    </xf>
    <xf numFmtId="0" fontId="5" fillId="0" borderId="12" xfId="0" applyFont="1" applyBorder="1" applyAlignment="1" applyProtection="1">
      <alignment horizontal="center" vertical="center" wrapText="1"/>
      <protection hidden="1"/>
    </xf>
    <xf numFmtId="0" fontId="0" fillId="0" borderId="26"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5" fillId="0" borderId="32" xfId="0" applyFont="1" applyBorder="1" applyAlignment="1" applyProtection="1">
      <alignment horizontal="center" vertical="center" wrapText="1"/>
      <protection hidden="1"/>
    </xf>
    <xf numFmtId="0" fontId="0" fillId="0" borderId="32" xfId="0" applyBorder="1" applyAlignment="1" applyProtection="1">
      <alignment horizontal="center" vertical="center"/>
      <protection hidden="1"/>
    </xf>
    <xf numFmtId="0" fontId="9" fillId="0" borderId="26" xfId="0" applyFont="1" applyBorder="1" applyAlignment="1">
      <alignment horizontal="left" vertical="center" wrapText="1" indent="1"/>
    </xf>
    <xf numFmtId="0" fontId="9" fillId="0" borderId="2" xfId="0" applyFont="1" applyBorder="1" applyAlignment="1">
      <alignment horizontal="left" vertical="center" wrapText="1" indent="1"/>
    </xf>
    <xf numFmtId="0" fontId="9" fillId="0" borderId="29" xfId="0" applyFont="1" applyBorder="1" applyAlignment="1">
      <alignment horizontal="left" vertical="center" wrapText="1" indent="1"/>
    </xf>
    <xf numFmtId="0" fontId="9" fillId="0" borderId="32" xfId="0" applyFont="1" applyBorder="1" applyAlignment="1">
      <alignment horizontal="left" vertical="center" wrapText="1" indent="1"/>
    </xf>
    <xf numFmtId="0" fontId="4" fillId="0" borderId="2" xfId="0" applyFont="1" applyBorder="1" applyAlignment="1" applyProtection="1">
      <alignment horizontal="center"/>
      <protection hidden="1"/>
    </xf>
    <xf numFmtId="0" fontId="4" fillId="0" borderId="13" xfId="0" applyFont="1" applyBorder="1" applyAlignment="1" applyProtection="1">
      <alignment horizontal="center" vertical="center"/>
      <protection hidden="1"/>
    </xf>
    <xf numFmtId="0" fontId="4" fillId="0" borderId="33" xfId="0" applyFont="1" applyBorder="1" applyAlignment="1" applyProtection="1">
      <alignment horizontal="center" vertical="center"/>
      <protection hidden="1"/>
    </xf>
    <xf numFmtId="0" fontId="5" fillId="6" borderId="12" xfId="0" applyFont="1" applyFill="1" applyBorder="1" applyAlignment="1" applyProtection="1">
      <alignment horizontal="center" vertical="center" wrapText="1"/>
      <protection hidden="1"/>
    </xf>
    <xf numFmtId="49" fontId="4" fillId="2" borderId="35"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0" fontId="5" fillId="0" borderId="0" xfId="3" applyFont="1" applyAlignment="1" applyProtection="1">
      <alignment horizontal="center" vertical="center" wrapText="1"/>
      <protection hidden="1"/>
    </xf>
    <xf numFmtId="0" fontId="27" fillId="0" borderId="0" xfId="0" applyFont="1" applyAlignment="1">
      <alignment horizontal="center" vertical="center"/>
    </xf>
    <xf numFmtId="0" fontId="4" fillId="0" borderId="0" xfId="0" applyFont="1" applyAlignment="1" applyProtection="1">
      <alignment horizontal="center" vertical="center" wrapText="1"/>
      <protection locked="0"/>
    </xf>
    <xf numFmtId="0" fontId="4" fillId="0" borderId="12" xfId="0" applyFont="1" applyBorder="1" applyAlignment="1" applyProtection="1">
      <alignment horizontal="center"/>
      <protection hidden="1"/>
    </xf>
    <xf numFmtId="0" fontId="4" fillId="0" borderId="2" xfId="0" applyFont="1" applyBorder="1" applyAlignment="1" applyProtection="1">
      <alignment horizontal="center" wrapText="1"/>
      <protection hidden="1"/>
    </xf>
    <xf numFmtId="0" fontId="8" fillId="0" borderId="0" xfId="0" applyFont="1" applyProtection="1">
      <protection hidden="1"/>
    </xf>
    <xf numFmtId="0" fontId="15" fillId="0" borderId="6" xfId="2" applyFont="1" applyBorder="1" applyAlignment="1" applyProtection="1">
      <alignment horizontal="right" vertical="center"/>
      <protection hidden="1"/>
    </xf>
    <xf numFmtId="0" fontId="15" fillId="0" borderId="0" xfId="2" applyFont="1" applyAlignment="1" applyProtection="1">
      <alignment horizontal="right" vertical="center"/>
      <protection hidden="1"/>
    </xf>
    <xf numFmtId="0" fontId="15" fillId="0" borderId="23" xfId="2" applyFont="1" applyBorder="1" applyAlignment="1" applyProtection="1">
      <alignment horizontal="right" vertical="center"/>
      <protection hidden="1"/>
    </xf>
    <xf numFmtId="0" fontId="1" fillId="0" borderId="21" xfId="2" applyFont="1" applyBorder="1" applyAlignment="1" applyProtection="1">
      <alignment horizontal="center" vertical="center"/>
      <protection hidden="1"/>
    </xf>
    <xf numFmtId="0" fontId="1" fillId="0" borderId="22" xfId="2" applyFont="1" applyBorder="1" applyAlignment="1" applyProtection="1">
      <alignment horizontal="center" vertical="center"/>
      <protection hidden="1"/>
    </xf>
    <xf numFmtId="0" fontId="15" fillId="0" borderId="6" xfId="2" applyFont="1" applyBorder="1" applyAlignment="1" applyProtection="1">
      <alignment horizontal="left" vertical="center" indent="1"/>
      <protection hidden="1"/>
    </xf>
    <xf numFmtId="0" fontId="1" fillId="0" borderId="8" xfId="2" applyFont="1" applyBorder="1" applyAlignment="1" applyProtection="1">
      <alignment horizontal="center" vertical="center"/>
      <protection hidden="1"/>
    </xf>
    <xf numFmtId="0" fontId="15" fillId="0" borderId="6" xfId="2" applyFont="1" applyBorder="1" applyAlignment="1" applyProtection="1">
      <alignment horizontal="left" vertical="center" wrapText="1" indent="1"/>
      <protection hidden="1"/>
    </xf>
    <xf numFmtId="0" fontId="1" fillId="0" borderId="24" xfId="2" applyFont="1" applyBorder="1" applyAlignment="1" applyProtection="1">
      <alignment horizontal="center" vertical="top"/>
      <protection hidden="1"/>
    </xf>
    <xf numFmtId="0" fontId="1" fillId="0" borderId="25" xfId="2" applyFont="1" applyBorder="1" applyAlignment="1" applyProtection="1">
      <alignment horizontal="center" vertical="top"/>
      <protection hidden="1"/>
    </xf>
    <xf numFmtId="0" fontId="1" fillId="0" borderId="11" xfId="2" applyFont="1" applyBorder="1" applyAlignment="1" applyProtection="1">
      <alignment horizontal="center" vertical="top"/>
      <protection hidden="1"/>
    </xf>
    <xf numFmtId="0" fontId="7" fillId="0" borderId="0" xfId="2" applyFont="1" applyAlignment="1" applyProtection="1">
      <alignment horizontal="left" vertical="top" wrapText="1"/>
      <protection hidden="1"/>
    </xf>
    <xf numFmtId="0" fontId="13" fillId="4" borderId="0" xfId="2" applyFont="1" applyFill="1" applyAlignment="1" applyProtection="1">
      <alignment horizontal="center" vertical="center"/>
      <protection hidden="1"/>
    </xf>
    <xf numFmtId="0" fontId="7" fillId="4" borderId="0" xfId="2" applyFont="1" applyFill="1" applyAlignment="1" applyProtection="1">
      <alignment horizontal="center" vertical="center"/>
      <protection hidden="1"/>
    </xf>
    <xf numFmtId="0" fontId="17" fillId="7" borderId="2" xfId="1" applyFont="1" applyFill="1" applyBorder="1" applyAlignment="1" applyProtection="1">
      <alignment horizontal="center" vertical="center"/>
      <protection hidden="1"/>
    </xf>
    <xf numFmtId="0" fontId="9" fillId="0" borderId="19" xfId="2" applyFont="1" applyBorder="1" applyAlignment="1" applyProtection="1">
      <alignment horizontal="center" vertical="center" wrapText="1"/>
      <protection hidden="1"/>
    </xf>
    <xf numFmtId="0" fontId="9" fillId="0" borderId="9" xfId="2" applyFont="1" applyBorder="1" applyAlignment="1" applyProtection="1">
      <alignment horizontal="center" vertical="center" wrapText="1"/>
      <protection hidden="1"/>
    </xf>
    <xf numFmtId="0" fontId="9" fillId="0" borderId="20" xfId="2" applyFont="1" applyBorder="1" applyAlignment="1" applyProtection="1">
      <alignment horizontal="center" vertical="center" wrapText="1"/>
      <protection hidden="1"/>
    </xf>
    <xf numFmtId="0" fontId="15" fillId="0" borderId="6" xfId="2" applyFont="1" applyBorder="1" applyAlignment="1" applyProtection="1">
      <alignment horizontal="right" vertical="center" wrapText="1"/>
      <protection hidden="1"/>
    </xf>
    <xf numFmtId="0" fontId="15" fillId="0" borderId="0" xfId="2" applyFont="1" applyAlignment="1" applyProtection="1">
      <alignment horizontal="right" vertical="center" wrapText="1"/>
      <protection hidden="1"/>
    </xf>
    <xf numFmtId="0" fontId="15" fillId="0" borderId="23" xfId="2" applyFont="1" applyBorder="1" applyAlignment="1" applyProtection="1">
      <alignment horizontal="right" vertical="center" wrapText="1"/>
      <protection hidden="1"/>
    </xf>
    <xf numFmtId="0" fontId="24" fillId="0" borderId="0" xfId="2" applyFont="1" applyAlignment="1" applyProtection="1">
      <alignment horizontal="left" vertical="top" wrapText="1"/>
      <protection hidden="1"/>
    </xf>
    <xf numFmtId="0" fontId="15" fillId="0" borderId="0" xfId="2" applyFont="1" applyAlignment="1" applyProtection="1">
      <alignment horizontal="left" vertical="top" wrapText="1" indent="1"/>
      <protection hidden="1"/>
    </xf>
    <xf numFmtId="0" fontId="14" fillId="0" borderId="0" xfId="2" applyFont="1" applyAlignment="1" applyProtection="1">
      <alignment horizontal="right" vertical="center" wrapText="1"/>
      <protection hidden="1"/>
    </xf>
    <xf numFmtId="0" fontId="14" fillId="0" borderId="23" xfId="2" applyFont="1" applyBorder="1" applyAlignment="1" applyProtection="1">
      <alignment horizontal="right" vertical="center" wrapText="1"/>
      <protection hidden="1"/>
    </xf>
    <xf numFmtId="0" fontId="5" fillId="0" borderId="12"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0" fontId="27" fillId="0" borderId="2" xfId="0" applyFont="1" applyBorder="1" applyAlignment="1">
      <alignment horizontal="center" vertical="center"/>
    </xf>
    <xf numFmtId="0" fontId="5" fillId="0" borderId="2" xfId="3" applyFont="1" applyBorder="1" applyAlignment="1">
      <alignment horizontal="center" vertical="center" wrapText="1"/>
    </xf>
    <xf numFmtId="0" fontId="27" fillId="0" borderId="30" xfId="0" applyFont="1" applyBorder="1" applyAlignment="1">
      <alignment horizontal="center" vertical="center"/>
    </xf>
    <xf numFmtId="0" fontId="27" fillId="0" borderId="27" xfId="0" applyFont="1" applyBorder="1" applyAlignment="1">
      <alignment horizontal="center" vertical="center"/>
    </xf>
    <xf numFmtId="0" fontId="5" fillId="0" borderId="30" xfId="3" applyFont="1" applyBorder="1" applyAlignment="1">
      <alignment horizontal="center" vertical="center" wrapText="1"/>
    </xf>
    <xf numFmtId="0" fontId="5" fillId="0" borderId="34" xfId="3" applyFont="1" applyBorder="1" applyAlignment="1">
      <alignment horizontal="center" vertical="center" wrapText="1"/>
    </xf>
    <xf numFmtId="0" fontId="5" fillId="0" borderId="2" xfId="0" applyFont="1" applyBorder="1" applyAlignment="1">
      <alignment horizontal="center" vertical="center" wrapText="1"/>
    </xf>
    <xf numFmtId="0" fontId="5" fillId="0" borderId="2" xfId="3" applyFont="1" applyBorder="1" applyAlignment="1" applyProtection="1">
      <alignment horizontal="center" vertical="center" wrapText="1"/>
      <protection hidden="1"/>
    </xf>
    <xf numFmtId="0" fontId="5" fillId="0" borderId="37" xfId="0" applyFont="1" applyBorder="1" applyAlignment="1" applyProtection="1">
      <alignment horizontal="center" vertical="center" wrapText="1"/>
      <protection hidden="1"/>
    </xf>
    <xf numFmtId="0" fontId="8" fillId="3" borderId="0" xfId="0" applyFont="1" applyFill="1" applyAlignment="1" applyProtection="1">
      <alignment horizontal="center" vertical="center" wrapText="1"/>
      <protection hidden="1"/>
    </xf>
    <xf numFmtId="0" fontId="5" fillId="0" borderId="0" xfId="0" applyFont="1" applyAlignment="1" applyProtection="1">
      <alignment horizontal="right" vertical="center" wrapText="1"/>
      <protection hidden="1"/>
    </xf>
    <xf numFmtId="0" fontId="1" fillId="4" borderId="0" xfId="0" applyFont="1" applyFill="1" applyAlignment="1" applyProtection="1">
      <alignment horizontal="center" vertical="center"/>
      <protection hidden="1"/>
    </xf>
    <xf numFmtId="0" fontId="6" fillId="0" borderId="0" xfId="0" applyFont="1" applyAlignment="1" applyProtection="1">
      <alignment horizontal="left" vertical="center" wrapText="1"/>
      <protection hidden="1"/>
    </xf>
    <xf numFmtId="0" fontId="5" fillId="0" borderId="0" xfId="0" applyFont="1" applyAlignment="1" applyProtection="1">
      <alignment horizontal="right" wrapText="1"/>
      <protection hidden="1"/>
    </xf>
    <xf numFmtId="0" fontId="26" fillId="7" borderId="19" xfId="1" applyFont="1" applyFill="1" applyBorder="1" applyAlignment="1" applyProtection="1">
      <alignment horizontal="center" vertical="center"/>
      <protection hidden="1"/>
    </xf>
    <xf numFmtId="0" fontId="26" fillId="7" borderId="9" xfId="1" applyFont="1" applyFill="1" applyBorder="1" applyAlignment="1" applyProtection="1">
      <alignment horizontal="center" vertical="center"/>
      <protection hidden="1"/>
    </xf>
    <xf numFmtId="0" fontId="26" fillId="7" borderId="20" xfId="1" applyFont="1" applyFill="1" applyBorder="1" applyAlignment="1" applyProtection="1">
      <alignment horizontal="center" vertical="center"/>
      <protection hidden="1"/>
    </xf>
    <xf numFmtId="0" fontId="5" fillId="0" borderId="36" xfId="3" applyFont="1" applyBorder="1" applyAlignment="1">
      <alignment horizontal="center" vertical="center" wrapText="1"/>
    </xf>
    <xf numFmtId="0" fontId="10" fillId="5" borderId="21" xfId="0" applyFont="1" applyFill="1" applyBorder="1" applyAlignment="1" applyProtection="1">
      <alignment horizontal="left" vertical="center" wrapText="1"/>
      <protection hidden="1"/>
    </xf>
    <xf numFmtId="0" fontId="10" fillId="5" borderId="8" xfId="0" applyFont="1" applyFill="1" applyBorder="1" applyAlignment="1" applyProtection="1">
      <alignment horizontal="left" vertical="center" wrapText="1"/>
      <protection hidden="1"/>
    </xf>
    <xf numFmtId="0" fontId="10" fillId="5" borderId="22" xfId="0" applyFont="1" applyFill="1" applyBorder="1" applyAlignment="1" applyProtection="1">
      <alignment horizontal="left" vertical="center" wrapText="1"/>
      <protection hidden="1"/>
    </xf>
    <xf numFmtId="0" fontId="10" fillId="5" borderId="6" xfId="0" applyFont="1" applyFill="1" applyBorder="1" applyAlignment="1" applyProtection="1">
      <alignment horizontal="left" vertical="center" wrapText="1"/>
      <protection hidden="1"/>
    </xf>
    <xf numFmtId="0" fontId="10" fillId="5" borderId="0" xfId="0" applyFont="1" applyFill="1" applyAlignment="1" applyProtection="1">
      <alignment horizontal="left" vertical="center" wrapText="1"/>
      <protection hidden="1"/>
    </xf>
    <xf numFmtId="0" fontId="10" fillId="5" borderId="23" xfId="0" applyFont="1" applyFill="1" applyBorder="1" applyAlignment="1" applyProtection="1">
      <alignment horizontal="left" vertical="center" wrapText="1"/>
      <protection hidden="1"/>
    </xf>
    <xf numFmtId="0" fontId="10" fillId="5" borderId="24" xfId="0" applyFont="1" applyFill="1" applyBorder="1" applyAlignment="1" applyProtection="1">
      <alignment horizontal="left" vertical="center" wrapText="1"/>
      <protection hidden="1"/>
    </xf>
    <xf numFmtId="0" fontId="10" fillId="5" borderId="11" xfId="0" applyFont="1" applyFill="1" applyBorder="1" applyAlignment="1" applyProtection="1">
      <alignment horizontal="left" vertical="center" wrapText="1"/>
      <protection hidden="1"/>
    </xf>
    <xf numFmtId="0" fontId="10" fillId="5" borderId="25" xfId="0" applyFont="1" applyFill="1" applyBorder="1" applyAlignment="1" applyProtection="1">
      <alignment horizontal="left" vertical="center" wrapText="1"/>
      <protection hidden="1"/>
    </xf>
    <xf numFmtId="0" fontId="8" fillId="8" borderId="9" xfId="0" applyFont="1" applyFill="1" applyBorder="1" applyAlignment="1" applyProtection="1">
      <alignment horizontal="center" vertical="center"/>
      <protection hidden="1"/>
    </xf>
    <xf numFmtId="0" fontId="5" fillId="0" borderId="2" xfId="0" applyFont="1" applyBorder="1" applyAlignment="1" applyProtection="1">
      <alignment horizontal="center" vertical="center" wrapText="1"/>
      <protection hidden="1"/>
    </xf>
    <xf numFmtId="0" fontId="8" fillId="8" borderId="19" xfId="0" applyFont="1" applyFill="1" applyBorder="1" applyAlignment="1" applyProtection="1">
      <alignment horizontal="center" vertical="center"/>
      <protection hidden="1"/>
    </xf>
    <xf numFmtId="0" fontId="8" fillId="8" borderId="20" xfId="0" applyFont="1" applyFill="1" applyBorder="1" applyAlignment="1" applyProtection="1">
      <alignment horizontal="center" vertical="center"/>
      <protection hidden="1"/>
    </xf>
    <xf numFmtId="0" fontId="5" fillId="0" borderId="38" xfId="0" applyFont="1" applyBorder="1" applyAlignment="1" applyProtection="1">
      <alignment horizontal="center" vertical="center" wrapText="1"/>
      <protection hidden="1"/>
    </xf>
    <xf numFmtId="0" fontId="5" fillId="0" borderId="40" xfId="0" applyFont="1" applyBorder="1" applyAlignment="1" applyProtection="1">
      <alignment horizontal="center" vertical="center" wrapText="1"/>
      <protection hidden="1"/>
    </xf>
    <xf numFmtId="0" fontId="5" fillId="0" borderId="39" xfId="0" applyFont="1" applyBorder="1" applyAlignment="1" applyProtection="1">
      <alignment horizontal="center" vertical="center" wrapText="1"/>
      <protection hidden="1"/>
    </xf>
    <xf numFmtId="0" fontId="5" fillId="0" borderId="21" xfId="2" applyFont="1" applyBorder="1" applyAlignment="1" applyProtection="1">
      <alignment horizontal="center" vertical="center" wrapText="1"/>
      <protection hidden="1"/>
    </xf>
    <xf numFmtId="0" fontId="5" fillId="0" borderId="8" xfId="2" applyFont="1" applyBorder="1" applyAlignment="1" applyProtection="1">
      <alignment horizontal="center" vertical="center" wrapText="1"/>
      <protection hidden="1"/>
    </xf>
    <xf numFmtId="0" fontId="5" fillId="0" borderId="22" xfId="2" applyFont="1" applyBorder="1" applyAlignment="1" applyProtection="1">
      <alignment horizontal="center" vertical="center" wrapText="1"/>
      <protection hidden="1"/>
    </xf>
    <xf numFmtId="0" fontId="5" fillId="0" borderId="6" xfId="2" applyFont="1" applyBorder="1" applyAlignment="1" applyProtection="1">
      <alignment horizontal="center" vertical="center" wrapText="1"/>
      <protection hidden="1"/>
    </xf>
    <xf numFmtId="0" fontId="5" fillId="0" borderId="0" xfId="2" applyFont="1" applyAlignment="1" applyProtection="1">
      <alignment horizontal="center" vertical="center" wrapText="1"/>
      <protection hidden="1"/>
    </xf>
    <xf numFmtId="0" fontId="5" fillId="0" borderId="23" xfId="2" applyFont="1" applyBorder="1" applyAlignment="1" applyProtection="1">
      <alignment horizontal="center" vertical="center" wrapText="1"/>
      <protection hidden="1"/>
    </xf>
    <xf numFmtId="0" fontId="5" fillId="0" borderId="24" xfId="2" applyFont="1" applyBorder="1" applyAlignment="1" applyProtection="1">
      <alignment horizontal="center" vertical="center" wrapText="1"/>
      <protection hidden="1"/>
    </xf>
    <xf numFmtId="0" fontId="5" fillId="0" borderId="11" xfId="2" applyFont="1" applyBorder="1" applyAlignment="1" applyProtection="1">
      <alignment horizontal="center" vertical="center" wrapText="1"/>
      <protection hidden="1"/>
    </xf>
    <xf numFmtId="0" fontId="5" fillId="0" borderId="25" xfId="2" applyFont="1" applyBorder="1" applyAlignment="1" applyProtection="1">
      <alignment horizontal="center" vertical="center" wrapText="1"/>
      <protection hidden="1"/>
    </xf>
    <xf numFmtId="0" fontId="5" fillId="0" borderId="31" xfId="0" applyFont="1" applyBorder="1" applyAlignment="1" applyProtection="1">
      <alignment horizontal="center" vertical="center" wrapText="1"/>
      <protection hidden="1"/>
    </xf>
    <xf numFmtId="0" fontId="5" fillId="0" borderId="28" xfId="0" applyFont="1" applyBorder="1" applyAlignment="1" applyProtection="1">
      <alignment horizontal="center" vertical="center" wrapText="1"/>
      <protection hidden="1"/>
    </xf>
  </cellXfs>
  <cellStyles count="4">
    <cellStyle name="Hyperlink" xfId="1" builtinId="8"/>
    <cellStyle name="Normal" xfId="0" builtinId="0"/>
    <cellStyle name="Normal 2" xfId="2" xr:uid="{00000000-0005-0000-0000-000002000000}"/>
    <cellStyle name="Normal 3" xfId="3" xr:uid="{00000000-0005-0000-0000-000003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regulations.doe.gov/ccms/help/InstructionsforCCMSReportingCertificationandTemplatesV5" TargetMode="External"/><Relationship Id="rId2" Type="http://schemas.openxmlformats.org/officeDocument/2006/relationships/hyperlink" Target="https://www.regulations.doe.gov/ccms/help/Instructions_for_CCMS_Reporting_Certification" TargetMode="External"/><Relationship Id="rId1" Type="http://schemas.openxmlformats.org/officeDocument/2006/relationships/hyperlink" Target="https://www.regulations.doe.gov/ccms/help/InstructionsforCCMSReportingCertificationandTemplatesV5"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K2" sqref="K2"/>
    </sheetView>
  </sheetViews>
  <sheetFormatPr defaultColWidth="9.140625" defaultRowHeight="12.75" x14ac:dyDescent="0.2"/>
  <cols>
    <col min="1" max="1" width="3.7109375" style="76" customWidth="1"/>
    <col min="2" max="2" width="12.28515625" style="51" customWidth="1"/>
    <col min="3" max="3" width="7.7109375" style="51" customWidth="1"/>
    <col min="4" max="4" width="33.7109375" style="51" customWidth="1"/>
    <col min="5" max="5" width="12.7109375" style="51" customWidth="1"/>
    <col min="6" max="6" width="3.7109375" style="51" customWidth="1"/>
    <col min="7" max="7" width="3.7109375" style="52" customWidth="1"/>
    <col min="8" max="8" width="12.28515625" style="51" customWidth="1"/>
    <col min="9" max="9" width="7.7109375" style="51" customWidth="1"/>
    <col min="10" max="10" width="33.7109375" style="51" customWidth="1"/>
    <col min="11" max="11" width="12.7109375" style="51" customWidth="1"/>
    <col min="12" max="12" width="3.7109375" style="51" customWidth="1"/>
    <col min="13" max="13" width="8.7109375" style="51" customWidth="1"/>
    <col min="14" max="14" width="13.42578125" style="51" hidden="1" customWidth="1"/>
    <col min="15" max="15" width="13.85546875" style="51" hidden="1" customWidth="1"/>
    <col min="16" max="16" width="9.140625" style="121" hidden="1" customWidth="1"/>
    <col min="17" max="17" width="12.7109375" style="51" bestFit="1" customWidth="1"/>
    <col min="18" max="16384" width="9.140625" style="51"/>
  </cols>
  <sheetData>
    <row r="1" spans="1:18" ht="12.95" customHeight="1" x14ac:dyDescent="0.2">
      <c r="A1" s="50" t="s">
        <v>97</v>
      </c>
      <c r="L1" s="53" t="s">
        <v>98</v>
      </c>
      <c r="P1" s="54">
        <v>13</v>
      </c>
    </row>
    <row r="2" spans="1:18" ht="17.100000000000001" customHeight="1" x14ac:dyDescent="0.2">
      <c r="A2" s="55" t="s">
        <v>44</v>
      </c>
      <c r="J2" s="56"/>
      <c r="K2" s="57"/>
      <c r="N2" s="58" t="s">
        <v>19</v>
      </c>
      <c r="O2" s="58" t="s">
        <v>16</v>
      </c>
      <c r="P2" s="54">
        <v>17</v>
      </c>
    </row>
    <row r="3" spans="1:18" s="57" customFormat="1" ht="20.100000000000001" customHeight="1" x14ac:dyDescent="0.2">
      <c r="A3" s="59" t="str">
        <f>D3</f>
        <v>Ceiling Fan Light Kits</v>
      </c>
      <c r="C3" s="60" t="s">
        <v>20</v>
      </c>
      <c r="D3" s="162" t="s">
        <v>43</v>
      </c>
      <c r="E3" s="162"/>
      <c r="F3" s="162"/>
      <c r="G3" s="162"/>
      <c r="H3" s="162"/>
      <c r="I3" s="162"/>
      <c r="J3" s="61" t="s">
        <v>12</v>
      </c>
      <c r="K3" s="163"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3"/>
      <c r="M3" s="62"/>
      <c r="N3" s="52">
        <f>N11</f>
        <v>0</v>
      </c>
      <c r="O3" s="52">
        <f>N12</f>
        <v>0</v>
      </c>
      <c r="P3" s="54">
        <v>20</v>
      </c>
    </row>
    <row r="4" spans="1:18" s="57" customFormat="1" ht="9.9499999999999993" customHeight="1" x14ac:dyDescent="0.2">
      <c r="A4" s="59" t="str">
        <f>RIGHT(L1,LEN(L1)-8)</f>
        <v>5.2</v>
      </c>
      <c r="B4" s="63"/>
      <c r="C4" s="63"/>
      <c r="D4" s="162"/>
      <c r="E4" s="162"/>
      <c r="F4" s="162"/>
      <c r="G4" s="162"/>
      <c r="H4" s="162"/>
      <c r="I4" s="162"/>
      <c r="M4" s="62"/>
      <c r="P4" s="54">
        <v>10</v>
      </c>
    </row>
    <row r="5" spans="1:18" s="57" customFormat="1" ht="20.100000000000001" customHeight="1" x14ac:dyDescent="0.2">
      <c r="A5" s="64"/>
      <c r="D5" s="162"/>
      <c r="E5" s="162"/>
      <c r="F5" s="162"/>
      <c r="G5" s="162"/>
      <c r="H5" s="162"/>
      <c r="I5" s="162"/>
      <c r="J5" s="61" t="s">
        <v>13</v>
      </c>
      <c r="K5" s="164" t="str">
        <f>IF(OR(K3="Error",Input!E3="Error"),"Error",IF(OR(K3="No Data",Input!E3="No Data"),"No Data","OK"))</f>
        <v>No Data</v>
      </c>
      <c r="L5" s="164"/>
      <c r="M5" s="62"/>
      <c r="N5" s="52" t="str">
        <f>IF(N3=1,"U.S. Manufacturer",IF(N3=2,"Importer","No Type"))</f>
        <v>No Type</v>
      </c>
      <c r="O5" s="52" t="str">
        <f>IF(O3=1,IF(N3=1,"U.S. Manufacturer",IF(N3=2,"Importer","No Type")),IF(O3=2,"Third Party Representative","No Type"))</f>
        <v>No Type</v>
      </c>
      <c r="P5" s="54">
        <v>20</v>
      </c>
    </row>
    <row r="6" spans="1:18" s="57" customFormat="1" ht="20.100000000000001" customHeight="1" x14ac:dyDescent="0.2">
      <c r="A6" s="64"/>
      <c r="D6" s="165" t="s">
        <v>21</v>
      </c>
      <c r="E6" s="165"/>
      <c r="F6" s="65"/>
      <c r="G6" s="65"/>
      <c r="H6" s="65"/>
      <c r="I6" s="65"/>
      <c r="J6" s="61"/>
      <c r="K6" s="66"/>
      <c r="L6" s="66"/>
      <c r="M6" s="62"/>
      <c r="N6" s="52"/>
      <c r="O6" s="52"/>
      <c r="P6" s="54">
        <v>20</v>
      </c>
    </row>
    <row r="7" spans="1:18" s="57" customFormat="1" ht="9.9499999999999993" customHeight="1" thickBot="1" x14ac:dyDescent="0.25">
      <c r="A7" s="64"/>
      <c r="B7" s="63"/>
      <c r="C7" s="63"/>
      <c r="D7" s="63"/>
      <c r="E7" s="63"/>
      <c r="G7" s="52"/>
      <c r="H7" s="67"/>
      <c r="I7" s="67"/>
      <c r="J7" s="67"/>
      <c r="K7" s="67"/>
      <c r="L7" s="67"/>
      <c r="M7" s="67"/>
      <c r="N7" s="62"/>
      <c r="O7" s="62"/>
      <c r="P7" s="68">
        <v>10</v>
      </c>
      <c r="Q7" s="62"/>
    </row>
    <row r="8" spans="1:18" s="57" customFormat="1" ht="39.950000000000003" customHeight="1" thickBot="1" x14ac:dyDescent="0.25">
      <c r="A8" s="166" t="s">
        <v>22</v>
      </c>
      <c r="B8" s="167"/>
      <c r="C8" s="167"/>
      <c r="D8" s="167"/>
      <c r="E8" s="167"/>
      <c r="F8" s="167"/>
      <c r="G8" s="167"/>
      <c r="H8" s="167"/>
      <c r="I8" s="167"/>
      <c r="J8" s="167"/>
      <c r="K8" s="167"/>
      <c r="L8" s="168"/>
      <c r="M8" s="67"/>
      <c r="N8" s="62"/>
      <c r="O8" s="62"/>
      <c r="P8" s="68">
        <v>40</v>
      </c>
      <c r="Q8" s="62"/>
    </row>
    <row r="9" spans="1:18" s="57" customFormat="1" ht="18" customHeight="1" x14ac:dyDescent="0.2">
      <c r="A9" s="69"/>
      <c r="B9" s="70" t="s">
        <v>23</v>
      </c>
      <c r="C9" s="70"/>
      <c r="D9" s="71"/>
      <c r="E9" s="71"/>
      <c r="F9" s="72"/>
      <c r="G9" s="69"/>
      <c r="H9" s="70" t="s">
        <v>24</v>
      </c>
      <c r="I9" s="70"/>
      <c r="J9" s="71"/>
      <c r="K9" s="71"/>
      <c r="L9" s="72"/>
      <c r="M9" s="52"/>
      <c r="N9" s="52"/>
      <c r="O9" s="62"/>
      <c r="P9" s="68">
        <v>18</v>
      </c>
      <c r="Q9" s="62"/>
      <c r="R9" s="62"/>
    </row>
    <row r="10" spans="1:18" s="57" customFormat="1" ht="18" customHeight="1" thickBot="1" x14ac:dyDescent="0.25">
      <c r="A10" s="73"/>
      <c r="B10" s="74" t="s">
        <v>25</v>
      </c>
      <c r="C10" s="74"/>
      <c r="D10" s="74"/>
      <c r="E10" s="74"/>
      <c r="F10" s="75"/>
      <c r="G10" s="73"/>
      <c r="H10" s="76" t="s">
        <v>26</v>
      </c>
      <c r="I10" s="76"/>
      <c r="J10" s="63"/>
      <c r="K10" s="63"/>
      <c r="L10" s="75"/>
      <c r="M10" s="67"/>
      <c r="N10" s="62"/>
      <c r="O10" s="62"/>
      <c r="P10" s="68">
        <v>18</v>
      </c>
      <c r="Q10" s="62"/>
    </row>
    <row r="11" spans="1:18" s="57" customFormat="1" ht="27.95" customHeight="1" x14ac:dyDescent="0.2">
      <c r="A11" s="73"/>
      <c r="B11" s="154"/>
      <c r="C11" s="155"/>
      <c r="D11" s="156" t="str">
        <f>IF(OR(N11=1,N11=2),"","Please enter required data")</f>
        <v>Please enter required data</v>
      </c>
      <c r="E11" s="63"/>
      <c r="F11" s="75"/>
      <c r="G11" s="73"/>
      <c r="H11" s="154"/>
      <c r="I11" s="157"/>
      <c r="J11" s="155"/>
      <c r="K11" s="158" t="str">
        <f>IF(OR(N12=1,N12=2),"","Please enter required data")</f>
        <v>Please enter required data</v>
      </c>
      <c r="L11" s="75"/>
      <c r="M11" s="67"/>
      <c r="N11" s="77">
        <v>0</v>
      </c>
      <c r="O11" s="78"/>
      <c r="P11" s="68">
        <v>28</v>
      </c>
      <c r="Q11" s="62"/>
    </row>
    <row r="12" spans="1:18" s="87" customFormat="1" ht="27.95" customHeight="1" thickBot="1" x14ac:dyDescent="0.25">
      <c r="A12" s="79"/>
      <c r="B12" s="159"/>
      <c r="C12" s="160"/>
      <c r="D12" s="156"/>
      <c r="E12" s="80"/>
      <c r="F12" s="81"/>
      <c r="G12" s="79"/>
      <c r="H12" s="159"/>
      <c r="I12" s="161"/>
      <c r="J12" s="160"/>
      <c r="K12" s="158"/>
      <c r="L12" s="81"/>
      <c r="M12" s="82"/>
      <c r="N12" s="83">
        <v>0</v>
      </c>
      <c r="O12" s="84"/>
      <c r="P12" s="85">
        <v>28</v>
      </c>
      <c r="Q12" s="86"/>
    </row>
    <row r="13" spans="1:18" s="57" customFormat="1" ht="12.95" customHeight="1" x14ac:dyDescent="0.2">
      <c r="A13" s="73"/>
      <c r="B13" s="63"/>
      <c r="C13" s="63"/>
      <c r="D13" s="63"/>
      <c r="E13" s="63"/>
      <c r="F13" s="75"/>
      <c r="G13" s="73"/>
      <c r="H13" s="63"/>
      <c r="I13" s="63"/>
      <c r="J13" s="63"/>
      <c r="K13" s="63"/>
      <c r="L13" s="75"/>
      <c r="M13" s="67"/>
      <c r="N13" s="62"/>
      <c r="O13" s="52"/>
      <c r="P13" s="68">
        <v>13</v>
      </c>
      <c r="Q13" s="62"/>
    </row>
    <row r="14" spans="1:18" s="90" customFormat="1" ht="12.95" customHeight="1" x14ac:dyDescent="0.2">
      <c r="A14" s="88"/>
      <c r="B14" s="89" t="s">
        <v>27</v>
      </c>
      <c r="C14" s="89"/>
      <c r="D14" s="78"/>
      <c r="F14" s="91"/>
      <c r="G14" s="88"/>
      <c r="H14" s="89" t="s">
        <v>28</v>
      </c>
      <c r="I14" s="89"/>
      <c r="J14" s="78"/>
      <c r="L14" s="91"/>
      <c r="M14" s="92"/>
      <c r="N14" s="92"/>
      <c r="O14" s="93"/>
      <c r="P14" s="68">
        <v>13</v>
      </c>
    </row>
    <row r="15" spans="1:18" s="95" customFormat="1" ht="12.95" customHeight="1" thickBot="1" x14ac:dyDescent="0.25">
      <c r="A15" s="94"/>
      <c r="F15" s="96"/>
      <c r="G15" s="94"/>
      <c r="L15" s="96"/>
      <c r="M15" s="52"/>
      <c r="N15" s="52"/>
      <c r="O15" s="97"/>
      <c r="P15" s="68">
        <v>13</v>
      </c>
    </row>
    <row r="16" spans="1:18" s="95" customFormat="1" ht="23.1" customHeight="1" thickBot="1" x14ac:dyDescent="0.25">
      <c r="A16" s="151" t="s">
        <v>29</v>
      </c>
      <c r="B16" s="152"/>
      <c r="C16" s="153"/>
      <c r="D16" s="98"/>
      <c r="E16" s="99" t="str">
        <f>IF(ISBLANK(D16),"Please enter required data",IF(ISNONTEXT(D16),"Please enter required data",""))</f>
        <v>Please enter required data</v>
      </c>
      <c r="F16" s="100"/>
      <c r="G16" s="151" t="s">
        <v>29</v>
      </c>
      <c r="H16" s="152"/>
      <c r="I16" s="153"/>
      <c r="J16" s="98"/>
      <c r="K16" s="99" t="str">
        <f>IF($N$12=1,IF(ISBLANK(J16),"","No entry should be made"),IF(ISBLANK(J16),"Please enter required data",IF(ISNONTEXT(J16),"Please enter required data","")))</f>
        <v>Please enter required data</v>
      </c>
      <c r="L16" s="100"/>
      <c r="M16" s="52"/>
      <c r="N16" s="97" t="s">
        <v>15</v>
      </c>
      <c r="O16" s="97"/>
      <c r="P16" s="68">
        <v>23</v>
      </c>
      <c r="Q16" s="97"/>
    </row>
    <row r="17" spans="1:84" s="95" customFormat="1" ht="23.1" customHeight="1" thickBot="1" x14ac:dyDescent="0.25">
      <c r="A17" s="151" t="s">
        <v>30</v>
      </c>
      <c r="B17" s="152"/>
      <c r="C17" s="153"/>
      <c r="D17" s="98"/>
      <c r="E17" s="99" t="str">
        <f>IF(ISBLANK(D17),"Please enter required data",IF(ISNONTEXT(D17),"Please enter required data",""))</f>
        <v>Please enter required data</v>
      </c>
      <c r="F17" s="100"/>
      <c r="G17" s="151" t="s">
        <v>30</v>
      </c>
      <c r="H17" s="152"/>
      <c r="I17" s="153"/>
      <c r="J17" s="98"/>
      <c r="K17" s="99" t="str">
        <f>IF($N$12=1,IF(ISBLANK(J17),"","No entry should be made"),IF(ISBLANK(J17),"Please enter required data",IF(ISNONTEXT(J17),"Please enter required data","")))</f>
        <v>Please enter required data</v>
      </c>
      <c r="L17" s="100"/>
      <c r="M17" s="52"/>
      <c r="N17" s="97" t="s">
        <v>15</v>
      </c>
      <c r="O17" s="97"/>
      <c r="P17" s="68">
        <v>23</v>
      </c>
      <c r="Q17" s="97"/>
    </row>
    <row r="18" spans="1:84" s="95" customFormat="1" ht="23.1" customHeight="1" thickBot="1" x14ac:dyDescent="0.25">
      <c r="A18" s="169" t="s">
        <v>31</v>
      </c>
      <c r="B18" s="170"/>
      <c r="C18" s="171"/>
      <c r="D18" s="98"/>
      <c r="E18" s="99" t="str">
        <f>IF(ISBLANK(D18),"Please enter required data",IF(ISNONTEXT(D18),"Please enter required data",""))</f>
        <v>Please enter required data</v>
      </c>
      <c r="F18" s="100"/>
      <c r="G18" s="169" t="s">
        <v>31</v>
      </c>
      <c r="H18" s="170"/>
      <c r="I18" s="171"/>
      <c r="J18" s="98"/>
      <c r="K18" s="99" t="str">
        <f>IF($N$12=1,IF(ISBLANK(J18),"","No entry should be made"),IF(ISBLANK(J18),"Please enter required data",IF(ISNONTEXT(J18),"Please enter required data","")))</f>
        <v>Please enter required data</v>
      </c>
      <c r="L18" s="100"/>
      <c r="M18" s="52"/>
      <c r="N18" s="97" t="s">
        <v>15</v>
      </c>
      <c r="O18" s="97"/>
      <c r="P18" s="68">
        <v>23</v>
      </c>
      <c r="Q18" s="97"/>
    </row>
    <row r="19" spans="1:84" s="95" customFormat="1" ht="23.1" customHeight="1" thickBot="1" x14ac:dyDescent="0.25">
      <c r="A19" s="151" t="s">
        <v>32</v>
      </c>
      <c r="B19" s="152"/>
      <c r="C19" s="153"/>
      <c r="D19" s="98"/>
      <c r="E19" s="99" t="str">
        <f>IF(ISBLANK(D19),"Please enter required data","")</f>
        <v>Please enter required data</v>
      </c>
      <c r="F19" s="100"/>
      <c r="G19" s="151" t="s">
        <v>32</v>
      </c>
      <c r="H19" s="152"/>
      <c r="I19" s="153"/>
      <c r="J19" s="98"/>
      <c r="K19" s="99" t="str">
        <f>IF($N$12=1,IF(ISBLANK(J19),"","No entry should be made"),IF(ISBLANK(J19),"Please enter required data",""))</f>
        <v>Please enter required data</v>
      </c>
      <c r="L19" s="100"/>
      <c r="M19" s="52"/>
      <c r="N19" s="97" t="s">
        <v>15</v>
      </c>
      <c r="O19" s="97"/>
      <c r="P19" s="68">
        <v>23</v>
      </c>
      <c r="Q19" s="97"/>
    </row>
    <row r="20" spans="1:84" s="95" customFormat="1" ht="23.1" customHeight="1" thickBot="1" x14ac:dyDescent="0.25">
      <c r="A20" s="151" t="s">
        <v>33</v>
      </c>
      <c r="B20" s="152"/>
      <c r="C20" s="153"/>
      <c r="D20" s="37"/>
      <c r="E20" s="99" t="str">
        <f>IF(IF(ISERROR(FIND("@",D20)),1,0)+IF(ISERROR(FIND(".",D20)),1,0)&gt;0,"Please enter required data"," ")</f>
        <v>Please enter required data</v>
      </c>
      <c r="F20" s="100"/>
      <c r="G20" s="151" t="s">
        <v>33</v>
      </c>
      <c r="H20" s="152"/>
      <c r="I20" s="153"/>
      <c r="J20" s="37"/>
      <c r="K20" s="99" t="str">
        <f>IF($N$12=1,IF(ISBLANK(J20),"","No entry should be made"),IF(IF(ISERROR(FIND("@",J20)),1,0)+IF(ISERROR(FIND(".",J20)),1,0)&gt;0,"Please enter required data"," "))</f>
        <v>Please enter required data</v>
      </c>
      <c r="L20" s="100"/>
      <c r="M20" s="52"/>
      <c r="N20" s="97" t="s">
        <v>15</v>
      </c>
      <c r="O20" s="97"/>
      <c r="P20" s="68">
        <v>23</v>
      </c>
      <c r="Q20" s="97"/>
    </row>
    <row r="21" spans="1:84" s="95" customFormat="1" ht="12.95" customHeight="1" thickBot="1" x14ac:dyDescent="0.25">
      <c r="A21" s="101"/>
      <c r="B21" s="102"/>
      <c r="C21" s="102"/>
      <c r="D21" s="102"/>
      <c r="E21" s="102"/>
      <c r="F21" s="103"/>
      <c r="G21" s="101"/>
      <c r="H21" s="102"/>
      <c r="I21" s="102"/>
      <c r="J21" s="102"/>
      <c r="K21" s="102"/>
      <c r="L21" s="103"/>
      <c r="M21" s="52"/>
      <c r="N21" s="97"/>
      <c r="O21" s="97"/>
      <c r="P21" s="68">
        <v>13</v>
      </c>
      <c r="Q21" s="97"/>
    </row>
    <row r="22" spans="1:84" s="95" customFormat="1" ht="12.95" customHeight="1" x14ac:dyDescent="0.2">
      <c r="G22" s="52"/>
      <c r="H22" s="52"/>
      <c r="I22" s="52"/>
      <c r="J22" s="52"/>
      <c r="K22" s="52"/>
      <c r="L22" s="52"/>
      <c r="M22" s="52"/>
      <c r="N22" s="97"/>
      <c r="O22" s="97"/>
      <c r="P22" s="68">
        <v>13</v>
      </c>
      <c r="Q22" s="97"/>
    </row>
    <row r="23" spans="1:84" s="57" customFormat="1" ht="17.100000000000001" customHeight="1" x14ac:dyDescent="0.2">
      <c r="A23" s="64"/>
      <c r="B23" s="104" t="str">
        <f>"Compliance Statement "&amp;IF(N12=2,"- Third Party Representative", IF(AND(N11=1,N12=1),"- U.S. Manufacturer",IF(AND(N11=2,N12=1),"- Importer","")))</f>
        <v xml:space="preserve">Compliance Statement </v>
      </c>
      <c r="C23" s="105"/>
      <c r="G23" s="52"/>
      <c r="P23" s="54">
        <v>17</v>
      </c>
      <c r="T23" s="63"/>
    </row>
    <row r="24" spans="1:84" s="57" customFormat="1" ht="114.95" customHeight="1" x14ac:dyDescent="0.2">
      <c r="A24" s="64"/>
      <c r="B24" s="173" t="str">
        <f>IF(N12=0,"Select one of the options for 'Submitter - Party Submitting This Report' above",IF(N12=1,N24,IF(N12=2,O24,"Error in Submitter Type")))</f>
        <v>Select one of the options for 'Submitter - Party Submitting This Report' above</v>
      </c>
      <c r="C24" s="173"/>
      <c r="D24" s="173"/>
      <c r="E24" s="173"/>
      <c r="F24" s="173"/>
      <c r="G24" s="173"/>
      <c r="H24" s="173"/>
      <c r="I24" s="173"/>
      <c r="J24" s="173"/>
      <c r="K24" s="173"/>
      <c r="L24" s="106"/>
      <c r="M24" s="106"/>
      <c r="N24" s="106" t="s">
        <v>34</v>
      </c>
      <c r="O24" s="106" t="s">
        <v>35</v>
      </c>
      <c r="P24" s="54">
        <v>115</v>
      </c>
      <c r="S24" s="63"/>
    </row>
    <row r="25" spans="1:84" s="57" customFormat="1" ht="6" customHeight="1" thickBot="1" x14ac:dyDescent="0.25">
      <c r="A25" s="64"/>
      <c r="B25" s="107"/>
      <c r="C25" s="107"/>
      <c r="D25" s="107"/>
      <c r="E25" s="107"/>
      <c r="F25" s="107"/>
      <c r="G25" s="107"/>
      <c r="H25" s="107"/>
      <c r="I25" s="107"/>
      <c r="J25" s="107"/>
      <c r="K25" s="107"/>
      <c r="L25" s="106"/>
      <c r="M25" s="106"/>
      <c r="N25" s="106"/>
      <c r="O25" s="106"/>
      <c r="P25" s="54">
        <v>6</v>
      </c>
      <c r="S25" s="63"/>
    </row>
    <row r="26" spans="1:84" s="95" customFormat="1" ht="38.1" customHeight="1" thickBot="1" x14ac:dyDescent="0.25">
      <c r="A26" s="108"/>
      <c r="B26" s="174" t="s">
        <v>36</v>
      </c>
      <c r="C26" s="175"/>
      <c r="D26" s="36"/>
      <c r="E26" s="99" t="str">
        <f>IF(ISBLANK(D26),"Please enter required data",IF(ISNONTEXT(D26),"Please enter required data",""))</f>
        <v>Please enter required data</v>
      </c>
      <c r="F26" s="109"/>
      <c r="G26" s="110"/>
      <c r="I26" s="61" t="s">
        <v>37</v>
      </c>
      <c r="J26" s="38"/>
      <c r="K26" s="111" t="str">
        <f>IF(ISNUMBER(J26),"","Please enter required data")</f>
        <v>Please enter required data</v>
      </c>
      <c r="L26" s="109"/>
      <c r="M26" s="109"/>
      <c r="P26" s="54">
        <v>38</v>
      </c>
    </row>
    <row r="27" spans="1:84" s="95" customFormat="1" ht="12.95" customHeight="1" x14ac:dyDescent="0.2">
      <c r="F27" s="112"/>
      <c r="G27" s="52"/>
      <c r="P27" s="54">
        <v>13</v>
      </c>
      <c r="CF27" s="35"/>
    </row>
    <row r="28" spans="1:84" ht="12.95" customHeight="1" thickBot="1" x14ac:dyDescent="0.25">
      <c r="A28" s="113"/>
      <c r="B28" s="114"/>
      <c r="C28" s="114"/>
      <c r="D28" s="114"/>
      <c r="E28" s="114"/>
      <c r="F28" s="114"/>
      <c r="G28" s="115"/>
      <c r="H28" s="114"/>
      <c r="I28" s="114"/>
      <c r="J28" s="114"/>
      <c r="K28" s="114"/>
      <c r="L28" s="114"/>
      <c r="P28" s="54">
        <v>13</v>
      </c>
    </row>
    <row r="29" spans="1:84" ht="12.95" customHeight="1" x14ac:dyDescent="0.2">
      <c r="E29" s="116"/>
      <c r="F29" s="116"/>
      <c r="G29" s="117"/>
      <c r="H29" s="116"/>
      <c r="I29" s="116"/>
      <c r="J29" s="116"/>
      <c r="K29" s="116"/>
      <c r="L29" s="116"/>
      <c r="P29" s="54">
        <v>13</v>
      </c>
    </row>
    <row r="30" spans="1:84" ht="12.95" customHeight="1" x14ac:dyDescent="0.2">
      <c r="B30" s="50" t="s">
        <v>97</v>
      </c>
      <c r="C30" s="50"/>
      <c r="D30" s="76"/>
      <c r="E30" s="76"/>
      <c r="P30" s="54">
        <v>13</v>
      </c>
    </row>
    <row r="31" spans="1:84" ht="12.95" customHeight="1" x14ac:dyDescent="0.2">
      <c r="B31" s="118"/>
      <c r="C31" s="118"/>
      <c r="D31" s="76"/>
      <c r="E31" s="76"/>
      <c r="P31" s="54">
        <v>13</v>
      </c>
    </row>
    <row r="32" spans="1:84" ht="12.95" customHeight="1" x14ac:dyDescent="0.2">
      <c r="B32" s="119" t="s">
        <v>17</v>
      </c>
      <c r="C32" s="119"/>
      <c r="D32" s="76"/>
      <c r="E32" s="76"/>
      <c r="P32" s="54">
        <v>13</v>
      </c>
    </row>
    <row r="33" spans="1:16" ht="12.95" customHeight="1" x14ac:dyDescent="0.2">
      <c r="B33" s="119" t="s">
        <v>18</v>
      </c>
      <c r="C33" s="119"/>
      <c r="D33" s="76"/>
      <c r="E33" s="76"/>
      <c r="P33" s="54">
        <v>13</v>
      </c>
    </row>
    <row r="34" spans="1:16" ht="12.95" customHeight="1" x14ac:dyDescent="0.2">
      <c r="A34" s="51"/>
      <c r="B34" s="120"/>
      <c r="C34" s="120"/>
      <c r="D34" s="76"/>
      <c r="E34" s="76"/>
      <c r="P34" s="54">
        <v>13</v>
      </c>
    </row>
    <row r="35" spans="1:16" ht="185.1" customHeight="1" x14ac:dyDescent="0.2">
      <c r="A35" s="51"/>
      <c r="B35" s="172" t="s">
        <v>38</v>
      </c>
      <c r="C35" s="172"/>
      <c r="D35" s="172"/>
      <c r="E35" s="172"/>
      <c r="F35" s="172"/>
      <c r="G35" s="172"/>
      <c r="H35" s="172"/>
      <c r="I35" s="172"/>
      <c r="J35" s="172"/>
      <c r="K35" s="172"/>
      <c r="P35" s="54">
        <v>185</v>
      </c>
    </row>
    <row r="36" spans="1:16" x14ac:dyDescent="0.2">
      <c r="A36" s="51"/>
    </row>
    <row r="37" spans="1:16" x14ac:dyDescent="0.2">
      <c r="A37" s="51"/>
    </row>
    <row r="38" spans="1:16" x14ac:dyDescent="0.2">
      <c r="A38" s="51"/>
    </row>
  </sheetData>
  <sheetProtection algorithmName="SHA-512" hashValue="IbDF9EHgGGN/9P+ER2RYj9VpxPIJoCgXiEGsOhnIedhAsuo0w+ec57Xmn1ZOpGixrhdKaHj1JPy4K2pLcwIy0g==" saltValue="qezocf20/btElbcKre4vCQ=="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B124"/>
  <sheetViews>
    <sheetView showGridLines="0" zoomScale="75" workbookViewId="0">
      <pane xSplit="10" ySplit="9" topLeftCell="K10" activePane="bottomRight" state="frozen"/>
      <selection pane="topRight" activeCell="K1" sqref="K1"/>
      <selection pane="bottomLeft" activeCell="A10" sqref="A10"/>
      <selection pane="bottomRight" activeCell="C10" sqref="C10"/>
    </sheetView>
  </sheetViews>
  <sheetFormatPr defaultColWidth="9.140625" defaultRowHeight="12.75" x14ac:dyDescent="0.2"/>
  <cols>
    <col min="1" max="1" width="6.42578125" style="8" customWidth="1"/>
    <col min="2" max="2" width="8" style="8" customWidth="1"/>
    <col min="3" max="3" width="15.7109375" style="9" customWidth="1"/>
    <col min="4" max="4" width="19.28515625" style="9" hidden="1" customWidth="1"/>
    <col min="5" max="7" width="15.7109375" style="9" customWidth="1"/>
    <col min="8" max="8" width="10.7109375" style="9" customWidth="1"/>
    <col min="9" max="9" width="14.5703125" style="9" customWidth="1"/>
    <col min="10" max="10" width="17.7109375" style="9" customWidth="1"/>
    <col min="11" max="12" width="15.7109375" style="9" customWidth="1"/>
    <col min="13" max="16" width="10.7109375" style="9" customWidth="1"/>
    <col min="17" max="17" width="18.85546875" style="9" customWidth="1"/>
    <col min="18" max="27" width="15.7109375" style="9" customWidth="1"/>
    <col min="28" max="31" width="10.7109375" style="9" customWidth="1"/>
    <col min="32" max="32" width="18.85546875" style="9" customWidth="1"/>
    <col min="33" max="42" width="15.7109375" style="9" customWidth="1"/>
    <col min="43" max="46" width="10.7109375" style="9" customWidth="1"/>
    <col min="47" max="47" width="18.85546875" style="9" customWidth="1"/>
    <col min="48" max="57" width="15.7109375" style="9" customWidth="1"/>
    <col min="58" max="61" width="10.7109375" style="9" customWidth="1"/>
    <col min="62" max="62" width="18.85546875" style="9" customWidth="1"/>
    <col min="63" max="72" width="15.7109375" style="9" customWidth="1"/>
    <col min="73" max="76" width="10.7109375" style="9" customWidth="1"/>
    <col min="77" max="77" width="18.85546875" style="9" customWidth="1"/>
    <col min="78" max="86" width="15.7109375" style="9" customWidth="1"/>
    <col min="87" max="87" width="15.7109375" style="3" customWidth="1"/>
    <col min="88" max="88" width="20.85546875" style="3" hidden="1" customWidth="1"/>
    <col min="89" max="90" width="10.7109375" style="3" customWidth="1"/>
    <col min="91" max="91" width="16.28515625" style="3" customWidth="1"/>
    <col min="92" max="92" width="12.5703125" style="3" customWidth="1"/>
    <col min="93" max="93" width="17.7109375" style="3" customWidth="1"/>
    <col min="94" max="94" width="19.5703125" style="3" customWidth="1"/>
    <col min="95" max="96" width="10.7109375" style="3" customWidth="1"/>
    <col min="97" max="97" width="24.7109375" style="3" customWidth="1"/>
    <col min="98" max="98" width="18" style="3" customWidth="1"/>
    <col min="99" max="100" width="15.7109375" style="3" customWidth="1"/>
    <col min="101" max="101" width="22.42578125" style="3" customWidth="1"/>
    <col min="102" max="109" width="21.7109375" style="3" customWidth="1"/>
    <col min="110" max="111" width="17.7109375" style="3" customWidth="1"/>
    <col min="112" max="112" width="24.7109375" style="3" customWidth="1"/>
    <col min="113" max="113" width="18" style="3" customWidth="1"/>
    <col min="114" max="115" width="15.7109375" style="3" customWidth="1"/>
    <col min="116" max="116" width="22.42578125" style="3" customWidth="1"/>
    <col min="117" max="124" width="21.7109375" style="3" customWidth="1"/>
    <col min="125" max="126" width="17.7109375" style="3" customWidth="1"/>
    <col min="127" max="127" width="24.7109375" style="3" customWidth="1"/>
    <col min="128" max="128" width="18" style="3" customWidth="1"/>
    <col min="129" max="130" width="15.7109375" style="3" customWidth="1"/>
    <col min="131" max="131" width="22.42578125" style="3" customWidth="1"/>
    <col min="132" max="139" width="21.7109375" style="3" customWidth="1"/>
    <col min="140" max="141" width="17.7109375" style="3" customWidth="1"/>
    <col min="142" max="142" width="24.7109375" style="3" customWidth="1"/>
    <col min="143" max="143" width="18" style="3" customWidth="1"/>
    <col min="144" max="145" width="15.7109375" style="3" customWidth="1"/>
    <col min="146" max="146" width="22.42578125" style="3" customWidth="1"/>
    <col min="147" max="154" width="21.7109375" style="3" customWidth="1"/>
    <col min="155" max="156" width="17.7109375" style="3" customWidth="1"/>
    <col min="157" max="157" width="24.7109375" style="3" customWidth="1"/>
    <col min="158" max="158" width="18" style="3" customWidth="1"/>
    <col min="159" max="160" width="15.7109375" style="3" customWidth="1"/>
    <col min="161" max="161" width="22.42578125" style="3" customWidth="1"/>
    <col min="162" max="169" width="21.7109375" style="3" customWidth="1"/>
    <col min="170" max="170" width="16.28515625" style="3" customWidth="1"/>
    <col min="171" max="172" width="12.5703125" style="8" hidden="1" customWidth="1"/>
    <col min="173" max="173" width="26" style="8" hidden="1" customWidth="1"/>
    <col min="174" max="175" width="14" style="9" hidden="1" customWidth="1"/>
    <col min="176" max="180" width="20.7109375" style="9" hidden="1" customWidth="1"/>
    <col min="181" max="181" width="9.140625" style="8" hidden="1" customWidth="1"/>
    <col min="182" max="182" width="4.140625" style="8" hidden="1" customWidth="1"/>
    <col min="183" max="16384" width="9.140625" style="8"/>
  </cols>
  <sheetData>
    <row r="1" spans="1:236" ht="38.1" customHeight="1" x14ac:dyDescent="0.2">
      <c r="A1" s="40" t="str">
        <f>Certification!A3</f>
        <v>Ceiling Fan Light Kits</v>
      </c>
      <c r="B1" s="191" t="str">
        <f>Certification!D3</f>
        <v>Ceiling Fan Light Kits</v>
      </c>
      <c r="C1" s="191"/>
      <c r="D1" s="191"/>
      <c r="E1" s="191"/>
      <c r="F1" s="191"/>
      <c r="G1" s="191"/>
      <c r="H1" s="191"/>
      <c r="I1" s="32" t="str">
        <f>Certification!L1</f>
        <v>Version 5.2</v>
      </c>
      <c r="K1" s="197" t="s">
        <v>42</v>
      </c>
      <c r="L1" s="198"/>
      <c r="M1" s="198"/>
      <c r="N1" s="198"/>
      <c r="O1" s="198"/>
      <c r="P1" s="198"/>
      <c r="Q1" s="199"/>
      <c r="R1" s="128"/>
      <c r="S1" s="128"/>
      <c r="T1" s="128"/>
      <c r="Z1" s="39"/>
      <c r="AA1" s="39"/>
      <c r="AB1" s="39"/>
      <c r="AC1" s="128"/>
      <c r="AD1" s="128"/>
      <c r="AE1" s="128"/>
      <c r="AF1" s="128"/>
      <c r="AG1" s="128"/>
      <c r="AH1" s="128"/>
      <c r="AI1" s="128"/>
      <c r="AK1" s="39"/>
      <c r="AO1" s="39"/>
      <c r="AP1" s="39"/>
      <c r="AQ1" s="39"/>
      <c r="AR1" s="128"/>
      <c r="AS1" s="128"/>
      <c r="AT1" s="128"/>
      <c r="AU1" s="128"/>
      <c r="AV1" s="128"/>
      <c r="AW1" s="128"/>
      <c r="AX1" s="128"/>
      <c r="AZ1" s="39"/>
      <c r="BD1" s="39"/>
      <c r="BE1" s="39"/>
      <c r="BF1" s="39"/>
      <c r="BG1" s="128"/>
      <c r="BH1" s="128"/>
      <c r="BI1" s="128"/>
      <c r="BJ1" s="128"/>
      <c r="BK1" s="128"/>
      <c r="BL1" s="128"/>
      <c r="BM1" s="128"/>
      <c r="BO1" s="39"/>
      <c r="BS1" s="213" t="s">
        <v>96</v>
      </c>
      <c r="BT1" s="214"/>
      <c r="BU1" s="214"/>
      <c r="BV1" s="214"/>
      <c r="BW1" s="215"/>
      <c r="BX1" s="128"/>
      <c r="BY1" s="128"/>
      <c r="BZ1" s="128"/>
      <c r="CA1" s="128"/>
      <c r="CB1" s="128"/>
      <c r="CD1" s="39"/>
      <c r="CZ1" s="45"/>
    </row>
    <row r="2" spans="1:236" ht="9.9499999999999993" customHeight="1" x14ac:dyDescent="0.2">
      <c r="A2" s="40" t="str">
        <f>Certification!A4</f>
        <v>5.2</v>
      </c>
      <c r="K2" s="200"/>
      <c r="L2" s="201"/>
      <c r="M2" s="201"/>
      <c r="N2" s="201"/>
      <c r="O2" s="201"/>
      <c r="P2" s="201"/>
      <c r="Q2" s="202"/>
      <c r="R2" s="128"/>
      <c r="S2" s="128"/>
      <c r="T2" s="128"/>
      <c r="Z2" s="128"/>
      <c r="AA2" s="128"/>
      <c r="AB2" s="128"/>
      <c r="AC2" s="128"/>
      <c r="AD2" s="128"/>
      <c r="AE2" s="128"/>
      <c r="AF2" s="128"/>
      <c r="AG2" s="128"/>
      <c r="AH2" s="128"/>
      <c r="AI2" s="128"/>
      <c r="AO2" s="128"/>
      <c r="AP2" s="128"/>
      <c r="AQ2" s="128"/>
      <c r="AR2" s="128"/>
      <c r="AS2" s="128"/>
      <c r="AT2" s="128"/>
      <c r="AU2" s="128"/>
      <c r="AV2" s="128"/>
      <c r="AW2" s="128"/>
      <c r="AX2" s="128"/>
      <c r="BD2" s="128"/>
      <c r="BE2" s="128"/>
      <c r="BF2" s="128"/>
      <c r="BG2" s="128"/>
      <c r="BH2" s="128"/>
      <c r="BI2" s="128"/>
      <c r="BJ2" s="128"/>
      <c r="BK2" s="128"/>
      <c r="BL2" s="128"/>
      <c r="BM2" s="128"/>
      <c r="BS2" s="216"/>
      <c r="BT2" s="217"/>
      <c r="BU2" s="217"/>
      <c r="BV2" s="217"/>
      <c r="BW2" s="218"/>
      <c r="BX2" s="128"/>
      <c r="BY2" s="128"/>
      <c r="BZ2" s="128"/>
      <c r="CA2" s="128"/>
      <c r="CB2" s="128"/>
    </row>
    <row r="3" spans="1:236" ht="25.5" customHeight="1" thickBot="1" x14ac:dyDescent="0.25">
      <c r="B3" s="192" t="s">
        <v>11</v>
      </c>
      <c r="C3" s="192"/>
      <c r="E3" s="30" t="str">
        <f>IF(COUNTA(INPUT)=0,"No Data",IF(COUNTIF(B10:B109,"Error")&gt;0,"Error","OK"))</f>
        <v>No Data</v>
      </c>
      <c r="F3" s="189" t="s">
        <v>13</v>
      </c>
      <c r="G3" s="189"/>
      <c r="H3" s="190" t="str">
        <f>Certification!K5</f>
        <v>No Data</v>
      </c>
      <c r="I3" s="190"/>
      <c r="K3" s="200"/>
      <c r="L3" s="201"/>
      <c r="M3" s="201"/>
      <c r="N3" s="201"/>
      <c r="O3" s="201"/>
      <c r="P3" s="201"/>
      <c r="Q3" s="202"/>
      <c r="R3" s="128"/>
      <c r="S3" s="128"/>
      <c r="T3" s="128"/>
      <c r="Z3" s="128"/>
      <c r="AA3" s="128"/>
      <c r="AB3" s="128"/>
      <c r="AC3" s="128"/>
      <c r="AD3" s="128"/>
      <c r="AE3" s="128"/>
      <c r="AF3" s="128"/>
      <c r="AG3" s="128"/>
      <c r="AH3" s="128"/>
      <c r="AI3" s="128"/>
      <c r="AO3" s="128"/>
      <c r="AP3" s="128"/>
      <c r="AQ3" s="128"/>
      <c r="AR3" s="128"/>
      <c r="AS3" s="128"/>
      <c r="AT3" s="128"/>
      <c r="AU3" s="128"/>
      <c r="AV3" s="128"/>
      <c r="AW3" s="128"/>
      <c r="AX3" s="128"/>
      <c r="BD3" s="128"/>
      <c r="BE3" s="128"/>
      <c r="BF3" s="128"/>
      <c r="BG3" s="128"/>
      <c r="BH3" s="128"/>
      <c r="BI3" s="128"/>
      <c r="BJ3" s="128"/>
      <c r="BK3" s="128"/>
      <c r="BL3" s="128"/>
      <c r="BM3" s="128"/>
      <c r="BS3" s="219"/>
      <c r="BT3" s="220"/>
      <c r="BU3" s="220"/>
      <c r="BV3" s="220"/>
      <c r="BW3" s="221"/>
      <c r="BX3" s="128"/>
      <c r="BY3" s="128"/>
      <c r="BZ3" s="128"/>
      <c r="CA3" s="128"/>
      <c r="CB3" s="128"/>
      <c r="CX3" s="129"/>
      <c r="CZ3" s="45"/>
      <c r="DM3" s="129"/>
      <c r="DO3" s="45"/>
      <c r="EB3" s="129"/>
      <c r="ED3" s="45"/>
      <c r="EQ3" s="129"/>
      <c r="ES3" s="45"/>
      <c r="FF3" s="129"/>
      <c r="FH3" s="45"/>
    </row>
    <row r="4" spans="1:236" s="23" customFormat="1" ht="13.5" customHeight="1" thickBot="1" x14ac:dyDescent="0.25">
      <c r="C4" s="3"/>
      <c r="D4" s="3"/>
      <c r="E4" s="3"/>
      <c r="F4" s="3"/>
      <c r="G4" s="3"/>
      <c r="H4" s="3"/>
      <c r="I4" s="3"/>
      <c r="J4" s="3"/>
      <c r="K4" s="203"/>
      <c r="L4" s="204"/>
      <c r="M4" s="204"/>
      <c r="N4" s="204"/>
      <c r="O4" s="204"/>
      <c r="P4" s="204"/>
      <c r="Q4" s="205"/>
      <c r="R4" s="128"/>
      <c r="S4" s="128"/>
      <c r="T4" s="128"/>
      <c r="U4" s="3"/>
      <c r="V4" s="3"/>
      <c r="W4" s="3"/>
      <c r="X4" s="3"/>
      <c r="Y4" s="3"/>
      <c r="Z4" s="128"/>
      <c r="AA4" s="128"/>
      <c r="AB4" s="129"/>
      <c r="AC4" s="128"/>
      <c r="AD4" s="128"/>
      <c r="AE4" s="128"/>
      <c r="AF4" s="128"/>
      <c r="AG4" s="128"/>
      <c r="AH4" s="128"/>
      <c r="AI4" s="128"/>
      <c r="AJ4" s="3"/>
      <c r="AK4" s="3"/>
      <c r="AL4" s="3"/>
      <c r="AM4" s="3"/>
      <c r="AN4" s="3"/>
      <c r="AO4" s="128"/>
      <c r="AP4" s="128"/>
      <c r="AQ4" s="129"/>
      <c r="AR4" s="128"/>
      <c r="AS4" s="128"/>
      <c r="AT4" s="128"/>
      <c r="AU4" s="128"/>
      <c r="AV4" s="128"/>
      <c r="AW4" s="128"/>
      <c r="AX4" s="128"/>
      <c r="AY4" s="3"/>
      <c r="AZ4" s="3"/>
      <c r="BA4" s="3"/>
      <c r="BB4" s="3"/>
      <c r="BC4" s="3"/>
      <c r="BD4" s="128"/>
      <c r="BE4" s="128"/>
      <c r="BF4" s="129"/>
      <c r="BG4" s="128"/>
      <c r="BH4" s="128"/>
      <c r="BI4" s="128"/>
      <c r="BJ4" s="128"/>
      <c r="BK4" s="128"/>
      <c r="BL4" s="128"/>
      <c r="BM4" s="128"/>
      <c r="BN4" s="3"/>
      <c r="BO4" s="3"/>
      <c r="BP4" s="3"/>
      <c r="BQ4" s="3"/>
      <c r="BR4" s="3"/>
      <c r="BS4" s="128"/>
      <c r="BT4" s="128"/>
      <c r="BU4" s="129"/>
      <c r="BV4" s="128"/>
      <c r="BW4" s="128"/>
      <c r="BX4" s="128"/>
      <c r="BY4" s="128"/>
      <c r="BZ4" s="128"/>
      <c r="CA4" s="128"/>
      <c r="CB4" s="128"/>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R4" s="3"/>
      <c r="FS4" s="3"/>
      <c r="FT4" s="3"/>
      <c r="FU4" s="3"/>
      <c r="FV4" s="3"/>
      <c r="FW4" s="3"/>
      <c r="FX4" s="3"/>
    </row>
    <row r="5" spans="1:236" s="4" customFormat="1" ht="20.100000000000001" customHeight="1" thickBot="1" x14ac:dyDescent="0.35">
      <c r="B5" s="123" t="s">
        <v>10</v>
      </c>
      <c r="C5" s="123"/>
      <c r="D5" s="123"/>
      <c r="E5" s="123"/>
      <c r="F5" s="193" t="s">
        <v>21</v>
      </c>
      <c r="G5" s="194"/>
      <c r="H5" s="194"/>
      <c r="I5" s="195"/>
      <c r="J5" s="34"/>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208" t="s">
        <v>8</v>
      </c>
      <c r="CJ5" s="206"/>
      <c r="CK5" s="206"/>
      <c r="CL5" s="206"/>
      <c r="CM5" s="206"/>
      <c r="CN5" s="206"/>
      <c r="CO5" s="206"/>
      <c r="CP5" s="206"/>
      <c r="CQ5" s="206" t="s">
        <v>8</v>
      </c>
      <c r="CR5" s="206"/>
      <c r="CS5" s="206"/>
      <c r="CT5" s="206"/>
      <c r="CU5" s="206"/>
      <c r="CV5" s="206" t="s">
        <v>8</v>
      </c>
      <c r="CW5" s="206"/>
      <c r="CX5" s="206"/>
      <c r="CY5" s="206"/>
      <c r="CZ5" s="206"/>
      <c r="DA5" s="206" t="s">
        <v>8</v>
      </c>
      <c r="DB5" s="206"/>
      <c r="DC5" s="206"/>
      <c r="DD5" s="206"/>
      <c r="DE5" s="206" t="s">
        <v>8</v>
      </c>
      <c r="DF5" s="206"/>
      <c r="DG5" s="206"/>
      <c r="DH5" s="206"/>
      <c r="DI5" s="206"/>
      <c r="DJ5" s="206" t="s">
        <v>8</v>
      </c>
      <c r="DK5" s="206"/>
      <c r="DL5" s="206"/>
      <c r="DM5" s="206"/>
      <c r="DN5" s="206"/>
      <c r="DO5" s="206" t="s">
        <v>8</v>
      </c>
      <c r="DP5" s="206"/>
      <c r="DQ5" s="206"/>
      <c r="DR5" s="206"/>
      <c r="DS5" s="206" t="s">
        <v>8</v>
      </c>
      <c r="DT5" s="206"/>
      <c r="DU5" s="206"/>
      <c r="DV5" s="206"/>
      <c r="DW5" s="206" t="s">
        <v>8</v>
      </c>
      <c r="DX5" s="206"/>
      <c r="DY5" s="206"/>
      <c r="DZ5" s="206"/>
      <c r="EA5" s="206"/>
      <c r="EB5" s="206" t="s">
        <v>8</v>
      </c>
      <c r="EC5" s="206"/>
      <c r="ED5" s="206"/>
      <c r="EE5" s="206"/>
      <c r="EF5" s="206"/>
      <c r="EG5" s="206" t="s">
        <v>8</v>
      </c>
      <c r="EH5" s="206"/>
      <c r="EI5" s="206"/>
      <c r="EJ5" s="206"/>
      <c r="EK5" s="206" t="s">
        <v>8</v>
      </c>
      <c r="EL5" s="206"/>
      <c r="EM5" s="206"/>
      <c r="EN5" s="206"/>
      <c r="EO5" s="206"/>
      <c r="EP5" s="206" t="s">
        <v>8</v>
      </c>
      <c r="EQ5" s="206"/>
      <c r="ER5" s="206"/>
      <c r="ES5" s="206"/>
      <c r="ET5" s="206"/>
      <c r="EU5" s="206" t="s">
        <v>8</v>
      </c>
      <c r="EV5" s="206"/>
      <c r="EW5" s="206"/>
      <c r="EX5" s="206"/>
      <c r="EY5" s="206" t="s">
        <v>8</v>
      </c>
      <c r="EZ5" s="206"/>
      <c r="FA5" s="206"/>
      <c r="FB5" s="206"/>
      <c r="FC5" s="206"/>
      <c r="FD5" s="206" t="s">
        <v>8</v>
      </c>
      <c r="FE5" s="206"/>
      <c r="FF5" s="206"/>
      <c r="FG5" s="206"/>
      <c r="FH5" s="206"/>
      <c r="FI5" s="206" t="s">
        <v>8</v>
      </c>
      <c r="FJ5" s="206"/>
      <c r="FK5" s="206"/>
      <c r="FL5" s="206"/>
      <c r="FM5" s="209"/>
      <c r="FN5" s="41"/>
      <c r="FO5" s="2"/>
      <c r="IA5" s="5"/>
      <c r="IB5" s="5"/>
    </row>
    <row r="6" spans="1:236" s="7" customFormat="1" ht="14.25" customHeight="1" x14ac:dyDescent="0.2">
      <c r="I6" s="150"/>
      <c r="J6" s="150"/>
      <c r="K6" s="31"/>
      <c r="L6" s="33"/>
      <c r="M6" s="31"/>
      <c r="N6" s="33"/>
      <c r="O6" s="31"/>
      <c r="P6" s="33"/>
      <c r="Q6" s="33"/>
      <c r="R6" s="33"/>
      <c r="S6" s="33"/>
      <c r="T6" s="33"/>
      <c r="U6" s="33"/>
      <c r="V6" s="33"/>
      <c r="W6" s="33"/>
      <c r="X6" s="33"/>
      <c r="Y6" s="33"/>
      <c r="Z6" s="31"/>
      <c r="AA6" s="33"/>
      <c r="AB6" s="31"/>
      <c r="AC6" s="33"/>
      <c r="AD6" s="31"/>
      <c r="AE6" s="33"/>
      <c r="AF6" s="33"/>
      <c r="AG6" s="33"/>
      <c r="AH6" s="33"/>
      <c r="AI6" s="33"/>
      <c r="AJ6" s="33"/>
      <c r="AK6" s="33"/>
      <c r="AL6" s="33"/>
      <c r="AM6" s="33"/>
      <c r="AN6" s="33"/>
      <c r="AO6" s="31"/>
      <c r="AP6" s="33"/>
      <c r="AQ6" s="31"/>
      <c r="AR6" s="33"/>
      <c r="AS6" s="31"/>
      <c r="AT6" s="33"/>
      <c r="AU6" s="33"/>
      <c r="AV6" s="33"/>
      <c r="AW6" s="33"/>
      <c r="AX6" s="33"/>
      <c r="AY6" s="33"/>
      <c r="AZ6" s="33"/>
      <c r="BA6" s="33"/>
      <c r="BB6" s="33"/>
      <c r="BC6" s="33"/>
      <c r="BD6" s="31"/>
      <c r="BE6" s="33"/>
      <c r="BF6" s="31"/>
      <c r="BG6" s="33"/>
      <c r="BH6" s="31"/>
      <c r="BI6" s="33"/>
      <c r="BJ6" s="33"/>
      <c r="BK6" s="33"/>
      <c r="BL6" s="33"/>
      <c r="BM6" s="33"/>
      <c r="BN6" s="33"/>
      <c r="BO6" s="33"/>
      <c r="BP6" s="33"/>
      <c r="BQ6" s="33"/>
      <c r="BR6" s="33"/>
      <c r="BS6" s="31"/>
      <c r="BT6" s="33"/>
      <c r="BU6" s="31"/>
      <c r="BV6" s="33"/>
      <c r="BW6" s="31"/>
      <c r="BX6" s="33"/>
      <c r="BY6" s="33"/>
      <c r="BZ6" s="33"/>
      <c r="CA6" s="33"/>
      <c r="CB6" s="33"/>
      <c r="CC6" s="33"/>
      <c r="CD6" s="33"/>
      <c r="CE6" s="33"/>
      <c r="CF6" s="33"/>
      <c r="CG6" s="33"/>
      <c r="CH6" s="33"/>
      <c r="FN6" s="41"/>
      <c r="FP6" s="1"/>
      <c r="HZ6" s="6"/>
      <c r="IA6" s="6"/>
    </row>
    <row r="7" spans="1:236" ht="20.100000000000001" customHeight="1" x14ac:dyDescent="0.2">
      <c r="A7" s="176" t="s">
        <v>0</v>
      </c>
      <c r="B7" s="176" t="s">
        <v>6</v>
      </c>
      <c r="C7" s="176" t="s">
        <v>45</v>
      </c>
      <c r="D7" s="148"/>
      <c r="E7" s="176" t="s">
        <v>46</v>
      </c>
      <c r="F7" s="176" t="s">
        <v>47</v>
      </c>
      <c r="G7" s="176" t="s">
        <v>14</v>
      </c>
      <c r="H7" s="176" t="s">
        <v>1</v>
      </c>
      <c r="I7" s="176" t="s">
        <v>82</v>
      </c>
      <c r="J7" s="210" t="s">
        <v>76</v>
      </c>
      <c r="K7" s="181" t="s">
        <v>83</v>
      </c>
      <c r="L7" s="179"/>
      <c r="M7" s="179"/>
      <c r="N7" s="179"/>
      <c r="O7" s="179"/>
      <c r="P7" s="179"/>
      <c r="Q7" s="179"/>
      <c r="R7" s="179"/>
      <c r="S7" s="179"/>
      <c r="T7" s="179"/>
      <c r="U7" s="179"/>
      <c r="V7" s="179"/>
      <c r="W7" s="179"/>
      <c r="X7" s="179"/>
      <c r="Y7" s="182"/>
      <c r="Z7" s="181" t="s">
        <v>86</v>
      </c>
      <c r="AA7" s="179"/>
      <c r="AB7" s="179"/>
      <c r="AC7" s="179"/>
      <c r="AD7" s="179"/>
      <c r="AE7" s="179"/>
      <c r="AF7" s="179"/>
      <c r="AG7" s="179"/>
      <c r="AH7" s="179"/>
      <c r="AI7" s="179"/>
      <c r="AJ7" s="179"/>
      <c r="AK7" s="179"/>
      <c r="AL7" s="179"/>
      <c r="AM7" s="179"/>
      <c r="AN7" s="182"/>
      <c r="AO7" s="181" t="s">
        <v>89</v>
      </c>
      <c r="AP7" s="179"/>
      <c r="AQ7" s="179"/>
      <c r="AR7" s="179"/>
      <c r="AS7" s="179"/>
      <c r="AT7" s="179"/>
      <c r="AU7" s="179"/>
      <c r="AV7" s="179"/>
      <c r="AW7" s="179"/>
      <c r="AX7" s="179"/>
      <c r="AY7" s="179"/>
      <c r="AZ7" s="179"/>
      <c r="BA7" s="179"/>
      <c r="BB7" s="179"/>
      <c r="BC7" s="182"/>
      <c r="BD7" s="181" t="s">
        <v>88</v>
      </c>
      <c r="BE7" s="179"/>
      <c r="BF7" s="179"/>
      <c r="BG7" s="179"/>
      <c r="BH7" s="179"/>
      <c r="BI7" s="179"/>
      <c r="BJ7" s="179"/>
      <c r="BK7" s="179"/>
      <c r="BL7" s="179"/>
      <c r="BM7" s="179"/>
      <c r="BN7" s="179"/>
      <c r="BO7" s="179"/>
      <c r="BP7" s="179"/>
      <c r="BQ7" s="179"/>
      <c r="BR7" s="182"/>
      <c r="BS7" s="181" t="s">
        <v>87</v>
      </c>
      <c r="BT7" s="179"/>
      <c r="BU7" s="179"/>
      <c r="BV7" s="179"/>
      <c r="BW7" s="179"/>
      <c r="BX7" s="179"/>
      <c r="BY7" s="179"/>
      <c r="BZ7" s="179"/>
      <c r="CA7" s="179"/>
      <c r="CB7" s="179"/>
      <c r="CC7" s="179"/>
      <c r="CD7" s="179"/>
      <c r="CE7" s="179"/>
      <c r="CF7" s="179"/>
      <c r="CG7" s="182"/>
      <c r="CH7" s="146"/>
      <c r="CI7" s="207" t="str">
        <f>C7&amp;" Status"</f>
        <v>Manufacturer of Light Kit Status</v>
      </c>
      <c r="CJ7" s="149"/>
      <c r="CK7" s="207" t="str">
        <f t="shared" ref="CK7:CP7" si="0">E7&amp;" Status"</f>
        <v>Brand Name(s) of Light Kit Status</v>
      </c>
      <c r="CL7" s="207" t="str">
        <f t="shared" si="0"/>
        <v>Basic Model Number of Light Kit Status</v>
      </c>
      <c r="CM7" s="207" t="str">
        <f t="shared" si="0"/>
        <v>Individual Model Number Covered by Basic Model Status</v>
      </c>
      <c r="CN7" s="207" t="str">
        <f t="shared" si="0"/>
        <v>Action Status</v>
      </c>
      <c r="CO7" s="207" t="str">
        <f t="shared" si="0"/>
        <v>Is Light Kit Packaged with Lamps or SSLs Sufficient to Fill All Sockets? Status</v>
      </c>
      <c r="CP7" s="207" t="str">
        <f t="shared" si="0"/>
        <v>If Applicable, Do All Basic Models of Lamps with Pin Based Sockets for Fluorescent Lamps Have Electronic Ballasts? Status</v>
      </c>
      <c r="CQ7" s="179" t="s">
        <v>83</v>
      </c>
      <c r="CR7" s="179"/>
      <c r="CS7" s="179"/>
      <c r="CT7" s="179"/>
      <c r="CU7" s="179"/>
      <c r="CV7" s="179"/>
      <c r="CW7" s="179"/>
      <c r="CX7" s="179"/>
      <c r="CY7" s="179"/>
      <c r="CZ7" s="179"/>
      <c r="DA7" s="179"/>
      <c r="DB7" s="179"/>
      <c r="DC7" s="179"/>
      <c r="DD7" s="179"/>
      <c r="DE7" s="179"/>
      <c r="DF7" s="179" t="s">
        <v>90</v>
      </c>
      <c r="DG7" s="179"/>
      <c r="DH7" s="179"/>
      <c r="DI7" s="179"/>
      <c r="DJ7" s="179"/>
      <c r="DK7" s="179"/>
      <c r="DL7" s="179"/>
      <c r="DM7" s="179"/>
      <c r="DN7" s="179"/>
      <c r="DO7" s="179"/>
      <c r="DP7" s="179"/>
      <c r="DQ7" s="179"/>
      <c r="DR7" s="179"/>
      <c r="DS7" s="179"/>
      <c r="DT7" s="179"/>
      <c r="DU7" s="179" t="s">
        <v>91</v>
      </c>
      <c r="DV7" s="179"/>
      <c r="DW7" s="179"/>
      <c r="DX7" s="179"/>
      <c r="DY7" s="179"/>
      <c r="DZ7" s="179"/>
      <c r="EA7" s="179"/>
      <c r="EB7" s="179"/>
      <c r="EC7" s="179"/>
      <c r="ED7" s="179"/>
      <c r="EE7" s="179"/>
      <c r="EF7" s="179"/>
      <c r="EG7" s="179"/>
      <c r="EH7" s="179"/>
      <c r="EI7" s="179"/>
      <c r="EJ7" s="179" t="s">
        <v>92</v>
      </c>
      <c r="EK7" s="179"/>
      <c r="EL7" s="179"/>
      <c r="EM7" s="179"/>
      <c r="EN7" s="179"/>
      <c r="EO7" s="179"/>
      <c r="EP7" s="179"/>
      <c r="EQ7" s="179"/>
      <c r="ER7" s="179"/>
      <c r="ES7" s="179"/>
      <c r="ET7" s="179"/>
      <c r="EU7" s="179"/>
      <c r="EV7" s="179"/>
      <c r="EW7" s="179"/>
      <c r="EX7" s="179"/>
      <c r="EY7" s="179" t="s">
        <v>93</v>
      </c>
      <c r="EZ7" s="179"/>
      <c r="FA7" s="179"/>
      <c r="FB7" s="179"/>
      <c r="FC7" s="179"/>
      <c r="FD7" s="179"/>
      <c r="FE7" s="179"/>
      <c r="FF7" s="179"/>
      <c r="FG7" s="179"/>
      <c r="FH7" s="179"/>
      <c r="FI7" s="179"/>
      <c r="FJ7" s="179"/>
      <c r="FK7" s="179"/>
      <c r="FL7" s="179"/>
      <c r="FM7" s="179"/>
      <c r="FP7" s="1"/>
      <c r="FR7" s="8"/>
      <c r="FS7" s="8"/>
      <c r="FT7" s="8"/>
      <c r="FU7" s="8"/>
      <c r="FV7" s="8"/>
      <c r="FW7" s="8"/>
      <c r="FX7" s="8"/>
      <c r="HZ7" s="9"/>
      <c r="IA7" s="9"/>
    </row>
    <row r="8" spans="1:236" ht="20.100000000000001" customHeight="1" x14ac:dyDescent="0.2">
      <c r="A8" s="177"/>
      <c r="B8" s="177"/>
      <c r="C8" s="177"/>
      <c r="D8" s="139"/>
      <c r="E8" s="177"/>
      <c r="F8" s="177"/>
      <c r="G8" s="177"/>
      <c r="H8" s="177"/>
      <c r="I8" s="177"/>
      <c r="J8" s="211"/>
      <c r="K8" s="183" t="s">
        <v>84</v>
      </c>
      <c r="L8" s="185" t="s">
        <v>85</v>
      </c>
      <c r="M8" s="180" t="s">
        <v>40</v>
      </c>
      <c r="N8" s="180" t="s">
        <v>9</v>
      </c>
      <c r="O8" s="180" t="s">
        <v>48</v>
      </c>
      <c r="P8" s="186" t="s">
        <v>49</v>
      </c>
      <c r="Q8" s="186" t="s">
        <v>50</v>
      </c>
      <c r="R8" s="179" t="s">
        <v>51</v>
      </c>
      <c r="S8" s="179"/>
      <c r="T8" s="179"/>
      <c r="U8" s="179"/>
      <c r="V8" s="179"/>
      <c r="W8" s="179"/>
      <c r="X8" s="179"/>
      <c r="Y8" s="182"/>
      <c r="Z8" s="183" t="s">
        <v>84</v>
      </c>
      <c r="AA8" s="185" t="s">
        <v>85</v>
      </c>
      <c r="AB8" s="180" t="s">
        <v>40</v>
      </c>
      <c r="AC8" s="180" t="s">
        <v>9</v>
      </c>
      <c r="AD8" s="180" t="s">
        <v>48</v>
      </c>
      <c r="AE8" s="186" t="s">
        <v>49</v>
      </c>
      <c r="AF8" s="186" t="s">
        <v>50</v>
      </c>
      <c r="AG8" s="179" t="s">
        <v>51</v>
      </c>
      <c r="AH8" s="179"/>
      <c r="AI8" s="179"/>
      <c r="AJ8" s="179"/>
      <c r="AK8" s="179"/>
      <c r="AL8" s="179"/>
      <c r="AM8" s="179"/>
      <c r="AN8" s="182"/>
      <c r="AO8" s="183" t="s">
        <v>84</v>
      </c>
      <c r="AP8" s="185" t="s">
        <v>85</v>
      </c>
      <c r="AQ8" s="180" t="s">
        <v>40</v>
      </c>
      <c r="AR8" s="180" t="s">
        <v>9</v>
      </c>
      <c r="AS8" s="180" t="s">
        <v>48</v>
      </c>
      <c r="AT8" s="186" t="s">
        <v>49</v>
      </c>
      <c r="AU8" s="186" t="s">
        <v>50</v>
      </c>
      <c r="AV8" s="179" t="s">
        <v>51</v>
      </c>
      <c r="AW8" s="179"/>
      <c r="AX8" s="179"/>
      <c r="AY8" s="179"/>
      <c r="AZ8" s="179"/>
      <c r="BA8" s="179"/>
      <c r="BB8" s="179"/>
      <c r="BC8" s="182"/>
      <c r="BD8" s="183" t="s">
        <v>84</v>
      </c>
      <c r="BE8" s="185" t="s">
        <v>85</v>
      </c>
      <c r="BF8" s="180" t="s">
        <v>40</v>
      </c>
      <c r="BG8" s="180" t="s">
        <v>9</v>
      </c>
      <c r="BH8" s="180" t="s">
        <v>48</v>
      </c>
      <c r="BI8" s="186" t="s">
        <v>49</v>
      </c>
      <c r="BJ8" s="186" t="s">
        <v>50</v>
      </c>
      <c r="BK8" s="179" t="s">
        <v>51</v>
      </c>
      <c r="BL8" s="179"/>
      <c r="BM8" s="179"/>
      <c r="BN8" s="179"/>
      <c r="BO8" s="179"/>
      <c r="BP8" s="179"/>
      <c r="BQ8" s="179"/>
      <c r="BR8" s="182"/>
      <c r="BS8" s="183" t="s">
        <v>84</v>
      </c>
      <c r="BT8" s="185" t="s">
        <v>85</v>
      </c>
      <c r="BU8" s="180" t="s">
        <v>40</v>
      </c>
      <c r="BV8" s="180" t="s">
        <v>9</v>
      </c>
      <c r="BW8" s="180" t="s">
        <v>48</v>
      </c>
      <c r="BX8" s="186" t="s">
        <v>49</v>
      </c>
      <c r="BY8" s="186" t="s">
        <v>50</v>
      </c>
      <c r="BZ8" s="179" t="s">
        <v>51</v>
      </c>
      <c r="CA8" s="179"/>
      <c r="CB8" s="179"/>
      <c r="CC8" s="179"/>
      <c r="CD8" s="179"/>
      <c r="CE8" s="179"/>
      <c r="CF8" s="179"/>
      <c r="CG8" s="182"/>
      <c r="CH8" s="146"/>
      <c r="CI8" s="207"/>
      <c r="CJ8" s="149"/>
      <c r="CK8" s="207"/>
      <c r="CL8" s="207"/>
      <c r="CM8" s="207"/>
      <c r="CN8" s="207"/>
      <c r="CO8" s="207"/>
      <c r="CP8" s="207"/>
      <c r="CQ8" s="180" t="str">
        <f t="shared" ref="CQ8:CW8" si="1">K8&amp;" Status"</f>
        <v>Brand Name(s) of Lamp or SSL Status</v>
      </c>
      <c r="CR8" s="180" t="str">
        <f t="shared" si="1"/>
        <v>Basic Model Number of Lamp or SSL Status</v>
      </c>
      <c r="CS8" s="180" t="str">
        <f t="shared" si="1"/>
        <v>Product Group Code Status</v>
      </c>
      <c r="CT8" s="180" t="str">
        <f t="shared" si="1"/>
        <v>Sample Size (Number of Units Tested) Status</v>
      </c>
      <c r="CU8" s="180" t="str">
        <f t="shared" si="1"/>
        <v>Lumen Output (lm) Status</v>
      </c>
      <c r="CV8" s="180" t="str">
        <f t="shared" si="1"/>
        <v>Efficacy (lm/W) Status</v>
      </c>
      <c r="CW8" s="180" t="str">
        <f t="shared" si="1"/>
        <v>If Applicable, Was the Lamp Basic Model Tested by a Laboratory Accredited as Required Under Section 430.25? Status</v>
      </c>
      <c r="CX8" s="179" t="s">
        <v>60</v>
      </c>
      <c r="CY8" s="179"/>
      <c r="CZ8" s="179"/>
      <c r="DA8" s="179"/>
      <c r="DB8" s="179"/>
      <c r="DC8" s="179"/>
      <c r="DD8" s="179"/>
      <c r="DE8" s="179"/>
      <c r="DF8" s="180" t="str">
        <f t="shared" ref="DF8:DL8" si="2">Z8&amp;" Status"</f>
        <v>Brand Name(s) of Lamp or SSL Status</v>
      </c>
      <c r="DG8" s="180" t="str">
        <f t="shared" si="2"/>
        <v>Basic Model Number of Lamp or SSL Status</v>
      </c>
      <c r="DH8" s="180" t="str">
        <f t="shared" si="2"/>
        <v>Product Group Code Status</v>
      </c>
      <c r="DI8" s="180" t="str">
        <f t="shared" si="2"/>
        <v>Sample Size (Number of Units Tested) Status</v>
      </c>
      <c r="DJ8" s="180" t="str">
        <f t="shared" si="2"/>
        <v>Lumen Output (lm) Status</v>
      </c>
      <c r="DK8" s="180" t="str">
        <f t="shared" si="2"/>
        <v>Efficacy (lm/W) Status</v>
      </c>
      <c r="DL8" s="180" t="str">
        <f t="shared" si="2"/>
        <v>If Applicable, Was the Lamp Basic Model Tested by a Laboratory Accredited as Required Under Section 430.25? Status</v>
      </c>
      <c r="DM8" s="179" t="s">
        <v>60</v>
      </c>
      <c r="DN8" s="179"/>
      <c r="DO8" s="179"/>
      <c r="DP8" s="179"/>
      <c r="DQ8" s="179"/>
      <c r="DR8" s="179"/>
      <c r="DS8" s="179"/>
      <c r="DT8" s="179"/>
      <c r="DU8" s="180" t="str">
        <f t="shared" ref="DU8:EA8" si="3">AO8&amp;" Status"</f>
        <v>Brand Name(s) of Lamp or SSL Status</v>
      </c>
      <c r="DV8" s="180" t="str">
        <f t="shared" si="3"/>
        <v>Basic Model Number of Lamp or SSL Status</v>
      </c>
      <c r="DW8" s="180" t="str">
        <f t="shared" si="3"/>
        <v>Product Group Code Status</v>
      </c>
      <c r="DX8" s="180" t="str">
        <f t="shared" si="3"/>
        <v>Sample Size (Number of Units Tested) Status</v>
      </c>
      <c r="DY8" s="180" t="str">
        <f t="shared" si="3"/>
        <v>Lumen Output (lm) Status</v>
      </c>
      <c r="DZ8" s="180" t="str">
        <f t="shared" si="3"/>
        <v>Efficacy (lm/W) Status</v>
      </c>
      <c r="EA8" s="180" t="str">
        <f t="shared" si="3"/>
        <v>If Applicable, Was the Lamp Basic Model Tested by a Laboratory Accredited as Required Under Section 430.25? Status</v>
      </c>
      <c r="EB8" s="179" t="s">
        <v>60</v>
      </c>
      <c r="EC8" s="179"/>
      <c r="ED8" s="179"/>
      <c r="EE8" s="179"/>
      <c r="EF8" s="179"/>
      <c r="EG8" s="179"/>
      <c r="EH8" s="179"/>
      <c r="EI8" s="179"/>
      <c r="EJ8" s="180" t="str">
        <f t="shared" ref="EJ8:EP8" si="4">BD8&amp;" Status"</f>
        <v>Brand Name(s) of Lamp or SSL Status</v>
      </c>
      <c r="EK8" s="180" t="str">
        <f t="shared" si="4"/>
        <v>Basic Model Number of Lamp or SSL Status</v>
      </c>
      <c r="EL8" s="180" t="str">
        <f t="shared" si="4"/>
        <v>Product Group Code Status</v>
      </c>
      <c r="EM8" s="180" t="str">
        <f t="shared" si="4"/>
        <v>Sample Size (Number of Units Tested) Status</v>
      </c>
      <c r="EN8" s="180" t="str">
        <f t="shared" si="4"/>
        <v>Lumen Output (lm) Status</v>
      </c>
      <c r="EO8" s="180" t="str">
        <f t="shared" si="4"/>
        <v>Efficacy (lm/W) Status</v>
      </c>
      <c r="EP8" s="180" t="str">
        <f t="shared" si="4"/>
        <v>If Applicable, Was the Lamp Basic Model Tested by a Laboratory Accredited as Required Under Section 430.25? Status</v>
      </c>
      <c r="EQ8" s="179" t="s">
        <v>60</v>
      </c>
      <c r="ER8" s="179"/>
      <c r="ES8" s="179"/>
      <c r="ET8" s="179"/>
      <c r="EU8" s="179"/>
      <c r="EV8" s="179"/>
      <c r="EW8" s="179"/>
      <c r="EX8" s="179"/>
      <c r="EY8" s="180" t="str">
        <f t="shared" ref="EY8:FE8" si="5">BS8&amp;" Status"</f>
        <v>Brand Name(s) of Lamp or SSL Status</v>
      </c>
      <c r="EZ8" s="180" t="str">
        <f t="shared" si="5"/>
        <v>Basic Model Number of Lamp or SSL Status</v>
      </c>
      <c r="FA8" s="180" t="str">
        <f t="shared" si="5"/>
        <v>Product Group Code Status</v>
      </c>
      <c r="FB8" s="180" t="str">
        <f t="shared" si="5"/>
        <v>Sample Size (Number of Units Tested) Status</v>
      </c>
      <c r="FC8" s="180" t="str">
        <f t="shared" si="5"/>
        <v>Lumen Output (lm) Status</v>
      </c>
      <c r="FD8" s="180" t="str">
        <f t="shared" si="5"/>
        <v>Efficacy (lm/W) Status</v>
      </c>
      <c r="FE8" s="180" t="str">
        <f t="shared" si="5"/>
        <v>If Applicable, Was the Lamp Basic Model Tested by a Laboratory Accredited as Required Under Section 430.25? Status</v>
      </c>
      <c r="FF8" s="179" t="s">
        <v>60</v>
      </c>
      <c r="FG8" s="179"/>
      <c r="FH8" s="179"/>
      <c r="FI8" s="179"/>
      <c r="FJ8" s="179"/>
      <c r="FK8" s="179"/>
      <c r="FL8" s="179"/>
      <c r="FM8" s="179"/>
      <c r="FP8" s="1"/>
      <c r="FR8" s="8"/>
      <c r="FS8" s="8"/>
      <c r="FT8" s="8"/>
      <c r="FU8" s="8"/>
      <c r="FV8" s="8"/>
      <c r="FW8" s="8"/>
      <c r="FX8" s="8"/>
      <c r="HZ8" s="9"/>
      <c r="IA8" s="9"/>
    </row>
    <row r="9" spans="1:236" s="12" customFormat="1" ht="95.25" customHeight="1" thickBot="1" x14ac:dyDescent="0.25">
      <c r="A9" s="178"/>
      <c r="B9" s="178"/>
      <c r="C9" s="187"/>
      <c r="D9" s="142"/>
      <c r="E9" s="187"/>
      <c r="F9" s="187"/>
      <c r="G9" s="187"/>
      <c r="H9" s="187"/>
      <c r="I9" s="187"/>
      <c r="J9" s="212"/>
      <c r="K9" s="196"/>
      <c r="L9" s="185"/>
      <c r="M9" s="180"/>
      <c r="N9" s="180"/>
      <c r="O9" s="180"/>
      <c r="P9" s="186"/>
      <c r="Q9" s="186"/>
      <c r="R9" s="17" t="s">
        <v>52</v>
      </c>
      <c r="S9" s="17" t="s">
        <v>53</v>
      </c>
      <c r="T9" s="17" t="s">
        <v>54</v>
      </c>
      <c r="U9" s="125" t="s">
        <v>55</v>
      </c>
      <c r="V9" s="17" t="s">
        <v>56</v>
      </c>
      <c r="W9" s="126" t="s">
        <v>57</v>
      </c>
      <c r="X9" s="126" t="s">
        <v>58</v>
      </c>
      <c r="Y9" s="127" t="s">
        <v>59</v>
      </c>
      <c r="Z9" s="184"/>
      <c r="AA9" s="185"/>
      <c r="AB9" s="180"/>
      <c r="AC9" s="180"/>
      <c r="AD9" s="180"/>
      <c r="AE9" s="186"/>
      <c r="AF9" s="186"/>
      <c r="AG9" s="17" t="s">
        <v>52</v>
      </c>
      <c r="AH9" s="17" t="s">
        <v>53</v>
      </c>
      <c r="AI9" s="17" t="s">
        <v>54</v>
      </c>
      <c r="AJ9" s="125" t="s">
        <v>55</v>
      </c>
      <c r="AK9" s="17" t="s">
        <v>56</v>
      </c>
      <c r="AL9" s="126" t="s">
        <v>57</v>
      </c>
      <c r="AM9" s="126" t="s">
        <v>58</v>
      </c>
      <c r="AN9" s="127" t="s">
        <v>59</v>
      </c>
      <c r="AO9" s="184"/>
      <c r="AP9" s="185"/>
      <c r="AQ9" s="180"/>
      <c r="AR9" s="180"/>
      <c r="AS9" s="180"/>
      <c r="AT9" s="186"/>
      <c r="AU9" s="186"/>
      <c r="AV9" s="17" t="s">
        <v>52</v>
      </c>
      <c r="AW9" s="17" t="s">
        <v>53</v>
      </c>
      <c r="AX9" s="17" t="s">
        <v>54</v>
      </c>
      <c r="AY9" s="125" t="s">
        <v>55</v>
      </c>
      <c r="AZ9" s="17" t="s">
        <v>56</v>
      </c>
      <c r="BA9" s="126" t="s">
        <v>57</v>
      </c>
      <c r="BB9" s="126" t="s">
        <v>58</v>
      </c>
      <c r="BC9" s="127" t="s">
        <v>59</v>
      </c>
      <c r="BD9" s="184"/>
      <c r="BE9" s="185"/>
      <c r="BF9" s="180"/>
      <c r="BG9" s="180"/>
      <c r="BH9" s="180"/>
      <c r="BI9" s="186"/>
      <c r="BJ9" s="186"/>
      <c r="BK9" s="17" t="s">
        <v>52</v>
      </c>
      <c r="BL9" s="17" t="s">
        <v>53</v>
      </c>
      <c r="BM9" s="17" t="s">
        <v>54</v>
      </c>
      <c r="BN9" s="125" t="s">
        <v>55</v>
      </c>
      <c r="BO9" s="17" t="s">
        <v>56</v>
      </c>
      <c r="BP9" s="126" t="s">
        <v>57</v>
      </c>
      <c r="BQ9" s="126" t="s">
        <v>58</v>
      </c>
      <c r="BR9" s="127" t="s">
        <v>59</v>
      </c>
      <c r="BS9" s="184"/>
      <c r="BT9" s="185"/>
      <c r="BU9" s="180"/>
      <c r="BV9" s="180"/>
      <c r="BW9" s="180"/>
      <c r="BX9" s="186"/>
      <c r="BY9" s="186"/>
      <c r="BZ9" s="17" t="s">
        <v>52</v>
      </c>
      <c r="CA9" s="17" t="s">
        <v>53</v>
      </c>
      <c r="CB9" s="17" t="s">
        <v>54</v>
      </c>
      <c r="CC9" s="125" t="s">
        <v>55</v>
      </c>
      <c r="CD9" s="17" t="s">
        <v>56</v>
      </c>
      <c r="CE9" s="126" t="s">
        <v>57</v>
      </c>
      <c r="CF9" s="126" t="s">
        <v>58</v>
      </c>
      <c r="CG9" s="127" t="s">
        <v>59</v>
      </c>
      <c r="CH9" s="145"/>
      <c r="CI9" s="207"/>
      <c r="CJ9" s="17" t="str">
        <f>D9&amp;" Status"</f>
        <v xml:space="preserve"> Status</v>
      </c>
      <c r="CK9" s="207"/>
      <c r="CL9" s="207"/>
      <c r="CM9" s="207"/>
      <c r="CN9" s="207"/>
      <c r="CO9" s="207"/>
      <c r="CP9" s="207"/>
      <c r="CQ9" s="180"/>
      <c r="CR9" s="180"/>
      <c r="CS9" s="180"/>
      <c r="CT9" s="180"/>
      <c r="CU9" s="180"/>
      <c r="CV9" s="180"/>
      <c r="CW9" s="180"/>
      <c r="CX9" s="17" t="str">
        <f>R9&amp;" Status"</f>
        <v>Lumen Maintenance at 1,000 Hours (%) Status</v>
      </c>
      <c r="CY9" s="17" t="str">
        <f t="shared" ref="CY9:DE9" si="6">S9&amp;" Status"</f>
        <v>Lumen Maintenance at 40% of Lifetime (%) Status</v>
      </c>
      <c r="CZ9" s="17" t="str">
        <f t="shared" si="6"/>
        <v>Is Lumen Maintenance at 40% of Lifetime Estimated? Status</v>
      </c>
      <c r="DA9" s="17" t="str">
        <f t="shared" si="6"/>
        <v>Lifetime (hours) Status</v>
      </c>
      <c r="DB9" s="17" t="str">
        <f t="shared" si="6"/>
        <v>Is Lifetime Estimated? Status</v>
      </c>
      <c r="DC9" s="17" t="str">
        <f t="shared" si="6"/>
        <v>Sample Size for Rapid Cycle Stress Testing (Number of Units Tested) Status</v>
      </c>
      <c r="DD9" s="17" t="str">
        <f t="shared" si="6"/>
        <v>Rapid Cycle Stress Testing (Number of Units Passed) Status</v>
      </c>
      <c r="DE9" s="17" t="str">
        <f t="shared" si="6"/>
        <v>Is Number of Units Passed in Rapid Cycle Stress Testing Estimated? Status</v>
      </c>
      <c r="DF9" s="180"/>
      <c r="DG9" s="180"/>
      <c r="DH9" s="180"/>
      <c r="DI9" s="180"/>
      <c r="DJ9" s="180"/>
      <c r="DK9" s="180"/>
      <c r="DL9" s="180"/>
      <c r="DM9" s="17" t="str">
        <f t="shared" ref="DM9:DT9" si="7">AG9&amp;" Status"</f>
        <v>Lumen Maintenance at 1,000 Hours (%) Status</v>
      </c>
      <c r="DN9" s="17" t="str">
        <f t="shared" si="7"/>
        <v>Lumen Maintenance at 40% of Lifetime (%) Status</v>
      </c>
      <c r="DO9" s="17" t="str">
        <f t="shared" si="7"/>
        <v>Is Lumen Maintenance at 40% of Lifetime Estimated? Status</v>
      </c>
      <c r="DP9" s="17" t="str">
        <f t="shared" si="7"/>
        <v>Lifetime (hours) Status</v>
      </c>
      <c r="DQ9" s="17" t="str">
        <f t="shared" si="7"/>
        <v>Is Lifetime Estimated? Status</v>
      </c>
      <c r="DR9" s="17" t="str">
        <f t="shared" si="7"/>
        <v>Sample Size for Rapid Cycle Stress Testing (Number of Units Tested) Status</v>
      </c>
      <c r="DS9" s="17" t="str">
        <f t="shared" si="7"/>
        <v>Rapid Cycle Stress Testing (Number of Units Passed) Status</v>
      </c>
      <c r="DT9" s="17" t="str">
        <f t="shared" si="7"/>
        <v>Is Number of Units Passed in Rapid Cycle Stress Testing Estimated? Status</v>
      </c>
      <c r="DU9" s="180"/>
      <c r="DV9" s="180"/>
      <c r="DW9" s="180"/>
      <c r="DX9" s="180"/>
      <c r="DY9" s="180"/>
      <c r="DZ9" s="180"/>
      <c r="EA9" s="180"/>
      <c r="EB9" s="17" t="str">
        <f t="shared" ref="EB9:EI9" si="8">AV9&amp;" Status"</f>
        <v>Lumen Maintenance at 1,000 Hours (%) Status</v>
      </c>
      <c r="EC9" s="17" t="str">
        <f t="shared" si="8"/>
        <v>Lumen Maintenance at 40% of Lifetime (%) Status</v>
      </c>
      <c r="ED9" s="17" t="str">
        <f t="shared" si="8"/>
        <v>Is Lumen Maintenance at 40% of Lifetime Estimated? Status</v>
      </c>
      <c r="EE9" s="17" t="str">
        <f t="shared" si="8"/>
        <v>Lifetime (hours) Status</v>
      </c>
      <c r="EF9" s="17" t="str">
        <f t="shared" si="8"/>
        <v>Is Lifetime Estimated? Status</v>
      </c>
      <c r="EG9" s="17" t="str">
        <f t="shared" si="8"/>
        <v>Sample Size for Rapid Cycle Stress Testing (Number of Units Tested) Status</v>
      </c>
      <c r="EH9" s="17" t="str">
        <f t="shared" si="8"/>
        <v>Rapid Cycle Stress Testing (Number of Units Passed) Status</v>
      </c>
      <c r="EI9" s="17" t="str">
        <f t="shared" si="8"/>
        <v>Is Number of Units Passed in Rapid Cycle Stress Testing Estimated? Status</v>
      </c>
      <c r="EJ9" s="180"/>
      <c r="EK9" s="180"/>
      <c r="EL9" s="180"/>
      <c r="EM9" s="180"/>
      <c r="EN9" s="180"/>
      <c r="EO9" s="180"/>
      <c r="EP9" s="180"/>
      <c r="EQ9" s="17" t="str">
        <f t="shared" ref="EQ9:EX9" si="9">BK9&amp;" Status"</f>
        <v>Lumen Maintenance at 1,000 Hours (%) Status</v>
      </c>
      <c r="ER9" s="17" t="str">
        <f t="shared" si="9"/>
        <v>Lumen Maintenance at 40% of Lifetime (%) Status</v>
      </c>
      <c r="ES9" s="17" t="str">
        <f t="shared" si="9"/>
        <v>Is Lumen Maintenance at 40% of Lifetime Estimated? Status</v>
      </c>
      <c r="ET9" s="17" t="str">
        <f t="shared" si="9"/>
        <v>Lifetime (hours) Status</v>
      </c>
      <c r="EU9" s="17" t="str">
        <f t="shared" si="9"/>
        <v>Is Lifetime Estimated? Status</v>
      </c>
      <c r="EV9" s="17" t="str">
        <f t="shared" si="9"/>
        <v>Sample Size for Rapid Cycle Stress Testing (Number of Units Tested) Status</v>
      </c>
      <c r="EW9" s="17" t="str">
        <f t="shared" si="9"/>
        <v>Rapid Cycle Stress Testing (Number of Units Passed) Status</v>
      </c>
      <c r="EX9" s="17" t="str">
        <f t="shared" si="9"/>
        <v>Is Number of Units Passed in Rapid Cycle Stress Testing Estimated? Status</v>
      </c>
      <c r="EY9" s="180"/>
      <c r="EZ9" s="180"/>
      <c r="FA9" s="180"/>
      <c r="FB9" s="180"/>
      <c r="FC9" s="180"/>
      <c r="FD9" s="180"/>
      <c r="FE9" s="180"/>
      <c r="FF9" s="17" t="str">
        <f t="shared" ref="FF9:FM9" si="10">BZ9&amp;" Status"</f>
        <v>Lumen Maintenance at 1,000 Hours (%) Status</v>
      </c>
      <c r="FG9" s="17" t="str">
        <f t="shared" si="10"/>
        <v>Lumen Maintenance at 40% of Lifetime (%) Status</v>
      </c>
      <c r="FH9" s="17" t="str">
        <f t="shared" si="10"/>
        <v>Is Lumen Maintenance at 40% of Lifetime Estimated? Status</v>
      </c>
      <c r="FI9" s="17" t="str">
        <f t="shared" si="10"/>
        <v>Lifetime (hours) Status</v>
      </c>
      <c r="FJ9" s="17" t="str">
        <f t="shared" si="10"/>
        <v>Is Lifetime Estimated? Status</v>
      </c>
      <c r="FK9" s="17" t="str">
        <f t="shared" si="10"/>
        <v>Sample Size for Rapid Cycle Stress Testing (Number of Units Tested) Status</v>
      </c>
      <c r="FL9" s="17" t="str">
        <f t="shared" si="10"/>
        <v>Rapid Cycle Stress Testing (Number of Units Passed) Status</v>
      </c>
      <c r="FM9" s="17" t="str">
        <f t="shared" si="10"/>
        <v>Is Number of Units Passed in Rapid Cycle Stress Testing Estimated? Status</v>
      </c>
      <c r="FN9" s="24"/>
      <c r="FO9" s="25"/>
      <c r="FP9" s="25"/>
      <c r="FQ9" s="188" t="s">
        <v>4</v>
      </c>
      <c r="FR9" s="188"/>
      <c r="FS9" s="41"/>
      <c r="FT9" s="122" t="s">
        <v>77</v>
      </c>
      <c r="FU9" s="122" t="s">
        <v>78</v>
      </c>
      <c r="FV9" s="122" t="s">
        <v>79</v>
      </c>
      <c r="FW9" s="122" t="s">
        <v>80</v>
      </c>
      <c r="FX9" s="122" t="s">
        <v>81</v>
      </c>
      <c r="FZ9" s="26" t="s">
        <v>7</v>
      </c>
    </row>
    <row r="10" spans="1:236" s="12" customFormat="1" ht="26.25" thickTop="1" x14ac:dyDescent="0.2">
      <c r="A10" s="140">
        <v>1</v>
      </c>
      <c r="B10" s="141" t="str">
        <f t="shared" ref="B10:B73" si="11">IF(COUNTIF(CI10:FM10,"")=No_of_Columns,"",IF(COUNTIF(CI10:FM10,"ok")=No_of_Columns,"ok","Error"))</f>
        <v/>
      </c>
      <c r="C10" s="143"/>
      <c r="D10" s="20"/>
      <c r="E10" s="144"/>
      <c r="F10" s="144"/>
      <c r="G10" s="144"/>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42"/>
      <c r="CH10" s="147"/>
      <c r="CI10" s="10" t="str">
        <f t="shared" ref="CI10:CI73" si="12">IF(COUNTA($C10:$CG10)=0,"",IF(ISBLANK($C10),"Empty cell","ok"))</f>
        <v/>
      </c>
      <c r="CJ10" s="10" t="str">
        <f t="shared" ref="CJ10:CJ73" si="13">IF(COUNTA($C10:$CG10)=0,"","ok")</f>
        <v/>
      </c>
      <c r="CK10" s="10" t="str">
        <f t="shared" ref="CK10:CK73" si="14">IF(COUNTA($C10:$CG10)=0,"",IF(ISBLANK($E10),"Empty cell","ok"))</f>
        <v/>
      </c>
      <c r="CL10" s="10" t="str">
        <f t="shared" ref="CL10:CL73" si="15">IF(COUNTA($C10:$CG10)=0,"",IF(ISBLANK($F10),"Empty cell","ok"))</f>
        <v/>
      </c>
      <c r="CM10" s="10" t="str">
        <f t="shared" ref="CM10:CM73" si="16">IF(COUNTA($C10:$CG10)=0,"",IF(ISBLANK($G10),"Empty cell","ok"))</f>
        <v/>
      </c>
      <c r="CN10" s="10" t="str">
        <f t="shared" ref="CN10:CN73" si="17">IF(COUNTA($C10:$CG10)=0,"",IF(ISBLANK($H10),"Empty cell",IF(OR($H10="n",$H10="d",$H10="c",$H10="e",$H10="f"),"ok","Should be n, d, c, e, or f")))</f>
        <v/>
      </c>
      <c r="CO10" s="10" t="str">
        <f>IF(COUNTA($C10:$CG10)=0,"",IF(H10="d","ok",IF(ISBLANK(I10),"Empty cell",IF(OR(I10="yes",I10="y",I10="no",I10="n"),"ok","Entry should be either 'yes', 'y', 'no' or 'n'"))))</f>
        <v/>
      </c>
      <c r="CP10" s="10" t="str">
        <f>IF(COUNTA($C10:$CG10)=0,"",IF(H10="d","ok",IF(OR(M10=1,AB10=1,AQ10=1,BF10=1,BU10=1),IF(ISBLANK(J10),"Empty cell",IF(OR(J10="yes",J10="y",J10="no",J10="n"),"ok","Entry should be either 'yes', 'y', 'no' or 'n'")),IF(ISBLANK(J10),"ok","No model is PGC 1"))))</f>
        <v/>
      </c>
      <c r="CQ10" s="10" t="str">
        <f>IF(COUNTA($C10:$CG10)=0,"",IF(ISBLANK(K10),"Empty cell","ok"))</f>
        <v/>
      </c>
      <c r="CR10" s="10" t="str">
        <f>IF(COUNTA($C10:$CG10)=0,"",IF(ISBLANK(L10),"Empty cell","ok"))</f>
        <v/>
      </c>
      <c r="CS10" s="10" t="str">
        <f t="shared" ref="CS10:CS41" si="18">IF(COUNTA($C10:$CG10)=0,"",IF(ISBLANK(M10),"Empty cell",IF(M10&lt;1,"Prod. Gr. Code should be an int. betw. 1 and "&amp;No_of_Product_Classes,IF(M10&gt;No_of_Product_Classes,"Prod. Gr. Code should be an int. betw. 1 and "&amp;No_of_Product_Classes,IF(M10=INT(M10),"ok","Prod. Gr. Code should be an int. betw. 1 and "&amp;No_of_Product_Classes)))))</f>
        <v/>
      </c>
      <c r="CT10" s="10" t="str">
        <f>IF(COUNTA($C10:$CG10)=0,"",IF($H10="d","ok",IF(ISBLANK(N10),"Empty cell",IF(ISNUMBER(N10)=FALSE,"Entry should be a positive integer",IF(N10&lt;1,"Entry should be a positive integer",IF(N10=INT(N10),"ok","Entry should be a positive integer"))))))</f>
        <v/>
      </c>
      <c r="CU10" s="10" t="str">
        <f>IF(COUNTA($C10:$CG10)=0,"",IF($H10="d","ok",IF(ISBLANK(O10),"Empty cell",IF(ISNUMBER(O10),IF(O10&gt;0,"ok","Entry should be greater than 0"),"Entry should be a number"))))</f>
        <v/>
      </c>
      <c r="CV10" s="10" t="str">
        <f>IF(COUNTA($C10:$CG10)=0,"",IF($H10="d","ok",IF(ISBLANK(P10),"Empty cell",IF(ISNUMBER(P10),IF(P10&gt;0,"ok","Entry should be greater than 0"),"Entry should be a number"))))</f>
        <v/>
      </c>
      <c r="CW10" s="10" t="str">
        <f>IF(COUNTA($C10:$CG10)=0,"",IF($H10="d","ok",IF(OR(M10=2,M10=3,M10=4,M10=6,M10=8,M10=10),IF(ISBLANK(Q10),"Empty cell",IF(OR(Q10="yes",Q10="y",Q10="no",Q10="n"),"ok","Entry should be either 'yes', 'y', 'no' or 'n'")),IF(ISBLANK(Q10),"ok","No entry should be made"))))</f>
        <v/>
      </c>
      <c r="CX10" s="10" t="str">
        <f>IF(COUNTA($C10:$CG10)=0,"",IF($H10="d","ok",IF(M10=2,IF(ISBLANK(R10),"Empty cell",IF(ISNUMBER(R10),IF(R10&gt;=1,IF(R10&gt;100,"Entry should be a percentage &lt;= 100","ok"),"Entry should be a percentage &gt; 0"),"Entry should be a number")),IF(ISBLANK(R10),"ok","Model is not a CFL with a medium screw base"))))</f>
        <v/>
      </c>
      <c r="CY10" s="10" t="str">
        <f>IF(COUNTA($C10:$CG10)=0,"",IF($H10="d","ok",IF(M10=2,IF(ISBLANK(S10),"Empty cell",IF(ISNUMBER(S10),IF(S10&gt;=1,IF(S10&gt;100,"Entry should be a percentage &lt;= 100","ok"),"Entry should be a percentage &gt; 0"),"Entry should be a number")),IF(ISBLANK(S10),"ok","Model is not a CFL with a medium screw base"))))</f>
        <v/>
      </c>
      <c r="CZ10" s="10" t="str">
        <f>IF(COUNTA($C10:$CG10)=0,"",IF($H10="d","ok",IF(M10=2,IF(ISBLANK(T10),"Empty cell",IF(OR(T10="yes",T10="y",T10="no",T10="n"),"ok","Entry should be either 'yes', 'y', 'no' or 'n'")),IF(ISBLANK(T10),"ok","Model is not a CFL with a medium screw base"))))</f>
        <v/>
      </c>
      <c r="DA10" s="10" t="str">
        <f>IF(COUNTA($C10:$CG10)=0,"",IF($H10="d","ok",IF(M10=2,IF(ISBLANK(U10),"Empty cell",IF(ISNUMBER(U10),IF(U10&gt;0,"ok","Entry should be greater than 0"),"Entry should be a number")),IF(ISBLANK(U10),"ok","Model is not a CFL with a medium screw base"))))</f>
        <v/>
      </c>
      <c r="DB10" s="10" t="str">
        <f>IF(COUNTA($C10:$CG10)=0,"",IF($H10="d","ok",IF(M10=2,IF(ISBLANK(V10),"Empty cell",IF(OR(V10="yes",V10="y",V10="no",V10="n"),"ok","Entry should be either 'yes', 'y', 'no' or 'n'")),IF(ISBLANK(V10),"ok","Model is not a CFL with a medium screw base"))))</f>
        <v/>
      </c>
      <c r="DC10" s="10" t="str">
        <f>IF(COUNTA($C10:$CG10)=0,"",IF($H10="d","ok",IF(M10=2,IF(ISBLANK(W10),"Empty cell",IF(ISNUMBER(W10)=FALSE,"Entry should be a positive integer",IF(W10&lt;1,"Entry should be a positive integer",IF(W10=INT(W10),"ok","Entry should be a positive integer")))),IF(ISBLANK(W10),"ok","Model is not a CFL with a medium screw base"))))</f>
        <v/>
      </c>
      <c r="DD10" s="10" t="str">
        <f>IF(COUNTA($C10:$CG10)=0,"",IF($H10="d","ok",IF(M10=2,IF(ISBLANK(X10),"Empty cell",IF(ISNUMBER(X10)=FALSE,"Entry should be an integer &gt;= 0",IF(X10&lt;0,"Entry should be an integer &gt;= 0",IF(X10=INT(X10),"ok","Entry should be an integer &gt;= 0")))),IF(ISBLANK(X10),"ok","Model is not a CFL with a medium screw base"))))</f>
        <v/>
      </c>
      <c r="DE10" s="10" t="str">
        <f>IF(COUNTA($C10:$CG10)=0,"",IF($H10="d","ok",IF(M10=2,IF(ISBLANK(Y10),"Empty cell",IF(OR(Y10="yes",Y10="y",Y10="no",Y10="n"),"ok","Entry should be either 'yes', 'y', 'no' or 'n'")),IF(ISBLANK(Y10),"ok","Model is not a CFL with a medium screw base"))))</f>
        <v/>
      </c>
      <c r="DF10" s="10" t="str">
        <f>IF(COUNTA($C10:$CG10)=0,"",IF(COUNTA(K10:Y10)&gt;0,IF(ISBLANK(Z10),IF(COUNTA(Z10:AN10)=0,"ok","Empty cell"),"ok"),IF(ISBLANK(Z10),"ok","No entry should be made")))</f>
        <v/>
      </c>
      <c r="DG10" s="10" t="str">
        <f>IF(COUNTA($C10:$CG10)=0,"",IF(COUNTA(K10:Y10)&gt;0,IF(ISBLANK(AA10),IF(COUNTA(Z10:AN10)=0,"ok","Empty cell"),"ok"),IF(ISBLANK(AA10),"ok","No entry should be made")))</f>
        <v/>
      </c>
      <c r="DH10" s="10" t="str">
        <f t="shared" ref="DH10:DH41" si="19">IF(COUNTA($C10:$CG10)=0,"",IF(COUNTA(K10:Y10)&gt;0,IF(ISBLANK(AB10),IF(COUNTA(Z10:AN10)=0,"ok","Empty cell"),IF(AB10&lt;1,"Prod. Gr. Code should be an int. betw. 1 and "&amp;No_of_Product_Classes,IF(AB10&gt;No_of_Product_Classes,"Prod. Gr. Code should be an int. betw. 1 and "&amp;No_of_Product_Classes,IF(AB10=INT(AB10),"ok","Prod. Gr. Code should be an int. betw. 1 and "&amp;No_of_Product_Classes)))),IF(ISBLANK(AB10),"ok","No entry should be made")))</f>
        <v/>
      </c>
      <c r="DI10" s="10" t="str">
        <f>IF(COUNTA($C10:$CG10)=0,"",IF(COUNTA(K10:Y10)&gt;0,IF($H10="d","ok",IF(ISBLANK(AC10),IF(COUNTA(Z10:AN10)=0,"ok","Empty cell"),IF(ISNUMBER(AC10)=FALSE,"Entry should be a positive integer",IF(AC10&lt;1,"Entry should be a positive integer",IF(AC10=INT(AC10),"ok","Entry should be a positive integer"))))),IF(ISBLANK(AC10),"ok","No entry should be made")))</f>
        <v/>
      </c>
      <c r="DJ10" s="10" t="str">
        <f>IF(COUNTA($C10:$CG10)=0,"",IF(COUNTA(K10:Y10)&gt;0,IF($H10="d","ok",IF(ISBLANK(AD10),IF(COUNTA(Z10:AN10)=0,"ok","Empty cell"),IF(ISNUMBER(AD10),IF(AD10&gt;0,"ok","Entry should be greater than 0"),"Entry should be a number"))),IF(ISBLANK(AD10),"ok","No entry should be made")))</f>
        <v/>
      </c>
      <c r="DK10" s="10" t="str">
        <f>IF(COUNTA($C10:$CG10)=0,"",IF(COUNTA(K10:Y10)&gt;0,IF($H10="d","ok",IF(ISBLANK(AE10),IF(COUNTA(Z10:AN10)=0,"ok","Empty cell"),IF(ISNUMBER(AE10),IF(AE10&gt;0,"ok","Entry should be greater than 0"),"Entry should be a number"))),IF(ISBLANK(AE10),"ok","No entry should be made")))</f>
        <v/>
      </c>
      <c r="DL10" s="10" t="str">
        <f>IF(COUNTA($C10:$CG10)=0,"",IF(COUNTA(K10:Y10)&gt;0,IF($H10="d","ok",IF(ISBLANK(AF10),IF(COUNTA(Z10:AN10)=0,"ok",IF(OR(AB10=2,AB10=3,AB10=4,AB10=6,AB10=8,AB10=10),"Empty cell","ok")),IF(OR(AB10=2,AB10=3,AB10=4,AB10=6,AB10=8,AB10=10),IF(OR(AF10="yes",AF10="y",AF10="no",AF10="n"),"ok","Entry should be either 'yes', 'y', 'no' or 'n'"),"No entry should be made"))),IF(ISBLANK(AF10),"ok","No entry should be made")))</f>
        <v/>
      </c>
      <c r="DM10" s="10" t="str">
        <f>IF(COUNTA($C10:$CG10)=0,"",IF(COUNTA(K10:Y10)&gt;0,IF($H10="d","ok",IF(AB10=2,IF(ISBLANK(AG10),"Empty cell",IF(ISNUMBER(AG10),IF(AG10&gt;=1,IF(AG10&gt;100,"Entry should be a percentage &lt;= 100","ok"),"Entry should be a percentage &gt; 0"),"Entry should be a number")),IF(ISBLANK(AG10),"ok","Model is not a CFL with a medium screw base"))),IF(ISBLANK(AG10),"ok","No entry should be made")))</f>
        <v/>
      </c>
      <c r="DN10" s="10" t="str">
        <f>IF(COUNTA($C10:$CG10)=0,"",IF(COUNTA(K10:Y10)&gt;0,IF($H10="d","ok",IF(AB10=2,IF(ISBLANK(AH10),"Empty cell",IF(ISNUMBER(AH10),IF(AH10&gt;=1,IF(AH10&gt;100,"Entry should be a percentage &lt;= 100","ok"),"Entry should be a percentage &gt; 0"),"Entry should be a number")),IF(ISBLANK(AH10),"ok","Model is not a CFL with a medium screw base"))),IF(ISBLANK(AH10),"ok","No entry should be made")))</f>
        <v/>
      </c>
      <c r="DO10" s="10" t="str">
        <f>IF(COUNTA($C10:$CG10)=0,"",IF(COUNTA(K10:Y10)&gt;0,IF($H10="d","ok",IF(AB10=2,IF(ISBLANK(AI10),"Empty cell",IF(OR(AI10="yes",AI10="y",AI10="no",AI10="n"),"ok","Entry should be either 'yes', 'y', 'no' or 'n'")),IF(ISBLANK(AI10),"ok","Model is not a CFL with a medium screw base"))),IF(ISBLANK(AI10),"ok","No entry should be made")))</f>
        <v/>
      </c>
      <c r="DP10" s="10" t="str">
        <f>IF(COUNTA($C10:$CG10)=0,"",IF(COUNTA(K10:Y10)&gt;0,IF($H10="d","ok",IF(AB10=2,IF(ISBLANK(AJ10),"Empty cell",IF(ISNUMBER(AJ10),IF(AJ10&gt;0,"ok","Entry should be greater than 0"),"Entry should be a number")),IF(ISBLANK(AJ10),"ok","Model is not a CFL with a medium screw base"))),IF(ISBLANK(AJ10),"ok","No entry should be made")))</f>
        <v/>
      </c>
      <c r="DQ10" s="10" t="str">
        <f>IF(COUNTA($C10:$CG10)=0,"",IF(COUNTA(K10:Y10)&gt;0,IF($H10="d","ok",IF(AB10=2,IF(ISBLANK(AK10),"Empty cell",IF(OR(AK10="yes",AK10="y",AK10="no",AK10="n"),"ok","Entry should be either 'yes', 'y', 'no' or 'n'")),IF(ISBLANK(AK10),"ok","Model is not a CFL with a medium screw base"))),IF(ISBLANK(AK10),"ok","No entry should be made")))</f>
        <v/>
      </c>
      <c r="DR10" s="10" t="str">
        <f>IF(COUNTA($C10:$CG10)=0,"",IF(COUNTA(K10:Y10)&gt;0,IF($H10="d","ok",IF(AB10=2,IF(ISBLANK(AL10),"Empty cell",IF(ISNUMBER(AL10)=FALSE,"Entry should be a positive integer",IF(AL10&lt;1,"Entry should be a positive integer",IF(AL10=INT(AL10),"ok","Entry should be a positive integer")))),IF(ISBLANK(AL10),"ok","Model is not a CFL with a medium screw base"))),IF(ISBLANK(AL10),"ok","No entry should be made")))</f>
        <v/>
      </c>
      <c r="DS10" s="10" t="str">
        <f>IF(COUNTA($C10:$CG10)=0,"",IF(COUNTA(K10:Y10)&gt;0,IF($H10="d","ok",IF(AB10=2,IF(ISBLANK(AM10),"Empty cell",IF(ISNUMBER(AM10)=FALSE,"Entry should be an integer &gt;= 0",IF(AM10&lt;0,"Entry should be an integer &gt;= 0",IF(AM10=INT(AM10),"ok","Entry should be an integer &gt;= 0")))),IF(ISBLANK(AM10),"ok","Model is not a CFL with a medium screw base"))),IF(ISBLANK(AM10),"ok","No entry should be made")))</f>
        <v/>
      </c>
      <c r="DT10" s="10" t="str">
        <f>IF(COUNTA($C10:$CG10)=0,"",IF(COUNTA(K10:Y10)&gt;0,IF($H10="d","ok",IF(AB10=2,IF(ISBLANK(AN10),"Empty cell",IF(OR(AN10="yes",AN10="y",AN10="no",AN10="n"),"ok","Entry should be either 'yes', 'y', 'no' or 'n'")),IF(ISBLANK(AN10),"ok","Model is not a CFL with a medium screw base"))),IF(ISBLANK(AN10),"ok","No entry should be made")))</f>
        <v/>
      </c>
      <c r="DU10" s="10" t="str">
        <f>IF(COUNTA($C10:$CG10)=0,"",IF(COUNTA(Z10:AN10)&gt;0,IF(ISBLANK(AO10),IF(COUNTA(AO10:BC10)=0,"ok","Empty cell"),"ok"),IF(ISBLANK(AO10),"ok","No entry should be made")))</f>
        <v/>
      </c>
      <c r="DV10" s="10" t="str">
        <f>IF(COUNTA($C10:$CG10)=0,"",IF(COUNTA(Z10:AN10)&gt;0,IF(ISBLANK(AP10),IF(COUNTA(AO10:BC10)=0,"ok","Empty cell"),"ok"),IF(ISBLANK(AP10),"ok","No entry should be made")))</f>
        <v/>
      </c>
      <c r="DW10" s="10" t="str">
        <f t="shared" ref="DW10:DW41" si="20">IF(COUNTA($C10:$CG10)=0,"",IF(COUNTA(Z10:AN10)&gt;0,IF(ISBLANK(AQ10),IF(COUNTA(AO10:BC10)=0,"ok","Empty cell"),IF(AQ10&lt;1,"Prod. Gr. Code should be an int. betw. 1 and "&amp;No_of_Product_Classes,IF(AQ10&gt;No_of_Product_Classes,"Prod. Gr. Code should be an int. betw. 1 and "&amp;No_of_Product_Classes,IF(AQ10=INT(AQ10),"ok","Prod. Gr. Code should be an int. betw. 1 and "&amp;No_of_Product_Classes)))),IF(ISBLANK(AQ10),"ok","No entry should be made")))</f>
        <v/>
      </c>
      <c r="DX10" s="10" t="str">
        <f>IF(COUNTA($C10:$CG10)=0,"",IF(COUNTA(Z10:AN10)&gt;0,IF($H10="d","ok",IF(ISBLANK(AR10),IF(COUNTA(AO10:BC10)=0,"ok","Empty cell"),IF(ISNUMBER(AR10)=FALSE,"Entry should be a positive integer",IF(AR10&lt;1,"Entry should be a positive integer",IF(AR10=INT(AR10),"ok","Entry should be a positive integer"))))),IF(ISBLANK(AR10),"ok","No entry should be made")))</f>
        <v/>
      </c>
      <c r="DY10" s="10" t="str">
        <f>IF(COUNTA($C10:$CG10)=0,"",IF(COUNTA(Z10:AN10)&gt;0,IF($H10="d","ok",IF(ISBLANK(AS10),IF(COUNTA(AO10:BC10)=0,"ok","Empty cell"),IF(ISNUMBER(AS10),IF(AS10&gt;0,"ok","Entry should be greater than 0"),"Entry should be a number"))),IF(ISBLANK(AS10),"ok","No entry should be made")))</f>
        <v/>
      </c>
      <c r="DZ10" s="10" t="str">
        <f>IF(COUNTA($C10:$CG10)=0,"",IF(COUNTA(Z10:AN10)&gt;0,IF($H10="d","ok",IF(ISBLANK(AT10),IF(COUNTA(AO10:BC10)=0,"ok","Empty cell"),IF(ISNUMBER(AT10),IF(AT10&gt;0,"ok","Entry should be greater than 0"),"Entry should be a number"))),IF(ISBLANK(AT10),"ok","No entry should be made")))</f>
        <v/>
      </c>
      <c r="EA10" s="10" t="str">
        <f>IF(COUNTA($C10:$CG10)=0,"",IF(COUNTA(Z10:AN10)&gt;0,IF($H10="d","ok",IF(ISBLANK(AU10),IF(COUNTA(AO10:BC10)=0,"ok",IF(OR(AQ10=2,AQ10=3,AQ10=4,AQ10=6,AQ10=8,AQ10=10),"Empty cell","ok")),IF(OR(AQ10=2,AQ10=3,AQ10=4,AQ10=6,AQ10=8,AQ10=10),IF(OR(AU10="yes",AU10="y",AU10="no",AU10="n"),"ok","Entry should be either 'yes', 'y', 'no' or 'n'"),"No entry should be made"))),IF(ISBLANK(AU10),"ok","No entry should be made")))</f>
        <v/>
      </c>
      <c r="EB10" s="10" t="str">
        <f>IF(COUNTA($C10:$CG10)=0,"",IF(COUNTA(Z10:AN10)&gt;0,IF($H10="d","ok",IF(AQ10=2,IF(ISBLANK(AV10),"Empty cell",IF(ISNUMBER(AV10),IF(AV10&gt;=1,IF(AV10&gt;100,"Entry should be a percentage &lt;= 100","ok"),"Entry should be a percentage &gt; 0"),"Entry should be a number")),IF(ISBLANK(AV10),"ok","Model is not a CFL with a medium screw base"))),IF(ISBLANK(AV10),"ok","No entry should be made")))</f>
        <v/>
      </c>
      <c r="EC10" s="10" t="str">
        <f>IF(COUNTA($C10:$CG10)=0,"",IF(COUNTA(Z10:AN10)&gt;0,IF($H10="d","ok",IF(AQ10=2,IF(ISBLANK(AW10),"Empty cell",IF(ISNUMBER(AW10),IF(AW10&gt;=1,IF(AW10&gt;100,"Entry should be a percentage &lt;= 100","ok"),"Entry should be a percentage &gt; 0"),"Entry should be a number")),IF(ISBLANK(AW10),"ok","Model is not a CFL with a medium screw base"))),IF(ISBLANK(AW10),"ok","No entry should be made")))</f>
        <v/>
      </c>
      <c r="ED10" s="10" t="str">
        <f>IF(COUNTA($C10:$CG10)=0,"",IF(COUNTA(Z10:AN10)&gt;0,IF($H10="d","ok",IF(AQ10=2,IF(ISBLANK(AX10),"Empty cell",IF(OR(AX10="yes",AX10="y",AX10="no",AX10="n"),"ok","Entry should be either 'yes', 'y', 'no' or 'n'")),IF(ISBLANK(AX10),"ok","Model is not a CFL with a medium screw base"))),IF(ISBLANK(AX10),"ok","No entry should be made")))</f>
        <v/>
      </c>
      <c r="EE10" s="10" t="str">
        <f>IF(COUNTA($C10:$CG10)=0,"",IF(COUNTA(Z10:AN10)&gt;0,IF($H10="d","ok",IF(AQ10=2,IF(ISBLANK(AY10),"Empty cell",IF(ISNUMBER(AY10),IF(AY10&gt;0,"ok","Entry should be greater than 0"),"Entry should be a number")),IF(ISBLANK(AY10),"ok","Model is not a CFL with a medium screw base"))),IF(ISBLANK(AY10),"ok","No entry should be made")))</f>
        <v/>
      </c>
      <c r="EF10" s="10" t="str">
        <f>IF(COUNTA($C10:$CG10)=0,"",IF(COUNTA(Z10:AN10)&gt;0,IF($H10="d","ok",IF(AQ10=2,IF(ISBLANK(AZ10),"Empty cell",IF(OR(AZ10="yes",AZ10="y",AZ10="no",AZ10="n"),"ok","Entry should be either 'yes', 'y', 'no' or 'n'")),IF(ISBLANK(AZ10),"ok","Model is not a CFL with a medium screw base"))),IF(ISBLANK(AZ10),"ok","No entry should be made")))</f>
        <v/>
      </c>
      <c r="EG10" s="10" t="str">
        <f>IF(COUNTA($C10:$CG10)=0,"",IF(COUNTA(Z10:AN10)&gt;0,IF($H10="d","ok",IF(AQ10=2,IF(ISBLANK(BA10),"Empty cell",IF(ISNUMBER(BA10)=FALSE,"Entry should be a positive integer",IF(BA10&lt;1,"Entry should be a positive integer",IF(BA10=INT(BA10),"ok","Entry should be a positive integer")))),IF(ISBLANK(BA10),"ok","Model is not a CFL with a medium screw base"))),IF(ISBLANK(BA10),"ok","No entry should be made")))</f>
        <v/>
      </c>
      <c r="EH10" s="10" t="str">
        <f>IF(COUNTA($C10:$CG10)=0,"",IF(COUNTA(Z10:AN10)&gt;0,IF($H10="d","ok",IF(AQ10=2,IF(ISBLANK(BB10),"Empty cell",IF(ISNUMBER(BB10)=FALSE,"Entry should be an integer &gt;= 0",IF(BB10&lt;0,"Entry should be an integer &gt;= 0",IF(BB10=INT(BB10),"ok","Entry should be an integer &gt;= 0")))),IF(ISBLANK(BB10),"ok","Model is not a CFL with a medium screw base"))),IF(ISBLANK(BB10),"ok","No entry should be made")))</f>
        <v/>
      </c>
      <c r="EI10" s="10" t="str">
        <f>IF(COUNTA($C10:$CG10)=0,"",IF(COUNTA(Z10:AN10)&gt;0,IF($H10="d","ok",IF(AQ10=2,IF(ISBLANK(BC10),"Empty cell",IF(OR(BC10="yes",BC10="y",BC10="no",BC10="n"),"ok","Entry should be either 'yes', 'y', 'no' or 'n'")),IF(ISBLANK(BC10),"ok","Model is not a CFL with a medium screw base"))),IF(ISBLANK(BC10),"ok","No entry should be made")))</f>
        <v/>
      </c>
      <c r="EJ10" s="10" t="str">
        <f>IF(COUNTA($C10:$CG10)=0,"",IF(COUNTA(AO10:BC10)&gt;0,IF(ISBLANK(BD10),IF(COUNTA(BD10:BR10)=0,"ok","Empty cell"),"ok"),IF(ISBLANK(BD10),"ok","No entry should be made")))</f>
        <v/>
      </c>
      <c r="EK10" s="10" t="str">
        <f>IF(COUNTA($C10:$CG10)=0,"",IF(COUNTA(AO10:BC10)&gt;0,IF(ISBLANK(BE10),IF(COUNTA(BD10:BR10)=0,"ok","Empty cell"),"ok"),IF(ISBLANK(BE10),"ok","No entry should be made")))</f>
        <v/>
      </c>
      <c r="EL10" s="10" t="str">
        <f t="shared" ref="EL10:EL41" si="21">IF(COUNTA($C10:$CG10)=0,"",IF(COUNTA(AO10:BC10)&gt;0,IF(ISBLANK(BF10),IF(COUNTA(BD10:BR10)=0,"ok","Empty cell"),IF(BF10&lt;1,"Prod. Gr. Code should be an int. betw. 1 and "&amp;No_of_Product_Classes,IF(BF10&gt;No_of_Product_Classes,"Prod. Gr. Code should be an int. betw. 1 and "&amp;No_of_Product_Classes,IF(BF10=INT(BF10),"ok","Prod. Gr. Code should be an int. betw. 1 and "&amp;No_of_Product_Classes)))),IF(ISBLANK(BF10),"ok","No entry should be made")))</f>
        <v/>
      </c>
      <c r="EM10" s="10" t="str">
        <f>IF(COUNTA($C10:$CG10)=0,"",IF(COUNTA(AO10:BC10)&gt;0,IF($H10="d","ok",IF(ISBLANK(BG10),IF(COUNTA(BD10:BR10)=0,"ok","Empty cell"),IF(ISNUMBER(BG10)=FALSE,"Entry should be a positive integer",IF(BG10&lt;1,"Entry should be a positive integer",IF(BG10=INT(BG10),"ok","Entry should be a positive integer"))))),IF(ISBLANK(BG10),"ok","No entry should be made")))</f>
        <v/>
      </c>
      <c r="EN10" s="10" t="str">
        <f>IF(COUNTA($C10:$CG10)=0,"",IF(COUNTA(AO10:BC10)&gt;0,IF($H10="d","ok",IF(ISBLANK(BH10),IF(COUNTA(BD10:BR10)=0,"ok","Empty cell"),IF(ISNUMBER(BH10),IF(BH10&gt;0,"ok","Entry should be greater than 0"),"Entry should be a number"))),IF(ISBLANK(BH10),"ok","No entry should be made")))</f>
        <v/>
      </c>
      <c r="EO10" s="10" t="str">
        <f>IF(COUNTA($C10:$CG10)=0,"",IF(COUNTA(AO10:BC10)&gt;0,IF($H10="d","ok",IF(ISBLANK(BI10),IF(COUNTA(BD10:BR10)=0,"ok","Empty cell"),IF(ISNUMBER(BI10),IF(BI10&gt;0,"ok","Entry should be greater than 0"),"Entry should be a number"))),IF(ISBLANK(BI10),"ok","No entry should be made")))</f>
        <v/>
      </c>
      <c r="EP10" s="10" t="str">
        <f>IF(COUNTA($C10:$CG10)=0,"",IF(COUNTA(AO10:BC10)&gt;0,IF($H10="d","ok",IF(ISBLANK(BJ10),IF(COUNTA(BD10:BR10)=0,"ok",IF(OR(BF10=2,BF10=3,BF10=4,BF10=6,BF10=8,BF10=10),"Empty cell","ok")),IF(OR(BF10=2,BF10=3,BF10=4,BF10=6,BF10=8,BF10=10),IF(OR(BJ10="yes",BJ10="y",BJ10="no",BJ10="n"),"ok","Entry should be either 'yes', 'y', 'no' or 'n'"),"No entry should be made"))),IF(ISBLANK(BJ10),"ok","No entry should be made")))</f>
        <v/>
      </c>
      <c r="EQ10" s="10" t="str">
        <f>IF(COUNTA($C10:$CG10)=0,"",IF(COUNTA(AO10:BC10)&gt;0,IF($H10="d","ok",IF(BF10=2,IF(ISBLANK(BK10),"Empty cell",IF(ISNUMBER(BK10),IF(BK10&gt;=1,IF(BK10&gt;100,"Entry should be a percentage &lt;= 100","ok"),"Entry should be a percentage &gt; 0"),"Entry should be a number")),IF(ISBLANK(BK10),"ok","Model is not a CFL with a medium screw base"))),IF(ISBLANK(BK10),"ok","No entry should be made")))</f>
        <v/>
      </c>
      <c r="ER10" s="10" t="str">
        <f>IF(COUNTA($C10:$CG10)=0,"",IF(COUNTA(AO10:BC10)&gt;0,IF($H10="d","ok",IF(BF10=2,IF(ISBLANK(BL10),"Empty cell",IF(ISNUMBER(BL10),IF(BL10&gt;=1,IF(BL10&gt;100,"Entry should be a percentage &lt;= 100","ok"),"Entry should be a percentage &gt; 0"),"Entry should be a number")),IF(ISBLANK(BL10),"ok","Model is not a CFL with a medium screw base"))),IF(ISBLANK(BL10),"ok","No entry should be made")))</f>
        <v/>
      </c>
      <c r="ES10" s="10" t="str">
        <f>IF(COUNTA($C10:$CG10)=0,"",IF(COUNTA(AO10:BC10)&gt;0,IF($H10="d","ok",IF(BF10=2,IF(ISBLANK(BM10),"Empty cell",IF(OR(BM10="yes",BM10="y",BM10="no",BM10="n"),"ok","Entry should be either 'yes', 'y', 'no' or 'n'")),IF(ISBLANK(BM10),"ok","Model is not a CFL with a medium screw base"))),IF(ISBLANK(BM10),"ok","No entry should be made")))</f>
        <v/>
      </c>
      <c r="ET10" s="10" t="str">
        <f>IF(COUNTA($C10:$CG10)=0,"",IF(COUNTA(AO10:BC10)&gt;0,IF($H10="d","ok",IF(BF10=2,IF(ISBLANK(BN10),"Empty cell",IF(ISNUMBER(BN10),IF(BN10&gt;0,"ok","Entry should be greater than 0"),"Entry should be a number")),IF(ISBLANK(BN10),"ok","Model is not a CFL with a medium screw base"))),IF(ISBLANK(BN10),"ok","No entry should be made")))</f>
        <v/>
      </c>
      <c r="EU10" s="10" t="str">
        <f>IF(COUNTA($C10:$CG10)=0,"",IF(COUNTA(AO10:BC10)&gt;0,IF($H10="d","ok",IF(BF10=2,IF(ISBLANK(BO10),"Empty cell",IF(OR(BO10="yes",BO10="y",BO10="no",BO10="n"),"ok","Entry should be either 'yes', 'y', 'no' or 'n'")),IF(ISBLANK(BO10),"ok","Model is not a CFL with a medium screw base"))),IF(ISBLANK(BO10),"ok","No entry should be made")))</f>
        <v/>
      </c>
      <c r="EV10" s="10" t="str">
        <f>IF(COUNTA($C10:$CG10)=0,"",IF(COUNTA(AO10:BC10)&gt;0,IF($H10="d","ok",IF(BF10=2,IF(ISBLANK(BP10),"Empty cell",IF(ISNUMBER(BP10)=FALSE,"Entry should be a positive integer",IF(BP10&lt;1,"Entry should be a positive integer",IF(BP10=INT(BP10),"ok","Entry should be a positive integer")))),IF(ISBLANK(BP10),"ok","Model is not a CFL with a medium screw base"))),IF(ISBLANK(BP10),"ok","No entry should be made")))</f>
        <v/>
      </c>
      <c r="EW10" s="10" t="str">
        <f>IF(COUNTA($C10:$CG10)=0,"",IF(COUNTA(AO10:BC10)&gt;0,IF($H10="d","ok",IF(BF10=2,IF(ISBLANK(BQ10),"Empty cell",IF(ISNUMBER(BQ10)=FALSE,"Entry should be an integer &gt;= 0",IF(BQ10&lt;0,"Entry should be an integer &gt;= 0",IF(BQ10=INT(BQ10),"ok","Entry should be an integer &gt;= 0")))),IF(ISBLANK(BQ10),"ok","Model is not a CFL with a medium screw base"))),IF(ISBLANK(BQ10),"ok","No entry should be made")))</f>
        <v/>
      </c>
      <c r="EX10" s="10" t="str">
        <f>IF(COUNTA($C10:$CG10)=0,"",IF(COUNTA(AO10:BC10)&gt;0,IF($H10="d","ok",IF(BF10=2,IF(ISBLANK(BR10),"Empty cell",IF(OR(BR10="yes",BR10="y",BR10="no",BR10="n"),"ok","Entry should be either 'yes', 'y', 'no' or 'n'")),IF(ISBLANK(BR10),"ok","Model is not a CFL with a medium screw base"))),IF(ISBLANK(BR10),"ok","No entry should be made")))</f>
        <v/>
      </c>
      <c r="EY10" s="10" t="str">
        <f>IF(COUNTA($C10:$CG10)=0,"",IF(COUNTA(BD10:BR10)&gt;0,IF(ISBLANK(BS10),IF(COUNTA(BS10:CG10)=0,"ok","Empty cell"),"ok"),IF(ISBLANK(BS10),"ok","No entry should be made")))</f>
        <v/>
      </c>
      <c r="EZ10" s="10" t="str">
        <f>IF(COUNTA($C10:$CG10)=0,"",IF(COUNTA(BD10:BR10)&gt;0,IF(ISBLANK(BT10),IF(COUNTA(BS10:CG10)=0,"ok","Empty cell"),"ok"),IF(ISBLANK(BT10),"ok","No entry should be made")))</f>
        <v/>
      </c>
      <c r="FA10" s="10" t="str">
        <f t="shared" ref="FA10:FA41" si="22">IF(COUNTA($C10:$CG10)=0,"",IF(COUNTA(BD10:BR10)&gt;0,IF(ISBLANK(BU10),IF(COUNTA(BS10:CG10)=0,"ok","Empty cell"),IF(BU10&lt;1,"Prod. Gr. Code should be an int. betw. 1 and "&amp;No_of_Product_Classes,IF(BU10&gt;No_of_Product_Classes,"Prod. Gr. Code should be an int. betw. 1 and "&amp;No_of_Product_Classes,IF(BU10=INT(BU10),"ok","Prod. Gr. Code should be an int. betw. 1 and "&amp;No_of_Product_Classes)))),IF(ISBLANK(BU10),"ok","No entry should be made")))</f>
        <v/>
      </c>
      <c r="FB10" s="10" t="str">
        <f>IF(COUNTA($C10:$CG10)=0,"",IF(COUNTA(BD10:BR10)&gt;0,IF($H10="d","ok",IF(ISBLANK(BV10),IF(COUNTA(BS10:CG10)=0,"ok","Empty cell"),IF(ISNUMBER(BV10)=FALSE,"Entry should be a positive integer",IF(BV10&lt;1,"Entry should be a positive integer",IF(BV10=INT(BV10),"ok","Entry should be a positive integer"))))),IF(ISBLANK(BV10),"ok","No entry should be made")))</f>
        <v/>
      </c>
      <c r="FC10" s="10" t="str">
        <f>IF(COUNTA($C10:$CG10)=0,"",IF(COUNTA(BD10:BR10)&gt;0,IF($H10="d","ok",IF(ISBLANK(BW10),IF(COUNTA(BS10:CG10)=0,"ok","Empty cell"),IF(ISNUMBER(BW10),IF(BW10&gt;0,"ok","Entry should be greater than 0"),"Entry should be a number"))),IF(ISBLANK(BW10),"ok","No entry should be made")))</f>
        <v/>
      </c>
      <c r="FD10" s="10" t="str">
        <f>IF(COUNTA($C10:$CG10)=0,"",IF(COUNTA(BD10:BR10)&gt;0,IF($H10="d","ok",IF(ISBLANK(BX10),IF(COUNTA(BS10:CG10)=0,"ok","Empty cell"),IF(ISNUMBER(BX10),IF(BX10&gt;0,"ok","Entry should be greater than 0"),"Entry should be a number"))),IF(ISBLANK(BX10),"ok","No entry should be made")))</f>
        <v/>
      </c>
      <c r="FE10" s="10" t="str">
        <f>IF(COUNTA($C10:$CG10)=0,"",IF(COUNTA(BD10:BR10)&gt;0,IF($H10="d","ok",IF(ISBLANK(BY10),IF(COUNTA(BS10:CG10)=0,"ok",IF(OR(BU10=2,BU10=3,BU10=4,BU10=6,BU10=8,BU10=10),"Empty cell","ok")),IF(OR(BU10=2,BU10=3,BU10=4,BU10=6,BU10=8,BU10=10),IF(OR(BY10="yes",BY10="y",BY10="no",BY10="n"),"ok","Entry should be either 'yes', 'y', 'no' or 'n'"),"No entry should be made"))),IF(ISBLANK(BY10),"ok","No entry should be made")))</f>
        <v/>
      </c>
      <c r="FF10" s="10" t="str">
        <f>IF(COUNTA($C10:$CG10)=0,"",IF(COUNTA(BD10:BR10)&gt;0,IF($H10="d","ok",IF(BU10=2,IF(ISBLANK(BZ10),"Empty cell",IF(ISNUMBER(BZ10),IF(BZ10&gt;=1,IF(BZ10&gt;100,"Entry should be a percentage &lt;= 100","ok"),"Entry should be a percentage &gt; 0"),"Entry should be a number")),IF(ISBLANK(BZ10),"ok","Model is not a CFL with a medium screw base"))),IF(ISBLANK(BZ10),"ok","No entry should be made")))</f>
        <v/>
      </c>
      <c r="FG10" s="10" t="str">
        <f>IF(COUNTA($C10:$CG10)=0,"",IF(COUNTA(BD10:BR10)&gt;0,IF($H10="d","ok",IF(BU10=2,IF(ISBLANK(CA10),"Empty cell",IF(ISNUMBER(CA10),IF(CA10&gt;=1,IF(CA10&gt;100,"Entry should be a percentage &lt;= 100","ok"),"Entry should be a percentage &gt; 0"),"Entry should be a number")),IF(ISBLANK(CA10),"ok","Model is not a CFL with a medium screw base"))),IF(ISBLANK(CA10),"ok","No entry should be made")))</f>
        <v/>
      </c>
      <c r="FH10" s="10" t="str">
        <f>IF(COUNTA($C10:$CG10)=0,"",IF(COUNTA(BD10:BR10)&gt;0,IF($H10="d","ok",IF(BU10=2,IF(ISBLANK(CB10),"Empty cell",IF(OR(CB10="yes",CB10="y",CB10="no",CB10="n"),"ok","Entry should be either 'yes', 'y', 'no' or 'n'")),IF(ISBLANK(CB10),"ok","Model is not a CFL with a medium screw base"))),IF(ISBLANK(CB10),"ok","No entry should be made")))</f>
        <v/>
      </c>
      <c r="FI10" s="10" t="str">
        <f>IF(COUNTA($C10:$CG10)=0,"",IF(COUNTA(BD10:BR10)&gt;0,IF($H10="d","ok",IF(BU10=2,IF(ISBLANK(CC10),"Empty cell",IF(ISNUMBER(CC10),IF(CC10&gt;0,"ok","Entry should be greater than 0"),"Entry should be a number")),IF(ISBLANK(CC10),"ok","Model is not a CFL with a medium screw base"))),IF(ISBLANK(CC10),"ok","No entry should be made")))</f>
        <v/>
      </c>
      <c r="FJ10" s="10" t="str">
        <f>IF(COUNTA($C10:$CG10)=0,"",IF(COUNTA(BD10:BR10)&gt;0,IF($H10="d","ok",IF(BU10=2,IF(ISBLANK(CD10),"Empty cell",IF(OR(CD10="yes",CD10="y",CD10="no",CD10="n"),"ok","Entry should be either 'yes', 'y', 'no' or 'n'")),IF(ISBLANK(CD10),"ok","Model is not a CFL with a medium screw base"))),IF(ISBLANK(CD10),"ok","No entry should be made")))</f>
        <v/>
      </c>
      <c r="FK10" s="10" t="str">
        <f>IF(COUNTA($C10:$CG10)=0,"",IF(COUNTA(BD10:BR10)&gt;0,IF($H10="d","ok",IF(BU10=2,IF(ISBLANK(CE10),"Empty cell",IF(ISNUMBER(CE10)=FALSE,"Entry should be a positive integer",IF(CE10&lt;1,"Entry should be a positive integer",IF(CE10=INT(CE10),"ok","Entry should be a positive integer")))),IF(ISBLANK(CE10),"ok","Model is not a CFL with a medium screw base"))),IF(ISBLANK(CE10),"ok","No entry should be made")))</f>
        <v/>
      </c>
      <c r="FL10" s="10" t="str">
        <f>IF(COUNTA($C10:$CG10)=0,"",IF(COUNTA(BD10:BR10)&gt;0,IF($H10="d","ok",IF(BU10=2,IF(ISBLANK(CF10),"Empty cell",IF(ISNUMBER(CF10)=FALSE,"Entry should be an integer &gt;= 0",IF(CF10&lt;0,"Entry should be an integer &gt;= 0",IF(CF10=INT(CF10),"ok","Entry should be an integer &gt;= 0")))),IF(ISBLANK(CF10),"ok","Model is not a CFL with a medium screw base"))),IF(ISBLANK(CF10),"ok","No entry should be made")))</f>
        <v/>
      </c>
      <c r="FM10" s="10" t="str">
        <f>IF(COUNTA($C10:$CG10)=0,"",IF(COUNTA(BD10:BR10)&gt;0,IF($H10="d","ok",IF(BU10=2,IF(ISBLANK(CG10),"Empty cell",IF(OR(CG10="yes",CG10="y",CG10="no",CG10="n"),"ok","Entry should be either 'yes', 'y', 'no' or 'n'")),IF(ISBLANK(CG10),"ok","Model is not a CFL with a medium screw base"))),IF(ISBLANK(CG10),"ok","No entry should be made")))</f>
        <v/>
      </c>
      <c r="FN10" s="11"/>
      <c r="FQ10" s="12" t="s">
        <v>2</v>
      </c>
      <c r="FR10" s="13">
        <v>83</v>
      </c>
      <c r="FS10" s="13"/>
      <c r="FT10" s="29" t="str">
        <f t="shared" ref="FT10:FT41" si="23">IF(ISBLANK(M10),"",VLOOKUP(M10,PrClDesc,2))</f>
        <v/>
      </c>
      <c r="FU10" s="29" t="str">
        <f t="shared" ref="FU10:FU41" si="24">IF(ISBLANK(AB10),"",VLOOKUP(AB10,PrClDesc,2))</f>
        <v/>
      </c>
      <c r="FV10" s="29" t="str">
        <f t="shared" ref="FV10:FV41" si="25">IF(ISBLANK(AQ10),"",VLOOKUP(AQ10,PrClDesc,2))</f>
        <v/>
      </c>
      <c r="FW10" s="29" t="str">
        <f t="shared" ref="FW10:FW41" si="26">IF(ISBLANK(BF10),"",VLOOKUP(BF10,PrClDesc,2))</f>
        <v/>
      </c>
      <c r="FX10" s="29" t="str">
        <f t="shared" ref="FX10:FX41" si="27">IF(ISBLANK(BU10),"",VLOOKUP(BU10,PrClDesc,2))</f>
        <v/>
      </c>
      <c r="FZ10" s="14" t="s">
        <v>5</v>
      </c>
    </row>
    <row r="11" spans="1:236" s="12" customFormat="1" ht="25.5" x14ac:dyDescent="0.2">
      <c r="A11" s="27">
        <v>2</v>
      </c>
      <c r="B11" s="28" t="str">
        <f t="shared" si="11"/>
        <v/>
      </c>
      <c r="C11" s="46"/>
      <c r="D11" s="21"/>
      <c r="E11" s="48"/>
      <c r="F11" s="48"/>
      <c r="G11" s="48"/>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43"/>
      <c r="CH11" s="147"/>
      <c r="CI11" s="10" t="str">
        <f t="shared" si="12"/>
        <v/>
      </c>
      <c r="CJ11" s="10" t="str">
        <f t="shared" si="13"/>
        <v/>
      </c>
      <c r="CK11" s="10" t="str">
        <f t="shared" si="14"/>
        <v/>
      </c>
      <c r="CL11" s="10" t="str">
        <f t="shared" si="15"/>
        <v/>
      </c>
      <c r="CM11" s="10" t="str">
        <f t="shared" si="16"/>
        <v/>
      </c>
      <c r="CN11" s="10" t="str">
        <f t="shared" si="17"/>
        <v/>
      </c>
      <c r="CO11" s="10" t="str">
        <f t="shared" ref="CO11:CO74" si="28">IF(COUNTA($C11:$CG11)=0,"",IF(H11="d","ok",IF(ISBLANK(I11),"Empty cell",IF(OR(I11="yes",I11="y",I11="no",I11="n"),"ok","Entry should be either 'yes', 'y', 'no' or 'n'"))))</f>
        <v/>
      </c>
      <c r="CP11" s="10" t="str">
        <f t="shared" ref="CP11:CP74" si="29">IF(COUNTA($C11:$CG11)=0,"",IF(H11="d","ok",IF(OR(M11=1,AB11=1,AQ11=1,BF11=1,BU11=1),IF(ISBLANK(J11),"Empty cell",IF(OR(J11="yes",J11="y",J11="no",J11="n"),"ok","Entry should be either 'yes', 'y', 'no' or 'n'")),IF(ISBLANK(J11),"ok","No model is PGC 1"))))</f>
        <v/>
      </c>
      <c r="CQ11" s="10" t="str">
        <f t="shared" ref="CQ11:CQ74" si="30">IF(COUNTA($C11:$CG11)=0,"",IF(ISBLANK(K11),"Empty cell","ok"))</f>
        <v/>
      </c>
      <c r="CR11" s="10" t="str">
        <f t="shared" ref="CR11:CR74" si="31">IF(COUNTA($C11:$CG11)=0,"",IF(ISBLANK(L11),"Empty cell","ok"))</f>
        <v/>
      </c>
      <c r="CS11" s="10" t="str">
        <f t="shared" si="18"/>
        <v/>
      </c>
      <c r="CT11" s="10" t="str">
        <f t="shared" ref="CT11:CT74" si="32">IF(COUNTA($C11:$CG11)=0,"",IF($H11="d","ok",IF(ISBLANK(N11),"Empty cell",IF(ISNUMBER(N11)=FALSE,"Entry should be a positive integer",IF(N11&lt;1,"Entry should be a positive integer",IF(N11=INT(N11),"ok","Entry should be a positive integer"))))))</f>
        <v/>
      </c>
      <c r="CU11" s="10" t="str">
        <f t="shared" ref="CU11:CU74" si="33">IF(COUNTA($C11:$CG11)=0,"",IF($H11="d","ok",IF(ISBLANK(O11),"Empty cell",IF(ISNUMBER(O11),IF(O11&gt;0,"ok","Entry should be greater than 0"),"Entry should be a number"))))</f>
        <v/>
      </c>
      <c r="CV11" s="10" t="str">
        <f t="shared" ref="CV11:CV74" si="34">IF(COUNTA($C11:$CG11)=0,"",IF($H11="d","ok",IF(ISBLANK(P11),"Empty cell",IF(ISNUMBER(P11),IF(P11&gt;0,"ok","Entry should be greater than 0"),"Entry should be a number"))))</f>
        <v/>
      </c>
      <c r="CW11" s="10" t="str">
        <f t="shared" ref="CW11:CW74" si="35">IF(COUNTA($C11:$CG11)=0,"",IF($H11="d","ok",IF(OR(M11=2,M11=3,M11=4,M11=6,M11=8,M11=10),IF(ISBLANK(Q11),"Empty cell",IF(OR(Q11="yes",Q11="y",Q11="no",Q11="n"),"ok","Entry should be either 'yes', 'y', 'no' or 'n'")),IF(ISBLANK(Q11),"ok","No entry should be made"))))</f>
        <v/>
      </c>
      <c r="CX11" s="10" t="str">
        <f t="shared" ref="CX11:CX74" si="36">IF(COUNTA($C11:$CG11)=0,"",IF($H11="d","ok",IF(M11=2,IF(ISBLANK(R11),"Empty cell",IF(ISNUMBER(R11),IF(R11&gt;=1,IF(R11&gt;100,"Entry should be a percentage &lt;= 100","ok"),"Entry should be a percentage &gt; 0"),"Entry should be a number")),IF(ISBLANK(R11),"ok","Model is not a CFL with a medium screw base"))))</f>
        <v/>
      </c>
      <c r="CY11" s="10" t="str">
        <f t="shared" ref="CY11:CY74" si="37">IF(COUNTA($C11:$CG11)=0,"",IF($H11="d","ok",IF(M11=2,IF(ISBLANK(S11),"Empty cell",IF(ISNUMBER(S11),IF(S11&gt;=1,IF(S11&gt;100,"Entry should be a percentage &lt;= 100","ok"),"Entry should be a percentage &gt; 0"),"Entry should be a number")),IF(ISBLANK(S11),"ok","Model is not a CFL with a medium screw base"))))</f>
        <v/>
      </c>
      <c r="CZ11" s="10" t="str">
        <f t="shared" ref="CZ11:CZ74" si="38">IF(COUNTA($C11:$CG11)=0,"",IF($H11="d","ok",IF(M11=2,IF(ISBLANK(T11),"Empty cell",IF(OR(T11="yes",T11="y",T11="no",T11="n"),"ok","Entry should be either 'yes', 'y', 'no' or 'n'")),IF(ISBLANK(T11),"ok","Model is not a CFL with a medium screw base"))))</f>
        <v/>
      </c>
      <c r="DA11" s="10" t="str">
        <f t="shared" ref="DA11:DA74" si="39">IF(COUNTA($C11:$CG11)=0,"",IF($H11="d","ok",IF(M11=2,IF(ISBLANK(U11),"Empty cell",IF(ISNUMBER(U11),IF(U11&gt;0,"ok","Entry should be greater than 0"),"Entry should be a number")),IF(ISBLANK(U11),"ok","Model is not a CFL with a medium screw base"))))</f>
        <v/>
      </c>
      <c r="DB11" s="10" t="str">
        <f t="shared" ref="DB11:DB74" si="40">IF(COUNTA($C11:$CG11)=0,"",IF($H11="d","ok",IF(M11=2,IF(ISBLANK(V11),"Empty cell",IF(OR(V11="yes",V11="y",V11="no",V11="n"),"ok","Entry should be either 'yes', 'y', 'no' or 'n'")),IF(ISBLANK(V11),"ok","Model is not a CFL with a medium screw base"))))</f>
        <v/>
      </c>
      <c r="DC11" s="10" t="str">
        <f t="shared" ref="DC11:DC74" si="41">IF(COUNTA($C11:$CG11)=0,"",IF($H11="d","ok",IF(M11=2,IF(ISBLANK(W11),"Empty cell",IF(ISNUMBER(W11)=FALSE,"Entry should be a positive integer",IF(W11&lt;1,"Entry should be a positive integer",IF(W11=INT(W11),"ok","Entry should be a positive integer")))),IF(ISBLANK(W11),"ok","Model is not a CFL with a medium screw base"))))</f>
        <v/>
      </c>
      <c r="DD11" s="10" t="str">
        <f t="shared" ref="DD11:DD74" si="42">IF(COUNTA($C11:$CG11)=0,"",IF($H11="d","ok",IF(M11=2,IF(ISBLANK(X11),"Empty cell",IF(ISNUMBER(X11)=FALSE,"Entry should be an integer &gt;= 0",IF(X11&lt;0,"Entry should be an integer &gt;= 0",IF(X11=INT(X11),"ok","Entry should be an integer &gt;= 0")))),IF(ISBLANK(X11),"ok","Model is not a CFL with a medium screw base"))))</f>
        <v/>
      </c>
      <c r="DE11" s="10" t="str">
        <f t="shared" ref="DE11:DE74" si="43">IF(COUNTA($C11:$CG11)=0,"",IF($H11="d","ok",IF(M11=2,IF(ISBLANK(Y11),"Empty cell",IF(OR(Y11="yes",Y11="y",Y11="no",Y11="n"),"ok","Entry should be either 'yes', 'y', 'no' or 'n'")),IF(ISBLANK(Y11),"ok","Model is not a CFL with a medium screw base"))))</f>
        <v/>
      </c>
      <c r="DF11" s="10" t="str">
        <f t="shared" ref="DF11:DF74" si="44">IF(COUNTA($C11:$CG11)=0,"",IF(COUNTA(K11:Y11)&gt;0,IF(ISBLANK(Z11),IF(COUNTA(Z11:AN11)=0,"ok","Empty cell"),"ok"),IF(ISBLANK(Z11),"ok","No entry should be made")))</f>
        <v/>
      </c>
      <c r="DG11" s="10" t="str">
        <f t="shared" ref="DG11:DG74" si="45">IF(COUNTA($C11:$CG11)=0,"",IF(COUNTA(K11:Y11)&gt;0,IF(ISBLANK(AA11),IF(COUNTA(Z11:AN11)=0,"ok","Empty cell"),"ok"),IF(ISBLANK(AA11),"ok","No entry should be made")))</f>
        <v/>
      </c>
      <c r="DH11" s="10" t="str">
        <f t="shared" si="19"/>
        <v/>
      </c>
      <c r="DI11" s="10" t="str">
        <f t="shared" ref="DI11:DI74" si="46">IF(COUNTA($C11:$CG11)=0,"",IF(COUNTA(K11:Y11)&gt;0,IF($H11="d","ok",IF(ISBLANK(AC11),IF(COUNTA(Z11:AN11)=0,"ok","Empty cell"),IF(ISNUMBER(AC11)=FALSE,"Entry should be a positive integer",IF(AC11&lt;1,"Entry should be a positive integer",IF(AC11=INT(AC11),"ok","Entry should be a positive integer"))))),IF(ISBLANK(AC11),"ok","No entry should be made")))</f>
        <v/>
      </c>
      <c r="DJ11" s="10" t="str">
        <f t="shared" ref="DJ11:DJ74" si="47">IF(COUNTA($C11:$CG11)=0,"",IF(COUNTA(K11:Y11)&gt;0,IF($H11="d","ok",IF(ISBLANK(AD11),IF(COUNTA(Z11:AN11)=0,"ok","Empty cell"),IF(ISNUMBER(AD11),IF(AD11&gt;0,"ok","Entry should be greater than 0"),"Entry should be a number"))),IF(ISBLANK(AD11),"ok","No entry should be made")))</f>
        <v/>
      </c>
      <c r="DK11" s="10" t="str">
        <f t="shared" ref="DK11:DK74" si="48">IF(COUNTA($C11:$CG11)=0,"",IF(COUNTA(K11:Y11)&gt;0,IF($H11="d","ok",IF(ISBLANK(AE11),IF(COUNTA(Z11:AN11)=0,"ok","Empty cell"),IF(ISNUMBER(AE11),IF(AE11&gt;0,"ok","Entry should be greater than 0"),"Entry should be a number"))),IF(ISBLANK(AE11),"ok","No entry should be made")))</f>
        <v/>
      </c>
      <c r="DL11" s="10" t="str">
        <f t="shared" ref="DL11:DL74" si="49">IF(COUNTA($C11:$CG11)=0,"",IF(COUNTA(K11:Y11)&gt;0,IF($H11="d","ok",IF(ISBLANK(AF11),IF(COUNTA(Z11:AN11)=0,"ok",IF(OR(AB11=2,AB11=3,AB11=4,AB11=6,AB11=8,AB11=10),"Empty cell","ok")),IF(OR(AB11=2,AB11=3,AB11=4,AB11=6,AB11=8,AB11=10),IF(OR(AF11="yes",AF11="y",AF11="no",AF11="n"),"ok","Entry should be either 'yes', 'y', 'no' or 'n'"),"No entry should be made"))),IF(ISBLANK(AF11),"ok","No entry should be made")))</f>
        <v/>
      </c>
      <c r="DM11" s="10" t="str">
        <f t="shared" ref="DM11:DM74" si="50">IF(COUNTA($C11:$CG11)=0,"",IF(COUNTA(K11:Y11)&gt;0,IF($H11="d","ok",IF(AB11=2,IF(ISBLANK(AG11),"Empty cell",IF(ISNUMBER(AG11),IF(AG11&gt;=1,IF(AG11&gt;100,"Entry should be a percentage &lt;= 100","ok"),"Entry should be a percentage &gt; 0"),"Entry should be a number")),IF(ISBLANK(AG11),"ok","Model is not a CFL with a medium screw base"))),IF(ISBLANK(AG11),"ok","No entry should be made")))</f>
        <v/>
      </c>
      <c r="DN11" s="10" t="str">
        <f t="shared" ref="DN11:DN74" si="51">IF(COUNTA($C11:$CG11)=0,"",IF(COUNTA(K11:Y11)&gt;0,IF($H11="d","ok",IF(AB11=2,IF(ISBLANK(AH11),"Empty cell",IF(ISNUMBER(AH11),IF(AH11&gt;=1,IF(AH11&gt;100,"Entry should be a percentage &lt;= 100","ok"),"Entry should be a percentage &gt; 0"),"Entry should be a number")),IF(ISBLANK(AH11),"ok","Model is not a CFL with a medium screw base"))),IF(ISBLANK(AH11),"ok","No entry should be made")))</f>
        <v/>
      </c>
      <c r="DO11" s="10" t="str">
        <f t="shared" ref="DO11:DO74" si="52">IF(COUNTA($C11:$CG11)=0,"",IF(COUNTA(K11:Y11)&gt;0,IF($H11="d","ok",IF(AB11=2,IF(ISBLANK(AI11),"Empty cell",IF(OR(AI11="yes",AI11="y",AI11="no",AI11="n"),"ok","Entry should be either 'yes', 'y', 'no' or 'n'")),IF(ISBLANK(AI11),"ok","Model is not a CFL with a medium screw base"))),IF(ISBLANK(AI11),"ok","No entry should be made")))</f>
        <v/>
      </c>
      <c r="DP11" s="10" t="str">
        <f t="shared" ref="DP11:DP74" si="53">IF(COUNTA($C11:$CG11)=0,"",IF(COUNTA(K11:Y11)&gt;0,IF($H11="d","ok",IF(AB11=2,IF(ISBLANK(AJ11),"Empty cell",IF(ISNUMBER(AJ11),IF(AJ11&gt;0,"ok","Entry should be greater than 0"),"Entry should be a number")),IF(ISBLANK(AJ11),"ok","Model is not a CFL with a medium screw base"))),IF(ISBLANK(AJ11),"ok","No entry should be made")))</f>
        <v/>
      </c>
      <c r="DQ11" s="10" t="str">
        <f t="shared" ref="DQ11:DQ74" si="54">IF(COUNTA($C11:$CG11)=0,"",IF(COUNTA(K11:Y11)&gt;0,IF($H11="d","ok",IF(AB11=2,IF(ISBLANK(AK11),"Empty cell",IF(OR(AK11="yes",AK11="y",AK11="no",AK11="n"),"ok","Entry should be either 'yes', 'y', 'no' or 'n'")),IF(ISBLANK(AK11),"ok","Model is not a CFL with a medium screw base"))),IF(ISBLANK(AK11),"ok","No entry should be made")))</f>
        <v/>
      </c>
      <c r="DR11" s="10" t="str">
        <f t="shared" ref="DR11:DR74" si="55">IF(COUNTA($C11:$CG11)=0,"",IF(COUNTA(K11:Y11)&gt;0,IF($H11="d","ok",IF(AB11=2,IF(ISBLANK(AL11),"Empty cell",IF(ISNUMBER(AL11)=FALSE,"Entry should be a positive integer",IF(AL11&lt;1,"Entry should be a positive integer",IF(AL11=INT(AL11),"ok","Entry should be a positive integer")))),IF(ISBLANK(AL11),"ok","Model is not a CFL with a medium screw base"))),IF(ISBLANK(AL11),"ok","No entry should be made")))</f>
        <v/>
      </c>
      <c r="DS11" s="10" t="str">
        <f t="shared" ref="DS11:DS74" si="56">IF(COUNTA($C11:$CG11)=0,"",IF(COUNTA(K11:Y11)&gt;0,IF($H11="d","ok",IF(AB11=2,IF(ISBLANK(AM11),"Empty cell",IF(ISNUMBER(AM11)=FALSE,"Entry should be an integer &gt;= 0",IF(AM11&lt;0,"Entry should be an integer &gt;= 0",IF(AM11=INT(AM11),"ok","Entry should be an integer &gt;= 0")))),IF(ISBLANK(AM11),"ok","Model is not a CFL with a medium screw base"))),IF(ISBLANK(AM11),"ok","No entry should be made")))</f>
        <v/>
      </c>
      <c r="DT11" s="10" t="str">
        <f t="shared" ref="DT11:DT74" si="57">IF(COUNTA($C11:$CG11)=0,"",IF(COUNTA(K11:Y11)&gt;0,IF($H11="d","ok",IF(AB11=2,IF(ISBLANK(AN11),"Empty cell",IF(OR(AN11="yes",AN11="y",AN11="no",AN11="n"),"ok","Entry should be either 'yes', 'y', 'no' or 'n'")),IF(ISBLANK(AN11),"ok","Model is not a CFL with a medium screw base"))),IF(ISBLANK(AN11),"ok","No entry should be made")))</f>
        <v/>
      </c>
      <c r="DU11" s="10" t="str">
        <f t="shared" ref="DU11:DU74" si="58">IF(COUNTA($C11:$CG11)=0,"",IF(COUNTA(Z11:AN11)&gt;0,IF(ISBLANK(AO11),IF(COUNTA(AO11:BC11)=0,"ok","Empty cell"),"ok"),IF(ISBLANK(AO11),"ok","No entry should be made")))</f>
        <v/>
      </c>
      <c r="DV11" s="10" t="str">
        <f t="shared" ref="DV11:DV74" si="59">IF(COUNTA($C11:$CG11)=0,"",IF(COUNTA(Z11:AN11)&gt;0,IF(ISBLANK(AP11),IF(COUNTA(AO11:BC11)=0,"ok","Empty cell"),"ok"),IF(ISBLANK(AP11),"ok","No entry should be made")))</f>
        <v/>
      </c>
      <c r="DW11" s="10" t="str">
        <f t="shared" si="20"/>
        <v/>
      </c>
      <c r="DX11" s="10" t="str">
        <f t="shared" ref="DX11:DX74" si="60">IF(COUNTA($C11:$CG11)=0,"",IF(COUNTA(Z11:AN11)&gt;0,IF($H11="d","ok",IF(ISBLANK(AR11),IF(COUNTA(AO11:BC11)=0,"ok","Empty cell"),IF(ISNUMBER(AR11)=FALSE,"Entry should be a positive integer",IF(AR11&lt;1,"Entry should be a positive integer",IF(AR11=INT(AR11),"ok","Entry should be a positive integer"))))),IF(ISBLANK(AR11),"ok","No entry should be made")))</f>
        <v/>
      </c>
      <c r="DY11" s="10" t="str">
        <f t="shared" ref="DY11:DY74" si="61">IF(COUNTA($C11:$CG11)=0,"",IF(COUNTA(Z11:AN11)&gt;0,IF($H11="d","ok",IF(ISBLANK(AS11),IF(COUNTA(AO11:BC11)=0,"ok","Empty cell"),IF(ISNUMBER(AS11),IF(AS11&gt;0,"ok","Entry should be greater than 0"),"Entry should be a number"))),IF(ISBLANK(AS11),"ok","No entry should be made")))</f>
        <v/>
      </c>
      <c r="DZ11" s="10" t="str">
        <f t="shared" ref="DZ11:DZ74" si="62">IF(COUNTA($C11:$CG11)=0,"",IF(COUNTA(Z11:AN11)&gt;0,IF($H11="d","ok",IF(ISBLANK(AT11),IF(COUNTA(AO11:BC11)=0,"ok","Empty cell"),IF(ISNUMBER(AT11),IF(AT11&gt;0,"ok","Entry should be greater than 0"),"Entry should be a number"))),IF(ISBLANK(AT11),"ok","No entry should be made")))</f>
        <v/>
      </c>
      <c r="EA11" s="10" t="str">
        <f t="shared" ref="EA11:EA74" si="63">IF(COUNTA($C11:$CG11)=0,"",IF(COUNTA(Z11:AN11)&gt;0,IF($H11="d","ok",IF(ISBLANK(AU11),IF(COUNTA(AO11:BC11)=0,"ok",IF(OR(AQ11=2,AQ11=3,AQ11=4,AQ11=6,AQ11=8,AQ11=10),"Empty cell","ok")),IF(OR(AQ11=2,AQ11=3,AQ11=4,AQ11=6,AQ11=8,AQ11=10),IF(OR(AU11="yes",AU11="y",AU11="no",AU11="n"),"ok","Entry should be either 'yes', 'y', 'no' or 'n'"),"No entry should be made"))),IF(ISBLANK(AU11),"ok","No entry should be made")))</f>
        <v/>
      </c>
      <c r="EB11" s="10" t="str">
        <f t="shared" ref="EB11:EB74" si="64">IF(COUNTA($C11:$CG11)=0,"",IF(COUNTA(Z11:AN11)&gt;0,IF($H11="d","ok",IF(AQ11=2,IF(ISBLANK(AV11),"Empty cell",IF(ISNUMBER(AV11),IF(AV11&gt;=1,IF(AV11&gt;100,"Entry should be a percentage &lt;= 100","ok"),"Entry should be a percentage &gt; 0"),"Entry should be a number")),IF(ISBLANK(AV11),"ok","Model is not a CFL with a medium screw base"))),IF(ISBLANK(AV11),"ok","No entry should be made")))</f>
        <v/>
      </c>
      <c r="EC11" s="10" t="str">
        <f t="shared" ref="EC11:EC74" si="65">IF(COUNTA($C11:$CG11)=0,"",IF(COUNTA(Z11:AN11)&gt;0,IF($H11="d","ok",IF(AQ11=2,IF(ISBLANK(AW11),"Empty cell",IF(ISNUMBER(AW11),IF(AW11&gt;=1,IF(AW11&gt;100,"Entry should be a percentage &lt;= 100","ok"),"Entry should be a percentage &gt; 0"),"Entry should be a number")),IF(ISBLANK(AW11),"ok","Model is not a CFL with a medium screw base"))),IF(ISBLANK(AW11),"ok","No entry should be made")))</f>
        <v/>
      </c>
      <c r="ED11" s="10" t="str">
        <f t="shared" ref="ED11:ED74" si="66">IF(COUNTA($C11:$CG11)=0,"",IF(COUNTA(Z11:AN11)&gt;0,IF($H11="d","ok",IF(AQ11=2,IF(ISBLANK(AX11),"Empty cell",IF(OR(AX11="yes",AX11="y",AX11="no",AX11="n"),"ok","Entry should be either 'yes', 'y', 'no' or 'n'")),IF(ISBLANK(AX11),"ok","Model is not a CFL with a medium screw base"))),IF(ISBLANK(AX11),"ok","No entry should be made")))</f>
        <v/>
      </c>
      <c r="EE11" s="10" t="str">
        <f t="shared" ref="EE11:EE74" si="67">IF(COUNTA($C11:$CG11)=0,"",IF(COUNTA(Z11:AN11)&gt;0,IF($H11="d","ok",IF(AQ11=2,IF(ISBLANK(AY11),"Empty cell",IF(ISNUMBER(AY11),IF(AY11&gt;0,"ok","Entry should be greater than 0"),"Entry should be a number")),IF(ISBLANK(AY11),"ok","Model is not a CFL with a medium screw base"))),IF(ISBLANK(AY11),"ok","No entry should be made")))</f>
        <v/>
      </c>
      <c r="EF11" s="10" t="str">
        <f t="shared" ref="EF11:EF74" si="68">IF(COUNTA($C11:$CG11)=0,"",IF(COUNTA(Z11:AN11)&gt;0,IF($H11="d","ok",IF(AQ11=2,IF(ISBLANK(AZ11),"Empty cell",IF(OR(AZ11="yes",AZ11="y",AZ11="no",AZ11="n"),"ok","Entry should be either 'yes', 'y', 'no' or 'n'")),IF(ISBLANK(AZ11),"ok","Model is not a CFL with a medium screw base"))),IF(ISBLANK(AZ11),"ok","No entry should be made")))</f>
        <v/>
      </c>
      <c r="EG11" s="10" t="str">
        <f t="shared" ref="EG11:EG74" si="69">IF(COUNTA($C11:$CG11)=0,"",IF(COUNTA(Z11:AN11)&gt;0,IF($H11="d","ok",IF(AQ11=2,IF(ISBLANK(BA11),"Empty cell",IF(ISNUMBER(BA11)=FALSE,"Entry should be a positive integer",IF(BA11&lt;1,"Entry should be a positive integer",IF(BA11=INT(BA11),"ok","Entry should be a positive integer")))),IF(ISBLANK(BA11),"ok","Model is not a CFL with a medium screw base"))),IF(ISBLANK(BA11),"ok","No entry should be made")))</f>
        <v/>
      </c>
      <c r="EH11" s="10" t="str">
        <f t="shared" ref="EH11:EH74" si="70">IF(COUNTA($C11:$CG11)=0,"",IF(COUNTA(Z11:AN11)&gt;0,IF($H11="d","ok",IF(AQ11=2,IF(ISBLANK(BB11),"Empty cell",IF(ISNUMBER(BB11)=FALSE,"Entry should be an integer &gt;= 0",IF(BB11&lt;0,"Entry should be an integer &gt;= 0",IF(BB11=INT(BB11),"ok","Entry should be an integer &gt;= 0")))),IF(ISBLANK(BB11),"ok","Model is not a CFL with a medium screw base"))),IF(ISBLANK(BB11),"ok","No entry should be made")))</f>
        <v/>
      </c>
      <c r="EI11" s="10" t="str">
        <f t="shared" ref="EI11:EI74" si="71">IF(COUNTA($C11:$CG11)=0,"",IF(COUNTA(Z11:AN11)&gt;0,IF($H11="d","ok",IF(AQ11=2,IF(ISBLANK(BC11),"Empty cell",IF(OR(BC11="yes",BC11="y",BC11="no",BC11="n"),"ok","Entry should be either 'yes', 'y', 'no' or 'n'")),IF(ISBLANK(BC11),"ok","Model is not a CFL with a medium screw base"))),IF(ISBLANK(BC11),"ok","No entry should be made")))</f>
        <v/>
      </c>
      <c r="EJ11" s="10" t="str">
        <f t="shared" ref="EJ11:EJ74" si="72">IF(COUNTA($C11:$CG11)=0,"",IF(COUNTA(AO11:BC11)&gt;0,IF(ISBLANK(BD11),IF(COUNTA(BD11:BR11)=0,"ok","Empty cell"),"ok"),IF(ISBLANK(BD11),"ok","No entry should be made")))</f>
        <v/>
      </c>
      <c r="EK11" s="10" t="str">
        <f t="shared" ref="EK11:EK74" si="73">IF(COUNTA($C11:$CG11)=0,"",IF(COUNTA(AO11:BC11)&gt;0,IF(ISBLANK(BE11),IF(COUNTA(BD11:BR11)=0,"ok","Empty cell"),"ok"),IF(ISBLANK(BE11),"ok","No entry should be made")))</f>
        <v/>
      </c>
      <c r="EL11" s="10" t="str">
        <f t="shared" si="21"/>
        <v/>
      </c>
      <c r="EM11" s="10" t="str">
        <f t="shared" ref="EM11:EM74" si="74">IF(COUNTA($C11:$CG11)=0,"",IF(COUNTA(AO11:BC11)&gt;0,IF($H11="d","ok",IF(ISBLANK(BG11),IF(COUNTA(BD11:BR11)=0,"ok","Empty cell"),IF(ISNUMBER(BG11)=FALSE,"Entry should be a positive integer",IF(BG11&lt;1,"Entry should be a positive integer",IF(BG11=INT(BG11),"ok","Entry should be a positive integer"))))),IF(ISBLANK(BG11),"ok","No entry should be made")))</f>
        <v/>
      </c>
      <c r="EN11" s="10" t="str">
        <f t="shared" ref="EN11:EN74" si="75">IF(COUNTA($C11:$CG11)=0,"",IF(COUNTA(AO11:BC11)&gt;0,IF($H11="d","ok",IF(ISBLANK(BH11),IF(COUNTA(BD11:BR11)=0,"ok","Empty cell"),IF(ISNUMBER(BH11),IF(BH11&gt;0,"ok","Entry should be greater than 0"),"Entry should be a number"))),IF(ISBLANK(BH11),"ok","No entry should be made")))</f>
        <v/>
      </c>
      <c r="EO11" s="10" t="str">
        <f t="shared" ref="EO11:EO74" si="76">IF(COUNTA($C11:$CG11)=0,"",IF(COUNTA(AO11:BC11)&gt;0,IF($H11="d","ok",IF(ISBLANK(BI11),IF(COUNTA(BD11:BR11)=0,"ok","Empty cell"),IF(ISNUMBER(BI11),IF(BI11&gt;0,"ok","Entry should be greater than 0"),"Entry should be a number"))),IF(ISBLANK(BI11),"ok","No entry should be made")))</f>
        <v/>
      </c>
      <c r="EP11" s="10" t="str">
        <f t="shared" ref="EP11:EP74" si="77">IF(COUNTA($C11:$CG11)=0,"",IF(COUNTA(AO11:BC11)&gt;0,IF($H11="d","ok",IF(ISBLANK(BJ11),IF(COUNTA(BD11:BR11)=0,"ok",IF(OR(BF11=2,BF11=3,BF11=4,BF11=6,BF11=8,BF11=10),"Empty cell","ok")),IF(OR(BF11=2,BF11=3,BF11=4,BF11=6,BF11=8,BF11=10),IF(OR(BJ11="yes",BJ11="y",BJ11="no",BJ11="n"),"ok","Entry should be either 'yes', 'y', 'no' or 'n'"),"No entry should be made"))),IF(ISBLANK(BJ11),"ok","No entry should be made")))</f>
        <v/>
      </c>
      <c r="EQ11" s="10" t="str">
        <f t="shared" ref="EQ11:EQ74" si="78">IF(COUNTA($C11:$CG11)=0,"",IF(COUNTA(AO11:BC11)&gt;0,IF($H11="d","ok",IF(BF11=2,IF(ISBLANK(BK11),"Empty cell",IF(ISNUMBER(BK11),IF(BK11&gt;=1,IF(BK11&gt;100,"Entry should be a percentage &lt;= 100","ok"),"Entry should be a percentage &gt; 0"),"Entry should be a number")),IF(ISBLANK(BK11),"ok","Model is not a CFL with a medium screw base"))),IF(ISBLANK(BK11),"ok","No entry should be made")))</f>
        <v/>
      </c>
      <c r="ER11" s="10" t="str">
        <f t="shared" ref="ER11:ER74" si="79">IF(COUNTA($C11:$CG11)=0,"",IF(COUNTA(AO11:BC11)&gt;0,IF($H11="d","ok",IF(BF11=2,IF(ISBLANK(BL11),"Empty cell",IF(ISNUMBER(BL11),IF(BL11&gt;=1,IF(BL11&gt;100,"Entry should be a percentage &lt;= 100","ok"),"Entry should be a percentage &gt; 0"),"Entry should be a number")),IF(ISBLANK(BL11),"ok","Model is not a CFL with a medium screw base"))),IF(ISBLANK(BL11),"ok","No entry should be made")))</f>
        <v/>
      </c>
      <c r="ES11" s="10" t="str">
        <f t="shared" ref="ES11:ES74" si="80">IF(COUNTA($C11:$CG11)=0,"",IF(COUNTA(AO11:BC11)&gt;0,IF($H11="d","ok",IF(BF11=2,IF(ISBLANK(BM11),"Empty cell",IF(OR(BM11="yes",BM11="y",BM11="no",BM11="n"),"ok","Entry should be either 'yes', 'y', 'no' or 'n'")),IF(ISBLANK(BM11),"ok","Model is not a CFL with a medium screw base"))),IF(ISBLANK(BM11),"ok","No entry should be made")))</f>
        <v/>
      </c>
      <c r="ET11" s="10" t="str">
        <f t="shared" ref="ET11:ET74" si="81">IF(COUNTA($C11:$CG11)=0,"",IF(COUNTA(AO11:BC11)&gt;0,IF($H11="d","ok",IF(BF11=2,IF(ISBLANK(BN11),"Empty cell",IF(ISNUMBER(BN11),IF(BN11&gt;0,"ok","Entry should be greater than 0"),"Entry should be a number")),IF(ISBLANK(BN11),"ok","Model is not a CFL with a medium screw base"))),IF(ISBLANK(BN11),"ok","No entry should be made")))</f>
        <v/>
      </c>
      <c r="EU11" s="10" t="str">
        <f t="shared" ref="EU11:EU74" si="82">IF(COUNTA($C11:$CG11)=0,"",IF(COUNTA(AO11:BC11)&gt;0,IF($H11="d","ok",IF(BF11=2,IF(ISBLANK(BO11),"Empty cell",IF(OR(BO11="yes",BO11="y",BO11="no",BO11="n"),"ok","Entry should be either 'yes', 'y', 'no' or 'n'")),IF(ISBLANK(BO11),"ok","Model is not a CFL with a medium screw base"))),IF(ISBLANK(BO11),"ok","No entry should be made")))</f>
        <v/>
      </c>
      <c r="EV11" s="10" t="str">
        <f t="shared" ref="EV11:EV74" si="83">IF(COUNTA($C11:$CG11)=0,"",IF(COUNTA(AO11:BC11)&gt;0,IF($H11="d","ok",IF(BF11=2,IF(ISBLANK(BP11),"Empty cell",IF(ISNUMBER(BP11)=FALSE,"Entry should be a positive integer",IF(BP11&lt;1,"Entry should be a positive integer",IF(BP11=INT(BP11),"ok","Entry should be a positive integer")))),IF(ISBLANK(BP11),"ok","Model is not a CFL with a medium screw base"))),IF(ISBLANK(BP11),"ok","No entry should be made")))</f>
        <v/>
      </c>
      <c r="EW11" s="10" t="str">
        <f t="shared" ref="EW11:EW74" si="84">IF(COUNTA($C11:$CG11)=0,"",IF(COUNTA(AO11:BC11)&gt;0,IF($H11="d","ok",IF(BF11=2,IF(ISBLANK(BQ11),"Empty cell",IF(ISNUMBER(BQ11)=FALSE,"Entry should be an integer &gt;= 0",IF(BQ11&lt;0,"Entry should be an integer &gt;= 0",IF(BQ11=INT(BQ11),"ok","Entry should be an integer &gt;= 0")))),IF(ISBLANK(BQ11),"ok","Model is not a CFL with a medium screw base"))),IF(ISBLANK(BQ11),"ok","No entry should be made")))</f>
        <v/>
      </c>
      <c r="EX11" s="10" t="str">
        <f t="shared" ref="EX11:EX74" si="85">IF(COUNTA($C11:$CG11)=0,"",IF(COUNTA(AO11:BC11)&gt;0,IF($H11="d","ok",IF(BF11=2,IF(ISBLANK(BR11),"Empty cell",IF(OR(BR11="yes",BR11="y",BR11="no",BR11="n"),"ok","Entry should be either 'yes', 'y', 'no' or 'n'")),IF(ISBLANK(BR11),"ok","Model is not a CFL with a medium screw base"))),IF(ISBLANK(BR11),"ok","No entry should be made")))</f>
        <v/>
      </c>
      <c r="EY11" s="10" t="str">
        <f t="shared" ref="EY11:EY74" si="86">IF(COUNTA($C11:$CG11)=0,"",IF(COUNTA(BD11:BR11)&gt;0,IF(ISBLANK(BS11),IF(COUNTA(BS11:CG11)=0,"ok","Empty cell"),"ok"),IF(ISBLANK(BS11),"ok","No entry should be made")))</f>
        <v/>
      </c>
      <c r="EZ11" s="10" t="str">
        <f t="shared" ref="EZ11:EZ74" si="87">IF(COUNTA($C11:$CG11)=0,"",IF(COUNTA(BD11:BR11)&gt;0,IF(ISBLANK(BT11),IF(COUNTA(BS11:CG11)=0,"ok","Empty cell"),"ok"),IF(ISBLANK(BT11),"ok","No entry should be made")))</f>
        <v/>
      </c>
      <c r="FA11" s="10" t="str">
        <f t="shared" si="22"/>
        <v/>
      </c>
      <c r="FB11" s="10" t="str">
        <f t="shared" ref="FB11:FB74" si="88">IF(COUNTA($C11:$CG11)=0,"",IF(COUNTA(BD11:BR11)&gt;0,IF($H11="d","ok",IF(ISBLANK(BV11),IF(COUNTA(BS11:CG11)=0,"ok","Empty cell"),IF(ISNUMBER(BV11)=FALSE,"Entry should be a positive integer",IF(BV11&lt;1,"Entry should be a positive integer",IF(BV11=INT(BV11),"ok","Entry should be a positive integer"))))),IF(ISBLANK(BV11),"ok","No entry should be made")))</f>
        <v/>
      </c>
      <c r="FC11" s="10" t="str">
        <f t="shared" ref="FC11:FC74" si="89">IF(COUNTA($C11:$CG11)=0,"",IF(COUNTA(BD11:BR11)&gt;0,IF($H11="d","ok",IF(ISBLANK(BW11),IF(COUNTA(BS11:CG11)=0,"ok","Empty cell"),IF(ISNUMBER(BW11),IF(BW11&gt;0,"ok","Entry should be greater than 0"),"Entry should be a number"))),IF(ISBLANK(BW11),"ok","No entry should be made")))</f>
        <v/>
      </c>
      <c r="FD11" s="10" t="str">
        <f t="shared" ref="FD11:FD74" si="90">IF(COUNTA($C11:$CG11)=0,"",IF(COUNTA(BD11:BR11)&gt;0,IF($H11="d","ok",IF(ISBLANK(BX11),IF(COUNTA(BS11:CG11)=0,"ok","Empty cell"),IF(ISNUMBER(BX11),IF(BX11&gt;0,"ok","Entry should be greater than 0"),"Entry should be a number"))),IF(ISBLANK(BX11),"ok","No entry should be made")))</f>
        <v/>
      </c>
      <c r="FE11" s="10" t="str">
        <f t="shared" ref="FE11:FE74" si="91">IF(COUNTA($C11:$CG11)=0,"",IF(COUNTA(BD11:BR11)&gt;0,IF($H11="d","ok",IF(ISBLANK(BY11),IF(COUNTA(BS11:CG11)=0,"ok",IF(OR(BU11=2,BU11=3,BU11=4,BU11=6,BU11=8,BU11=10),"Empty cell","ok")),IF(OR(BU11=2,BU11=3,BU11=4,BU11=6,BU11=8,BU11=10),IF(OR(BY11="yes",BY11="y",BY11="no",BY11="n"),"ok","Entry should be either 'yes', 'y', 'no' or 'n'"),"No entry should be made"))),IF(ISBLANK(BY11),"ok","No entry should be made")))</f>
        <v/>
      </c>
      <c r="FF11" s="10" t="str">
        <f t="shared" ref="FF11:FF74" si="92">IF(COUNTA($C11:$CG11)=0,"",IF(COUNTA(BD11:BR11)&gt;0,IF($H11="d","ok",IF(BU11=2,IF(ISBLANK(BZ11),"Empty cell",IF(ISNUMBER(BZ11),IF(BZ11&gt;=1,IF(BZ11&gt;100,"Entry should be a percentage &lt;= 100","ok"),"Entry should be a percentage &gt; 0"),"Entry should be a number")),IF(ISBLANK(BZ11),"ok","Model is not a CFL with a medium screw base"))),IF(ISBLANK(BZ11),"ok","No entry should be made")))</f>
        <v/>
      </c>
      <c r="FG11" s="10" t="str">
        <f t="shared" ref="FG11:FG74" si="93">IF(COUNTA($C11:$CG11)=0,"",IF(COUNTA(BD11:BR11)&gt;0,IF($H11="d","ok",IF(BU11=2,IF(ISBLANK(CA11),"Empty cell",IF(ISNUMBER(CA11),IF(CA11&gt;=1,IF(CA11&gt;100,"Entry should be a percentage &lt;= 100","ok"),"Entry should be a percentage &gt; 0"),"Entry should be a number")),IF(ISBLANK(CA11),"ok","Model is not a CFL with a medium screw base"))),IF(ISBLANK(CA11),"ok","No entry should be made")))</f>
        <v/>
      </c>
      <c r="FH11" s="10" t="str">
        <f t="shared" ref="FH11:FH74" si="94">IF(COUNTA($C11:$CG11)=0,"",IF(COUNTA(BD11:BR11)&gt;0,IF($H11="d","ok",IF(BU11=2,IF(ISBLANK(CB11),"Empty cell",IF(OR(CB11="yes",CB11="y",CB11="no",CB11="n"),"ok","Entry should be either 'yes', 'y', 'no' or 'n'")),IF(ISBLANK(CB11),"ok","Model is not a CFL with a medium screw base"))),IF(ISBLANK(CB11),"ok","No entry should be made")))</f>
        <v/>
      </c>
      <c r="FI11" s="10" t="str">
        <f t="shared" ref="FI11:FI74" si="95">IF(COUNTA($C11:$CG11)=0,"",IF(COUNTA(BD11:BR11)&gt;0,IF($H11="d","ok",IF(BU11=2,IF(ISBLANK(CC11),"Empty cell",IF(ISNUMBER(CC11),IF(CC11&gt;0,"ok","Entry should be greater than 0"),"Entry should be a number")),IF(ISBLANK(CC11),"ok","Model is not a CFL with a medium screw base"))),IF(ISBLANK(CC11),"ok","No entry should be made")))</f>
        <v/>
      </c>
      <c r="FJ11" s="10" t="str">
        <f t="shared" ref="FJ11:FJ74" si="96">IF(COUNTA($C11:$CG11)=0,"",IF(COUNTA(BD11:BR11)&gt;0,IF($H11="d","ok",IF(BU11=2,IF(ISBLANK(CD11),"Empty cell",IF(OR(CD11="yes",CD11="y",CD11="no",CD11="n"),"ok","Entry should be either 'yes', 'y', 'no' or 'n'")),IF(ISBLANK(CD11),"ok","Model is not a CFL with a medium screw base"))),IF(ISBLANK(CD11),"ok","No entry should be made")))</f>
        <v/>
      </c>
      <c r="FK11" s="10" t="str">
        <f t="shared" ref="FK11:FK74" si="97">IF(COUNTA($C11:$CG11)=0,"",IF(COUNTA(BD11:BR11)&gt;0,IF($H11="d","ok",IF(BU11=2,IF(ISBLANK(CE11),"Empty cell",IF(ISNUMBER(CE11)=FALSE,"Entry should be a positive integer",IF(CE11&lt;1,"Entry should be a positive integer",IF(CE11=INT(CE11),"ok","Entry should be a positive integer")))),IF(ISBLANK(CE11),"ok","Model is not a CFL with a medium screw base"))),IF(ISBLANK(CE11),"ok","No entry should be made")))</f>
        <v/>
      </c>
      <c r="FL11" s="10" t="str">
        <f t="shared" ref="FL11:FL74" si="98">IF(COUNTA($C11:$CG11)=0,"",IF(COUNTA(BD11:BR11)&gt;0,IF($H11="d","ok",IF(BU11=2,IF(ISBLANK(CF11),"Empty cell",IF(ISNUMBER(CF11)=FALSE,"Entry should be an integer &gt;= 0",IF(CF11&lt;0,"Entry should be an integer &gt;= 0",IF(CF11=INT(CF11),"ok","Entry should be an integer &gt;= 0")))),IF(ISBLANK(CF11),"ok","Model is not a CFL with a medium screw base"))),IF(ISBLANK(CF11),"ok","No entry should be made")))</f>
        <v/>
      </c>
      <c r="FM11" s="10" t="str">
        <f t="shared" ref="FM11:FM74" si="99">IF(COUNTA($C11:$CG11)=0,"",IF(COUNTA(BD11:BR11)&gt;0,IF($H11="d","ok",IF(BU11=2,IF(ISBLANK(CG11),"Empty cell",IF(OR(CG11="yes",CG11="y",CG11="no",CG11="n"),"ok","Entry should be either 'yes', 'y', 'no' or 'n'")),IF(ISBLANK(CG11),"ok","Model is not a CFL with a medium screw base"))),IF(ISBLANK(CG11),"ok","No entry should be made")))</f>
        <v/>
      </c>
      <c r="FN11" s="11"/>
      <c r="FQ11" s="12" t="s">
        <v>3</v>
      </c>
      <c r="FR11" s="13">
        <v>13</v>
      </c>
      <c r="FS11" s="13"/>
      <c r="FT11" s="29" t="str">
        <f t="shared" si="23"/>
        <v/>
      </c>
      <c r="FU11" s="29" t="str">
        <f t="shared" si="24"/>
        <v/>
      </c>
      <c r="FV11" s="29" t="str">
        <f t="shared" si="25"/>
        <v/>
      </c>
      <c r="FW11" s="29" t="str">
        <f t="shared" si="26"/>
        <v/>
      </c>
      <c r="FX11" s="29" t="str">
        <f t="shared" si="27"/>
        <v/>
      </c>
      <c r="FZ11" s="14" t="s">
        <v>5</v>
      </c>
    </row>
    <row r="12" spans="1:236" s="12" customFormat="1" ht="25.5" x14ac:dyDescent="0.2">
      <c r="A12" s="27">
        <v>3</v>
      </c>
      <c r="B12" s="28" t="str">
        <f t="shared" si="11"/>
        <v/>
      </c>
      <c r="C12" s="46"/>
      <c r="D12" s="21"/>
      <c r="E12" s="48"/>
      <c r="F12" s="48"/>
      <c r="G12" s="48"/>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43"/>
      <c r="CH12" s="147"/>
      <c r="CI12" s="10" t="str">
        <f t="shared" si="12"/>
        <v/>
      </c>
      <c r="CJ12" s="10" t="str">
        <f t="shared" si="13"/>
        <v/>
      </c>
      <c r="CK12" s="10" t="str">
        <f t="shared" si="14"/>
        <v/>
      </c>
      <c r="CL12" s="10" t="str">
        <f t="shared" si="15"/>
        <v/>
      </c>
      <c r="CM12" s="10" t="str">
        <f t="shared" si="16"/>
        <v/>
      </c>
      <c r="CN12" s="10" t="str">
        <f t="shared" si="17"/>
        <v/>
      </c>
      <c r="CO12" s="10" t="str">
        <f t="shared" si="28"/>
        <v/>
      </c>
      <c r="CP12" s="10" t="str">
        <f t="shared" si="29"/>
        <v/>
      </c>
      <c r="CQ12" s="10" t="str">
        <f t="shared" si="30"/>
        <v/>
      </c>
      <c r="CR12" s="10" t="str">
        <f t="shared" si="31"/>
        <v/>
      </c>
      <c r="CS12" s="10" t="str">
        <f t="shared" si="18"/>
        <v/>
      </c>
      <c r="CT12" s="10" t="str">
        <f t="shared" si="32"/>
        <v/>
      </c>
      <c r="CU12" s="10" t="str">
        <f t="shared" si="33"/>
        <v/>
      </c>
      <c r="CV12" s="10" t="str">
        <f t="shared" si="34"/>
        <v/>
      </c>
      <c r="CW12" s="10" t="str">
        <f t="shared" si="35"/>
        <v/>
      </c>
      <c r="CX12" s="10" t="str">
        <f t="shared" si="36"/>
        <v/>
      </c>
      <c r="CY12" s="10" t="str">
        <f t="shared" si="37"/>
        <v/>
      </c>
      <c r="CZ12" s="10" t="str">
        <f t="shared" si="38"/>
        <v/>
      </c>
      <c r="DA12" s="10" t="str">
        <f t="shared" si="39"/>
        <v/>
      </c>
      <c r="DB12" s="10" t="str">
        <f t="shared" si="40"/>
        <v/>
      </c>
      <c r="DC12" s="10" t="str">
        <f t="shared" si="41"/>
        <v/>
      </c>
      <c r="DD12" s="10" t="str">
        <f t="shared" si="42"/>
        <v/>
      </c>
      <c r="DE12" s="10" t="str">
        <f t="shared" si="43"/>
        <v/>
      </c>
      <c r="DF12" s="10" t="str">
        <f t="shared" si="44"/>
        <v/>
      </c>
      <c r="DG12" s="10" t="str">
        <f t="shared" si="45"/>
        <v/>
      </c>
      <c r="DH12" s="10" t="str">
        <f t="shared" si="19"/>
        <v/>
      </c>
      <c r="DI12" s="10" t="str">
        <f t="shared" si="46"/>
        <v/>
      </c>
      <c r="DJ12" s="10" t="str">
        <f t="shared" si="47"/>
        <v/>
      </c>
      <c r="DK12" s="10" t="str">
        <f t="shared" si="48"/>
        <v/>
      </c>
      <c r="DL12" s="10" t="str">
        <f t="shared" si="49"/>
        <v/>
      </c>
      <c r="DM12" s="10" t="str">
        <f t="shared" si="50"/>
        <v/>
      </c>
      <c r="DN12" s="10" t="str">
        <f t="shared" si="51"/>
        <v/>
      </c>
      <c r="DO12" s="10" t="str">
        <f t="shared" si="52"/>
        <v/>
      </c>
      <c r="DP12" s="10" t="str">
        <f t="shared" si="53"/>
        <v/>
      </c>
      <c r="DQ12" s="10" t="str">
        <f t="shared" si="54"/>
        <v/>
      </c>
      <c r="DR12" s="10" t="str">
        <f t="shared" si="55"/>
        <v/>
      </c>
      <c r="DS12" s="10" t="str">
        <f t="shared" si="56"/>
        <v/>
      </c>
      <c r="DT12" s="10" t="str">
        <f t="shared" si="57"/>
        <v/>
      </c>
      <c r="DU12" s="10" t="str">
        <f t="shared" si="58"/>
        <v/>
      </c>
      <c r="DV12" s="10" t="str">
        <f t="shared" si="59"/>
        <v/>
      </c>
      <c r="DW12" s="10" t="str">
        <f t="shared" si="20"/>
        <v/>
      </c>
      <c r="DX12" s="10" t="str">
        <f t="shared" si="60"/>
        <v/>
      </c>
      <c r="DY12" s="10" t="str">
        <f t="shared" si="61"/>
        <v/>
      </c>
      <c r="DZ12" s="10" t="str">
        <f t="shared" si="62"/>
        <v/>
      </c>
      <c r="EA12" s="10" t="str">
        <f t="shared" si="63"/>
        <v/>
      </c>
      <c r="EB12" s="10" t="str">
        <f t="shared" si="64"/>
        <v/>
      </c>
      <c r="EC12" s="10" t="str">
        <f t="shared" si="65"/>
        <v/>
      </c>
      <c r="ED12" s="10" t="str">
        <f t="shared" si="66"/>
        <v/>
      </c>
      <c r="EE12" s="10" t="str">
        <f t="shared" si="67"/>
        <v/>
      </c>
      <c r="EF12" s="10" t="str">
        <f t="shared" si="68"/>
        <v/>
      </c>
      <c r="EG12" s="10" t="str">
        <f t="shared" si="69"/>
        <v/>
      </c>
      <c r="EH12" s="10" t="str">
        <f t="shared" si="70"/>
        <v/>
      </c>
      <c r="EI12" s="10" t="str">
        <f t="shared" si="71"/>
        <v/>
      </c>
      <c r="EJ12" s="10" t="str">
        <f t="shared" si="72"/>
        <v/>
      </c>
      <c r="EK12" s="10" t="str">
        <f t="shared" si="73"/>
        <v/>
      </c>
      <c r="EL12" s="10" t="str">
        <f t="shared" si="21"/>
        <v/>
      </c>
      <c r="EM12" s="10" t="str">
        <f t="shared" si="74"/>
        <v/>
      </c>
      <c r="EN12" s="10" t="str">
        <f t="shared" si="75"/>
        <v/>
      </c>
      <c r="EO12" s="10" t="str">
        <f t="shared" si="76"/>
        <v/>
      </c>
      <c r="EP12" s="10" t="str">
        <f t="shared" si="77"/>
        <v/>
      </c>
      <c r="EQ12" s="10" t="str">
        <f t="shared" si="78"/>
        <v/>
      </c>
      <c r="ER12" s="10" t="str">
        <f t="shared" si="79"/>
        <v/>
      </c>
      <c r="ES12" s="10" t="str">
        <f t="shared" si="80"/>
        <v/>
      </c>
      <c r="ET12" s="10" t="str">
        <f t="shared" si="81"/>
        <v/>
      </c>
      <c r="EU12" s="10" t="str">
        <f t="shared" si="82"/>
        <v/>
      </c>
      <c r="EV12" s="10" t="str">
        <f t="shared" si="83"/>
        <v/>
      </c>
      <c r="EW12" s="10" t="str">
        <f t="shared" si="84"/>
        <v/>
      </c>
      <c r="EX12" s="10" t="str">
        <f t="shared" si="85"/>
        <v/>
      </c>
      <c r="EY12" s="10" t="str">
        <f t="shared" si="86"/>
        <v/>
      </c>
      <c r="EZ12" s="10" t="str">
        <f t="shared" si="87"/>
        <v/>
      </c>
      <c r="FA12" s="10" t="str">
        <f t="shared" si="22"/>
        <v/>
      </c>
      <c r="FB12" s="10" t="str">
        <f t="shared" si="88"/>
        <v/>
      </c>
      <c r="FC12" s="10" t="str">
        <f t="shared" si="89"/>
        <v/>
      </c>
      <c r="FD12" s="10" t="str">
        <f t="shared" si="90"/>
        <v/>
      </c>
      <c r="FE12" s="10" t="str">
        <f t="shared" si="91"/>
        <v/>
      </c>
      <c r="FF12" s="10" t="str">
        <f t="shared" si="92"/>
        <v/>
      </c>
      <c r="FG12" s="10" t="str">
        <f t="shared" si="93"/>
        <v/>
      </c>
      <c r="FH12" s="10" t="str">
        <f t="shared" si="94"/>
        <v/>
      </c>
      <c r="FI12" s="10" t="str">
        <f t="shared" si="95"/>
        <v/>
      </c>
      <c r="FJ12" s="10" t="str">
        <f t="shared" si="96"/>
        <v/>
      </c>
      <c r="FK12" s="10" t="str">
        <f t="shared" si="97"/>
        <v/>
      </c>
      <c r="FL12" s="10" t="str">
        <f t="shared" si="98"/>
        <v/>
      </c>
      <c r="FM12" s="10" t="str">
        <f t="shared" si="99"/>
        <v/>
      </c>
      <c r="FN12" s="11"/>
      <c r="FR12" s="13"/>
      <c r="FS12" s="13"/>
      <c r="FT12" s="29" t="str">
        <f t="shared" si="23"/>
        <v/>
      </c>
      <c r="FU12" s="29" t="str">
        <f t="shared" si="24"/>
        <v/>
      </c>
      <c r="FV12" s="29" t="str">
        <f t="shared" si="25"/>
        <v/>
      </c>
      <c r="FW12" s="29" t="str">
        <f t="shared" si="26"/>
        <v/>
      </c>
      <c r="FX12" s="29" t="str">
        <f t="shared" si="27"/>
        <v/>
      </c>
      <c r="FZ12" s="14" t="s">
        <v>5</v>
      </c>
    </row>
    <row r="13" spans="1:236" s="12" customFormat="1" ht="25.5" customHeight="1" x14ac:dyDescent="0.2">
      <c r="A13" s="27">
        <v>4</v>
      </c>
      <c r="B13" s="28" t="str">
        <f t="shared" si="11"/>
        <v/>
      </c>
      <c r="C13" s="46"/>
      <c r="D13" s="21"/>
      <c r="E13" s="48"/>
      <c r="F13" s="48"/>
      <c r="G13" s="48"/>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43"/>
      <c r="CH13" s="147"/>
      <c r="CI13" s="10" t="str">
        <f t="shared" si="12"/>
        <v/>
      </c>
      <c r="CJ13" s="10" t="str">
        <f t="shared" si="13"/>
        <v/>
      </c>
      <c r="CK13" s="10" t="str">
        <f t="shared" si="14"/>
        <v/>
      </c>
      <c r="CL13" s="10" t="str">
        <f t="shared" si="15"/>
        <v/>
      </c>
      <c r="CM13" s="10" t="str">
        <f t="shared" si="16"/>
        <v/>
      </c>
      <c r="CN13" s="10" t="str">
        <f t="shared" si="17"/>
        <v/>
      </c>
      <c r="CO13" s="10" t="str">
        <f t="shared" si="28"/>
        <v/>
      </c>
      <c r="CP13" s="10" t="str">
        <f t="shared" si="29"/>
        <v/>
      </c>
      <c r="CQ13" s="10" t="str">
        <f t="shared" si="30"/>
        <v/>
      </c>
      <c r="CR13" s="10" t="str">
        <f t="shared" si="31"/>
        <v/>
      </c>
      <c r="CS13" s="10" t="str">
        <f t="shared" si="18"/>
        <v/>
      </c>
      <c r="CT13" s="10" t="str">
        <f t="shared" si="32"/>
        <v/>
      </c>
      <c r="CU13" s="10" t="str">
        <f t="shared" si="33"/>
        <v/>
      </c>
      <c r="CV13" s="10" t="str">
        <f t="shared" si="34"/>
        <v/>
      </c>
      <c r="CW13" s="10" t="str">
        <f t="shared" si="35"/>
        <v/>
      </c>
      <c r="CX13" s="10" t="str">
        <f t="shared" si="36"/>
        <v/>
      </c>
      <c r="CY13" s="10" t="str">
        <f t="shared" si="37"/>
        <v/>
      </c>
      <c r="CZ13" s="10" t="str">
        <f t="shared" si="38"/>
        <v/>
      </c>
      <c r="DA13" s="10" t="str">
        <f t="shared" si="39"/>
        <v/>
      </c>
      <c r="DB13" s="10" t="str">
        <f t="shared" si="40"/>
        <v/>
      </c>
      <c r="DC13" s="10" t="str">
        <f t="shared" si="41"/>
        <v/>
      </c>
      <c r="DD13" s="10" t="str">
        <f t="shared" si="42"/>
        <v/>
      </c>
      <c r="DE13" s="10" t="str">
        <f t="shared" si="43"/>
        <v/>
      </c>
      <c r="DF13" s="10" t="str">
        <f t="shared" si="44"/>
        <v/>
      </c>
      <c r="DG13" s="10" t="str">
        <f t="shared" si="45"/>
        <v/>
      </c>
      <c r="DH13" s="10" t="str">
        <f t="shared" si="19"/>
        <v/>
      </c>
      <c r="DI13" s="10" t="str">
        <f t="shared" si="46"/>
        <v/>
      </c>
      <c r="DJ13" s="10" t="str">
        <f t="shared" si="47"/>
        <v/>
      </c>
      <c r="DK13" s="10" t="str">
        <f t="shared" si="48"/>
        <v/>
      </c>
      <c r="DL13" s="10" t="str">
        <f t="shared" si="49"/>
        <v/>
      </c>
      <c r="DM13" s="10" t="str">
        <f t="shared" si="50"/>
        <v/>
      </c>
      <c r="DN13" s="10" t="str">
        <f t="shared" si="51"/>
        <v/>
      </c>
      <c r="DO13" s="10" t="str">
        <f t="shared" si="52"/>
        <v/>
      </c>
      <c r="DP13" s="10" t="str">
        <f t="shared" si="53"/>
        <v/>
      </c>
      <c r="DQ13" s="10" t="str">
        <f t="shared" si="54"/>
        <v/>
      </c>
      <c r="DR13" s="10" t="str">
        <f t="shared" si="55"/>
        <v/>
      </c>
      <c r="DS13" s="10" t="str">
        <f t="shared" si="56"/>
        <v/>
      </c>
      <c r="DT13" s="10" t="str">
        <f t="shared" si="57"/>
        <v/>
      </c>
      <c r="DU13" s="10" t="str">
        <f t="shared" si="58"/>
        <v/>
      </c>
      <c r="DV13" s="10" t="str">
        <f t="shared" si="59"/>
        <v/>
      </c>
      <c r="DW13" s="10" t="str">
        <f t="shared" si="20"/>
        <v/>
      </c>
      <c r="DX13" s="10" t="str">
        <f t="shared" si="60"/>
        <v/>
      </c>
      <c r="DY13" s="10" t="str">
        <f t="shared" si="61"/>
        <v/>
      </c>
      <c r="DZ13" s="10" t="str">
        <f t="shared" si="62"/>
        <v/>
      </c>
      <c r="EA13" s="10" t="str">
        <f t="shared" si="63"/>
        <v/>
      </c>
      <c r="EB13" s="10" t="str">
        <f t="shared" si="64"/>
        <v/>
      </c>
      <c r="EC13" s="10" t="str">
        <f t="shared" si="65"/>
        <v/>
      </c>
      <c r="ED13" s="10" t="str">
        <f t="shared" si="66"/>
        <v/>
      </c>
      <c r="EE13" s="10" t="str">
        <f t="shared" si="67"/>
        <v/>
      </c>
      <c r="EF13" s="10" t="str">
        <f t="shared" si="68"/>
        <v/>
      </c>
      <c r="EG13" s="10" t="str">
        <f t="shared" si="69"/>
        <v/>
      </c>
      <c r="EH13" s="10" t="str">
        <f t="shared" si="70"/>
        <v/>
      </c>
      <c r="EI13" s="10" t="str">
        <f t="shared" si="71"/>
        <v/>
      </c>
      <c r="EJ13" s="10" t="str">
        <f t="shared" si="72"/>
        <v/>
      </c>
      <c r="EK13" s="10" t="str">
        <f t="shared" si="73"/>
        <v/>
      </c>
      <c r="EL13" s="10" t="str">
        <f t="shared" si="21"/>
        <v/>
      </c>
      <c r="EM13" s="10" t="str">
        <f t="shared" si="74"/>
        <v/>
      </c>
      <c r="EN13" s="10" t="str">
        <f t="shared" si="75"/>
        <v/>
      </c>
      <c r="EO13" s="10" t="str">
        <f t="shared" si="76"/>
        <v/>
      </c>
      <c r="EP13" s="10" t="str">
        <f t="shared" si="77"/>
        <v/>
      </c>
      <c r="EQ13" s="10" t="str">
        <f t="shared" si="78"/>
        <v/>
      </c>
      <c r="ER13" s="10" t="str">
        <f t="shared" si="79"/>
        <v/>
      </c>
      <c r="ES13" s="10" t="str">
        <f t="shared" si="80"/>
        <v/>
      </c>
      <c r="ET13" s="10" t="str">
        <f t="shared" si="81"/>
        <v/>
      </c>
      <c r="EU13" s="10" t="str">
        <f t="shared" si="82"/>
        <v/>
      </c>
      <c r="EV13" s="10" t="str">
        <f t="shared" si="83"/>
        <v/>
      </c>
      <c r="EW13" s="10" t="str">
        <f t="shared" si="84"/>
        <v/>
      </c>
      <c r="EX13" s="10" t="str">
        <f t="shared" si="85"/>
        <v/>
      </c>
      <c r="EY13" s="10" t="str">
        <f t="shared" si="86"/>
        <v/>
      </c>
      <c r="EZ13" s="10" t="str">
        <f t="shared" si="87"/>
        <v/>
      </c>
      <c r="FA13" s="10" t="str">
        <f t="shared" si="22"/>
        <v/>
      </c>
      <c r="FB13" s="10" t="str">
        <f t="shared" si="88"/>
        <v/>
      </c>
      <c r="FC13" s="10" t="str">
        <f t="shared" si="89"/>
        <v/>
      </c>
      <c r="FD13" s="10" t="str">
        <f t="shared" si="90"/>
        <v/>
      </c>
      <c r="FE13" s="10" t="str">
        <f t="shared" si="91"/>
        <v/>
      </c>
      <c r="FF13" s="10" t="str">
        <f t="shared" si="92"/>
        <v/>
      </c>
      <c r="FG13" s="10" t="str">
        <f t="shared" si="93"/>
        <v/>
      </c>
      <c r="FH13" s="10" t="str">
        <f t="shared" si="94"/>
        <v/>
      </c>
      <c r="FI13" s="10" t="str">
        <f t="shared" si="95"/>
        <v/>
      </c>
      <c r="FJ13" s="10" t="str">
        <f t="shared" si="96"/>
        <v/>
      </c>
      <c r="FK13" s="10" t="str">
        <f t="shared" si="97"/>
        <v/>
      </c>
      <c r="FL13" s="10" t="str">
        <f t="shared" si="98"/>
        <v/>
      </c>
      <c r="FM13" s="10" t="str">
        <f t="shared" si="99"/>
        <v/>
      </c>
      <c r="FN13" s="11"/>
      <c r="FQ13" s="14"/>
      <c r="FR13" s="11"/>
      <c r="FS13" s="11"/>
      <c r="FT13" s="29" t="str">
        <f t="shared" si="23"/>
        <v/>
      </c>
      <c r="FU13" s="29" t="str">
        <f t="shared" si="24"/>
        <v/>
      </c>
      <c r="FV13" s="29" t="str">
        <f t="shared" si="25"/>
        <v/>
      </c>
      <c r="FW13" s="29" t="str">
        <f t="shared" si="26"/>
        <v/>
      </c>
      <c r="FX13" s="29" t="str">
        <f t="shared" si="27"/>
        <v/>
      </c>
      <c r="FZ13" s="14" t="s">
        <v>5</v>
      </c>
    </row>
    <row r="14" spans="1:236" s="12" customFormat="1" ht="25.5" x14ac:dyDescent="0.2">
      <c r="A14" s="27">
        <v>5</v>
      </c>
      <c r="B14" s="28" t="str">
        <f t="shared" si="11"/>
        <v/>
      </c>
      <c r="C14" s="46"/>
      <c r="D14" s="21"/>
      <c r="E14" s="48"/>
      <c r="F14" s="48"/>
      <c r="G14" s="48"/>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43"/>
      <c r="CH14" s="147"/>
      <c r="CI14" s="10" t="str">
        <f t="shared" si="12"/>
        <v/>
      </c>
      <c r="CJ14" s="10" t="str">
        <f t="shared" si="13"/>
        <v/>
      </c>
      <c r="CK14" s="10" t="str">
        <f t="shared" si="14"/>
        <v/>
      </c>
      <c r="CL14" s="10" t="str">
        <f t="shared" si="15"/>
        <v/>
      </c>
      <c r="CM14" s="10" t="str">
        <f t="shared" si="16"/>
        <v/>
      </c>
      <c r="CN14" s="10" t="str">
        <f t="shared" si="17"/>
        <v/>
      </c>
      <c r="CO14" s="10" t="str">
        <f t="shared" si="28"/>
        <v/>
      </c>
      <c r="CP14" s="10" t="str">
        <f t="shared" si="29"/>
        <v/>
      </c>
      <c r="CQ14" s="10" t="str">
        <f t="shared" si="30"/>
        <v/>
      </c>
      <c r="CR14" s="10" t="str">
        <f t="shared" si="31"/>
        <v/>
      </c>
      <c r="CS14" s="10" t="str">
        <f t="shared" si="18"/>
        <v/>
      </c>
      <c r="CT14" s="10" t="str">
        <f t="shared" si="32"/>
        <v/>
      </c>
      <c r="CU14" s="10" t="str">
        <f t="shared" si="33"/>
        <v/>
      </c>
      <c r="CV14" s="10" t="str">
        <f t="shared" si="34"/>
        <v/>
      </c>
      <c r="CW14" s="10" t="str">
        <f t="shared" si="35"/>
        <v/>
      </c>
      <c r="CX14" s="10" t="str">
        <f t="shared" si="36"/>
        <v/>
      </c>
      <c r="CY14" s="10" t="str">
        <f t="shared" si="37"/>
        <v/>
      </c>
      <c r="CZ14" s="10" t="str">
        <f t="shared" si="38"/>
        <v/>
      </c>
      <c r="DA14" s="10" t="str">
        <f t="shared" si="39"/>
        <v/>
      </c>
      <c r="DB14" s="10" t="str">
        <f t="shared" si="40"/>
        <v/>
      </c>
      <c r="DC14" s="10" t="str">
        <f t="shared" si="41"/>
        <v/>
      </c>
      <c r="DD14" s="10" t="str">
        <f t="shared" si="42"/>
        <v/>
      </c>
      <c r="DE14" s="10" t="str">
        <f t="shared" si="43"/>
        <v/>
      </c>
      <c r="DF14" s="10" t="str">
        <f t="shared" si="44"/>
        <v/>
      </c>
      <c r="DG14" s="10" t="str">
        <f t="shared" si="45"/>
        <v/>
      </c>
      <c r="DH14" s="10" t="str">
        <f t="shared" si="19"/>
        <v/>
      </c>
      <c r="DI14" s="10" t="str">
        <f t="shared" si="46"/>
        <v/>
      </c>
      <c r="DJ14" s="10" t="str">
        <f t="shared" si="47"/>
        <v/>
      </c>
      <c r="DK14" s="10" t="str">
        <f t="shared" si="48"/>
        <v/>
      </c>
      <c r="DL14" s="10" t="str">
        <f t="shared" si="49"/>
        <v/>
      </c>
      <c r="DM14" s="10" t="str">
        <f t="shared" si="50"/>
        <v/>
      </c>
      <c r="DN14" s="10" t="str">
        <f t="shared" si="51"/>
        <v/>
      </c>
      <c r="DO14" s="10" t="str">
        <f t="shared" si="52"/>
        <v/>
      </c>
      <c r="DP14" s="10" t="str">
        <f t="shared" si="53"/>
        <v/>
      </c>
      <c r="DQ14" s="10" t="str">
        <f t="shared" si="54"/>
        <v/>
      </c>
      <c r="DR14" s="10" t="str">
        <f t="shared" si="55"/>
        <v/>
      </c>
      <c r="DS14" s="10" t="str">
        <f t="shared" si="56"/>
        <v/>
      </c>
      <c r="DT14" s="10" t="str">
        <f t="shared" si="57"/>
        <v/>
      </c>
      <c r="DU14" s="10" t="str">
        <f t="shared" si="58"/>
        <v/>
      </c>
      <c r="DV14" s="10" t="str">
        <f t="shared" si="59"/>
        <v/>
      </c>
      <c r="DW14" s="10" t="str">
        <f t="shared" si="20"/>
        <v/>
      </c>
      <c r="DX14" s="10" t="str">
        <f t="shared" si="60"/>
        <v/>
      </c>
      <c r="DY14" s="10" t="str">
        <f t="shared" si="61"/>
        <v/>
      </c>
      <c r="DZ14" s="10" t="str">
        <f t="shared" si="62"/>
        <v/>
      </c>
      <c r="EA14" s="10" t="str">
        <f t="shared" si="63"/>
        <v/>
      </c>
      <c r="EB14" s="10" t="str">
        <f t="shared" si="64"/>
        <v/>
      </c>
      <c r="EC14" s="10" t="str">
        <f t="shared" si="65"/>
        <v/>
      </c>
      <c r="ED14" s="10" t="str">
        <f t="shared" si="66"/>
        <v/>
      </c>
      <c r="EE14" s="10" t="str">
        <f t="shared" si="67"/>
        <v/>
      </c>
      <c r="EF14" s="10" t="str">
        <f t="shared" si="68"/>
        <v/>
      </c>
      <c r="EG14" s="10" t="str">
        <f t="shared" si="69"/>
        <v/>
      </c>
      <c r="EH14" s="10" t="str">
        <f t="shared" si="70"/>
        <v/>
      </c>
      <c r="EI14" s="10" t="str">
        <f t="shared" si="71"/>
        <v/>
      </c>
      <c r="EJ14" s="10" t="str">
        <f t="shared" si="72"/>
        <v/>
      </c>
      <c r="EK14" s="10" t="str">
        <f t="shared" si="73"/>
        <v/>
      </c>
      <c r="EL14" s="10" t="str">
        <f t="shared" si="21"/>
        <v/>
      </c>
      <c r="EM14" s="10" t="str">
        <f t="shared" si="74"/>
        <v/>
      </c>
      <c r="EN14" s="10" t="str">
        <f t="shared" si="75"/>
        <v/>
      </c>
      <c r="EO14" s="10" t="str">
        <f t="shared" si="76"/>
        <v/>
      </c>
      <c r="EP14" s="10" t="str">
        <f t="shared" si="77"/>
        <v/>
      </c>
      <c r="EQ14" s="10" t="str">
        <f t="shared" si="78"/>
        <v/>
      </c>
      <c r="ER14" s="10" t="str">
        <f t="shared" si="79"/>
        <v/>
      </c>
      <c r="ES14" s="10" t="str">
        <f t="shared" si="80"/>
        <v/>
      </c>
      <c r="ET14" s="10" t="str">
        <f t="shared" si="81"/>
        <v/>
      </c>
      <c r="EU14" s="10" t="str">
        <f t="shared" si="82"/>
        <v/>
      </c>
      <c r="EV14" s="10" t="str">
        <f t="shared" si="83"/>
        <v/>
      </c>
      <c r="EW14" s="10" t="str">
        <f t="shared" si="84"/>
        <v/>
      </c>
      <c r="EX14" s="10" t="str">
        <f t="shared" si="85"/>
        <v/>
      </c>
      <c r="EY14" s="10" t="str">
        <f t="shared" si="86"/>
        <v/>
      </c>
      <c r="EZ14" s="10" t="str">
        <f t="shared" si="87"/>
        <v/>
      </c>
      <c r="FA14" s="10" t="str">
        <f t="shared" si="22"/>
        <v/>
      </c>
      <c r="FB14" s="10" t="str">
        <f t="shared" si="88"/>
        <v/>
      </c>
      <c r="FC14" s="10" t="str">
        <f t="shared" si="89"/>
        <v/>
      </c>
      <c r="FD14" s="10" t="str">
        <f t="shared" si="90"/>
        <v/>
      </c>
      <c r="FE14" s="10" t="str">
        <f t="shared" si="91"/>
        <v/>
      </c>
      <c r="FF14" s="10" t="str">
        <f t="shared" si="92"/>
        <v/>
      </c>
      <c r="FG14" s="10" t="str">
        <f t="shared" si="93"/>
        <v/>
      </c>
      <c r="FH14" s="10" t="str">
        <f t="shared" si="94"/>
        <v/>
      </c>
      <c r="FI14" s="10" t="str">
        <f t="shared" si="95"/>
        <v/>
      </c>
      <c r="FJ14" s="10" t="str">
        <f t="shared" si="96"/>
        <v/>
      </c>
      <c r="FK14" s="10" t="str">
        <f t="shared" si="97"/>
        <v/>
      </c>
      <c r="FL14" s="10" t="str">
        <f t="shared" si="98"/>
        <v/>
      </c>
      <c r="FM14" s="10" t="str">
        <f t="shared" si="99"/>
        <v/>
      </c>
      <c r="FN14" s="11"/>
      <c r="FQ14" s="39"/>
      <c r="FR14" s="24"/>
      <c r="FS14" s="24"/>
      <c r="FT14" s="29" t="str">
        <f t="shared" si="23"/>
        <v/>
      </c>
      <c r="FU14" s="29" t="str">
        <f t="shared" si="24"/>
        <v/>
      </c>
      <c r="FV14" s="29" t="str">
        <f t="shared" si="25"/>
        <v/>
      </c>
      <c r="FW14" s="29" t="str">
        <f t="shared" si="26"/>
        <v/>
      </c>
      <c r="FX14" s="29" t="str">
        <f t="shared" si="27"/>
        <v/>
      </c>
      <c r="FZ14" s="14" t="s">
        <v>5</v>
      </c>
    </row>
    <row r="15" spans="1:236" s="12" customFormat="1" ht="25.5" x14ac:dyDescent="0.2">
      <c r="A15" s="27">
        <v>6</v>
      </c>
      <c r="B15" s="28" t="str">
        <f t="shared" si="11"/>
        <v/>
      </c>
      <c r="C15" s="46"/>
      <c r="D15" s="21"/>
      <c r="E15" s="48"/>
      <c r="F15" s="48"/>
      <c r="G15" s="48"/>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43"/>
      <c r="CH15" s="147"/>
      <c r="CI15" s="10" t="str">
        <f t="shared" si="12"/>
        <v/>
      </c>
      <c r="CJ15" s="10" t="str">
        <f t="shared" si="13"/>
        <v/>
      </c>
      <c r="CK15" s="10" t="str">
        <f t="shared" si="14"/>
        <v/>
      </c>
      <c r="CL15" s="10" t="str">
        <f t="shared" si="15"/>
        <v/>
      </c>
      <c r="CM15" s="10" t="str">
        <f t="shared" si="16"/>
        <v/>
      </c>
      <c r="CN15" s="10" t="str">
        <f t="shared" si="17"/>
        <v/>
      </c>
      <c r="CO15" s="10" t="str">
        <f t="shared" si="28"/>
        <v/>
      </c>
      <c r="CP15" s="10" t="str">
        <f t="shared" si="29"/>
        <v/>
      </c>
      <c r="CQ15" s="10" t="str">
        <f t="shared" si="30"/>
        <v/>
      </c>
      <c r="CR15" s="10" t="str">
        <f t="shared" si="31"/>
        <v/>
      </c>
      <c r="CS15" s="10" t="str">
        <f t="shared" si="18"/>
        <v/>
      </c>
      <c r="CT15" s="10" t="str">
        <f t="shared" si="32"/>
        <v/>
      </c>
      <c r="CU15" s="10" t="str">
        <f t="shared" si="33"/>
        <v/>
      </c>
      <c r="CV15" s="10" t="str">
        <f t="shared" si="34"/>
        <v/>
      </c>
      <c r="CW15" s="10" t="str">
        <f t="shared" si="35"/>
        <v/>
      </c>
      <c r="CX15" s="10" t="str">
        <f t="shared" si="36"/>
        <v/>
      </c>
      <c r="CY15" s="10" t="str">
        <f t="shared" si="37"/>
        <v/>
      </c>
      <c r="CZ15" s="10" t="str">
        <f t="shared" si="38"/>
        <v/>
      </c>
      <c r="DA15" s="10" t="str">
        <f t="shared" si="39"/>
        <v/>
      </c>
      <c r="DB15" s="10" t="str">
        <f t="shared" si="40"/>
        <v/>
      </c>
      <c r="DC15" s="10" t="str">
        <f t="shared" si="41"/>
        <v/>
      </c>
      <c r="DD15" s="10" t="str">
        <f t="shared" si="42"/>
        <v/>
      </c>
      <c r="DE15" s="10" t="str">
        <f t="shared" si="43"/>
        <v/>
      </c>
      <c r="DF15" s="10" t="str">
        <f t="shared" si="44"/>
        <v/>
      </c>
      <c r="DG15" s="10" t="str">
        <f t="shared" si="45"/>
        <v/>
      </c>
      <c r="DH15" s="10" t="str">
        <f t="shared" si="19"/>
        <v/>
      </c>
      <c r="DI15" s="10" t="str">
        <f t="shared" si="46"/>
        <v/>
      </c>
      <c r="DJ15" s="10" t="str">
        <f t="shared" si="47"/>
        <v/>
      </c>
      <c r="DK15" s="10" t="str">
        <f t="shared" si="48"/>
        <v/>
      </c>
      <c r="DL15" s="10" t="str">
        <f t="shared" si="49"/>
        <v/>
      </c>
      <c r="DM15" s="10" t="str">
        <f t="shared" si="50"/>
        <v/>
      </c>
      <c r="DN15" s="10" t="str">
        <f t="shared" si="51"/>
        <v/>
      </c>
      <c r="DO15" s="10" t="str">
        <f t="shared" si="52"/>
        <v/>
      </c>
      <c r="DP15" s="10" t="str">
        <f t="shared" si="53"/>
        <v/>
      </c>
      <c r="DQ15" s="10" t="str">
        <f t="shared" si="54"/>
        <v/>
      </c>
      <c r="DR15" s="10" t="str">
        <f t="shared" si="55"/>
        <v/>
      </c>
      <c r="DS15" s="10" t="str">
        <f t="shared" si="56"/>
        <v/>
      </c>
      <c r="DT15" s="10" t="str">
        <f t="shared" si="57"/>
        <v/>
      </c>
      <c r="DU15" s="10" t="str">
        <f t="shared" si="58"/>
        <v/>
      </c>
      <c r="DV15" s="10" t="str">
        <f t="shared" si="59"/>
        <v/>
      </c>
      <c r="DW15" s="10" t="str">
        <f t="shared" si="20"/>
        <v/>
      </c>
      <c r="DX15" s="10" t="str">
        <f t="shared" si="60"/>
        <v/>
      </c>
      <c r="DY15" s="10" t="str">
        <f t="shared" si="61"/>
        <v/>
      </c>
      <c r="DZ15" s="10" t="str">
        <f t="shared" si="62"/>
        <v/>
      </c>
      <c r="EA15" s="10" t="str">
        <f t="shared" si="63"/>
        <v/>
      </c>
      <c r="EB15" s="10" t="str">
        <f t="shared" si="64"/>
        <v/>
      </c>
      <c r="EC15" s="10" t="str">
        <f t="shared" si="65"/>
        <v/>
      </c>
      <c r="ED15" s="10" t="str">
        <f t="shared" si="66"/>
        <v/>
      </c>
      <c r="EE15" s="10" t="str">
        <f t="shared" si="67"/>
        <v/>
      </c>
      <c r="EF15" s="10" t="str">
        <f t="shared" si="68"/>
        <v/>
      </c>
      <c r="EG15" s="10" t="str">
        <f t="shared" si="69"/>
        <v/>
      </c>
      <c r="EH15" s="10" t="str">
        <f t="shared" si="70"/>
        <v/>
      </c>
      <c r="EI15" s="10" t="str">
        <f t="shared" si="71"/>
        <v/>
      </c>
      <c r="EJ15" s="10" t="str">
        <f t="shared" si="72"/>
        <v/>
      </c>
      <c r="EK15" s="10" t="str">
        <f t="shared" si="73"/>
        <v/>
      </c>
      <c r="EL15" s="10" t="str">
        <f t="shared" si="21"/>
        <v/>
      </c>
      <c r="EM15" s="10" t="str">
        <f t="shared" si="74"/>
        <v/>
      </c>
      <c r="EN15" s="10" t="str">
        <f t="shared" si="75"/>
        <v/>
      </c>
      <c r="EO15" s="10" t="str">
        <f t="shared" si="76"/>
        <v/>
      </c>
      <c r="EP15" s="10" t="str">
        <f t="shared" si="77"/>
        <v/>
      </c>
      <c r="EQ15" s="10" t="str">
        <f t="shared" si="78"/>
        <v/>
      </c>
      <c r="ER15" s="10" t="str">
        <f t="shared" si="79"/>
        <v/>
      </c>
      <c r="ES15" s="10" t="str">
        <f t="shared" si="80"/>
        <v/>
      </c>
      <c r="ET15" s="10" t="str">
        <f t="shared" si="81"/>
        <v/>
      </c>
      <c r="EU15" s="10" t="str">
        <f t="shared" si="82"/>
        <v/>
      </c>
      <c r="EV15" s="10" t="str">
        <f t="shared" si="83"/>
        <v/>
      </c>
      <c r="EW15" s="10" t="str">
        <f t="shared" si="84"/>
        <v/>
      </c>
      <c r="EX15" s="10" t="str">
        <f t="shared" si="85"/>
        <v/>
      </c>
      <c r="EY15" s="10" t="str">
        <f t="shared" si="86"/>
        <v/>
      </c>
      <c r="EZ15" s="10" t="str">
        <f t="shared" si="87"/>
        <v/>
      </c>
      <c r="FA15" s="10" t="str">
        <f t="shared" si="22"/>
        <v/>
      </c>
      <c r="FB15" s="10" t="str">
        <f t="shared" si="88"/>
        <v/>
      </c>
      <c r="FC15" s="10" t="str">
        <f t="shared" si="89"/>
        <v/>
      </c>
      <c r="FD15" s="10" t="str">
        <f t="shared" si="90"/>
        <v/>
      </c>
      <c r="FE15" s="10" t="str">
        <f t="shared" si="91"/>
        <v/>
      </c>
      <c r="FF15" s="10" t="str">
        <f t="shared" si="92"/>
        <v/>
      </c>
      <c r="FG15" s="10" t="str">
        <f t="shared" si="93"/>
        <v/>
      </c>
      <c r="FH15" s="10" t="str">
        <f t="shared" si="94"/>
        <v/>
      </c>
      <c r="FI15" s="10" t="str">
        <f t="shared" si="95"/>
        <v/>
      </c>
      <c r="FJ15" s="10" t="str">
        <f t="shared" si="96"/>
        <v/>
      </c>
      <c r="FK15" s="10" t="str">
        <f t="shared" si="97"/>
        <v/>
      </c>
      <c r="FL15" s="10" t="str">
        <f t="shared" si="98"/>
        <v/>
      </c>
      <c r="FM15" s="10" t="str">
        <f t="shared" si="99"/>
        <v/>
      </c>
      <c r="FN15" s="11"/>
      <c r="FQ15" s="13"/>
      <c r="FR15" s="13"/>
      <c r="FS15" s="13"/>
      <c r="FT15" s="29" t="str">
        <f t="shared" si="23"/>
        <v/>
      </c>
      <c r="FU15" s="29" t="str">
        <f t="shared" si="24"/>
        <v/>
      </c>
      <c r="FV15" s="29" t="str">
        <f t="shared" si="25"/>
        <v/>
      </c>
      <c r="FW15" s="29" t="str">
        <f t="shared" si="26"/>
        <v/>
      </c>
      <c r="FX15" s="29" t="str">
        <f t="shared" si="27"/>
        <v/>
      </c>
      <c r="FZ15" s="14" t="s">
        <v>5</v>
      </c>
    </row>
    <row r="16" spans="1:236" s="12" customFormat="1" ht="25.5" x14ac:dyDescent="0.2">
      <c r="A16" s="27">
        <v>7</v>
      </c>
      <c r="B16" s="28" t="str">
        <f t="shared" si="11"/>
        <v/>
      </c>
      <c r="C16" s="46"/>
      <c r="D16" s="21"/>
      <c r="E16" s="48"/>
      <c r="F16" s="48"/>
      <c r="G16" s="48"/>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43"/>
      <c r="CH16" s="147"/>
      <c r="CI16" s="10" t="str">
        <f t="shared" si="12"/>
        <v/>
      </c>
      <c r="CJ16" s="10" t="str">
        <f t="shared" si="13"/>
        <v/>
      </c>
      <c r="CK16" s="10" t="str">
        <f t="shared" si="14"/>
        <v/>
      </c>
      <c r="CL16" s="10" t="str">
        <f t="shared" si="15"/>
        <v/>
      </c>
      <c r="CM16" s="10" t="str">
        <f t="shared" si="16"/>
        <v/>
      </c>
      <c r="CN16" s="10" t="str">
        <f t="shared" si="17"/>
        <v/>
      </c>
      <c r="CO16" s="10" t="str">
        <f t="shared" si="28"/>
        <v/>
      </c>
      <c r="CP16" s="10" t="str">
        <f t="shared" si="29"/>
        <v/>
      </c>
      <c r="CQ16" s="10" t="str">
        <f t="shared" si="30"/>
        <v/>
      </c>
      <c r="CR16" s="10" t="str">
        <f t="shared" si="31"/>
        <v/>
      </c>
      <c r="CS16" s="10" t="str">
        <f t="shared" si="18"/>
        <v/>
      </c>
      <c r="CT16" s="10" t="str">
        <f t="shared" si="32"/>
        <v/>
      </c>
      <c r="CU16" s="10" t="str">
        <f t="shared" si="33"/>
        <v/>
      </c>
      <c r="CV16" s="10" t="str">
        <f t="shared" si="34"/>
        <v/>
      </c>
      <c r="CW16" s="10" t="str">
        <f t="shared" si="35"/>
        <v/>
      </c>
      <c r="CX16" s="10" t="str">
        <f t="shared" si="36"/>
        <v/>
      </c>
      <c r="CY16" s="10" t="str">
        <f t="shared" si="37"/>
        <v/>
      </c>
      <c r="CZ16" s="10" t="str">
        <f t="shared" si="38"/>
        <v/>
      </c>
      <c r="DA16" s="10" t="str">
        <f t="shared" si="39"/>
        <v/>
      </c>
      <c r="DB16" s="10" t="str">
        <f t="shared" si="40"/>
        <v/>
      </c>
      <c r="DC16" s="10" t="str">
        <f t="shared" si="41"/>
        <v/>
      </c>
      <c r="DD16" s="10" t="str">
        <f t="shared" si="42"/>
        <v/>
      </c>
      <c r="DE16" s="10" t="str">
        <f t="shared" si="43"/>
        <v/>
      </c>
      <c r="DF16" s="10" t="str">
        <f t="shared" si="44"/>
        <v/>
      </c>
      <c r="DG16" s="10" t="str">
        <f t="shared" si="45"/>
        <v/>
      </c>
      <c r="DH16" s="10" t="str">
        <f t="shared" si="19"/>
        <v/>
      </c>
      <c r="DI16" s="10" t="str">
        <f t="shared" si="46"/>
        <v/>
      </c>
      <c r="DJ16" s="10" t="str">
        <f t="shared" si="47"/>
        <v/>
      </c>
      <c r="DK16" s="10" t="str">
        <f t="shared" si="48"/>
        <v/>
      </c>
      <c r="DL16" s="10" t="str">
        <f t="shared" si="49"/>
        <v/>
      </c>
      <c r="DM16" s="10" t="str">
        <f t="shared" si="50"/>
        <v/>
      </c>
      <c r="DN16" s="10" t="str">
        <f t="shared" si="51"/>
        <v/>
      </c>
      <c r="DO16" s="10" t="str">
        <f t="shared" si="52"/>
        <v/>
      </c>
      <c r="DP16" s="10" t="str">
        <f t="shared" si="53"/>
        <v/>
      </c>
      <c r="DQ16" s="10" t="str">
        <f t="shared" si="54"/>
        <v/>
      </c>
      <c r="DR16" s="10" t="str">
        <f t="shared" si="55"/>
        <v/>
      </c>
      <c r="DS16" s="10" t="str">
        <f t="shared" si="56"/>
        <v/>
      </c>
      <c r="DT16" s="10" t="str">
        <f t="shared" si="57"/>
        <v/>
      </c>
      <c r="DU16" s="10" t="str">
        <f t="shared" si="58"/>
        <v/>
      </c>
      <c r="DV16" s="10" t="str">
        <f t="shared" si="59"/>
        <v/>
      </c>
      <c r="DW16" s="10" t="str">
        <f t="shared" si="20"/>
        <v/>
      </c>
      <c r="DX16" s="10" t="str">
        <f t="shared" si="60"/>
        <v/>
      </c>
      <c r="DY16" s="10" t="str">
        <f t="shared" si="61"/>
        <v/>
      </c>
      <c r="DZ16" s="10" t="str">
        <f t="shared" si="62"/>
        <v/>
      </c>
      <c r="EA16" s="10" t="str">
        <f t="shared" si="63"/>
        <v/>
      </c>
      <c r="EB16" s="10" t="str">
        <f t="shared" si="64"/>
        <v/>
      </c>
      <c r="EC16" s="10" t="str">
        <f t="shared" si="65"/>
        <v/>
      </c>
      <c r="ED16" s="10" t="str">
        <f t="shared" si="66"/>
        <v/>
      </c>
      <c r="EE16" s="10" t="str">
        <f t="shared" si="67"/>
        <v/>
      </c>
      <c r="EF16" s="10" t="str">
        <f t="shared" si="68"/>
        <v/>
      </c>
      <c r="EG16" s="10" t="str">
        <f t="shared" si="69"/>
        <v/>
      </c>
      <c r="EH16" s="10" t="str">
        <f t="shared" si="70"/>
        <v/>
      </c>
      <c r="EI16" s="10" t="str">
        <f t="shared" si="71"/>
        <v/>
      </c>
      <c r="EJ16" s="10" t="str">
        <f t="shared" si="72"/>
        <v/>
      </c>
      <c r="EK16" s="10" t="str">
        <f t="shared" si="73"/>
        <v/>
      </c>
      <c r="EL16" s="10" t="str">
        <f t="shared" si="21"/>
        <v/>
      </c>
      <c r="EM16" s="10" t="str">
        <f t="shared" si="74"/>
        <v/>
      </c>
      <c r="EN16" s="10" t="str">
        <f t="shared" si="75"/>
        <v/>
      </c>
      <c r="EO16" s="10" t="str">
        <f t="shared" si="76"/>
        <v/>
      </c>
      <c r="EP16" s="10" t="str">
        <f t="shared" si="77"/>
        <v/>
      </c>
      <c r="EQ16" s="10" t="str">
        <f t="shared" si="78"/>
        <v/>
      </c>
      <c r="ER16" s="10" t="str">
        <f t="shared" si="79"/>
        <v/>
      </c>
      <c r="ES16" s="10" t="str">
        <f t="shared" si="80"/>
        <v/>
      </c>
      <c r="ET16" s="10" t="str">
        <f t="shared" si="81"/>
        <v/>
      </c>
      <c r="EU16" s="10" t="str">
        <f t="shared" si="82"/>
        <v/>
      </c>
      <c r="EV16" s="10" t="str">
        <f t="shared" si="83"/>
        <v/>
      </c>
      <c r="EW16" s="10" t="str">
        <f t="shared" si="84"/>
        <v/>
      </c>
      <c r="EX16" s="10" t="str">
        <f t="shared" si="85"/>
        <v/>
      </c>
      <c r="EY16" s="10" t="str">
        <f t="shared" si="86"/>
        <v/>
      </c>
      <c r="EZ16" s="10" t="str">
        <f t="shared" si="87"/>
        <v/>
      </c>
      <c r="FA16" s="10" t="str">
        <f t="shared" si="22"/>
        <v/>
      </c>
      <c r="FB16" s="10" t="str">
        <f t="shared" si="88"/>
        <v/>
      </c>
      <c r="FC16" s="10" t="str">
        <f t="shared" si="89"/>
        <v/>
      </c>
      <c r="FD16" s="10" t="str">
        <f t="shared" si="90"/>
        <v/>
      </c>
      <c r="FE16" s="10" t="str">
        <f t="shared" si="91"/>
        <v/>
      </c>
      <c r="FF16" s="10" t="str">
        <f t="shared" si="92"/>
        <v/>
      </c>
      <c r="FG16" s="10" t="str">
        <f t="shared" si="93"/>
        <v/>
      </c>
      <c r="FH16" s="10" t="str">
        <f t="shared" si="94"/>
        <v/>
      </c>
      <c r="FI16" s="10" t="str">
        <f t="shared" si="95"/>
        <v/>
      </c>
      <c r="FJ16" s="10" t="str">
        <f t="shared" si="96"/>
        <v/>
      </c>
      <c r="FK16" s="10" t="str">
        <f t="shared" si="97"/>
        <v/>
      </c>
      <c r="FL16" s="10" t="str">
        <f t="shared" si="98"/>
        <v/>
      </c>
      <c r="FM16" s="10" t="str">
        <f t="shared" si="99"/>
        <v/>
      </c>
      <c r="FN16" s="11"/>
      <c r="FQ16" s="13"/>
      <c r="FR16" s="13"/>
      <c r="FS16" s="13"/>
      <c r="FT16" s="29" t="str">
        <f t="shared" si="23"/>
        <v/>
      </c>
      <c r="FU16" s="29" t="str">
        <f t="shared" si="24"/>
        <v/>
      </c>
      <c r="FV16" s="29" t="str">
        <f t="shared" si="25"/>
        <v/>
      </c>
      <c r="FW16" s="29" t="str">
        <f t="shared" si="26"/>
        <v/>
      </c>
      <c r="FX16" s="29" t="str">
        <f t="shared" si="27"/>
        <v/>
      </c>
      <c r="FZ16" s="14" t="s">
        <v>5</v>
      </c>
    </row>
    <row r="17" spans="1:182" s="12" customFormat="1" ht="25.5" x14ac:dyDescent="0.2">
      <c r="A17" s="27">
        <v>8</v>
      </c>
      <c r="B17" s="28" t="str">
        <f t="shared" si="11"/>
        <v/>
      </c>
      <c r="C17" s="46"/>
      <c r="D17" s="21"/>
      <c r="E17" s="48"/>
      <c r="F17" s="48"/>
      <c r="G17" s="48"/>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43"/>
      <c r="CH17" s="147"/>
      <c r="CI17" s="10" t="str">
        <f t="shared" si="12"/>
        <v/>
      </c>
      <c r="CJ17" s="10" t="str">
        <f t="shared" si="13"/>
        <v/>
      </c>
      <c r="CK17" s="10" t="str">
        <f t="shared" si="14"/>
        <v/>
      </c>
      <c r="CL17" s="10" t="str">
        <f t="shared" si="15"/>
        <v/>
      </c>
      <c r="CM17" s="10" t="str">
        <f t="shared" si="16"/>
        <v/>
      </c>
      <c r="CN17" s="10" t="str">
        <f t="shared" si="17"/>
        <v/>
      </c>
      <c r="CO17" s="10" t="str">
        <f t="shared" si="28"/>
        <v/>
      </c>
      <c r="CP17" s="10" t="str">
        <f t="shared" si="29"/>
        <v/>
      </c>
      <c r="CQ17" s="10" t="str">
        <f t="shared" si="30"/>
        <v/>
      </c>
      <c r="CR17" s="10" t="str">
        <f t="shared" si="31"/>
        <v/>
      </c>
      <c r="CS17" s="10" t="str">
        <f t="shared" si="18"/>
        <v/>
      </c>
      <c r="CT17" s="10" t="str">
        <f t="shared" si="32"/>
        <v/>
      </c>
      <c r="CU17" s="10" t="str">
        <f t="shared" si="33"/>
        <v/>
      </c>
      <c r="CV17" s="10" t="str">
        <f t="shared" si="34"/>
        <v/>
      </c>
      <c r="CW17" s="10" t="str">
        <f t="shared" si="35"/>
        <v/>
      </c>
      <c r="CX17" s="10" t="str">
        <f t="shared" si="36"/>
        <v/>
      </c>
      <c r="CY17" s="10" t="str">
        <f t="shared" si="37"/>
        <v/>
      </c>
      <c r="CZ17" s="10" t="str">
        <f t="shared" si="38"/>
        <v/>
      </c>
      <c r="DA17" s="10" t="str">
        <f t="shared" si="39"/>
        <v/>
      </c>
      <c r="DB17" s="10" t="str">
        <f t="shared" si="40"/>
        <v/>
      </c>
      <c r="DC17" s="10" t="str">
        <f t="shared" si="41"/>
        <v/>
      </c>
      <c r="DD17" s="10" t="str">
        <f t="shared" si="42"/>
        <v/>
      </c>
      <c r="DE17" s="10" t="str">
        <f t="shared" si="43"/>
        <v/>
      </c>
      <c r="DF17" s="10" t="str">
        <f t="shared" si="44"/>
        <v/>
      </c>
      <c r="DG17" s="10" t="str">
        <f t="shared" si="45"/>
        <v/>
      </c>
      <c r="DH17" s="10" t="str">
        <f t="shared" si="19"/>
        <v/>
      </c>
      <c r="DI17" s="10" t="str">
        <f t="shared" si="46"/>
        <v/>
      </c>
      <c r="DJ17" s="10" t="str">
        <f t="shared" si="47"/>
        <v/>
      </c>
      <c r="DK17" s="10" t="str">
        <f t="shared" si="48"/>
        <v/>
      </c>
      <c r="DL17" s="10" t="str">
        <f t="shared" si="49"/>
        <v/>
      </c>
      <c r="DM17" s="10" t="str">
        <f t="shared" si="50"/>
        <v/>
      </c>
      <c r="DN17" s="10" t="str">
        <f t="shared" si="51"/>
        <v/>
      </c>
      <c r="DO17" s="10" t="str">
        <f t="shared" si="52"/>
        <v/>
      </c>
      <c r="DP17" s="10" t="str">
        <f t="shared" si="53"/>
        <v/>
      </c>
      <c r="DQ17" s="10" t="str">
        <f t="shared" si="54"/>
        <v/>
      </c>
      <c r="DR17" s="10" t="str">
        <f t="shared" si="55"/>
        <v/>
      </c>
      <c r="DS17" s="10" t="str">
        <f t="shared" si="56"/>
        <v/>
      </c>
      <c r="DT17" s="10" t="str">
        <f t="shared" si="57"/>
        <v/>
      </c>
      <c r="DU17" s="10" t="str">
        <f t="shared" si="58"/>
        <v/>
      </c>
      <c r="DV17" s="10" t="str">
        <f t="shared" si="59"/>
        <v/>
      </c>
      <c r="DW17" s="10" t="str">
        <f t="shared" si="20"/>
        <v/>
      </c>
      <c r="DX17" s="10" t="str">
        <f t="shared" si="60"/>
        <v/>
      </c>
      <c r="DY17" s="10" t="str">
        <f t="shared" si="61"/>
        <v/>
      </c>
      <c r="DZ17" s="10" t="str">
        <f t="shared" si="62"/>
        <v/>
      </c>
      <c r="EA17" s="10" t="str">
        <f t="shared" si="63"/>
        <v/>
      </c>
      <c r="EB17" s="10" t="str">
        <f t="shared" si="64"/>
        <v/>
      </c>
      <c r="EC17" s="10" t="str">
        <f t="shared" si="65"/>
        <v/>
      </c>
      <c r="ED17" s="10" t="str">
        <f t="shared" si="66"/>
        <v/>
      </c>
      <c r="EE17" s="10" t="str">
        <f t="shared" si="67"/>
        <v/>
      </c>
      <c r="EF17" s="10" t="str">
        <f t="shared" si="68"/>
        <v/>
      </c>
      <c r="EG17" s="10" t="str">
        <f t="shared" si="69"/>
        <v/>
      </c>
      <c r="EH17" s="10" t="str">
        <f t="shared" si="70"/>
        <v/>
      </c>
      <c r="EI17" s="10" t="str">
        <f t="shared" si="71"/>
        <v/>
      </c>
      <c r="EJ17" s="10" t="str">
        <f t="shared" si="72"/>
        <v/>
      </c>
      <c r="EK17" s="10" t="str">
        <f t="shared" si="73"/>
        <v/>
      </c>
      <c r="EL17" s="10" t="str">
        <f t="shared" si="21"/>
        <v/>
      </c>
      <c r="EM17" s="10" t="str">
        <f t="shared" si="74"/>
        <v/>
      </c>
      <c r="EN17" s="10" t="str">
        <f t="shared" si="75"/>
        <v/>
      </c>
      <c r="EO17" s="10" t="str">
        <f t="shared" si="76"/>
        <v/>
      </c>
      <c r="EP17" s="10" t="str">
        <f t="shared" si="77"/>
        <v/>
      </c>
      <c r="EQ17" s="10" t="str">
        <f t="shared" si="78"/>
        <v/>
      </c>
      <c r="ER17" s="10" t="str">
        <f t="shared" si="79"/>
        <v/>
      </c>
      <c r="ES17" s="10" t="str">
        <f t="shared" si="80"/>
        <v/>
      </c>
      <c r="ET17" s="10" t="str">
        <f t="shared" si="81"/>
        <v/>
      </c>
      <c r="EU17" s="10" t="str">
        <f t="shared" si="82"/>
        <v/>
      </c>
      <c r="EV17" s="10" t="str">
        <f t="shared" si="83"/>
        <v/>
      </c>
      <c r="EW17" s="10" t="str">
        <f t="shared" si="84"/>
        <v/>
      </c>
      <c r="EX17" s="10" t="str">
        <f t="shared" si="85"/>
        <v/>
      </c>
      <c r="EY17" s="10" t="str">
        <f t="shared" si="86"/>
        <v/>
      </c>
      <c r="EZ17" s="10" t="str">
        <f t="shared" si="87"/>
        <v/>
      </c>
      <c r="FA17" s="10" t="str">
        <f t="shared" si="22"/>
        <v/>
      </c>
      <c r="FB17" s="10" t="str">
        <f t="shared" si="88"/>
        <v/>
      </c>
      <c r="FC17" s="10" t="str">
        <f t="shared" si="89"/>
        <v/>
      </c>
      <c r="FD17" s="10" t="str">
        <f t="shared" si="90"/>
        <v/>
      </c>
      <c r="FE17" s="10" t="str">
        <f t="shared" si="91"/>
        <v/>
      </c>
      <c r="FF17" s="10" t="str">
        <f t="shared" si="92"/>
        <v/>
      </c>
      <c r="FG17" s="10" t="str">
        <f t="shared" si="93"/>
        <v/>
      </c>
      <c r="FH17" s="10" t="str">
        <f t="shared" si="94"/>
        <v/>
      </c>
      <c r="FI17" s="10" t="str">
        <f t="shared" si="95"/>
        <v/>
      </c>
      <c r="FJ17" s="10" t="str">
        <f t="shared" si="96"/>
        <v/>
      </c>
      <c r="FK17" s="10" t="str">
        <f t="shared" si="97"/>
        <v/>
      </c>
      <c r="FL17" s="10" t="str">
        <f t="shared" si="98"/>
        <v/>
      </c>
      <c r="FM17" s="10" t="str">
        <f t="shared" si="99"/>
        <v/>
      </c>
      <c r="FN17" s="11"/>
      <c r="FQ17" s="13"/>
      <c r="FR17" s="13"/>
      <c r="FS17" s="13"/>
      <c r="FT17" s="29" t="str">
        <f t="shared" si="23"/>
        <v/>
      </c>
      <c r="FU17" s="29" t="str">
        <f t="shared" si="24"/>
        <v/>
      </c>
      <c r="FV17" s="29" t="str">
        <f t="shared" si="25"/>
        <v/>
      </c>
      <c r="FW17" s="29" t="str">
        <f t="shared" si="26"/>
        <v/>
      </c>
      <c r="FX17" s="29" t="str">
        <f t="shared" si="27"/>
        <v/>
      </c>
      <c r="FZ17" s="14" t="s">
        <v>5</v>
      </c>
    </row>
    <row r="18" spans="1:182" s="12" customFormat="1" ht="25.5" x14ac:dyDescent="0.2">
      <c r="A18" s="27">
        <v>9</v>
      </c>
      <c r="B18" s="28" t="str">
        <f t="shared" si="11"/>
        <v/>
      </c>
      <c r="C18" s="46"/>
      <c r="D18" s="21"/>
      <c r="E18" s="48"/>
      <c r="F18" s="48"/>
      <c r="G18" s="48"/>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43"/>
      <c r="CH18" s="147"/>
      <c r="CI18" s="10" t="str">
        <f t="shared" si="12"/>
        <v/>
      </c>
      <c r="CJ18" s="10" t="str">
        <f t="shared" si="13"/>
        <v/>
      </c>
      <c r="CK18" s="10" t="str">
        <f t="shared" si="14"/>
        <v/>
      </c>
      <c r="CL18" s="10" t="str">
        <f t="shared" si="15"/>
        <v/>
      </c>
      <c r="CM18" s="10" t="str">
        <f t="shared" si="16"/>
        <v/>
      </c>
      <c r="CN18" s="10" t="str">
        <f t="shared" si="17"/>
        <v/>
      </c>
      <c r="CO18" s="10" t="str">
        <f t="shared" si="28"/>
        <v/>
      </c>
      <c r="CP18" s="10" t="str">
        <f t="shared" si="29"/>
        <v/>
      </c>
      <c r="CQ18" s="10" t="str">
        <f t="shared" si="30"/>
        <v/>
      </c>
      <c r="CR18" s="10" t="str">
        <f t="shared" si="31"/>
        <v/>
      </c>
      <c r="CS18" s="10" t="str">
        <f t="shared" si="18"/>
        <v/>
      </c>
      <c r="CT18" s="10" t="str">
        <f t="shared" si="32"/>
        <v/>
      </c>
      <c r="CU18" s="10" t="str">
        <f t="shared" si="33"/>
        <v/>
      </c>
      <c r="CV18" s="10" t="str">
        <f t="shared" si="34"/>
        <v/>
      </c>
      <c r="CW18" s="10" t="str">
        <f t="shared" si="35"/>
        <v/>
      </c>
      <c r="CX18" s="10" t="str">
        <f t="shared" si="36"/>
        <v/>
      </c>
      <c r="CY18" s="10" t="str">
        <f t="shared" si="37"/>
        <v/>
      </c>
      <c r="CZ18" s="10" t="str">
        <f t="shared" si="38"/>
        <v/>
      </c>
      <c r="DA18" s="10" t="str">
        <f t="shared" si="39"/>
        <v/>
      </c>
      <c r="DB18" s="10" t="str">
        <f t="shared" si="40"/>
        <v/>
      </c>
      <c r="DC18" s="10" t="str">
        <f t="shared" si="41"/>
        <v/>
      </c>
      <c r="DD18" s="10" t="str">
        <f t="shared" si="42"/>
        <v/>
      </c>
      <c r="DE18" s="10" t="str">
        <f t="shared" si="43"/>
        <v/>
      </c>
      <c r="DF18" s="10" t="str">
        <f t="shared" si="44"/>
        <v/>
      </c>
      <c r="DG18" s="10" t="str">
        <f t="shared" si="45"/>
        <v/>
      </c>
      <c r="DH18" s="10" t="str">
        <f t="shared" si="19"/>
        <v/>
      </c>
      <c r="DI18" s="10" t="str">
        <f t="shared" si="46"/>
        <v/>
      </c>
      <c r="DJ18" s="10" t="str">
        <f t="shared" si="47"/>
        <v/>
      </c>
      <c r="DK18" s="10" t="str">
        <f t="shared" si="48"/>
        <v/>
      </c>
      <c r="DL18" s="10" t="str">
        <f t="shared" si="49"/>
        <v/>
      </c>
      <c r="DM18" s="10" t="str">
        <f t="shared" si="50"/>
        <v/>
      </c>
      <c r="DN18" s="10" t="str">
        <f t="shared" si="51"/>
        <v/>
      </c>
      <c r="DO18" s="10" t="str">
        <f t="shared" si="52"/>
        <v/>
      </c>
      <c r="DP18" s="10" t="str">
        <f t="shared" si="53"/>
        <v/>
      </c>
      <c r="DQ18" s="10" t="str">
        <f t="shared" si="54"/>
        <v/>
      </c>
      <c r="DR18" s="10" t="str">
        <f t="shared" si="55"/>
        <v/>
      </c>
      <c r="DS18" s="10" t="str">
        <f t="shared" si="56"/>
        <v/>
      </c>
      <c r="DT18" s="10" t="str">
        <f t="shared" si="57"/>
        <v/>
      </c>
      <c r="DU18" s="10" t="str">
        <f t="shared" si="58"/>
        <v/>
      </c>
      <c r="DV18" s="10" t="str">
        <f t="shared" si="59"/>
        <v/>
      </c>
      <c r="DW18" s="10" t="str">
        <f t="shared" si="20"/>
        <v/>
      </c>
      <c r="DX18" s="10" t="str">
        <f t="shared" si="60"/>
        <v/>
      </c>
      <c r="DY18" s="10" t="str">
        <f t="shared" si="61"/>
        <v/>
      </c>
      <c r="DZ18" s="10" t="str">
        <f t="shared" si="62"/>
        <v/>
      </c>
      <c r="EA18" s="10" t="str">
        <f t="shared" si="63"/>
        <v/>
      </c>
      <c r="EB18" s="10" t="str">
        <f t="shared" si="64"/>
        <v/>
      </c>
      <c r="EC18" s="10" t="str">
        <f t="shared" si="65"/>
        <v/>
      </c>
      <c r="ED18" s="10" t="str">
        <f t="shared" si="66"/>
        <v/>
      </c>
      <c r="EE18" s="10" t="str">
        <f t="shared" si="67"/>
        <v/>
      </c>
      <c r="EF18" s="10" t="str">
        <f t="shared" si="68"/>
        <v/>
      </c>
      <c r="EG18" s="10" t="str">
        <f t="shared" si="69"/>
        <v/>
      </c>
      <c r="EH18" s="10" t="str">
        <f t="shared" si="70"/>
        <v/>
      </c>
      <c r="EI18" s="10" t="str">
        <f t="shared" si="71"/>
        <v/>
      </c>
      <c r="EJ18" s="10" t="str">
        <f t="shared" si="72"/>
        <v/>
      </c>
      <c r="EK18" s="10" t="str">
        <f t="shared" si="73"/>
        <v/>
      </c>
      <c r="EL18" s="10" t="str">
        <f t="shared" si="21"/>
        <v/>
      </c>
      <c r="EM18" s="10" t="str">
        <f t="shared" si="74"/>
        <v/>
      </c>
      <c r="EN18" s="10" t="str">
        <f t="shared" si="75"/>
        <v/>
      </c>
      <c r="EO18" s="10" t="str">
        <f t="shared" si="76"/>
        <v/>
      </c>
      <c r="EP18" s="10" t="str">
        <f t="shared" si="77"/>
        <v/>
      </c>
      <c r="EQ18" s="10" t="str">
        <f t="shared" si="78"/>
        <v/>
      </c>
      <c r="ER18" s="10" t="str">
        <f t="shared" si="79"/>
        <v/>
      </c>
      <c r="ES18" s="10" t="str">
        <f t="shared" si="80"/>
        <v/>
      </c>
      <c r="ET18" s="10" t="str">
        <f t="shared" si="81"/>
        <v/>
      </c>
      <c r="EU18" s="10" t="str">
        <f t="shared" si="82"/>
        <v/>
      </c>
      <c r="EV18" s="10" t="str">
        <f t="shared" si="83"/>
        <v/>
      </c>
      <c r="EW18" s="10" t="str">
        <f t="shared" si="84"/>
        <v/>
      </c>
      <c r="EX18" s="10" t="str">
        <f t="shared" si="85"/>
        <v/>
      </c>
      <c r="EY18" s="10" t="str">
        <f t="shared" si="86"/>
        <v/>
      </c>
      <c r="EZ18" s="10" t="str">
        <f t="shared" si="87"/>
        <v/>
      </c>
      <c r="FA18" s="10" t="str">
        <f t="shared" si="22"/>
        <v/>
      </c>
      <c r="FB18" s="10" t="str">
        <f t="shared" si="88"/>
        <v/>
      </c>
      <c r="FC18" s="10" t="str">
        <f t="shared" si="89"/>
        <v/>
      </c>
      <c r="FD18" s="10" t="str">
        <f t="shared" si="90"/>
        <v/>
      </c>
      <c r="FE18" s="10" t="str">
        <f t="shared" si="91"/>
        <v/>
      </c>
      <c r="FF18" s="10" t="str">
        <f t="shared" si="92"/>
        <v/>
      </c>
      <c r="FG18" s="10" t="str">
        <f t="shared" si="93"/>
        <v/>
      </c>
      <c r="FH18" s="10" t="str">
        <f t="shared" si="94"/>
        <v/>
      </c>
      <c r="FI18" s="10" t="str">
        <f t="shared" si="95"/>
        <v/>
      </c>
      <c r="FJ18" s="10" t="str">
        <f t="shared" si="96"/>
        <v/>
      </c>
      <c r="FK18" s="10" t="str">
        <f t="shared" si="97"/>
        <v/>
      </c>
      <c r="FL18" s="10" t="str">
        <f t="shared" si="98"/>
        <v/>
      </c>
      <c r="FM18" s="10" t="str">
        <f t="shared" si="99"/>
        <v/>
      </c>
      <c r="FN18" s="11"/>
      <c r="FQ18" s="13"/>
      <c r="FR18" s="13"/>
      <c r="FS18" s="13"/>
      <c r="FT18" s="29" t="str">
        <f t="shared" si="23"/>
        <v/>
      </c>
      <c r="FU18" s="29" t="str">
        <f t="shared" si="24"/>
        <v/>
      </c>
      <c r="FV18" s="29" t="str">
        <f t="shared" si="25"/>
        <v/>
      </c>
      <c r="FW18" s="29" t="str">
        <f t="shared" si="26"/>
        <v/>
      </c>
      <c r="FX18" s="29" t="str">
        <f t="shared" si="27"/>
        <v/>
      </c>
      <c r="FZ18" s="14" t="s">
        <v>5</v>
      </c>
    </row>
    <row r="19" spans="1:182" s="12" customFormat="1" ht="25.5" x14ac:dyDescent="0.2">
      <c r="A19" s="27">
        <v>10</v>
      </c>
      <c r="B19" s="28" t="str">
        <f t="shared" si="11"/>
        <v/>
      </c>
      <c r="C19" s="46"/>
      <c r="D19" s="21"/>
      <c r="E19" s="48"/>
      <c r="F19" s="48"/>
      <c r="G19" s="48"/>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43"/>
      <c r="CH19" s="147"/>
      <c r="CI19" s="10" t="str">
        <f t="shared" si="12"/>
        <v/>
      </c>
      <c r="CJ19" s="10" t="str">
        <f t="shared" si="13"/>
        <v/>
      </c>
      <c r="CK19" s="10" t="str">
        <f t="shared" si="14"/>
        <v/>
      </c>
      <c r="CL19" s="10" t="str">
        <f t="shared" si="15"/>
        <v/>
      </c>
      <c r="CM19" s="10" t="str">
        <f t="shared" si="16"/>
        <v/>
      </c>
      <c r="CN19" s="10" t="str">
        <f t="shared" si="17"/>
        <v/>
      </c>
      <c r="CO19" s="10" t="str">
        <f t="shared" si="28"/>
        <v/>
      </c>
      <c r="CP19" s="10" t="str">
        <f t="shared" si="29"/>
        <v/>
      </c>
      <c r="CQ19" s="10" t="str">
        <f t="shared" si="30"/>
        <v/>
      </c>
      <c r="CR19" s="10" t="str">
        <f t="shared" si="31"/>
        <v/>
      </c>
      <c r="CS19" s="10" t="str">
        <f t="shared" si="18"/>
        <v/>
      </c>
      <c r="CT19" s="10" t="str">
        <f t="shared" si="32"/>
        <v/>
      </c>
      <c r="CU19" s="10" t="str">
        <f t="shared" si="33"/>
        <v/>
      </c>
      <c r="CV19" s="10" t="str">
        <f t="shared" si="34"/>
        <v/>
      </c>
      <c r="CW19" s="10" t="str">
        <f t="shared" si="35"/>
        <v/>
      </c>
      <c r="CX19" s="10" t="str">
        <f t="shared" si="36"/>
        <v/>
      </c>
      <c r="CY19" s="10" t="str">
        <f t="shared" si="37"/>
        <v/>
      </c>
      <c r="CZ19" s="10" t="str">
        <f t="shared" si="38"/>
        <v/>
      </c>
      <c r="DA19" s="10" t="str">
        <f t="shared" si="39"/>
        <v/>
      </c>
      <c r="DB19" s="10" t="str">
        <f t="shared" si="40"/>
        <v/>
      </c>
      <c r="DC19" s="10" t="str">
        <f t="shared" si="41"/>
        <v/>
      </c>
      <c r="DD19" s="10" t="str">
        <f t="shared" si="42"/>
        <v/>
      </c>
      <c r="DE19" s="10" t="str">
        <f t="shared" si="43"/>
        <v/>
      </c>
      <c r="DF19" s="10" t="str">
        <f t="shared" si="44"/>
        <v/>
      </c>
      <c r="DG19" s="10" t="str">
        <f t="shared" si="45"/>
        <v/>
      </c>
      <c r="DH19" s="10" t="str">
        <f t="shared" si="19"/>
        <v/>
      </c>
      <c r="DI19" s="10" t="str">
        <f t="shared" si="46"/>
        <v/>
      </c>
      <c r="DJ19" s="10" t="str">
        <f t="shared" si="47"/>
        <v/>
      </c>
      <c r="DK19" s="10" t="str">
        <f t="shared" si="48"/>
        <v/>
      </c>
      <c r="DL19" s="10" t="str">
        <f t="shared" si="49"/>
        <v/>
      </c>
      <c r="DM19" s="10" t="str">
        <f t="shared" si="50"/>
        <v/>
      </c>
      <c r="DN19" s="10" t="str">
        <f t="shared" si="51"/>
        <v/>
      </c>
      <c r="DO19" s="10" t="str">
        <f t="shared" si="52"/>
        <v/>
      </c>
      <c r="DP19" s="10" t="str">
        <f t="shared" si="53"/>
        <v/>
      </c>
      <c r="DQ19" s="10" t="str">
        <f t="shared" si="54"/>
        <v/>
      </c>
      <c r="DR19" s="10" t="str">
        <f t="shared" si="55"/>
        <v/>
      </c>
      <c r="DS19" s="10" t="str">
        <f t="shared" si="56"/>
        <v/>
      </c>
      <c r="DT19" s="10" t="str">
        <f t="shared" si="57"/>
        <v/>
      </c>
      <c r="DU19" s="10" t="str">
        <f t="shared" si="58"/>
        <v/>
      </c>
      <c r="DV19" s="10" t="str">
        <f t="shared" si="59"/>
        <v/>
      </c>
      <c r="DW19" s="10" t="str">
        <f t="shared" si="20"/>
        <v/>
      </c>
      <c r="DX19" s="10" t="str">
        <f t="shared" si="60"/>
        <v/>
      </c>
      <c r="DY19" s="10" t="str">
        <f t="shared" si="61"/>
        <v/>
      </c>
      <c r="DZ19" s="10" t="str">
        <f t="shared" si="62"/>
        <v/>
      </c>
      <c r="EA19" s="10" t="str">
        <f t="shared" si="63"/>
        <v/>
      </c>
      <c r="EB19" s="10" t="str">
        <f t="shared" si="64"/>
        <v/>
      </c>
      <c r="EC19" s="10" t="str">
        <f t="shared" si="65"/>
        <v/>
      </c>
      <c r="ED19" s="10" t="str">
        <f t="shared" si="66"/>
        <v/>
      </c>
      <c r="EE19" s="10" t="str">
        <f t="shared" si="67"/>
        <v/>
      </c>
      <c r="EF19" s="10" t="str">
        <f t="shared" si="68"/>
        <v/>
      </c>
      <c r="EG19" s="10" t="str">
        <f t="shared" si="69"/>
        <v/>
      </c>
      <c r="EH19" s="10" t="str">
        <f t="shared" si="70"/>
        <v/>
      </c>
      <c r="EI19" s="10" t="str">
        <f t="shared" si="71"/>
        <v/>
      </c>
      <c r="EJ19" s="10" t="str">
        <f t="shared" si="72"/>
        <v/>
      </c>
      <c r="EK19" s="10" t="str">
        <f t="shared" si="73"/>
        <v/>
      </c>
      <c r="EL19" s="10" t="str">
        <f t="shared" si="21"/>
        <v/>
      </c>
      <c r="EM19" s="10" t="str">
        <f t="shared" si="74"/>
        <v/>
      </c>
      <c r="EN19" s="10" t="str">
        <f t="shared" si="75"/>
        <v/>
      </c>
      <c r="EO19" s="10" t="str">
        <f t="shared" si="76"/>
        <v/>
      </c>
      <c r="EP19" s="10" t="str">
        <f t="shared" si="77"/>
        <v/>
      </c>
      <c r="EQ19" s="10" t="str">
        <f t="shared" si="78"/>
        <v/>
      </c>
      <c r="ER19" s="10" t="str">
        <f t="shared" si="79"/>
        <v/>
      </c>
      <c r="ES19" s="10" t="str">
        <f t="shared" si="80"/>
        <v/>
      </c>
      <c r="ET19" s="10" t="str">
        <f t="shared" si="81"/>
        <v/>
      </c>
      <c r="EU19" s="10" t="str">
        <f t="shared" si="82"/>
        <v/>
      </c>
      <c r="EV19" s="10" t="str">
        <f t="shared" si="83"/>
        <v/>
      </c>
      <c r="EW19" s="10" t="str">
        <f t="shared" si="84"/>
        <v/>
      </c>
      <c r="EX19" s="10" t="str">
        <f t="shared" si="85"/>
        <v/>
      </c>
      <c r="EY19" s="10" t="str">
        <f t="shared" si="86"/>
        <v/>
      </c>
      <c r="EZ19" s="10" t="str">
        <f t="shared" si="87"/>
        <v/>
      </c>
      <c r="FA19" s="10" t="str">
        <f t="shared" si="22"/>
        <v/>
      </c>
      <c r="FB19" s="10" t="str">
        <f t="shared" si="88"/>
        <v/>
      </c>
      <c r="FC19" s="10" t="str">
        <f t="shared" si="89"/>
        <v/>
      </c>
      <c r="FD19" s="10" t="str">
        <f t="shared" si="90"/>
        <v/>
      </c>
      <c r="FE19" s="10" t="str">
        <f t="shared" si="91"/>
        <v/>
      </c>
      <c r="FF19" s="10" t="str">
        <f t="shared" si="92"/>
        <v/>
      </c>
      <c r="FG19" s="10" t="str">
        <f t="shared" si="93"/>
        <v/>
      </c>
      <c r="FH19" s="10" t="str">
        <f t="shared" si="94"/>
        <v/>
      </c>
      <c r="FI19" s="10" t="str">
        <f t="shared" si="95"/>
        <v/>
      </c>
      <c r="FJ19" s="10" t="str">
        <f t="shared" si="96"/>
        <v/>
      </c>
      <c r="FK19" s="10" t="str">
        <f t="shared" si="97"/>
        <v/>
      </c>
      <c r="FL19" s="10" t="str">
        <f t="shared" si="98"/>
        <v/>
      </c>
      <c r="FM19" s="10" t="str">
        <f t="shared" si="99"/>
        <v/>
      </c>
      <c r="FN19" s="11"/>
      <c r="FQ19" s="13"/>
      <c r="FR19" s="13"/>
      <c r="FS19" s="13"/>
      <c r="FT19" s="29" t="str">
        <f t="shared" si="23"/>
        <v/>
      </c>
      <c r="FU19" s="29" t="str">
        <f t="shared" si="24"/>
        <v/>
      </c>
      <c r="FV19" s="29" t="str">
        <f t="shared" si="25"/>
        <v/>
      </c>
      <c r="FW19" s="29" t="str">
        <f t="shared" si="26"/>
        <v/>
      </c>
      <c r="FX19" s="29" t="str">
        <f t="shared" si="27"/>
        <v/>
      </c>
      <c r="FZ19" s="14" t="s">
        <v>5</v>
      </c>
    </row>
    <row r="20" spans="1:182" s="12" customFormat="1" ht="25.5" x14ac:dyDescent="0.2">
      <c r="A20" s="27">
        <v>11</v>
      </c>
      <c r="B20" s="28" t="str">
        <f t="shared" si="11"/>
        <v/>
      </c>
      <c r="C20" s="46"/>
      <c r="D20" s="21"/>
      <c r="E20" s="48"/>
      <c r="F20" s="48"/>
      <c r="G20" s="48"/>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43"/>
      <c r="CH20" s="147"/>
      <c r="CI20" s="10" t="str">
        <f t="shared" si="12"/>
        <v/>
      </c>
      <c r="CJ20" s="10" t="str">
        <f t="shared" si="13"/>
        <v/>
      </c>
      <c r="CK20" s="10" t="str">
        <f t="shared" si="14"/>
        <v/>
      </c>
      <c r="CL20" s="10" t="str">
        <f t="shared" si="15"/>
        <v/>
      </c>
      <c r="CM20" s="10" t="str">
        <f t="shared" si="16"/>
        <v/>
      </c>
      <c r="CN20" s="10" t="str">
        <f t="shared" si="17"/>
        <v/>
      </c>
      <c r="CO20" s="10" t="str">
        <f t="shared" si="28"/>
        <v/>
      </c>
      <c r="CP20" s="10" t="str">
        <f t="shared" si="29"/>
        <v/>
      </c>
      <c r="CQ20" s="10" t="str">
        <f t="shared" si="30"/>
        <v/>
      </c>
      <c r="CR20" s="10" t="str">
        <f t="shared" si="31"/>
        <v/>
      </c>
      <c r="CS20" s="10" t="str">
        <f t="shared" si="18"/>
        <v/>
      </c>
      <c r="CT20" s="10" t="str">
        <f t="shared" si="32"/>
        <v/>
      </c>
      <c r="CU20" s="10" t="str">
        <f t="shared" si="33"/>
        <v/>
      </c>
      <c r="CV20" s="10" t="str">
        <f t="shared" si="34"/>
        <v/>
      </c>
      <c r="CW20" s="10" t="str">
        <f t="shared" si="35"/>
        <v/>
      </c>
      <c r="CX20" s="10" t="str">
        <f t="shared" si="36"/>
        <v/>
      </c>
      <c r="CY20" s="10" t="str">
        <f t="shared" si="37"/>
        <v/>
      </c>
      <c r="CZ20" s="10" t="str">
        <f t="shared" si="38"/>
        <v/>
      </c>
      <c r="DA20" s="10" t="str">
        <f t="shared" si="39"/>
        <v/>
      </c>
      <c r="DB20" s="10" t="str">
        <f t="shared" si="40"/>
        <v/>
      </c>
      <c r="DC20" s="10" t="str">
        <f t="shared" si="41"/>
        <v/>
      </c>
      <c r="DD20" s="10" t="str">
        <f t="shared" si="42"/>
        <v/>
      </c>
      <c r="DE20" s="10" t="str">
        <f t="shared" si="43"/>
        <v/>
      </c>
      <c r="DF20" s="10" t="str">
        <f t="shared" si="44"/>
        <v/>
      </c>
      <c r="DG20" s="10" t="str">
        <f t="shared" si="45"/>
        <v/>
      </c>
      <c r="DH20" s="10" t="str">
        <f t="shared" si="19"/>
        <v/>
      </c>
      <c r="DI20" s="10" t="str">
        <f t="shared" si="46"/>
        <v/>
      </c>
      <c r="DJ20" s="10" t="str">
        <f t="shared" si="47"/>
        <v/>
      </c>
      <c r="DK20" s="10" t="str">
        <f t="shared" si="48"/>
        <v/>
      </c>
      <c r="DL20" s="10" t="str">
        <f t="shared" si="49"/>
        <v/>
      </c>
      <c r="DM20" s="10" t="str">
        <f t="shared" si="50"/>
        <v/>
      </c>
      <c r="DN20" s="10" t="str">
        <f t="shared" si="51"/>
        <v/>
      </c>
      <c r="DO20" s="10" t="str">
        <f t="shared" si="52"/>
        <v/>
      </c>
      <c r="DP20" s="10" t="str">
        <f t="shared" si="53"/>
        <v/>
      </c>
      <c r="DQ20" s="10" t="str">
        <f t="shared" si="54"/>
        <v/>
      </c>
      <c r="DR20" s="10" t="str">
        <f t="shared" si="55"/>
        <v/>
      </c>
      <c r="DS20" s="10" t="str">
        <f t="shared" si="56"/>
        <v/>
      </c>
      <c r="DT20" s="10" t="str">
        <f t="shared" si="57"/>
        <v/>
      </c>
      <c r="DU20" s="10" t="str">
        <f t="shared" si="58"/>
        <v/>
      </c>
      <c r="DV20" s="10" t="str">
        <f t="shared" si="59"/>
        <v/>
      </c>
      <c r="DW20" s="10" t="str">
        <f t="shared" si="20"/>
        <v/>
      </c>
      <c r="DX20" s="10" t="str">
        <f t="shared" si="60"/>
        <v/>
      </c>
      <c r="DY20" s="10" t="str">
        <f t="shared" si="61"/>
        <v/>
      </c>
      <c r="DZ20" s="10" t="str">
        <f t="shared" si="62"/>
        <v/>
      </c>
      <c r="EA20" s="10" t="str">
        <f t="shared" si="63"/>
        <v/>
      </c>
      <c r="EB20" s="10" t="str">
        <f t="shared" si="64"/>
        <v/>
      </c>
      <c r="EC20" s="10" t="str">
        <f t="shared" si="65"/>
        <v/>
      </c>
      <c r="ED20" s="10" t="str">
        <f t="shared" si="66"/>
        <v/>
      </c>
      <c r="EE20" s="10" t="str">
        <f t="shared" si="67"/>
        <v/>
      </c>
      <c r="EF20" s="10" t="str">
        <f t="shared" si="68"/>
        <v/>
      </c>
      <c r="EG20" s="10" t="str">
        <f t="shared" si="69"/>
        <v/>
      </c>
      <c r="EH20" s="10" t="str">
        <f t="shared" si="70"/>
        <v/>
      </c>
      <c r="EI20" s="10" t="str">
        <f t="shared" si="71"/>
        <v/>
      </c>
      <c r="EJ20" s="10" t="str">
        <f t="shared" si="72"/>
        <v/>
      </c>
      <c r="EK20" s="10" t="str">
        <f t="shared" si="73"/>
        <v/>
      </c>
      <c r="EL20" s="10" t="str">
        <f t="shared" si="21"/>
        <v/>
      </c>
      <c r="EM20" s="10" t="str">
        <f t="shared" si="74"/>
        <v/>
      </c>
      <c r="EN20" s="10" t="str">
        <f t="shared" si="75"/>
        <v/>
      </c>
      <c r="EO20" s="10" t="str">
        <f t="shared" si="76"/>
        <v/>
      </c>
      <c r="EP20" s="10" t="str">
        <f t="shared" si="77"/>
        <v/>
      </c>
      <c r="EQ20" s="10" t="str">
        <f t="shared" si="78"/>
        <v/>
      </c>
      <c r="ER20" s="10" t="str">
        <f t="shared" si="79"/>
        <v/>
      </c>
      <c r="ES20" s="10" t="str">
        <f t="shared" si="80"/>
        <v/>
      </c>
      <c r="ET20" s="10" t="str">
        <f t="shared" si="81"/>
        <v/>
      </c>
      <c r="EU20" s="10" t="str">
        <f t="shared" si="82"/>
        <v/>
      </c>
      <c r="EV20" s="10" t="str">
        <f t="shared" si="83"/>
        <v/>
      </c>
      <c r="EW20" s="10" t="str">
        <f t="shared" si="84"/>
        <v/>
      </c>
      <c r="EX20" s="10" t="str">
        <f t="shared" si="85"/>
        <v/>
      </c>
      <c r="EY20" s="10" t="str">
        <f t="shared" si="86"/>
        <v/>
      </c>
      <c r="EZ20" s="10" t="str">
        <f t="shared" si="87"/>
        <v/>
      </c>
      <c r="FA20" s="10" t="str">
        <f t="shared" si="22"/>
        <v/>
      </c>
      <c r="FB20" s="10" t="str">
        <f t="shared" si="88"/>
        <v/>
      </c>
      <c r="FC20" s="10" t="str">
        <f t="shared" si="89"/>
        <v/>
      </c>
      <c r="FD20" s="10" t="str">
        <f t="shared" si="90"/>
        <v/>
      </c>
      <c r="FE20" s="10" t="str">
        <f t="shared" si="91"/>
        <v/>
      </c>
      <c r="FF20" s="10" t="str">
        <f t="shared" si="92"/>
        <v/>
      </c>
      <c r="FG20" s="10" t="str">
        <f t="shared" si="93"/>
        <v/>
      </c>
      <c r="FH20" s="10" t="str">
        <f t="shared" si="94"/>
        <v/>
      </c>
      <c r="FI20" s="10" t="str">
        <f t="shared" si="95"/>
        <v/>
      </c>
      <c r="FJ20" s="10" t="str">
        <f t="shared" si="96"/>
        <v/>
      </c>
      <c r="FK20" s="10" t="str">
        <f t="shared" si="97"/>
        <v/>
      </c>
      <c r="FL20" s="10" t="str">
        <f t="shared" si="98"/>
        <v/>
      </c>
      <c r="FM20" s="10" t="str">
        <f t="shared" si="99"/>
        <v/>
      </c>
      <c r="FN20" s="11"/>
      <c r="FQ20" s="13"/>
      <c r="FR20" s="13"/>
      <c r="FS20" s="13"/>
      <c r="FT20" s="29" t="str">
        <f t="shared" si="23"/>
        <v/>
      </c>
      <c r="FU20" s="29" t="str">
        <f t="shared" si="24"/>
        <v/>
      </c>
      <c r="FV20" s="29" t="str">
        <f t="shared" si="25"/>
        <v/>
      </c>
      <c r="FW20" s="29" t="str">
        <f t="shared" si="26"/>
        <v/>
      </c>
      <c r="FX20" s="29" t="str">
        <f t="shared" si="27"/>
        <v/>
      </c>
      <c r="FZ20" s="14" t="s">
        <v>5</v>
      </c>
    </row>
    <row r="21" spans="1:182" s="12" customFormat="1" ht="25.5" x14ac:dyDescent="0.2">
      <c r="A21" s="27">
        <v>12</v>
      </c>
      <c r="B21" s="28" t="str">
        <f t="shared" si="11"/>
        <v/>
      </c>
      <c r="C21" s="46"/>
      <c r="D21" s="21"/>
      <c r="E21" s="48"/>
      <c r="F21" s="48"/>
      <c r="G21" s="48"/>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43"/>
      <c r="CH21" s="147"/>
      <c r="CI21" s="10" t="str">
        <f t="shared" si="12"/>
        <v/>
      </c>
      <c r="CJ21" s="10" t="str">
        <f t="shared" si="13"/>
        <v/>
      </c>
      <c r="CK21" s="10" t="str">
        <f t="shared" si="14"/>
        <v/>
      </c>
      <c r="CL21" s="10" t="str">
        <f t="shared" si="15"/>
        <v/>
      </c>
      <c r="CM21" s="10" t="str">
        <f t="shared" si="16"/>
        <v/>
      </c>
      <c r="CN21" s="10" t="str">
        <f t="shared" si="17"/>
        <v/>
      </c>
      <c r="CO21" s="10" t="str">
        <f t="shared" si="28"/>
        <v/>
      </c>
      <c r="CP21" s="10" t="str">
        <f t="shared" si="29"/>
        <v/>
      </c>
      <c r="CQ21" s="10" t="str">
        <f t="shared" si="30"/>
        <v/>
      </c>
      <c r="CR21" s="10" t="str">
        <f t="shared" si="31"/>
        <v/>
      </c>
      <c r="CS21" s="10" t="str">
        <f t="shared" si="18"/>
        <v/>
      </c>
      <c r="CT21" s="10" t="str">
        <f t="shared" si="32"/>
        <v/>
      </c>
      <c r="CU21" s="10" t="str">
        <f t="shared" si="33"/>
        <v/>
      </c>
      <c r="CV21" s="10" t="str">
        <f t="shared" si="34"/>
        <v/>
      </c>
      <c r="CW21" s="10" t="str">
        <f t="shared" si="35"/>
        <v/>
      </c>
      <c r="CX21" s="10" t="str">
        <f t="shared" si="36"/>
        <v/>
      </c>
      <c r="CY21" s="10" t="str">
        <f t="shared" si="37"/>
        <v/>
      </c>
      <c r="CZ21" s="10" t="str">
        <f t="shared" si="38"/>
        <v/>
      </c>
      <c r="DA21" s="10" t="str">
        <f t="shared" si="39"/>
        <v/>
      </c>
      <c r="DB21" s="10" t="str">
        <f t="shared" si="40"/>
        <v/>
      </c>
      <c r="DC21" s="10" t="str">
        <f t="shared" si="41"/>
        <v/>
      </c>
      <c r="DD21" s="10" t="str">
        <f t="shared" si="42"/>
        <v/>
      </c>
      <c r="DE21" s="10" t="str">
        <f t="shared" si="43"/>
        <v/>
      </c>
      <c r="DF21" s="10" t="str">
        <f t="shared" si="44"/>
        <v/>
      </c>
      <c r="DG21" s="10" t="str">
        <f t="shared" si="45"/>
        <v/>
      </c>
      <c r="DH21" s="10" t="str">
        <f t="shared" si="19"/>
        <v/>
      </c>
      <c r="DI21" s="10" t="str">
        <f t="shared" si="46"/>
        <v/>
      </c>
      <c r="DJ21" s="10" t="str">
        <f t="shared" si="47"/>
        <v/>
      </c>
      <c r="DK21" s="10" t="str">
        <f t="shared" si="48"/>
        <v/>
      </c>
      <c r="DL21" s="10" t="str">
        <f t="shared" si="49"/>
        <v/>
      </c>
      <c r="DM21" s="10" t="str">
        <f t="shared" si="50"/>
        <v/>
      </c>
      <c r="DN21" s="10" t="str">
        <f t="shared" si="51"/>
        <v/>
      </c>
      <c r="DO21" s="10" t="str">
        <f t="shared" si="52"/>
        <v/>
      </c>
      <c r="DP21" s="10" t="str">
        <f t="shared" si="53"/>
        <v/>
      </c>
      <c r="DQ21" s="10" t="str">
        <f t="shared" si="54"/>
        <v/>
      </c>
      <c r="DR21" s="10" t="str">
        <f t="shared" si="55"/>
        <v/>
      </c>
      <c r="DS21" s="10" t="str">
        <f t="shared" si="56"/>
        <v/>
      </c>
      <c r="DT21" s="10" t="str">
        <f t="shared" si="57"/>
        <v/>
      </c>
      <c r="DU21" s="10" t="str">
        <f t="shared" si="58"/>
        <v/>
      </c>
      <c r="DV21" s="10" t="str">
        <f t="shared" si="59"/>
        <v/>
      </c>
      <c r="DW21" s="10" t="str">
        <f t="shared" si="20"/>
        <v/>
      </c>
      <c r="DX21" s="10" t="str">
        <f t="shared" si="60"/>
        <v/>
      </c>
      <c r="DY21" s="10" t="str">
        <f t="shared" si="61"/>
        <v/>
      </c>
      <c r="DZ21" s="10" t="str">
        <f t="shared" si="62"/>
        <v/>
      </c>
      <c r="EA21" s="10" t="str">
        <f t="shared" si="63"/>
        <v/>
      </c>
      <c r="EB21" s="10" t="str">
        <f t="shared" si="64"/>
        <v/>
      </c>
      <c r="EC21" s="10" t="str">
        <f t="shared" si="65"/>
        <v/>
      </c>
      <c r="ED21" s="10" t="str">
        <f t="shared" si="66"/>
        <v/>
      </c>
      <c r="EE21" s="10" t="str">
        <f t="shared" si="67"/>
        <v/>
      </c>
      <c r="EF21" s="10" t="str">
        <f t="shared" si="68"/>
        <v/>
      </c>
      <c r="EG21" s="10" t="str">
        <f t="shared" si="69"/>
        <v/>
      </c>
      <c r="EH21" s="10" t="str">
        <f t="shared" si="70"/>
        <v/>
      </c>
      <c r="EI21" s="10" t="str">
        <f t="shared" si="71"/>
        <v/>
      </c>
      <c r="EJ21" s="10" t="str">
        <f t="shared" si="72"/>
        <v/>
      </c>
      <c r="EK21" s="10" t="str">
        <f t="shared" si="73"/>
        <v/>
      </c>
      <c r="EL21" s="10" t="str">
        <f t="shared" si="21"/>
        <v/>
      </c>
      <c r="EM21" s="10" t="str">
        <f t="shared" si="74"/>
        <v/>
      </c>
      <c r="EN21" s="10" t="str">
        <f t="shared" si="75"/>
        <v/>
      </c>
      <c r="EO21" s="10" t="str">
        <f t="shared" si="76"/>
        <v/>
      </c>
      <c r="EP21" s="10" t="str">
        <f t="shared" si="77"/>
        <v/>
      </c>
      <c r="EQ21" s="10" t="str">
        <f t="shared" si="78"/>
        <v/>
      </c>
      <c r="ER21" s="10" t="str">
        <f t="shared" si="79"/>
        <v/>
      </c>
      <c r="ES21" s="10" t="str">
        <f t="shared" si="80"/>
        <v/>
      </c>
      <c r="ET21" s="10" t="str">
        <f t="shared" si="81"/>
        <v/>
      </c>
      <c r="EU21" s="10" t="str">
        <f t="shared" si="82"/>
        <v/>
      </c>
      <c r="EV21" s="10" t="str">
        <f t="shared" si="83"/>
        <v/>
      </c>
      <c r="EW21" s="10" t="str">
        <f t="shared" si="84"/>
        <v/>
      </c>
      <c r="EX21" s="10" t="str">
        <f t="shared" si="85"/>
        <v/>
      </c>
      <c r="EY21" s="10" t="str">
        <f t="shared" si="86"/>
        <v/>
      </c>
      <c r="EZ21" s="10" t="str">
        <f t="shared" si="87"/>
        <v/>
      </c>
      <c r="FA21" s="10" t="str">
        <f t="shared" si="22"/>
        <v/>
      </c>
      <c r="FB21" s="10" t="str">
        <f t="shared" si="88"/>
        <v/>
      </c>
      <c r="FC21" s="10" t="str">
        <f t="shared" si="89"/>
        <v/>
      </c>
      <c r="FD21" s="10" t="str">
        <f t="shared" si="90"/>
        <v/>
      </c>
      <c r="FE21" s="10" t="str">
        <f t="shared" si="91"/>
        <v/>
      </c>
      <c r="FF21" s="10" t="str">
        <f t="shared" si="92"/>
        <v/>
      </c>
      <c r="FG21" s="10" t="str">
        <f t="shared" si="93"/>
        <v/>
      </c>
      <c r="FH21" s="10" t="str">
        <f t="shared" si="94"/>
        <v/>
      </c>
      <c r="FI21" s="10" t="str">
        <f t="shared" si="95"/>
        <v/>
      </c>
      <c r="FJ21" s="10" t="str">
        <f t="shared" si="96"/>
        <v/>
      </c>
      <c r="FK21" s="10" t="str">
        <f t="shared" si="97"/>
        <v/>
      </c>
      <c r="FL21" s="10" t="str">
        <f t="shared" si="98"/>
        <v/>
      </c>
      <c r="FM21" s="10" t="str">
        <f t="shared" si="99"/>
        <v/>
      </c>
      <c r="FN21" s="11"/>
      <c r="FQ21" s="13"/>
      <c r="FR21" s="13"/>
      <c r="FS21" s="13"/>
      <c r="FT21" s="29" t="str">
        <f t="shared" si="23"/>
        <v/>
      </c>
      <c r="FU21" s="29" t="str">
        <f t="shared" si="24"/>
        <v/>
      </c>
      <c r="FV21" s="29" t="str">
        <f t="shared" si="25"/>
        <v/>
      </c>
      <c r="FW21" s="29" t="str">
        <f t="shared" si="26"/>
        <v/>
      </c>
      <c r="FX21" s="29" t="str">
        <f t="shared" si="27"/>
        <v/>
      </c>
      <c r="FZ21" s="14" t="s">
        <v>5</v>
      </c>
    </row>
    <row r="22" spans="1:182" s="12" customFormat="1" ht="25.5" x14ac:dyDescent="0.2">
      <c r="A22" s="27">
        <v>13</v>
      </c>
      <c r="B22" s="28" t="str">
        <f t="shared" si="11"/>
        <v/>
      </c>
      <c r="C22" s="46"/>
      <c r="D22" s="21"/>
      <c r="E22" s="48"/>
      <c r="F22" s="48"/>
      <c r="G22" s="48"/>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43"/>
      <c r="CH22" s="147"/>
      <c r="CI22" s="10" t="str">
        <f t="shared" si="12"/>
        <v/>
      </c>
      <c r="CJ22" s="10" t="str">
        <f t="shared" si="13"/>
        <v/>
      </c>
      <c r="CK22" s="10" t="str">
        <f t="shared" si="14"/>
        <v/>
      </c>
      <c r="CL22" s="10" t="str">
        <f t="shared" si="15"/>
        <v/>
      </c>
      <c r="CM22" s="10" t="str">
        <f t="shared" si="16"/>
        <v/>
      </c>
      <c r="CN22" s="10" t="str">
        <f t="shared" si="17"/>
        <v/>
      </c>
      <c r="CO22" s="10" t="str">
        <f t="shared" si="28"/>
        <v/>
      </c>
      <c r="CP22" s="10" t="str">
        <f t="shared" si="29"/>
        <v/>
      </c>
      <c r="CQ22" s="10" t="str">
        <f t="shared" si="30"/>
        <v/>
      </c>
      <c r="CR22" s="10" t="str">
        <f t="shared" si="31"/>
        <v/>
      </c>
      <c r="CS22" s="10" t="str">
        <f t="shared" si="18"/>
        <v/>
      </c>
      <c r="CT22" s="10" t="str">
        <f t="shared" si="32"/>
        <v/>
      </c>
      <c r="CU22" s="10" t="str">
        <f t="shared" si="33"/>
        <v/>
      </c>
      <c r="CV22" s="10" t="str">
        <f t="shared" si="34"/>
        <v/>
      </c>
      <c r="CW22" s="10" t="str">
        <f t="shared" si="35"/>
        <v/>
      </c>
      <c r="CX22" s="10" t="str">
        <f t="shared" si="36"/>
        <v/>
      </c>
      <c r="CY22" s="10" t="str">
        <f t="shared" si="37"/>
        <v/>
      </c>
      <c r="CZ22" s="10" t="str">
        <f t="shared" si="38"/>
        <v/>
      </c>
      <c r="DA22" s="10" t="str">
        <f t="shared" si="39"/>
        <v/>
      </c>
      <c r="DB22" s="10" t="str">
        <f t="shared" si="40"/>
        <v/>
      </c>
      <c r="DC22" s="10" t="str">
        <f t="shared" si="41"/>
        <v/>
      </c>
      <c r="DD22" s="10" t="str">
        <f t="shared" si="42"/>
        <v/>
      </c>
      <c r="DE22" s="10" t="str">
        <f t="shared" si="43"/>
        <v/>
      </c>
      <c r="DF22" s="10" t="str">
        <f t="shared" si="44"/>
        <v/>
      </c>
      <c r="DG22" s="10" t="str">
        <f t="shared" si="45"/>
        <v/>
      </c>
      <c r="DH22" s="10" t="str">
        <f t="shared" si="19"/>
        <v/>
      </c>
      <c r="DI22" s="10" t="str">
        <f t="shared" si="46"/>
        <v/>
      </c>
      <c r="DJ22" s="10" t="str">
        <f t="shared" si="47"/>
        <v/>
      </c>
      <c r="DK22" s="10" t="str">
        <f t="shared" si="48"/>
        <v/>
      </c>
      <c r="DL22" s="10" t="str">
        <f t="shared" si="49"/>
        <v/>
      </c>
      <c r="DM22" s="10" t="str">
        <f t="shared" si="50"/>
        <v/>
      </c>
      <c r="DN22" s="10" t="str">
        <f t="shared" si="51"/>
        <v/>
      </c>
      <c r="DO22" s="10" t="str">
        <f t="shared" si="52"/>
        <v/>
      </c>
      <c r="DP22" s="10" t="str">
        <f t="shared" si="53"/>
        <v/>
      </c>
      <c r="DQ22" s="10" t="str">
        <f t="shared" si="54"/>
        <v/>
      </c>
      <c r="DR22" s="10" t="str">
        <f t="shared" si="55"/>
        <v/>
      </c>
      <c r="DS22" s="10" t="str">
        <f t="shared" si="56"/>
        <v/>
      </c>
      <c r="DT22" s="10" t="str">
        <f t="shared" si="57"/>
        <v/>
      </c>
      <c r="DU22" s="10" t="str">
        <f t="shared" si="58"/>
        <v/>
      </c>
      <c r="DV22" s="10" t="str">
        <f t="shared" si="59"/>
        <v/>
      </c>
      <c r="DW22" s="10" t="str">
        <f t="shared" si="20"/>
        <v/>
      </c>
      <c r="DX22" s="10" t="str">
        <f t="shared" si="60"/>
        <v/>
      </c>
      <c r="DY22" s="10" t="str">
        <f t="shared" si="61"/>
        <v/>
      </c>
      <c r="DZ22" s="10" t="str">
        <f t="shared" si="62"/>
        <v/>
      </c>
      <c r="EA22" s="10" t="str">
        <f t="shared" si="63"/>
        <v/>
      </c>
      <c r="EB22" s="10" t="str">
        <f t="shared" si="64"/>
        <v/>
      </c>
      <c r="EC22" s="10" t="str">
        <f t="shared" si="65"/>
        <v/>
      </c>
      <c r="ED22" s="10" t="str">
        <f t="shared" si="66"/>
        <v/>
      </c>
      <c r="EE22" s="10" t="str">
        <f t="shared" si="67"/>
        <v/>
      </c>
      <c r="EF22" s="10" t="str">
        <f t="shared" si="68"/>
        <v/>
      </c>
      <c r="EG22" s="10" t="str">
        <f t="shared" si="69"/>
        <v/>
      </c>
      <c r="EH22" s="10" t="str">
        <f t="shared" si="70"/>
        <v/>
      </c>
      <c r="EI22" s="10" t="str">
        <f t="shared" si="71"/>
        <v/>
      </c>
      <c r="EJ22" s="10" t="str">
        <f t="shared" si="72"/>
        <v/>
      </c>
      <c r="EK22" s="10" t="str">
        <f t="shared" si="73"/>
        <v/>
      </c>
      <c r="EL22" s="10" t="str">
        <f t="shared" si="21"/>
        <v/>
      </c>
      <c r="EM22" s="10" t="str">
        <f t="shared" si="74"/>
        <v/>
      </c>
      <c r="EN22" s="10" t="str">
        <f t="shared" si="75"/>
        <v/>
      </c>
      <c r="EO22" s="10" t="str">
        <f t="shared" si="76"/>
        <v/>
      </c>
      <c r="EP22" s="10" t="str">
        <f t="shared" si="77"/>
        <v/>
      </c>
      <c r="EQ22" s="10" t="str">
        <f t="shared" si="78"/>
        <v/>
      </c>
      <c r="ER22" s="10" t="str">
        <f t="shared" si="79"/>
        <v/>
      </c>
      <c r="ES22" s="10" t="str">
        <f t="shared" si="80"/>
        <v/>
      </c>
      <c r="ET22" s="10" t="str">
        <f t="shared" si="81"/>
        <v/>
      </c>
      <c r="EU22" s="10" t="str">
        <f t="shared" si="82"/>
        <v/>
      </c>
      <c r="EV22" s="10" t="str">
        <f t="shared" si="83"/>
        <v/>
      </c>
      <c r="EW22" s="10" t="str">
        <f t="shared" si="84"/>
        <v/>
      </c>
      <c r="EX22" s="10" t="str">
        <f t="shared" si="85"/>
        <v/>
      </c>
      <c r="EY22" s="10" t="str">
        <f t="shared" si="86"/>
        <v/>
      </c>
      <c r="EZ22" s="10" t="str">
        <f t="shared" si="87"/>
        <v/>
      </c>
      <c r="FA22" s="10" t="str">
        <f t="shared" si="22"/>
        <v/>
      </c>
      <c r="FB22" s="10" t="str">
        <f t="shared" si="88"/>
        <v/>
      </c>
      <c r="FC22" s="10" t="str">
        <f t="shared" si="89"/>
        <v/>
      </c>
      <c r="FD22" s="10" t="str">
        <f t="shared" si="90"/>
        <v/>
      </c>
      <c r="FE22" s="10" t="str">
        <f t="shared" si="91"/>
        <v/>
      </c>
      <c r="FF22" s="10" t="str">
        <f t="shared" si="92"/>
        <v/>
      </c>
      <c r="FG22" s="10" t="str">
        <f t="shared" si="93"/>
        <v/>
      </c>
      <c r="FH22" s="10" t="str">
        <f t="shared" si="94"/>
        <v/>
      </c>
      <c r="FI22" s="10" t="str">
        <f t="shared" si="95"/>
        <v/>
      </c>
      <c r="FJ22" s="10" t="str">
        <f t="shared" si="96"/>
        <v/>
      </c>
      <c r="FK22" s="10" t="str">
        <f t="shared" si="97"/>
        <v/>
      </c>
      <c r="FL22" s="10" t="str">
        <f t="shared" si="98"/>
        <v/>
      </c>
      <c r="FM22" s="10" t="str">
        <f t="shared" si="99"/>
        <v/>
      </c>
      <c r="FN22" s="11"/>
      <c r="FQ22" s="13"/>
      <c r="FR22" s="13"/>
      <c r="FS22" s="13"/>
      <c r="FT22" s="29" t="str">
        <f t="shared" si="23"/>
        <v/>
      </c>
      <c r="FU22" s="29" t="str">
        <f t="shared" si="24"/>
        <v/>
      </c>
      <c r="FV22" s="29" t="str">
        <f t="shared" si="25"/>
        <v/>
      </c>
      <c r="FW22" s="29" t="str">
        <f t="shared" si="26"/>
        <v/>
      </c>
      <c r="FX22" s="29" t="str">
        <f t="shared" si="27"/>
        <v/>
      </c>
      <c r="FZ22" s="14" t="s">
        <v>5</v>
      </c>
    </row>
    <row r="23" spans="1:182" s="12" customFormat="1" ht="25.5" x14ac:dyDescent="0.2">
      <c r="A23" s="27">
        <v>14</v>
      </c>
      <c r="B23" s="28" t="str">
        <f t="shared" si="11"/>
        <v/>
      </c>
      <c r="C23" s="46"/>
      <c r="D23" s="21"/>
      <c r="E23" s="48"/>
      <c r="F23" s="48"/>
      <c r="G23" s="48"/>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43"/>
      <c r="CH23" s="147"/>
      <c r="CI23" s="10" t="str">
        <f t="shared" si="12"/>
        <v/>
      </c>
      <c r="CJ23" s="10" t="str">
        <f t="shared" si="13"/>
        <v/>
      </c>
      <c r="CK23" s="10" t="str">
        <f t="shared" si="14"/>
        <v/>
      </c>
      <c r="CL23" s="10" t="str">
        <f t="shared" si="15"/>
        <v/>
      </c>
      <c r="CM23" s="10" t="str">
        <f t="shared" si="16"/>
        <v/>
      </c>
      <c r="CN23" s="10" t="str">
        <f t="shared" si="17"/>
        <v/>
      </c>
      <c r="CO23" s="10" t="str">
        <f t="shared" si="28"/>
        <v/>
      </c>
      <c r="CP23" s="10" t="str">
        <f t="shared" si="29"/>
        <v/>
      </c>
      <c r="CQ23" s="10" t="str">
        <f t="shared" si="30"/>
        <v/>
      </c>
      <c r="CR23" s="10" t="str">
        <f t="shared" si="31"/>
        <v/>
      </c>
      <c r="CS23" s="10" t="str">
        <f t="shared" si="18"/>
        <v/>
      </c>
      <c r="CT23" s="10" t="str">
        <f t="shared" si="32"/>
        <v/>
      </c>
      <c r="CU23" s="10" t="str">
        <f t="shared" si="33"/>
        <v/>
      </c>
      <c r="CV23" s="10" t="str">
        <f t="shared" si="34"/>
        <v/>
      </c>
      <c r="CW23" s="10" t="str">
        <f t="shared" si="35"/>
        <v/>
      </c>
      <c r="CX23" s="10" t="str">
        <f t="shared" si="36"/>
        <v/>
      </c>
      <c r="CY23" s="10" t="str">
        <f t="shared" si="37"/>
        <v/>
      </c>
      <c r="CZ23" s="10" t="str">
        <f t="shared" si="38"/>
        <v/>
      </c>
      <c r="DA23" s="10" t="str">
        <f t="shared" si="39"/>
        <v/>
      </c>
      <c r="DB23" s="10" t="str">
        <f t="shared" si="40"/>
        <v/>
      </c>
      <c r="DC23" s="10" t="str">
        <f t="shared" si="41"/>
        <v/>
      </c>
      <c r="DD23" s="10" t="str">
        <f t="shared" si="42"/>
        <v/>
      </c>
      <c r="DE23" s="10" t="str">
        <f t="shared" si="43"/>
        <v/>
      </c>
      <c r="DF23" s="10" t="str">
        <f t="shared" si="44"/>
        <v/>
      </c>
      <c r="DG23" s="10" t="str">
        <f t="shared" si="45"/>
        <v/>
      </c>
      <c r="DH23" s="10" t="str">
        <f t="shared" si="19"/>
        <v/>
      </c>
      <c r="DI23" s="10" t="str">
        <f t="shared" si="46"/>
        <v/>
      </c>
      <c r="DJ23" s="10" t="str">
        <f t="shared" si="47"/>
        <v/>
      </c>
      <c r="DK23" s="10" t="str">
        <f t="shared" si="48"/>
        <v/>
      </c>
      <c r="DL23" s="10" t="str">
        <f t="shared" si="49"/>
        <v/>
      </c>
      <c r="DM23" s="10" t="str">
        <f t="shared" si="50"/>
        <v/>
      </c>
      <c r="DN23" s="10" t="str">
        <f t="shared" si="51"/>
        <v/>
      </c>
      <c r="DO23" s="10" t="str">
        <f t="shared" si="52"/>
        <v/>
      </c>
      <c r="DP23" s="10" t="str">
        <f t="shared" si="53"/>
        <v/>
      </c>
      <c r="DQ23" s="10" t="str">
        <f t="shared" si="54"/>
        <v/>
      </c>
      <c r="DR23" s="10" t="str">
        <f t="shared" si="55"/>
        <v/>
      </c>
      <c r="DS23" s="10" t="str">
        <f t="shared" si="56"/>
        <v/>
      </c>
      <c r="DT23" s="10" t="str">
        <f t="shared" si="57"/>
        <v/>
      </c>
      <c r="DU23" s="10" t="str">
        <f t="shared" si="58"/>
        <v/>
      </c>
      <c r="DV23" s="10" t="str">
        <f t="shared" si="59"/>
        <v/>
      </c>
      <c r="DW23" s="10" t="str">
        <f t="shared" si="20"/>
        <v/>
      </c>
      <c r="DX23" s="10" t="str">
        <f t="shared" si="60"/>
        <v/>
      </c>
      <c r="DY23" s="10" t="str">
        <f t="shared" si="61"/>
        <v/>
      </c>
      <c r="DZ23" s="10" t="str">
        <f t="shared" si="62"/>
        <v/>
      </c>
      <c r="EA23" s="10" t="str">
        <f t="shared" si="63"/>
        <v/>
      </c>
      <c r="EB23" s="10" t="str">
        <f t="shared" si="64"/>
        <v/>
      </c>
      <c r="EC23" s="10" t="str">
        <f t="shared" si="65"/>
        <v/>
      </c>
      <c r="ED23" s="10" t="str">
        <f t="shared" si="66"/>
        <v/>
      </c>
      <c r="EE23" s="10" t="str">
        <f t="shared" si="67"/>
        <v/>
      </c>
      <c r="EF23" s="10" t="str">
        <f t="shared" si="68"/>
        <v/>
      </c>
      <c r="EG23" s="10" t="str">
        <f t="shared" si="69"/>
        <v/>
      </c>
      <c r="EH23" s="10" t="str">
        <f t="shared" si="70"/>
        <v/>
      </c>
      <c r="EI23" s="10" t="str">
        <f t="shared" si="71"/>
        <v/>
      </c>
      <c r="EJ23" s="10" t="str">
        <f t="shared" si="72"/>
        <v/>
      </c>
      <c r="EK23" s="10" t="str">
        <f t="shared" si="73"/>
        <v/>
      </c>
      <c r="EL23" s="10" t="str">
        <f t="shared" si="21"/>
        <v/>
      </c>
      <c r="EM23" s="10" t="str">
        <f t="shared" si="74"/>
        <v/>
      </c>
      <c r="EN23" s="10" t="str">
        <f t="shared" si="75"/>
        <v/>
      </c>
      <c r="EO23" s="10" t="str">
        <f t="shared" si="76"/>
        <v/>
      </c>
      <c r="EP23" s="10" t="str">
        <f t="shared" si="77"/>
        <v/>
      </c>
      <c r="EQ23" s="10" t="str">
        <f t="shared" si="78"/>
        <v/>
      </c>
      <c r="ER23" s="10" t="str">
        <f t="shared" si="79"/>
        <v/>
      </c>
      <c r="ES23" s="10" t="str">
        <f t="shared" si="80"/>
        <v/>
      </c>
      <c r="ET23" s="10" t="str">
        <f t="shared" si="81"/>
        <v/>
      </c>
      <c r="EU23" s="10" t="str">
        <f t="shared" si="82"/>
        <v/>
      </c>
      <c r="EV23" s="10" t="str">
        <f t="shared" si="83"/>
        <v/>
      </c>
      <c r="EW23" s="10" t="str">
        <f t="shared" si="84"/>
        <v/>
      </c>
      <c r="EX23" s="10" t="str">
        <f t="shared" si="85"/>
        <v/>
      </c>
      <c r="EY23" s="10" t="str">
        <f t="shared" si="86"/>
        <v/>
      </c>
      <c r="EZ23" s="10" t="str">
        <f t="shared" si="87"/>
        <v/>
      </c>
      <c r="FA23" s="10" t="str">
        <f t="shared" si="22"/>
        <v/>
      </c>
      <c r="FB23" s="10" t="str">
        <f t="shared" si="88"/>
        <v/>
      </c>
      <c r="FC23" s="10" t="str">
        <f t="shared" si="89"/>
        <v/>
      </c>
      <c r="FD23" s="10" t="str">
        <f t="shared" si="90"/>
        <v/>
      </c>
      <c r="FE23" s="10" t="str">
        <f t="shared" si="91"/>
        <v/>
      </c>
      <c r="FF23" s="10" t="str">
        <f t="shared" si="92"/>
        <v/>
      </c>
      <c r="FG23" s="10" t="str">
        <f t="shared" si="93"/>
        <v/>
      </c>
      <c r="FH23" s="10" t="str">
        <f t="shared" si="94"/>
        <v/>
      </c>
      <c r="FI23" s="10" t="str">
        <f t="shared" si="95"/>
        <v/>
      </c>
      <c r="FJ23" s="10" t="str">
        <f t="shared" si="96"/>
        <v/>
      </c>
      <c r="FK23" s="10" t="str">
        <f t="shared" si="97"/>
        <v/>
      </c>
      <c r="FL23" s="10" t="str">
        <f t="shared" si="98"/>
        <v/>
      </c>
      <c r="FM23" s="10" t="str">
        <f t="shared" si="99"/>
        <v/>
      </c>
      <c r="FN23" s="11"/>
      <c r="FQ23" s="13"/>
      <c r="FR23" s="13"/>
      <c r="FS23" s="13"/>
      <c r="FT23" s="29" t="str">
        <f t="shared" si="23"/>
        <v/>
      </c>
      <c r="FU23" s="29" t="str">
        <f t="shared" si="24"/>
        <v/>
      </c>
      <c r="FV23" s="29" t="str">
        <f t="shared" si="25"/>
        <v/>
      </c>
      <c r="FW23" s="29" t="str">
        <f t="shared" si="26"/>
        <v/>
      </c>
      <c r="FX23" s="29" t="str">
        <f t="shared" si="27"/>
        <v/>
      </c>
      <c r="FZ23" s="14" t="s">
        <v>5</v>
      </c>
    </row>
    <row r="24" spans="1:182" s="12" customFormat="1" ht="25.5" x14ac:dyDescent="0.2">
      <c r="A24" s="27">
        <v>15</v>
      </c>
      <c r="B24" s="28" t="str">
        <f t="shared" si="11"/>
        <v/>
      </c>
      <c r="C24" s="46"/>
      <c r="D24" s="21"/>
      <c r="E24" s="48"/>
      <c r="F24" s="48"/>
      <c r="G24" s="48"/>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43"/>
      <c r="CH24" s="147"/>
      <c r="CI24" s="10" t="str">
        <f t="shared" si="12"/>
        <v/>
      </c>
      <c r="CJ24" s="10" t="str">
        <f t="shared" si="13"/>
        <v/>
      </c>
      <c r="CK24" s="10" t="str">
        <f t="shared" si="14"/>
        <v/>
      </c>
      <c r="CL24" s="10" t="str">
        <f t="shared" si="15"/>
        <v/>
      </c>
      <c r="CM24" s="10" t="str">
        <f t="shared" si="16"/>
        <v/>
      </c>
      <c r="CN24" s="10" t="str">
        <f t="shared" si="17"/>
        <v/>
      </c>
      <c r="CO24" s="10" t="str">
        <f t="shared" si="28"/>
        <v/>
      </c>
      <c r="CP24" s="10" t="str">
        <f t="shared" si="29"/>
        <v/>
      </c>
      <c r="CQ24" s="10" t="str">
        <f t="shared" si="30"/>
        <v/>
      </c>
      <c r="CR24" s="10" t="str">
        <f t="shared" si="31"/>
        <v/>
      </c>
      <c r="CS24" s="10" t="str">
        <f t="shared" si="18"/>
        <v/>
      </c>
      <c r="CT24" s="10" t="str">
        <f t="shared" si="32"/>
        <v/>
      </c>
      <c r="CU24" s="10" t="str">
        <f t="shared" si="33"/>
        <v/>
      </c>
      <c r="CV24" s="10" t="str">
        <f t="shared" si="34"/>
        <v/>
      </c>
      <c r="CW24" s="10" t="str">
        <f t="shared" si="35"/>
        <v/>
      </c>
      <c r="CX24" s="10" t="str">
        <f t="shared" si="36"/>
        <v/>
      </c>
      <c r="CY24" s="10" t="str">
        <f t="shared" si="37"/>
        <v/>
      </c>
      <c r="CZ24" s="10" t="str">
        <f t="shared" si="38"/>
        <v/>
      </c>
      <c r="DA24" s="10" t="str">
        <f t="shared" si="39"/>
        <v/>
      </c>
      <c r="DB24" s="10" t="str">
        <f t="shared" si="40"/>
        <v/>
      </c>
      <c r="DC24" s="10" t="str">
        <f t="shared" si="41"/>
        <v/>
      </c>
      <c r="DD24" s="10" t="str">
        <f t="shared" si="42"/>
        <v/>
      </c>
      <c r="DE24" s="10" t="str">
        <f t="shared" si="43"/>
        <v/>
      </c>
      <c r="DF24" s="10" t="str">
        <f t="shared" si="44"/>
        <v/>
      </c>
      <c r="DG24" s="10" t="str">
        <f t="shared" si="45"/>
        <v/>
      </c>
      <c r="DH24" s="10" t="str">
        <f t="shared" si="19"/>
        <v/>
      </c>
      <c r="DI24" s="10" t="str">
        <f t="shared" si="46"/>
        <v/>
      </c>
      <c r="DJ24" s="10" t="str">
        <f t="shared" si="47"/>
        <v/>
      </c>
      <c r="DK24" s="10" t="str">
        <f t="shared" si="48"/>
        <v/>
      </c>
      <c r="DL24" s="10" t="str">
        <f t="shared" si="49"/>
        <v/>
      </c>
      <c r="DM24" s="10" t="str">
        <f t="shared" si="50"/>
        <v/>
      </c>
      <c r="DN24" s="10" t="str">
        <f t="shared" si="51"/>
        <v/>
      </c>
      <c r="DO24" s="10" t="str">
        <f t="shared" si="52"/>
        <v/>
      </c>
      <c r="DP24" s="10" t="str">
        <f t="shared" si="53"/>
        <v/>
      </c>
      <c r="DQ24" s="10" t="str">
        <f t="shared" si="54"/>
        <v/>
      </c>
      <c r="DR24" s="10" t="str">
        <f t="shared" si="55"/>
        <v/>
      </c>
      <c r="DS24" s="10" t="str">
        <f t="shared" si="56"/>
        <v/>
      </c>
      <c r="DT24" s="10" t="str">
        <f t="shared" si="57"/>
        <v/>
      </c>
      <c r="DU24" s="10" t="str">
        <f t="shared" si="58"/>
        <v/>
      </c>
      <c r="DV24" s="10" t="str">
        <f t="shared" si="59"/>
        <v/>
      </c>
      <c r="DW24" s="10" t="str">
        <f t="shared" si="20"/>
        <v/>
      </c>
      <c r="DX24" s="10" t="str">
        <f t="shared" si="60"/>
        <v/>
      </c>
      <c r="DY24" s="10" t="str">
        <f t="shared" si="61"/>
        <v/>
      </c>
      <c r="DZ24" s="10" t="str">
        <f t="shared" si="62"/>
        <v/>
      </c>
      <c r="EA24" s="10" t="str">
        <f t="shared" si="63"/>
        <v/>
      </c>
      <c r="EB24" s="10" t="str">
        <f t="shared" si="64"/>
        <v/>
      </c>
      <c r="EC24" s="10" t="str">
        <f t="shared" si="65"/>
        <v/>
      </c>
      <c r="ED24" s="10" t="str">
        <f t="shared" si="66"/>
        <v/>
      </c>
      <c r="EE24" s="10" t="str">
        <f t="shared" si="67"/>
        <v/>
      </c>
      <c r="EF24" s="10" t="str">
        <f t="shared" si="68"/>
        <v/>
      </c>
      <c r="EG24" s="10" t="str">
        <f t="shared" si="69"/>
        <v/>
      </c>
      <c r="EH24" s="10" t="str">
        <f t="shared" si="70"/>
        <v/>
      </c>
      <c r="EI24" s="10" t="str">
        <f t="shared" si="71"/>
        <v/>
      </c>
      <c r="EJ24" s="10" t="str">
        <f t="shared" si="72"/>
        <v/>
      </c>
      <c r="EK24" s="10" t="str">
        <f t="shared" si="73"/>
        <v/>
      </c>
      <c r="EL24" s="10" t="str">
        <f t="shared" si="21"/>
        <v/>
      </c>
      <c r="EM24" s="10" t="str">
        <f t="shared" si="74"/>
        <v/>
      </c>
      <c r="EN24" s="10" t="str">
        <f t="shared" si="75"/>
        <v/>
      </c>
      <c r="EO24" s="10" t="str">
        <f t="shared" si="76"/>
        <v/>
      </c>
      <c r="EP24" s="10" t="str">
        <f t="shared" si="77"/>
        <v/>
      </c>
      <c r="EQ24" s="10" t="str">
        <f t="shared" si="78"/>
        <v/>
      </c>
      <c r="ER24" s="10" t="str">
        <f t="shared" si="79"/>
        <v/>
      </c>
      <c r="ES24" s="10" t="str">
        <f t="shared" si="80"/>
        <v/>
      </c>
      <c r="ET24" s="10" t="str">
        <f t="shared" si="81"/>
        <v/>
      </c>
      <c r="EU24" s="10" t="str">
        <f t="shared" si="82"/>
        <v/>
      </c>
      <c r="EV24" s="10" t="str">
        <f t="shared" si="83"/>
        <v/>
      </c>
      <c r="EW24" s="10" t="str">
        <f t="shared" si="84"/>
        <v/>
      </c>
      <c r="EX24" s="10" t="str">
        <f t="shared" si="85"/>
        <v/>
      </c>
      <c r="EY24" s="10" t="str">
        <f t="shared" si="86"/>
        <v/>
      </c>
      <c r="EZ24" s="10" t="str">
        <f t="shared" si="87"/>
        <v/>
      </c>
      <c r="FA24" s="10" t="str">
        <f t="shared" si="22"/>
        <v/>
      </c>
      <c r="FB24" s="10" t="str">
        <f t="shared" si="88"/>
        <v/>
      </c>
      <c r="FC24" s="10" t="str">
        <f t="shared" si="89"/>
        <v/>
      </c>
      <c r="FD24" s="10" t="str">
        <f t="shared" si="90"/>
        <v/>
      </c>
      <c r="FE24" s="10" t="str">
        <f t="shared" si="91"/>
        <v/>
      </c>
      <c r="FF24" s="10" t="str">
        <f t="shared" si="92"/>
        <v/>
      </c>
      <c r="FG24" s="10" t="str">
        <f t="shared" si="93"/>
        <v/>
      </c>
      <c r="FH24" s="10" t="str">
        <f t="shared" si="94"/>
        <v/>
      </c>
      <c r="FI24" s="10" t="str">
        <f t="shared" si="95"/>
        <v/>
      </c>
      <c r="FJ24" s="10" t="str">
        <f t="shared" si="96"/>
        <v/>
      </c>
      <c r="FK24" s="10" t="str">
        <f t="shared" si="97"/>
        <v/>
      </c>
      <c r="FL24" s="10" t="str">
        <f t="shared" si="98"/>
        <v/>
      </c>
      <c r="FM24" s="10" t="str">
        <f t="shared" si="99"/>
        <v/>
      </c>
      <c r="FN24" s="11"/>
      <c r="FQ24" s="13"/>
      <c r="FR24" s="13"/>
      <c r="FS24" s="13"/>
      <c r="FT24" s="29" t="str">
        <f t="shared" si="23"/>
        <v/>
      </c>
      <c r="FU24" s="29" t="str">
        <f t="shared" si="24"/>
        <v/>
      </c>
      <c r="FV24" s="29" t="str">
        <f t="shared" si="25"/>
        <v/>
      </c>
      <c r="FW24" s="29" t="str">
        <f t="shared" si="26"/>
        <v/>
      </c>
      <c r="FX24" s="29" t="str">
        <f t="shared" si="27"/>
        <v/>
      </c>
      <c r="FZ24" s="14" t="s">
        <v>5</v>
      </c>
    </row>
    <row r="25" spans="1:182" s="12" customFormat="1" ht="25.5" x14ac:dyDescent="0.2">
      <c r="A25" s="27">
        <v>16</v>
      </c>
      <c r="B25" s="28" t="str">
        <f t="shared" si="11"/>
        <v/>
      </c>
      <c r="C25" s="46"/>
      <c r="D25" s="21"/>
      <c r="E25" s="48"/>
      <c r="F25" s="48"/>
      <c r="G25" s="48"/>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43"/>
      <c r="CH25" s="147"/>
      <c r="CI25" s="10" t="str">
        <f t="shared" si="12"/>
        <v/>
      </c>
      <c r="CJ25" s="10" t="str">
        <f t="shared" si="13"/>
        <v/>
      </c>
      <c r="CK25" s="10" t="str">
        <f t="shared" si="14"/>
        <v/>
      </c>
      <c r="CL25" s="10" t="str">
        <f t="shared" si="15"/>
        <v/>
      </c>
      <c r="CM25" s="10" t="str">
        <f t="shared" si="16"/>
        <v/>
      </c>
      <c r="CN25" s="10" t="str">
        <f t="shared" si="17"/>
        <v/>
      </c>
      <c r="CO25" s="10" t="str">
        <f t="shared" si="28"/>
        <v/>
      </c>
      <c r="CP25" s="10" t="str">
        <f t="shared" si="29"/>
        <v/>
      </c>
      <c r="CQ25" s="10" t="str">
        <f t="shared" si="30"/>
        <v/>
      </c>
      <c r="CR25" s="10" t="str">
        <f t="shared" si="31"/>
        <v/>
      </c>
      <c r="CS25" s="10" t="str">
        <f t="shared" si="18"/>
        <v/>
      </c>
      <c r="CT25" s="10" t="str">
        <f t="shared" si="32"/>
        <v/>
      </c>
      <c r="CU25" s="10" t="str">
        <f t="shared" si="33"/>
        <v/>
      </c>
      <c r="CV25" s="10" t="str">
        <f t="shared" si="34"/>
        <v/>
      </c>
      <c r="CW25" s="10" t="str">
        <f t="shared" si="35"/>
        <v/>
      </c>
      <c r="CX25" s="10" t="str">
        <f t="shared" si="36"/>
        <v/>
      </c>
      <c r="CY25" s="10" t="str">
        <f t="shared" si="37"/>
        <v/>
      </c>
      <c r="CZ25" s="10" t="str">
        <f t="shared" si="38"/>
        <v/>
      </c>
      <c r="DA25" s="10" t="str">
        <f t="shared" si="39"/>
        <v/>
      </c>
      <c r="DB25" s="10" t="str">
        <f t="shared" si="40"/>
        <v/>
      </c>
      <c r="DC25" s="10" t="str">
        <f t="shared" si="41"/>
        <v/>
      </c>
      <c r="DD25" s="10" t="str">
        <f t="shared" si="42"/>
        <v/>
      </c>
      <c r="DE25" s="10" t="str">
        <f t="shared" si="43"/>
        <v/>
      </c>
      <c r="DF25" s="10" t="str">
        <f t="shared" si="44"/>
        <v/>
      </c>
      <c r="DG25" s="10" t="str">
        <f t="shared" si="45"/>
        <v/>
      </c>
      <c r="DH25" s="10" t="str">
        <f t="shared" si="19"/>
        <v/>
      </c>
      <c r="DI25" s="10" t="str">
        <f t="shared" si="46"/>
        <v/>
      </c>
      <c r="DJ25" s="10" t="str">
        <f t="shared" si="47"/>
        <v/>
      </c>
      <c r="DK25" s="10" t="str">
        <f t="shared" si="48"/>
        <v/>
      </c>
      <c r="DL25" s="10" t="str">
        <f t="shared" si="49"/>
        <v/>
      </c>
      <c r="DM25" s="10" t="str">
        <f t="shared" si="50"/>
        <v/>
      </c>
      <c r="DN25" s="10" t="str">
        <f t="shared" si="51"/>
        <v/>
      </c>
      <c r="DO25" s="10" t="str">
        <f t="shared" si="52"/>
        <v/>
      </c>
      <c r="DP25" s="10" t="str">
        <f t="shared" si="53"/>
        <v/>
      </c>
      <c r="DQ25" s="10" t="str">
        <f t="shared" si="54"/>
        <v/>
      </c>
      <c r="DR25" s="10" t="str">
        <f t="shared" si="55"/>
        <v/>
      </c>
      <c r="DS25" s="10" t="str">
        <f t="shared" si="56"/>
        <v/>
      </c>
      <c r="DT25" s="10" t="str">
        <f t="shared" si="57"/>
        <v/>
      </c>
      <c r="DU25" s="10" t="str">
        <f t="shared" si="58"/>
        <v/>
      </c>
      <c r="DV25" s="10" t="str">
        <f t="shared" si="59"/>
        <v/>
      </c>
      <c r="DW25" s="10" t="str">
        <f t="shared" si="20"/>
        <v/>
      </c>
      <c r="DX25" s="10" t="str">
        <f t="shared" si="60"/>
        <v/>
      </c>
      <c r="DY25" s="10" t="str">
        <f t="shared" si="61"/>
        <v/>
      </c>
      <c r="DZ25" s="10" t="str">
        <f t="shared" si="62"/>
        <v/>
      </c>
      <c r="EA25" s="10" t="str">
        <f t="shared" si="63"/>
        <v/>
      </c>
      <c r="EB25" s="10" t="str">
        <f t="shared" si="64"/>
        <v/>
      </c>
      <c r="EC25" s="10" t="str">
        <f t="shared" si="65"/>
        <v/>
      </c>
      <c r="ED25" s="10" t="str">
        <f t="shared" si="66"/>
        <v/>
      </c>
      <c r="EE25" s="10" t="str">
        <f t="shared" si="67"/>
        <v/>
      </c>
      <c r="EF25" s="10" t="str">
        <f t="shared" si="68"/>
        <v/>
      </c>
      <c r="EG25" s="10" t="str">
        <f t="shared" si="69"/>
        <v/>
      </c>
      <c r="EH25" s="10" t="str">
        <f t="shared" si="70"/>
        <v/>
      </c>
      <c r="EI25" s="10" t="str">
        <f t="shared" si="71"/>
        <v/>
      </c>
      <c r="EJ25" s="10" t="str">
        <f t="shared" si="72"/>
        <v/>
      </c>
      <c r="EK25" s="10" t="str">
        <f t="shared" si="73"/>
        <v/>
      </c>
      <c r="EL25" s="10" t="str">
        <f t="shared" si="21"/>
        <v/>
      </c>
      <c r="EM25" s="10" t="str">
        <f t="shared" si="74"/>
        <v/>
      </c>
      <c r="EN25" s="10" t="str">
        <f t="shared" si="75"/>
        <v/>
      </c>
      <c r="EO25" s="10" t="str">
        <f t="shared" si="76"/>
        <v/>
      </c>
      <c r="EP25" s="10" t="str">
        <f t="shared" si="77"/>
        <v/>
      </c>
      <c r="EQ25" s="10" t="str">
        <f t="shared" si="78"/>
        <v/>
      </c>
      <c r="ER25" s="10" t="str">
        <f t="shared" si="79"/>
        <v/>
      </c>
      <c r="ES25" s="10" t="str">
        <f t="shared" si="80"/>
        <v/>
      </c>
      <c r="ET25" s="10" t="str">
        <f t="shared" si="81"/>
        <v/>
      </c>
      <c r="EU25" s="10" t="str">
        <f t="shared" si="82"/>
        <v/>
      </c>
      <c r="EV25" s="10" t="str">
        <f t="shared" si="83"/>
        <v/>
      </c>
      <c r="EW25" s="10" t="str">
        <f t="shared" si="84"/>
        <v/>
      </c>
      <c r="EX25" s="10" t="str">
        <f t="shared" si="85"/>
        <v/>
      </c>
      <c r="EY25" s="10" t="str">
        <f t="shared" si="86"/>
        <v/>
      </c>
      <c r="EZ25" s="10" t="str">
        <f t="shared" si="87"/>
        <v/>
      </c>
      <c r="FA25" s="10" t="str">
        <f t="shared" si="22"/>
        <v/>
      </c>
      <c r="FB25" s="10" t="str">
        <f t="shared" si="88"/>
        <v/>
      </c>
      <c r="FC25" s="10" t="str">
        <f t="shared" si="89"/>
        <v/>
      </c>
      <c r="FD25" s="10" t="str">
        <f t="shared" si="90"/>
        <v/>
      </c>
      <c r="FE25" s="10" t="str">
        <f t="shared" si="91"/>
        <v/>
      </c>
      <c r="FF25" s="10" t="str">
        <f t="shared" si="92"/>
        <v/>
      </c>
      <c r="FG25" s="10" t="str">
        <f t="shared" si="93"/>
        <v/>
      </c>
      <c r="FH25" s="10" t="str">
        <f t="shared" si="94"/>
        <v/>
      </c>
      <c r="FI25" s="10" t="str">
        <f t="shared" si="95"/>
        <v/>
      </c>
      <c r="FJ25" s="10" t="str">
        <f t="shared" si="96"/>
        <v/>
      </c>
      <c r="FK25" s="10" t="str">
        <f t="shared" si="97"/>
        <v/>
      </c>
      <c r="FL25" s="10" t="str">
        <f t="shared" si="98"/>
        <v/>
      </c>
      <c r="FM25" s="10" t="str">
        <f t="shared" si="99"/>
        <v/>
      </c>
      <c r="FN25" s="11"/>
      <c r="FQ25" s="13"/>
      <c r="FR25" s="13"/>
      <c r="FS25" s="13"/>
      <c r="FT25" s="29" t="str">
        <f t="shared" si="23"/>
        <v/>
      </c>
      <c r="FU25" s="29" t="str">
        <f t="shared" si="24"/>
        <v/>
      </c>
      <c r="FV25" s="29" t="str">
        <f t="shared" si="25"/>
        <v/>
      </c>
      <c r="FW25" s="29" t="str">
        <f t="shared" si="26"/>
        <v/>
      </c>
      <c r="FX25" s="29" t="str">
        <f t="shared" si="27"/>
        <v/>
      </c>
      <c r="FZ25" s="14" t="s">
        <v>5</v>
      </c>
    </row>
    <row r="26" spans="1:182" s="12" customFormat="1" ht="25.5" x14ac:dyDescent="0.2">
      <c r="A26" s="27">
        <v>17</v>
      </c>
      <c r="B26" s="28" t="str">
        <f t="shared" si="11"/>
        <v/>
      </c>
      <c r="C26" s="46"/>
      <c r="D26" s="21"/>
      <c r="E26" s="48"/>
      <c r="F26" s="48"/>
      <c r="G26" s="48"/>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43"/>
      <c r="CH26" s="147"/>
      <c r="CI26" s="10" t="str">
        <f t="shared" si="12"/>
        <v/>
      </c>
      <c r="CJ26" s="10" t="str">
        <f t="shared" si="13"/>
        <v/>
      </c>
      <c r="CK26" s="10" t="str">
        <f t="shared" si="14"/>
        <v/>
      </c>
      <c r="CL26" s="10" t="str">
        <f t="shared" si="15"/>
        <v/>
      </c>
      <c r="CM26" s="10" t="str">
        <f t="shared" si="16"/>
        <v/>
      </c>
      <c r="CN26" s="10" t="str">
        <f t="shared" si="17"/>
        <v/>
      </c>
      <c r="CO26" s="10" t="str">
        <f t="shared" si="28"/>
        <v/>
      </c>
      <c r="CP26" s="10" t="str">
        <f t="shared" si="29"/>
        <v/>
      </c>
      <c r="CQ26" s="10" t="str">
        <f t="shared" si="30"/>
        <v/>
      </c>
      <c r="CR26" s="10" t="str">
        <f t="shared" si="31"/>
        <v/>
      </c>
      <c r="CS26" s="10" t="str">
        <f t="shared" si="18"/>
        <v/>
      </c>
      <c r="CT26" s="10" t="str">
        <f t="shared" si="32"/>
        <v/>
      </c>
      <c r="CU26" s="10" t="str">
        <f t="shared" si="33"/>
        <v/>
      </c>
      <c r="CV26" s="10" t="str">
        <f t="shared" si="34"/>
        <v/>
      </c>
      <c r="CW26" s="10" t="str">
        <f t="shared" si="35"/>
        <v/>
      </c>
      <c r="CX26" s="10" t="str">
        <f t="shared" si="36"/>
        <v/>
      </c>
      <c r="CY26" s="10" t="str">
        <f t="shared" si="37"/>
        <v/>
      </c>
      <c r="CZ26" s="10" t="str">
        <f t="shared" si="38"/>
        <v/>
      </c>
      <c r="DA26" s="10" t="str">
        <f t="shared" si="39"/>
        <v/>
      </c>
      <c r="DB26" s="10" t="str">
        <f t="shared" si="40"/>
        <v/>
      </c>
      <c r="DC26" s="10" t="str">
        <f t="shared" si="41"/>
        <v/>
      </c>
      <c r="DD26" s="10" t="str">
        <f t="shared" si="42"/>
        <v/>
      </c>
      <c r="DE26" s="10" t="str">
        <f t="shared" si="43"/>
        <v/>
      </c>
      <c r="DF26" s="10" t="str">
        <f t="shared" si="44"/>
        <v/>
      </c>
      <c r="DG26" s="10" t="str">
        <f t="shared" si="45"/>
        <v/>
      </c>
      <c r="DH26" s="10" t="str">
        <f t="shared" si="19"/>
        <v/>
      </c>
      <c r="DI26" s="10" t="str">
        <f t="shared" si="46"/>
        <v/>
      </c>
      <c r="DJ26" s="10" t="str">
        <f t="shared" si="47"/>
        <v/>
      </c>
      <c r="DK26" s="10" t="str">
        <f t="shared" si="48"/>
        <v/>
      </c>
      <c r="DL26" s="10" t="str">
        <f t="shared" si="49"/>
        <v/>
      </c>
      <c r="DM26" s="10" t="str">
        <f t="shared" si="50"/>
        <v/>
      </c>
      <c r="DN26" s="10" t="str">
        <f t="shared" si="51"/>
        <v/>
      </c>
      <c r="DO26" s="10" t="str">
        <f t="shared" si="52"/>
        <v/>
      </c>
      <c r="DP26" s="10" t="str">
        <f t="shared" si="53"/>
        <v/>
      </c>
      <c r="DQ26" s="10" t="str">
        <f t="shared" si="54"/>
        <v/>
      </c>
      <c r="DR26" s="10" t="str">
        <f t="shared" si="55"/>
        <v/>
      </c>
      <c r="DS26" s="10" t="str">
        <f t="shared" si="56"/>
        <v/>
      </c>
      <c r="DT26" s="10" t="str">
        <f t="shared" si="57"/>
        <v/>
      </c>
      <c r="DU26" s="10" t="str">
        <f t="shared" si="58"/>
        <v/>
      </c>
      <c r="DV26" s="10" t="str">
        <f t="shared" si="59"/>
        <v/>
      </c>
      <c r="DW26" s="10" t="str">
        <f t="shared" si="20"/>
        <v/>
      </c>
      <c r="DX26" s="10" t="str">
        <f t="shared" si="60"/>
        <v/>
      </c>
      <c r="DY26" s="10" t="str">
        <f t="shared" si="61"/>
        <v/>
      </c>
      <c r="DZ26" s="10" t="str">
        <f t="shared" si="62"/>
        <v/>
      </c>
      <c r="EA26" s="10" t="str">
        <f t="shared" si="63"/>
        <v/>
      </c>
      <c r="EB26" s="10" t="str">
        <f t="shared" si="64"/>
        <v/>
      </c>
      <c r="EC26" s="10" t="str">
        <f t="shared" si="65"/>
        <v/>
      </c>
      <c r="ED26" s="10" t="str">
        <f t="shared" si="66"/>
        <v/>
      </c>
      <c r="EE26" s="10" t="str">
        <f t="shared" si="67"/>
        <v/>
      </c>
      <c r="EF26" s="10" t="str">
        <f t="shared" si="68"/>
        <v/>
      </c>
      <c r="EG26" s="10" t="str">
        <f t="shared" si="69"/>
        <v/>
      </c>
      <c r="EH26" s="10" t="str">
        <f t="shared" si="70"/>
        <v/>
      </c>
      <c r="EI26" s="10" t="str">
        <f t="shared" si="71"/>
        <v/>
      </c>
      <c r="EJ26" s="10" t="str">
        <f t="shared" si="72"/>
        <v/>
      </c>
      <c r="EK26" s="10" t="str">
        <f t="shared" si="73"/>
        <v/>
      </c>
      <c r="EL26" s="10" t="str">
        <f t="shared" si="21"/>
        <v/>
      </c>
      <c r="EM26" s="10" t="str">
        <f t="shared" si="74"/>
        <v/>
      </c>
      <c r="EN26" s="10" t="str">
        <f t="shared" si="75"/>
        <v/>
      </c>
      <c r="EO26" s="10" t="str">
        <f t="shared" si="76"/>
        <v/>
      </c>
      <c r="EP26" s="10" t="str">
        <f t="shared" si="77"/>
        <v/>
      </c>
      <c r="EQ26" s="10" t="str">
        <f t="shared" si="78"/>
        <v/>
      </c>
      <c r="ER26" s="10" t="str">
        <f t="shared" si="79"/>
        <v/>
      </c>
      <c r="ES26" s="10" t="str">
        <f t="shared" si="80"/>
        <v/>
      </c>
      <c r="ET26" s="10" t="str">
        <f t="shared" si="81"/>
        <v/>
      </c>
      <c r="EU26" s="10" t="str">
        <f t="shared" si="82"/>
        <v/>
      </c>
      <c r="EV26" s="10" t="str">
        <f t="shared" si="83"/>
        <v/>
      </c>
      <c r="EW26" s="10" t="str">
        <f t="shared" si="84"/>
        <v/>
      </c>
      <c r="EX26" s="10" t="str">
        <f t="shared" si="85"/>
        <v/>
      </c>
      <c r="EY26" s="10" t="str">
        <f t="shared" si="86"/>
        <v/>
      </c>
      <c r="EZ26" s="10" t="str">
        <f t="shared" si="87"/>
        <v/>
      </c>
      <c r="FA26" s="10" t="str">
        <f t="shared" si="22"/>
        <v/>
      </c>
      <c r="FB26" s="10" t="str">
        <f t="shared" si="88"/>
        <v/>
      </c>
      <c r="FC26" s="10" t="str">
        <f t="shared" si="89"/>
        <v/>
      </c>
      <c r="FD26" s="10" t="str">
        <f t="shared" si="90"/>
        <v/>
      </c>
      <c r="FE26" s="10" t="str">
        <f t="shared" si="91"/>
        <v/>
      </c>
      <c r="FF26" s="10" t="str">
        <f t="shared" si="92"/>
        <v/>
      </c>
      <c r="FG26" s="10" t="str">
        <f t="shared" si="93"/>
        <v/>
      </c>
      <c r="FH26" s="10" t="str">
        <f t="shared" si="94"/>
        <v/>
      </c>
      <c r="FI26" s="10" t="str">
        <f t="shared" si="95"/>
        <v/>
      </c>
      <c r="FJ26" s="10" t="str">
        <f t="shared" si="96"/>
        <v/>
      </c>
      <c r="FK26" s="10" t="str">
        <f t="shared" si="97"/>
        <v/>
      </c>
      <c r="FL26" s="10" t="str">
        <f t="shared" si="98"/>
        <v/>
      </c>
      <c r="FM26" s="10" t="str">
        <f t="shared" si="99"/>
        <v/>
      </c>
      <c r="FN26" s="11"/>
      <c r="FQ26" s="13"/>
      <c r="FR26" s="13"/>
      <c r="FS26" s="13"/>
      <c r="FT26" s="29" t="str">
        <f t="shared" si="23"/>
        <v/>
      </c>
      <c r="FU26" s="29" t="str">
        <f t="shared" si="24"/>
        <v/>
      </c>
      <c r="FV26" s="29" t="str">
        <f t="shared" si="25"/>
        <v/>
      </c>
      <c r="FW26" s="29" t="str">
        <f t="shared" si="26"/>
        <v/>
      </c>
      <c r="FX26" s="29" t="str">
        <f t="shared" si="27"/>
        <v/>
      </c>
      <c r="FZ26" s="14" t="s">
        <v>5</v>
      </c>
    </row>
    <row r="27" spans="1:182" s="12" customFormat="1" ht="25.5" x14ac:dyDescent="0.2">
      <c r="A27" s="27">
        <v>18</v>
      </c>
      <c r="B27" s="28" t="str">
        <f t="shared" si="11"/>
        <v/>
      </c>
      <c r="C27" s="46"/>
      <c r="D27" s="21"/>
      <c r="E27" s="48"/>
      <c r="F27" s="48"/>
      <c r="G27" s="48"/>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43"/>
      <c r="CH27" s="147"/>
      <c r="CI27" s="10" t="str">
        <f t="shared" si="12"/>
        <v/>
      </c>
      <c r="CJ27" s="10" t="str">
        <f t="shared" si="13"/>
        <v/>
      </c>
      <c r="CK27" s="10" t="str">
        <f t="shared" si="14"/>
        <v/>
      </c>
      <c r="CL27" s="10" t="str">
        <f t="shared" si="15"/>
        <v/>
      </c>
      <c r="CM27" s="10" t="str">
        <f t="shared" si="16"/>
        <v/>
      </c>
      <c r="CN27" s="10" t="str">
        <f t="shared" si="17"/>
        <v/>
      </c>
      <c r="CO27" s="10" t="str">
        <f t="shared" si="28"/>
        <v/>
      </c>
      <c r="CP27" s="10" t="str">
        <f t="shared" si="29"/>
        <v/>
      </c>
      <c r="CQ27" s="10" t="str">
        <f t="shared" si="30"/>
        <v/>
      </c>
      <c r="CR27" s="10" t="str">
        <f t="shared" si="31"/>
        <v/>
      </c>
      <c r="CS27" s="10" t="str">
        <f t="shared" si="18"/>
        <v/>
      </c>
      <c r="CT27" s="10" t="str">
        <f t="shared" si="32"/>
        <v/>
      </c>
      <c r="CU27" s="10" t="str">
        <f t="shared" si="33"/>
        <v/>
      </c>
      <c r="CV27" s="10" t="str">
        <f t="shared" si="34"/>
        <v/>
      </c>
      <c r="CW27" s="10" t="str">
        <f t="shared" si="35"/>
        <v/>
      </c>
      <c r="CX27" s="10" t="str">
        <f t="shared" si="36"/>
        <v/>
      </c>
      <c r="CY27" s="10" t="str">
        <f t="shared" si="37"/>
        <v/>
      </c>
      <c r="CZ27" s="10" t="str">
        <f t="shared" si="38"/>
        <v/>
      </c>
      <c r="DA27" s="10" t="str">
        <f t="shared" si="39"/>
        <v/>
      </c>
      <c r="DB27" s="10" t="str">
        <f t="shared" si="40"/>
        <v/>
      </c>
      <c r="DC27" s="10" t="str">
        <f t="shared" si="41"/>
        <v/>
      </c>
      <c r="DD27" s="10" t="str">
        <f t="shared" si="42"/>
        <v/>
      </c>
      <c r="DE27" s="10" t="str">
        <f t="shared" si="43"/>
        <v/>
      </c>
      <c r="DF27" s="10" t="str">
        <f t="shared" si="44"/>
        <v/>
      </c>
      <c r="DG27" s="10" t="str">
        <f t="shared" si="45"/>
        <v/>
      </c>
      <c r="DH27" s="10" t="str">
        <f t="shared" si="19"/>
        <v/>
      </c>
      <c r="DI27" s="10" t="str">
        <f t="shared" si="46"/>
        <v/>
      </c>
      <c r="DJ27" s="10" t="str">
        <f t="shared" si="47"/>
        <v/>
      </c>
      <c r="DK27" s="10" t="str">
        <f t="shared" si="48"/>
        <v/>
      </c>
      <c r="DL27" s="10" t="str">
        <f t="shared" si="49"/>
        <v/>
      </c>
      <c r="DM27" s="10" t="str">
        <f t="shared" si="50"/>
        <v/>
      </c>
      <c r="DN27" s="10" t="str">
        <f t="shared" si="51"/>
        <v/>
      </c>
      <c r="DO27" s="10" t="str">
        <f t="shared" si="52"/>
        <v/>
      </c>
      <c r="DP27" s="10" t="str">
        <f t="shared" si="53"/>
        <v/>
      </c>
      <c r="DQ27" s="10" t="str">
        <f t="shared" si="54"/>
        <v/>
      </c>
      <c r="DR27" s="10" t="str">
        <f t="shared" si="55"/>
        <v/>
      </c>
      <c r="DS27" s="10" t="str">
        <f t="shared" si="56"/>
        <v/>
      </c>
      <c r="DT27" s="10" t="str">
        <f t="shared" si="57"/>
        <v/>
      </c>
      <c r="DU27" s="10" t="str">
        <f t="shared" si="58"/>
        <v/>
      </c>
      <c r="DV27" s="10" t="str">
        <f t="shared" si="59"/>
        <v/>
      </c>
      <c r="DW27" s="10" t="str">
        <f t="shared" si="20"/>
        <v/>
      </c>
      <c r="DX27" s="10" t="str">
        <f t="shared" si="60"/>
        <v/>
      </c>
      <c r="DY27" s="10" t="str">
        <f t="shared" si="61"/>
        <v/>
      </c>
      <c r="DZ27" s="10" t="str">
        <f t="shared" si="62"/>
        <v/>
      </c>
      <c r="EA27" s="10" t="str">
        <f t="shared" si="63"/>
        <v/>
      </c>
      <c r="EB27" s="10" t="str">
        <f t="shared" si="64"/>
        <v/>
      </c>
      <c r="EC27" s="10" t="str">
        <f t="shared" si="65"/>
        <v/>
      </c>
      <c r="ED27" s="10" t="str">
        <f t="shared" si="66"/>
        <v/>
      </c>
      <c r="EE27" s="10" t="str">
        <f t="shared" si="67"/>
        <v/>
      </c>
      <c r="EF27" s="10" t="str">
        <f t="shared" si="68"/>
        <v/>
      </c>
      <c r="EG27" s="10" t="str">
        <f t="shared" si="69"/>
        <v/>
      </c>
      <c r="EH27" s="10" t="str">
        <f t="shared" si="70"/>
        <v/>
      </c>
      <c r="EI27" s="10" t="str">
        <f t="shared" si="71"/>
        <v/>
      </c>
      <c r="EJ27" s="10" t="str">
        <f t="shared" si="72"/>
        <v/>
      </c>
      <c r="EK27" s="10" t="str">
        <f t="shared" si="73"/>
        <v/>
      </c>
      <c r="EL27" s="10" t="str">
        <f t="shared" si="21"/>
        <v/>
      </c>
      <c r="EM27" s="10" t="str">
        <f t="shared" si="74"/>
        <v/>
      </c>
      <c r="EN27" s="10" t="str">
        <f t="shared" si="75"/>
        <v/>
      </c>
      <c r="EO27" s="10" t="str">
        <f t="shared" si="76"/>
        <v/>
      </c>
      <c r="EP27" s="10" t="str">
        <f t="shared" si="77"/>
        <v/>
      </c>
      <c r="EQ27" s="10" t="str">
        <f t="shared" si="78"/>
        <v/>
      </c>
      <c r="ER27" s="10" t="str">
        <f t="shared" si="79"/>
        <v/>
      </c>
      <c r="ES27" s="10" t="str">
        <f t="shared" si="80"/>
        <v/>
      </c>
      <c r="ET27" s="10" t="str">
        <f t="shared" si="81"/>
        <v/>
      </c>
      <c r="EU27" s="10" t="str">
        <f t="shared" si="82"/>
        <v/>
      </c>
      <c r="EV27" s="10" t="str">
        <f t="shared" si="83"/>
        <v/>
      </c>
      <c r="EW27" s="10" t="str">
        <f t="shared" si="84"/>
        <v/>
      </c>
      <c r="EX27" s="10" t="str">
        <f t="shared" si="85"/>
        <v/>
      </c>
      <c r="EY27" s="10" t="str">
        <f t="shared" si="86"/>
        <v/>
      </c>
      <c r="EZ27" s="10" t="str">
        <f t="shared" si="87"/>
        <v/>
      </c>
      <c r="FA27" s="10" t="str">
        <f t="shared" si="22"/>
        <v/>
      </c>
      <c r="FB27" s="10" t="str">
        <f t="shared" si="88"/>
        <v/>
      </c>
      <c r="FC27" s="10" t="str">
        <f t="shared" si="89"/>
        <v/>
      </c>
      <c r="FD27" s="10" t="str">
        <f t="shared" si="90"/>
        <v/>
      </c>
      <c r="FE27" s="10" t="str">
        <f t="shared" si="91"/>
        <v/>
      </c>
      <c r="FF27" s="10" t="str">
        <f t="shared" si="92"/>
        <v/>
      </c>
      <c r="FG27" s="10" t="str">
        <f t="shared" si="93"/>
        <v/>
      </c>
      <c r="FH27" s="10" t="str">
        <f t="shared" si="94"/>
        <v/>
      </c>
      <c r="FI27" s="10" t="str">
        <f t="shared" si="95"/>
        <v/>
      </c>
      <c r="FJ27" s="10" t="str">
        <f t="shared" si="96"/>
        <v/>
      </c>
      <c r="FK27" s="10" t="str">
        <f t="shared" si="97"/>
        <v/>
      </c>
      <c r="FL27" s="10" t="str">
        <f t="shared" si="98"/>
        <v/>
      </c>
      <c r="FM27" s="10" t="str">
        <f t="shared" si="99"/>
        <v/>
      </c>
      <c r="FN27" s="11"/>
      <c r="FQ27" s="13"/>
      <c r="FR27" s="13"/>
      <c r="FS27" s="13"/>
      <c r="FT27" s="29" t="str">
        <f t="shared" si="23"/>
        <v/>
      </c>
      <c r="FU27" s="29" t="str">
        <f t="shared" si="24"/>
        <v/>
      </c>
      <c r="FV27" s="29" t="str">
        <f t="shared" si="25"/>
        <v/>
      </c>
      <c r="FW27" s="29" t="str">
        <f t="shared" si="26"/>
        <v/>
      </c>
      <c r="FX27" s="29" t="str">
        <f t="shared" si="27"/>
        <v/>
      </c>
      <c r="FZ27" s="14" t="s">
        <v>5</v>
      </c>
    </row>
    <row r="28" spans="1:182" s="12" customFormat="1" ht="25.5" x14ac:dyDescent="0.2">
      <c r="A28" s="27">
        <v>19</v>
      </c>
      <c r="B28" s="28" t="str">
        <f t="shared" si="11"/>
        <v/>
      </c>
      <c r="C28" s="46"/>
      <c r="D28" s="21"/>
      <c r="E28" s="48"/>
      <c r="F28" s="48"/>
      <c r="G28" s="48"/>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43"/>
      <c r="CH28" s="147"/>
      <c r="CI28" s="10" t="str">
        <f t="shared" si="12"/>
        <v/>
      </c>
      <c r="CJ28" s="10" t="str">
        <f t="shared" si="13"/>
        <v/>
      </c>
      <c r="CK28" s="10" t="str">
        <f t="shared" si="14"/>
        <v/>
      </c>
      <c r="CL28" s="10" t="str">
        <f t="shared" si="15"/>
        <v/>
      </c>
      <c r="CM28" s="10" t="str">
        <f t="shared" si="16"/>
        <v/>
      </c>
      <c r="CN28" s="10" t="str">
        <f t="shared" si="17"/>
        <v/>
      </c>
      <c r="CO28" s="10" t="str">
        <f t="shared" si="28"/>
        <v/>
      </c>
      <c r="CP28" s="10" t="str">
        <f t="shared" si="29"/>
        <v/>
      </c>
      <c r="CQ28" s="10" t="str">
        <f t="shared" si="30"/>
        <v/>
      </c>
      <c r="CR28" s="10" t="str">
        <f t="shared" si="31"/>
        <v/>
      </c>
      <c r="CS28" s="10" t="str">
        <f t="shared" si="18"/>
        <v/>
      </c>
      <c r="CT28" s="10" t="str">
        <f t="shared" si="32"/>
        <v/>
      </c>
      <c r="CU28" s="10" t="str">
        <f t="shared" si="33"/>
        <v/>
      </c>
      <c r="CV28" s="10" t="str">
        <f t="shared" si="34"/>
        <v/>
      </c>
      <c r="CW28" s="10" t="str">
        <f t="shared" si="35"/>
        <v/>
      </c>
      <c r="CX28" s="10" t="str">
        <f t="shared" si="36"/>
        <v/>
      </c>
      <c r="CY28" s="10" t="str">
        <f t="shared" si="37"/>
        <v/>
      </c>
      <c r="CZ28" s="10" t="str">
        <f t="shared" si="38"/>
        <v/>
      </c>
      <c r="DA28" s="10" t="str">
        <f t="shared" si="39"/>
        <v/>
      </c>
      <c r="DB28" s="10" t="str">
        <f t="shared" si="40"/>
        <v/>
      </c>
      <c r="DC28" s="10" t="str">
        <f t="shared" si="41"/>
        <v/>
      </c>
      <c r="DD28" s="10" t="str">
        <f t="shared" si="42"/>
        <v/>
      </c>
      <c r="DE28" s="10" t="str">
        <f t="shared" si="43"/>
        <v/>
      </c>
      <c r="DF28" s="10" t="str">
        <f t="shared" si="44"/>
        <v/>
      </c>
      <c r="DG28" s="10" t="str">
        <f t="shared" si="45"/>
        <v/>
      </c>
      <c r="DH28" s="10" t="str">
        <f t="shared" si="19"/>
        <v/>
      </c>
      <c r="DI28" s="10" t="str">
        <f t="shared" si="46"/>
        <v/>
      </c>
      <c r="DJ28" s="10" t="str">
        <f t="shared" si="47"/>
        <v/>
      </c>
      <c r="DK28" s="10" t="str">
        <f t="shared" si="48"/>
        <v/>
      </c>
      <c r="DL28" s="10" t="str">
        <f t="shared" si="49"/>
        <v/>
      </c>
      <c r="DM28" s="10" t="str">
        <f t="shared" si="50"/>
        <v/>
      </c>
      <c r="DN28" s="10" t="str">
        <f t="shared" si="51"/>
        <v/>
      </c>
      <c r="DO28" s="10" t="str">
        <f t="shared" si="52"/>
        <v/>
      </c>
      <c r="DP28" s="10" t="str">
        <f t="shared" si="53"/>
        <v/>
      </c>
      <c r="DQ28" s="10" t="str">
        <f t="shared" si="54"/>
        <v/>
      </c>
      <c r="DR28" s="10" t="str">
        <f t="shared" si="55"/>
        <v/>
      </c>
      <c r="DS28" s="10" t="str">
        <f t="shared" si="56"/>
        <v/>
      </c>
      <c r="DT28" s="10" t="str">
        <f t="shared" si="57"/>
        <v/>
      </c>
      <c r="DU28" s="10" t="str">
        <f t="shared" si="58"/>
        <v/>
      </c>
      <c r="DV28" s="10" t="str">
        <f t="shared" si="59"/>
        <v/>
      </c>
      <c r="DW28" s="10" t="str">
        <f t="shared" si="20"/>
        <v/>
      </c>
      <c r="DX28" s="10" t="str">
        <f t="shared" si="60"/>
        <v/>
      </c>
      <c r="DY28" s="10" t="str">
        <f t="shared" si="61"/>
        <v/>
      </c>
      <c r="DZ28" s="10" t="str">
        <f t="shared" si="62"/>
        <v/>
      </c>
      <c r="EA28" s="10" t="str">
        <f t="shared" si="63"/>
        <v/>
      </c>
      <c r="EB28" s="10" t="str">
        <f t="shared" si="64"/>
        <v/>
      </c>
      <c r="EC28" s="10" t="str">
        <f t="shared" si="65"/>
        <v/>
      </c>
      <c r="ED28" s="10" t="str">
        <f t="shared" si="66"/>
        <v/>
      </c>
      <c r="EE28" s="10" t="str">
        <f t="shared" si="67"/>
        <v/>
      </c>
      <c r="EF28" s="10" t="str">
        <f t="shared" si="68"/>
        <v/>
      </c>
      <c r="EG28" s="10" t="str">
        <f t="shared" si="69"/>
        <v/>
      </c>
      <c r="EH28" s="10" t="str">
        <f t="shared" si="70"/>
        <v/>
      </c>
      <c r="EI28" s="10" t="str">
        <f t="shared" si="71"/>
        <v/>
      </c>
      <c r="EJ28" s="10" t="str">
        <f t="shared" si="72"/>
        <v/>
      </c>
      <c r="EK28" s="10" t="str">
        <f t="shared" si="73"/>
        <v/>
      </c>
      <c r="EL28" s="10" t="str">
        <f t="shared" si="21"/>
        <v/>
      </c>
      <c r="EM28" s="10" t="str">
        <f t="shared" si="74"/>
        <v/>
      </c>
      <c r="EN28" s="10" t="str">
        <f t="shared" si="75"/>
        <v/>
      </c>
      <c r="EO28" s="10" t="str">
        <f t="shared" si="76"/>
        <v/>
      </c>
      <c r="EP28" s="10" t="str">
        <f t="shared" si="77"/>
        <v/>
      </c>
      <c r="EQ28" s="10" t="str">
        <f t="shared" si="78"/>
        <v/>
      </c>
      <c r="ER28" s="10" t="str">
        <f t="shared" si="79"/>
        <v/>
      </c>
      <c r="ES28" s="10" t="str">
        <f t="shared" si="80"/>
        <v/>
      </c>
      <c r="ET28" s="10" t="str">
        <f t="shared" si="81"/>
        <v/>
      </c>
      <c r="EU28" s="10" t="str">
        <f t="shared" si="82"/>
        <v/>
      </c>
      <c r="EV28" s="10" t="str">
        <f t="shared" si="83"/>
        <v/>
      </c>
      <c r="EW28" s="10" t="str">
        <f t="shared" si="84"/>
        <v/>
      </c>
      <c r="EX28" s="10" t="str">
        <f t="shared" si="85"/>
        <v/>
      </c>
      <c r="EY28" s="10" t="str">
        <f t="shared" si="86"/>
        <v/>
      </c>
      <c r="EZ28" s="10" t="str">
        <f t="shared" si="87"/>
        <v/>
      </c>
      <c r="FA28" s="10" t="str">
        <f t="shared" si="22"/>
        <v/>
      </c>
      <c r="FB28" s="10" t="str">
        <f t="shared" si="88"/>
        <v/>
      </c>
      <c r="FC28" s="10" t="str">
        <f t="shared" si="89"/>
        <v/>
      </c>
      <c r="FD28" s="10" t="str">
        <f t="shared" si="90"/>
        <v/>
      </c>
      <c r="FE28" s="10" t="str">
        <f t="shared" si="91"/>
        <v/>
      </c>
      <c r="FF28" s="10" t="str">
        <f t="shared" si="92"/>
        <v/>
      </c>
      <c r="FG28" s="10" t="str">
        <f t="shared" si="93"/>
        <v/>
      </c>
      <c r="FH28" s="10" t="str">
        <f t="shared" si="94"/>
        <v/>
      </c>
      <c r="FI28" s="10" t="str">
        <f t="shared" si="95"/>
        <v/>
      </c>
      <c r="FJ28" s="10" t="str">
        <f t="shared" si="96"/>
        <v/>
      </c>
      <c r="FK28" s="10" t="str">
        <f t="shared" si="97"/>
        <v/>
      </c>
      <c r="FL28" s="10" t="str">
        <f t="shared" si="98"/>
        <v/>
      </c>
      <c r="FM28" s="10" t="str">
        <f t="shared" si="99"/>
        <v/>
      </c>
      <c r="FN28" s="11"/>
      <c r="FQ28" s="13"/>
      <c r="FR28" s="13"/>
      <c r="FS28" s="13"/>
      <c r="FT28" s="29" t="str">
        <f t="shared" si="23"/>
        <v/>
      </c>
      <c r="FU28" s="29" t="str">
        <f t="shared" si="24"/>
        <v/>
      </c>
      <c r="FV28" s="29" t="str">
        <f t="shared" si="25"/>
        <v/>
      </c>
      <c r="FW28" s="29" t="str">
        <f t="shared" si="26"/>
        <v/>
      </c>
      <c r="FX28" s="29" t="str">
        <f t="shared" si="27"/>
        <v/>
      </c>
      <c r="FZ28" s="14" t="s">
        <v>5</v>
      </c>
    </row>
    <row r="29" spans="1:182" s="12" customFormat="1" ht="25.5" x14ac:dyDescent="0.2">
      <c r="A29" s="27">
        <v>20</v>
      </c>
      <c r="B29" s="28" t="str">
        <f t="shared" si="11"/>
        <v/>
      </c>
      <c r="C29" s="46"/>
      <c r="D29" s="21"/>
      <c r="E29" s="48"/>
      <c r="F29" s="48"/>
      <c r="G29" s="48"/>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43"/>
      <c r="CH29" s="147"/>
      <c r="CI29" s="10" t="str">
        <f t="shared" si="12"/>
        <v/>
      </c>
      <c r="CJ29" s="10" t="str">
        <f t="shared" si="13"/>
        <v/>
      </c>
      <c r="CK29" s="10" t="str">
        <f t="shared" si="14"/>
        <v/>
      </c>
      <c r="CL29" s="10" t="str">
        <f t="shared" si="15"/>
        <v/>
      </c>
      <c r="CM29" s="10" t="str">
        <f t="shared" si="16"/>
        <v/>
      </c>
      <c r="CN29" s="10" t="str">
        <f t="shared" si="17"/>
        <v/>
      </c>
      <c r="CO29" s="10" t="str">
        <f t="shared" si="28"/>
        <v/>
      </c>
      <c r="CP29" s="10" t="str">
        <f t="shared" si="29"/>
        <v/>
      </c>
      <c r="CQ29" s="10" t="str">
        <f t="shared" si="30"/>
        <v/>
      </c>
      <c r="CR29" s="10" t="str">
        <f t="shared" si="31"/>
        <v/>
      </c>
      <c r="CS29" s="10" t="str">
        <f t="shared" si="18"/>
        <v/>
      </c>
      <c r="CT29" s="10" t="str">
        <f t="shared" si="32"/>
        <v/>
      </c>
      <c r="CU29" s="10" t="str">
        <f t="shared" si="33"/>
        <v/>
      </c>
      <c r="CV29" s="10" t="str">
        <f t="shared" si="34"/>
        <v/>
      </c>
      <c r="CW29" s="10" t="str">
        <f t="shared" si="35"/>
        <v/>
      </c>
      <c r="CX29" s="10" t="str">
        <f t="shared" si="36"/>
        <v/>
      </c>
      <c r="CY29" s="10" t="str">
        <f t="shared" si="37"/>
        <v/>
      </c>
      <c r="CZ29" s="10" t="str">
        <f t="shared" si="38"/>
        <v/>
      </c>
      <c r="DA29" s="10" t="str">
        <f t="shared" si="39"/>
        <v/>
      </c>
      <c r="DB29" s="10" t="str">
        <f t="shared" si="40"/>
        <v/>
      </c>
      <c r="DC29" s="10" t="str">
        <f t="shared" si="41"/>
        <v/>
      </c>
      <c r="DD29" s="10" t="str">
        <f t="shared" si="42"/>
        <v/>
      </c>
      <c r="DE29" s="10" t="str">
        <f t="shared" si="43"/>
        <v/>
      </c>
      <c r="DF29" s="10" t="str">
        <f t="shared" si="44"/>
        <v/>
      </c>
      <c r="DG29" s="10" t="str">
        <f t="shared" si="45"/>
        <v/>
      </c>
      <c r="DH29" s="10" t="str">
        <f t="shared" si="19"/>
        <v/>
      </c>
      <c r="DI29" s="10" t="str">
        <f t="shared" si="46"/>
        <v/>
      </c>
      <c r="DJ29" s="10" t="str">
        <f t="shared" si="47"/>
        <v/>
      </c>
      <c r="DK29" s="10" t="str">
        <f t="shared" si="48"/>
        <v/>
      </c>
      <c r="DL29" s="10" t="str">
        <f t="shared" si="49"/>
        <v/>
      </c>
      <c r="DM29" s="10" t="str">
        <f t="shared" si="50"/>
        <v/>
      </c>
      <c r="DN29" s="10" t="str">
        <f t="shared" si="51"/>
        <v/>
      </c>
      <c r="DO29" s="10" t="str">
        <f t="shared" si="52"/>
        <v/>
      </c>
      <c r="DP29" s="10" t="str">
        <f t="shared" si="53"/>
        <v/>
      </c>
      <c r="DQ29" s="10" t="str">
        <f t="shared" si="54"/>
        <v/>
      </c>
      <c r="DR29" s="10" t="str">
        <f t="shared" si="55"/>
        <v/>
      </c>
      <c r="DS29" s="10" t="str">
        <f t="shared" si="56"/>
        <v/>
      </c>
      <c r="DT29" s="10" t="str">
        <f t="shared" si="57"/>
        <v/>
      </c>
      <c r="DU29" s="10" t="str">
        <f t="shared" si="58"/>
        <v/>
      </c>
      <c r="DV29" s="10" t="str">
        <f t="shared" si="59"/>
        <v/>
      </c>
      <c r="DW29" s="10" t="str">
        <f t="shared" si="20"/>
        <v/>
      </c>
      <c r="DX29" s="10" t="str">
        <f t="shared" si="60"/>
        <v/>
      </c>
      <c r="DY29" s="10" t="str">
        <f t="shared" si="61"/>
        <v/>
      </c>
      <c r="DZ29" s="10" t="str">
        <f t="shared" si="62"/>
        <v/>
      </c>
      <c r="EA29" s="10" t="str">
        <f t="shared" si="63"/>
        <v/>
      </c>
      <c r="EB29" s="10" t="str">
        <f t="shared" si="64"/>
        <v/>
      </c>
      <c r="EC29" s="10" t="str">
        <f t="shared" si="65"/>
        <v/>
      </c>
      <c r="ED29" s="10" t="str">
        <f t="shared" si="66"/>
        <v/>
      </c>
      <c r="EE29" s="10" t="str">
        <f t="shared" si="67"/>
        <v/>
      </c>
      <c r="EF29" s="10" t="str">
        <f t="shared" si="68"/>
        <v/>
      </c>
      <c r="EG29" s="10" t="str">
        <f t="shared" si="69"/>
        <v/>
      </c>
      <c r="EH29" s="10" t="str">
        <f t="shared" si="70"/>
        <v/>
      </c>
      <c r="EI29" s="10" t="str">
        <f t="shared" si="71"/>
        <v/>
      </c>
      <c r="EJ29" s="10" t="str">
        <f t="shared" si="72"/>
        <v/>
      </c>
      <c r="EK29" s="10" t="str">
        <f t="shared" si="73"/>
        <v/>
      </c>
      <c r="EL29" s="10" t="str">
        <f t="shared" si="21"/>
        <v/>
      </c>
      <c r="EM29" s="10" t="str">
        <f t="shared" si="74"/>
        <v/>
      </c>
      <c r="EN29" s="10" t="str">
        <f t="shared" si="75"/>
        <v/>
      </c>
      <c r="EO29" s="10" t="str">
        <f t="shared" si="76"/>
        <v/>
      </c>
      <c r="EP29" s="10" t="str">
        <f t="shared" si="77"/>
        <v/>
      </c>
      <c r="EQ29" s="10" t="str">
        <f t="shared" si="78"/>
        <v/>
      </c>
      <c r="ER29" s="10" t="str">
        <f t="shared" si="79"/>
        <v/>
      </c>
      <c r="ES29" s="10" t="str">
        <f t="shared" si="80"/>
        <v/>
      </c>
      <c r="ET29" s="10" t="str">
        <f t="shared" si="81"/>
        <v/>
      </c>
      <c r="EU29" s="10" t="str">
        <f t="shared" si="82"/>
        <v/>
      </c>
      <c r="EV29" s="10" t="str">
        <f t="shared" si="83"/>
        <v/>
      </c>
      <c r="EW29" s="10" t="str">
        <f t="shared" si="84"/>
        <v/>
      </c>
      <c r="EX29" s="10" t="str">
        <f t="shared" si="85"/>
        <v/>
      </c>
      <c r="EY29" s="10" t="str">
        <f t="shared" si="86"/>
        <v/>
      </c>
      <c r="EZ29" s="10" t="str">
        <f t="shared" si="87"/>
        <v/>
      </c>
      <c r="FA29" s="10" t="str">
        <f t="shared" si="22"/>
        <v/>
      </c>
      <c r="FB29" s="10" t="str">
        <f t="shared" si="88"/>
        <v/>
      </c>
      <c r="FC29" s="10" t="str">
        <f t="shared" si="89"/>
        <v/>
      </c>
      <c r="FD29" s="10" t="str">
        <f t="shared" si="90"/>
        <v/>
      </c>
      <c r="FE29" s="10" t="str">
        <f t="shared" si="91"/>
        <v/>
      </c>
      <c r="FF29" s="10" t="str">
        <f t="shared" si="92"/>
        <v/>
      </c>
      <c r="FG29" s="10" t="str">
        <f t="shared" si="93"/>
        <v/>
      </c>
      <c r="FH29" s="10" t="str">
        <f t="shared" si="94"/>
        <v/>
      </c>
      <c r="FI29" s="10" t="str">
        <f t="shared" si="95"/>
        <v/>
      </c>
      <c r="FJ29" s="10" t="str">
        <f t="shared" si="96"/>
        <v/>
      </c>
      <c r="FK29" s="10" t="str">
        <f t="shared" si="97"/>
        <v/>
      </c>
      <c r="FL29" s="10" t="str">
        <f t="shared" si="98"/>
        <v/>
      </c>
      <c r="FM29" s="10" t="str">
        <f t="shared" si="99"/>
        <v/>
      </c>
      <c r="FN29" s="11"/>
      <c r="FQ29" s="13"/>
      <c r="FR29" s="13"/>
      <c r="FS29" s="13"/>
      <c r="FT29" s="29" t="str">
        <f t="shared" si="23"/>
        <v/>
      </c>
      <c r="FU29" s="29" t="str">
        <f t="shared" si="24"/>
        <v/>
      </c>
      <c r="FV29" s="29" t="str">
        <f t="shared" si="25"/>
        <v/>
      </c>
      <c r="FW29" s="29" t="str">
        <f t="shared" si="26"/>
        <v/>
      </c>
      <c r="FX29" s="29" t="str">
        <f t="shared" si="27"/>
        <v/>
      </c>
      <c r="FZ29" s="14" t="s">
        <v>5</v>
      </c>
    </row>
    <row r="30" spans="1:182" s="12" customFormat="1" ht="25.5" x14ac:dyDescent="0.2">
      <c r="A30" s="27">
        <v>21</v>
      </c>
      <c r="B30" s="28" t="str">
        <f t="shared" si="11"/>
        <v/>
      </c>
      <c r="C30" s="46"/>
      <c r="D30" s="21"/>
      <c r="E30" s="48"/>
      <c r="F30" s="48"/>
      <c r="G30" s="48"/>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43"/>
      <c r="CH30" s="147"/>
      <c r="CI30" s="10" t="str">
        <f t="shared" si="12"/>
        <v/>
      </c>
      <c r="CJ30" s="10" t="str">
        <f t="shared" si="13"/>
        <v/>
      </c>
      <c r="CK30" s="10" t="str">
        <f t="shared" si="14"/>
        <v/>
      </c>
      <c r="CL30" s="10" t="str">
        <f t="shared" si="15"/>
        <v/>
      </c>
      <c r="CM30" s="10" t="str">
        <f t="shared" si="16"/>
        <v/>
      </c>
      <c r="CN30" s="10" t="str">
        <f t="shared" si="17"/>
        <v/>
      </c>
      <c r="CO30" s="10" t="str">
        <f t="shared" si="28"/>
        <v/>
      </c>
      <c r="CP30" s="10" t="str">
        <f t="shared" si="29"/>
        <v/>
      </c>
      <c r="CQ30" s="10" t="str">
        <f t="shared" si="30"/>
        <v/>
      </c>
      <c r="CR30" s="10" t="str">
        <f t="shared" si="31"/>
        <v/>
      </c>
      <c r="CS30" s="10" t="str">
        <f t="shared" si="18"/>
        <v/>
      </c>
      <c r="CT30" s="10" t="str">
        <f t="shared" si="32"/>
        <v/>
      </c>
      <c r="CU30" s="10" t="str">
        <f t="shared" si="33"/>
        <v/>
      </c>
      <c r="CV30" s="10" t="str">
        <f t="shared" si="34"/>
        <v/>
      </c>
      <c r="CW30" s="10" t="str">
        <f t="shared" si="35"/>
        <v/>
      </c>
      <c r="CX30" s="10" t="str">
        <f t="shared" si="36"/>
        <v/>
      </c>
      <c r="CY30" s="10" t="str">
        <f t="shared" si="37"/>
        <v/>
      </c>
      <c r="CZ30" s="10" t="str">
        <f t="shared" si="38"/>
        <v/>
      </c>
      <c r="DA30" s="10" t="str">
        <f t="shared" si="39"/>
        <v/>
      </c>
      <c r="DB30" s="10" t="str">
        <f t="shared" si="40"/>
        <v/>
      </c>
      <c r="DC30" s="10" t="str">
        <f t="shared" si="41"/>
        <v/>
      </c>
      <c r="DD30" s="10" t="str">
        <f t="shared" si="42"/>
        <v/>
      </c>
      <c r="DE30" s="10" t="str">
        <f t="shared" si="43"/>
        <v/>
      </c>
      <c r="DF30" s="10" t="str">
        <f t="shared" si="44"/>
        <v/>
      </c>
      <c r="DG30" s="10" t="str">
        <f t="shared" si="45"/>
        <v/>
      </c>
      <c r="DH30" s="10" t="str">
        <f t="shared" si="19"/>
        <v/>
      </c>
      <c r="DI30" s="10" t="str">
        <f t="shared" si="46"/>
        <v/>
      </c>
      <c r="DJ30" s="10" t="str">
        <f t="shared" si="47"/>
        <v/>
      </c>
      <c r="DK30" s="10" t="str">
        <f t="shared" si="48"/>
        <v/>
      </c>
      <c r="DL30" s="10" t="str">
        <f t="shared" si="49"/>
        <v/>
      </c>
      <c r="DM30" s="10" t="str">
        <f t="shared" si="50"/>
        <v/>
      </c>
      <c r="DN30" s="10" t="str">
        <f t="shared" si="51"/>
        <v/>
      </c>
      <c r="DO30" s="10" t="str">
        <f t="shared" si="52"/>
        <v/>
      </c>
      <c r="DP30" s="10" t="str">
        <f t="shared" si="53"/>
        <v/>
      </c>
      <c r="DQ30" s="10" t="str">
        <f t="shared" si="54"/>
        <v/>
      </c>
      <c r="DR30" s="10" t="str">
        <f t="shared" si="55"/>
        <v/>
      </c>
      <c r="DS30" s="10" t="str">
        <f t="shared" si="56"/>
        <v/>
      </c>
      <c r="DT30" s="10" t="str">
        <f t="shared" si="57"/>
        <v/>
      </c>
      <c r="DU30" s="10" t="str">
        <f t="shared" si="58"/>
        <v/>
      </c>
      <c r="DV30" s="10" t="str">
        <f t="shared" si="59"/>
        <v/>
      </c>
      <c r="DW30" s="10" t="str">
        <f t="shared" si="20"/>
        <v/>
      </c>
      <c r="DX30" s="10" t="str">
        <f t="shared" si="60"/>
        <v/>
      </c>
      <c r="DY30" s="10" t="str">
        <f t="shared" si="61"/>
        <v/>
      </c>
      <c r="DZ30" s="10" t="str">
        <f t="shared" si="62"/>
        <v/>
      </c>
      <c r="EA30" s="10" t="str">
        <f t="shared" si="63"/>
        <v/>
      </c>
      <c r="EB30" s="10" t="str">
        <f t="shared" si="64"/>
        <v/>
      </c>
      <c r="EC30" s="10" t="str">
        <f t="shared" si="65"/>
        <v/>
      </c>
      <c r="ED30" s="10" t="str">
        <f t="shared" si="66"/>
        <v/>
      </c>
      <c r="EE30" s="10" t="str">
        <f t="shared" si="67"/>
        <v/>
      </c>
      <c r="EF30" s="10" t="str">
        <f t="shared" si="68"/>
        <v/>
      </c>
      <c r="EG30" s="10" t="str">
        <f t="shared" si="69"/>
        <v/>
      </c>
      <c r="EH30" s="10" t="str">
        <f t="shared" si="70"/>
        <v/>
      </c>
      <c r="EI30" s="10" t="str">
        <f t="shared" si="71"/>
        <v/>
      </c>
      <c r="EJ30" s="10" t="str">
        <f t="shared" si="72"/>
        <v/>
      </c>
      <c r="EK30" s="10" t="str">
        <f t="shared" si="73"/>
        <v/>
      </c>
      <c r="EL30" s="10" t="str">
        <f t="shared" si="21"/>
        <v/>
      </c>
      <c r="EM30" s="10" t="str">
        <f t="shared" si="74"/>
        <v/>
      </c>
      <c r="EN30" s="10" t="str">
        <f t="shared" si="75"/>
        <v/>
      </c>
      <c r="EO30" s="10" t="str">
        <f t="shared" si="76"/>
        <v/>
      </c>
      <c r="EP30" s="10" t="str">
        <f t="shared" si="77"/>
        <v/>
      </c>
      <c r="EQ30" s="10" t="str">
        <f t="shared" si="78"/>
        <v/>
      </c>
      <c r="ER30" s="10" t="str">
        <f t="shared" si="79"/>
        <v/>
      </c>
      <c r="ES30" s="10" t="str">
        <f t="shared" si="80"/>
        <v/>
      </c>
      <c r="ET30" s="10" t="str">
        <f t="shared" si="81"/>
        <v/>
      </c>
      <c r="EU30" s="10" t="str">
        <f t="shared" si="82"/>
        <v/>
      </c>
      <c r="EV30" s="10" t="str">
        <f t="shared" si="83"/>
        <v/>
      </c>
      <c r="EW30" s="10" t="str">
        <f t="shared" si="84"/>
        <v/>
      </c>
      <c r="EX30" s="10" t="str">
        <f t="shared" si="85"/>
        <v/>
      </c>
      <c r="EY30" s="10" t="str">
        <f t="shared" si="86"/>
        <v/>
      </c>
      <c r="EZ30" s="10" t="str">
        <f t="shared" si="87"/>
        <v/>
      </c>
      <c r="FA30" s="10" t="str">
        <f t="shared" si="22"/>
        <v/>
      </c>
      <c r="FB30" s="10" t="str">
        <f t="shared" si="88"/>
        <v/>
      </c>
      <c r="FC30" s="10" t="str">
        <f t="shared" si="89"/>
        <v/>
      </c>
      <c r="FD30" s="10" t="str">
        <f t="shared" si="90"/>
        <v/>
      </c>
      <c r="FE30" s="10" t="str">
        <f t="shared" si="91"/>
        <v/>
      </c>
      <c r="FF30" s="10" t="str">
        <f t="shared" si="92"/>
        <v/>
      </c>
      <c r="FG30" s="10" t="str">
        <f t="shared" si="93"/>
        <v/>
      </c>
      <c r="FH30" s="10" t="str">
        <f t="shared" si="94"/>
        <v/>
      </c>
      <c r="FI30" s="10" t="str">
        <f t="shared" si="95"/>
        <v/>
      </c>
      <c r="FJ30" s="10" t="str">
        <f t="shared" si="96"/>
        <v/>
      </c>
      <c r="FK30" s="10" t="str">
        <f t="shared" si="97"/>
        <v/>
      </c>
      <c r="FL30" s="10" t="str">
        <f t="shared" si="98"/>
        <v/>
      </c>
      <c r="FM30" s="10" t="str">
        <f t="shared" si="99"/>
        <v/>
      </c>
      <c r="FN30" s="11"/>
      <c r="FQ30" s="13"/>
      <c r="FR30" s="13"/>
      <c r="FS30" s="13"/>
      <c r="FT30" s="29" t="str">
        <f t="shared" si="23"/>
        <v/>
      </c>
      <c r="FU30" s="29" t="str">
        <f t="shared" si="24"/>
        <v/>
      </c>
      <c r="FV30" s="29" t="str">
        <f t="shared" si="25"/>
        <v/>
      </c>
      <c r="FW30" s="29" t="str">
        <f t="shared" si="26"/>
        <v/>
      </c>
      <c r="FX30" s="29" t="str">
        <f t="shared" si="27"/>
        <v/>
      </c>
      <c r="FZ30" s="14" t="s">
        <v>5</v>
      </c>
    </row>
    <row r="31" spans="1:182" s="12" customFormat="1" ht="25.5" x14ac:dyDescent="0.2">
      <c r="A31" s="27">
        <v>22</v>
      </c>
      <c r="B31" s="28" t="str">
        <f t="shared" si="11"/>
        <v/>
      </c>
      <c r="C31" s="46"/>
      <c r="D31" s="21"/>
      <c r="E31" s="48"/>
      <c r="F31" s="48"/>
      <c r="G31" s="48"/>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43"/>
      <c r="CH31" s="147"/>
      <c r="CI31" s="10" t="str">
        <f t="shared" si="12"/>
        <v/>
      </c>
      <c r="CJ31" s="10" t="str">
        <f t="shared" si="13"/>
        <v/>
      </c>
      <c r="CK31" s="10" t="str">
        <f t="shared" si="14"/>
        <v/>
      </c>
      <c r="CL31" s="10" t="str">
        <f t="shared" si="15"/>
        <v/>
      </c>
      <c r="CM31" s="10" t="str">
        <f t="shared" si="16"/>
        <v/>
      </c>
      <c r="CN31" s="10" t="str">
        <f t="shared" si="17"/>
        <v/>
      </c>
      <c r="CO31" s="10" t="str">
        <f t="shared" si="28"/>
        <v/>
      </c>
      <c r="CP31" s="10" t="str">
        <f t="shared" si="29"/>
        <v/>
      </c>
      <c r="CQ31" s="10" t="str">
        <f t="shared" si="30"/>
        <v/>
      </c>
      <c r="CR31" s="10" t="str">
        <f t="shared" si="31"/>
        <v/>
      </c>
      <c r="CS31" s="10" t="str">
        <f t="shared" si="18"/>
        <v/>
      </c>
      <c r="CT31" s="10" t="str">
        <f t="shared" si="32"/>
        <v/>
      </c>
      <c r="CU31" s="10" t="str">
        <f t="shared" si="33"/>
        <v/>
      </c>
      <c r="CV31" s="10" t="str">
        <f t="shared" si="34"/>
        <v/>
      </c>
      <c r="CW31" s="10" t="str">
        <f t="shared" si="35"/>
        <v/>
      </c>
      <c r="CX31" s="10" t="str">
        <f t="shared" si="36"/>
        <v/>
      </c>
      <c r="CY31" s="10" t="str">
        <f t="shared" si="37"/>
        <v/>
      </c>
      <c r="CZ31" s="10" t="str">
        <f t="shared" si="38"/>
        <v/>
      </c>
      <c r="DA31" s="10" t="str">
        <f t="shared" si="39"/>
        <v/>
      </c>
      <c r="DB31" s="10" t="str">
        <f t="shared" si="40"/>
        <v/>
      </c>
      <c r="DC31" s="10" t="str">
        <f t="shared" si="41"/>
        <v/>
      </c>
      <c r="DD31" s="10" t="str">
        <f t="shared" si="42"/>
        <v/>
      </c>
      <c r="DE31" s="10" t="str">
        <f t="shared" si="43"/>
        <v/>
      </c>
      <c r="DF31" s="10" t="str">
        <f t="shared" si="44"/>
        <v/>
      </c>
      <c r="DG31" s="10" t="str">
        <f t="shared" si="45"/>
        <v/>
      </c>
      <c r="DH31" s="10" t="str">
        <f t="shared" si="19"/>
        <v/>
      </c>
      <c r="DI31" s="10" t="str">
        <f t="shared" si="46"/>
        <v/>
      </c>
      <c r="DJ31" s="10" t="str">
        <f t="shared" si="47"/>
        <v/>
      </c>
      <c r="DK31" s="10" t="str">
        <f t="shared" si="48"/>
        <v/>
      </c>
      <c r="DL31" s="10" t="str">
        <f t="shared" si="49"/>
        <v/>
      </c>
      <c r="DM31" s="10" t="str">
        <f t="shared" si="50"/>
        <v/>
      </c>
      <c r="DN31" s="10" t="str">
        <f t="shared" si="51"/>
        <v/>
      </c>
      <c r="DO31" s="10" t="str">
        <f t="shared" si="52"/>
        <v/>
      </c>
      <c r="DP31" s="10" t="str">
        <f t="shared" si="53"/>
        <v/>
      </c>
      <c r="DQ31" s="10" t="str">
        <f t="shared" si="54"/>
        <v/>
      </c>
      <c r="DR31" s="10" t="str">
        <f t="shared" si="55"/>
        <v/>
      </c>
      <c r="DS31" s="10" t="str">
        <f t="shared" si="56"/>
        <v/>
      </c>
      <c r="DT31" s="10" t="str">
        <f t="shared" si="57"/>
        <v/>
      </c>
      <c r="DU31" s="10" t="str">
        <f t="shared" si="58"/>
        <v/>
      </c>
      <c r="DV31" s="10" t="str">
        <f t="shared" si="59"/>
        <v/>
      </c>
      <c r="DW31" s="10" t="str">
        <f t="shared" si="20"/>
        <v/>
      </c>
      <c r="DX31" s="10" t="str">
        <f t="shared" si="60"/>
        <v/>
      </c>
      <c r="DY31" s="10" t="str">
        <f t="shared" si="61"/>
        <v/>
      </c>
      <c r="DZ31" s="10" t="str">
        <f t="shared" si="62"/>
        <v/>
      </c>
      <c r="EA31" s="10" t="str">
        <f t="shared" si="63"/>
        <v/>
      </c>
      <c r="EB31" s="10" t="str">
        <f t="shared" si="64"/>
        <v/>
      </c>
      <c r="EC31" s="10" t="str">
        <f t="shared" si="65"/>
        <v/>
      </c>
      <c r="ED31" s="10" t="str">
        <f t="shared" si="66"/>
        <v/>
      </c>
      <c r="EE31" s="10" t="str">
        <f t="shared" si="67"/>
        <v/>
      </c>
      <c r="EF31" s="10" t="str">
        <f t="shared" si="68"/>
        <v/>
      </c>
      <c r="EG31" s="10" t="str">
        <f t="shared" si="69"/>
        <v/>
      </c>
      <c r="EH31" s="10" t="str">
        <f t="shared" si="70"/>
        <v/>
      </c>
      <c r="EI31" s="10" t="str">
        <f t="shared" si="71"/>
        <v/>
      </c>
      <c r="EJ31" s="10" t="str">
        <f t="shared" si="72"/>
        <v/>
      </c>
      <c r="EK31" s="10" t="str">
        <f t="shared" si="73"/>
        <v/>
      </c>
      <c r="EL31" s="10" t="str">
        <f t="shared" si="21"/>
        <v/>
      </c>
      <c r="EM31" s="10" t="str">
        <f t="shared" si="74"/>
        <v/>
      </c>
      <c r="EN31" s="10" t="str">
        <f t="shared" si="75"/>
        <v/>
      </c>
      <c r="EO31" s="10" t="str">
        <f t="shared" si="76"/>
        <v/>
      </c>
      <c r="EP31" s="10" t="str">
        <f t="shared" si="77"/>
        <v/>
      </c>
      <c r="EQ31" s="10" t="str">
        <f t="shared" si="78"/>
        <v/>
      </c>
      <c r="ER31" s="10" t="str">
        <f t="shared" si="79"/>
        <v/>
      </c>
      <c r="ES31" s="10" t="str">
        <f t="shared" si="80"/>
        <v/>
      </c>
      <c r="ET31" s="10" t="str">
        <f t="shared" si="81"/>
        <v/>
      </c>
      <c r="EU31" s="10" t="str">
        <f t="shared" si="82"/>
        <v/>
      </c>
      <c r="EV31" s="10" t="str">
        <f t="shared" si="83"/>
        <v/>
      </c>
      <c r="EW31" s="10" t="str">
        <f t="shared" si="84"/>
        <v/>
      </c>
      <c r="EX31" s="10" t="str">
        <f t="shared" si="85"/>
        <v/>
      </c>
      <c r="EY31" s="10" t="str">
        <f t="shared" si="86"/>
        <v/>
      </c>
      <c r="EZ31" s="10" t="str">
        <f t="shared" si="87"/>
        <v/>
      </c>
      <c r="FA31" s="10" t="str">
        <f t="shared" si="22"/>
        <v/>
      </c>
      <c r="FB31" s="10" t="str">
        <f t="shared" si="88"/>
        <v/>
      </c>
      <c r="FC31" s="10" t="str">
        <f t="shared" si="89"/>
        <v/>
      </c>
      <c r="FD31" s="10" t="str">
        <f t="shared" si="90"/>
        <v/>
      </c>
      <c r="FE31" s="10" t="str">
        <f t="shared" si="91"/>
        <v/>
      </c>
      <c r="FF31" s="10" t="str">
        <f t="shared" si="92"/>
        <v/>
      </c>
      <c r="FG31" s="10" t="str">
        <f t="shared" si="93"/>
        <v/>
      </c>
      <c r="FH31" s="10" t="str">
        <f t="shared" si="94"/>
        <v/>
      </c>
      <c r="FI31" s="10" t="str">
        <f t="shared" si="95"/>
        <v/>
      </c>
      <c r="FJ31" s="10" t="str">
        <f t="shared" si="96"/>
        <v/>
      </c>
      <c r="FK31" s="10" t="str">
        <f t="shared" si="97"/>
        <v/>
      </c>
      <c r="FL31" s="10" t="str">
        <f t="shared" si="98"/>
        <v/>
      </c>
      <c r="FM31" s="10" t="str">
        <f t="shared" si="99"/>
        <v/>
      </c>
      <c r="FN31" s="11"/>
      <c r="FQ31" s="13"/>
      <c r="FR31" s="13"/>
      <c r="FS31" s="13"/>
      <c r="FT31" s="29" t="str">
        <f t="shared" si="23"/>
        <v/>
      </c>
      <c r="FU31" s="29" t="str">
        <f t="shared" si="24"/>
        <v/>
      </c>
      <c r="FV31" s="29" t="str">
        <f t="shared" si="25"/>
        <v/>
      </c>
      <c r="FW31" s="29" t="str">
        <f t="shared" si="26"/>
        <v/>
      </c>
      <c r="FX31" s="29" t="str">
        <f t="shared" si="27"/>
        <v/>
      </c>
      <c r="FZ31" s="14" t="s">
        <v>5</v>
      </c>
    </row>
    <row r="32" spans="1:182" s="12" customFormat="1" ht="25.5" x14ac:dyDescent="0.2">
      <c r="A32" s="27">
        <v>23</v>
      </c>
      <c r="B32" s="28" t="str">
        <f t="shared" si="11"/>
        <v/>
      </c>
      <c r="C32" s="46"/>
      <c r="D32" s="21"/>
      <c r="E32" s="48"/>
      <c r="F32" s="48"/>
      <c r="G32" s="48"/>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43"/>
      <c r="CH32" s="147"/>
      <c r="CI32" s="10" t="str">
        <f t="shared" si="12"/>
        <v/>
      </c>
      <c r="CJ32" s="10" t="str">
        <f t="shared" si="13"/>
        <v/>
      </c>
      <c r="CK32" s="10" t="str">
        <f t="shared" si="14"/>
        <v/>
      </c>
      <c r="CL32" s="10" t="str">
        <f t="shared" si="15"/>
        <v/>
      </c>
      <c r="CM32" s="10" t="str">
        <f t="shared" si="16"/>
        <v/>
      </c>
      <c r="CN32" s="10" t="str">
        <f t="shared" si="17"/>
        <v/>
      </c>
      <c r="CO32" s="10" t="str">
        <f t="shared" si="28"/>
        <v/>
      </c>
      <c r="CP32" s="10" t="str">
        <f t="shared" si="29"/>
        <v/>
      </c>
      <c r="CQ32" s="10" t="str">
        <f t="shared" si="30"/>
        <v/>
      </c>
      <c r="CR32" s="10" t="str">
        <f t="shared" si="31"/>
        <v/>
      </c>
      <c r="CS32" s="10" t="str">
        <f t="shared" si="18"/>
        <v/>
      </c>
      <c r="CT32" s="10" t="str">
        <f t="shared" si="32"/>
        <v/>
      </c>
      <c r="CU32" s="10" t="str">
        <f t="shared" si="33"/>
        <v/>
      </c>
      <c r="CV32" s="10" t="str">
        <f t="shared" si="34"/>
        <v/>
      </c>
      <c r="CW32" s="10" t="str">
        <f t="shared" si="35"/>
        <v/>
      </c>
      <c r="CX32" s="10" t="str">
        <f t="shared" si="36"/>
        <v/>
      </c>
      <c r="CY32" s="10" t="str">
        <f t="shared" si="37"/>
        <v/>
      </c>
      <c r="CZ32" s="10" t="str">
        <f t="shared" si="38"/>
        <v/>
      </c>
      <c r="DA32" s="10" t="str">
        <f t="shared" si="39"/>
        <v/>
      </c>
      <c r="DB32" s="10" t="str">
        <f t="shared" si="40"/>
        <v/>
      </c>
      <c r="DC32" s="10" t="str">
        <f t="shared" si="41"/>
        <v/>
      </c>
      <c r="DD32" s="10" t="str">
        <f t="shared" si="42"/>
        <v/>
      </c>
      <c r="DE32" s="10" t="str">
        <f t="shared" si="43"/>
        <v/>
      </c>
      <c r="DF32" s="10" t="str">
        <f t="shared" si="44"/>
        <v/>
      </c>
      <c r="DG32" s="10" t="str">
        <f t="shared" si="45"/>
        <v/>
      </c>
      <c r="DH32" s="10" t="str">
        <f t="shared" si="19"/>
        <v/>
      </c>
      <c r="DI32" s="10" t="str">
        <f t="shared" si="46"/>
        <v/>
      </c>
      <c r="DJ32" s="10" t="str">
        <f t="shared" si="47"/>
        <v/>
      </c>
      <c r="DK32" s="10" t="str">
        <f t="shared" si="48"/>
        <v/>
      </c>
      <c r="DL32" s="10" t="str">
        <f t="shared" si="49"/>
        <v/>
      </c>
      <c r="DM32" s="10" t="str">
        <f t="shared" si="50"/>
        <v/>
      </c>
      <c r="DN32" s="10" t="str">
        <f t="shared" si="51"/>
        <v/>
      </c>
      <c r="DO32" s="10" t="str">
        <f t="shared" si="52"/>
        <v/>
      </c>
      <c r="DP32" s="10" t="str">
        <f t="shared" si="53"/>
        <v/>
      </c>
      <c r="DQ32" s="10" t="str">
        <f t="shared" si="54"/>
        <v/>
      </c>
      <c r="DR32" s="10" t="str">
        <f t="shared" si="55"/>
        <v/>
      </c>
      <c r="DS32" s="10" t="str">
        <f t="shared" si="56"/>
        <v/>
      </c>
      <c r="DT32" s="10" t="str">
        <f t="shared" si="57"/>
        <v/>
      </c>
      <c r="DU32" s="10" t="str">
        <f t="shared" si="58"/>
        <v/>
      </c>
      <c r="DV32" s="10" t="str">
        <f t="shared" si="59"/>
        <v/>
      </c>
      <c r="DW32" s="10" t="str">
        <f t="shared" si="20"/>
        <v/>
      </c>
      <c r="DX32" s="10" t="str">
        <f t="shared" si="60"/>
        <v/>
      </c>
      <c r="DY32" s="10" t="str">
        <f t="shared" si="61"/>
        <v/>
      </c>
      <c r="DZ32" s="10" t="str">
        <f t="shared" si="62"/>
        <v/>
      </c>
      <c r="EA32" s="10" t="str">
        <f t="shared" si="63"/>
        <v/>
      </c>
      <c r="EB32" s="10" t="str">
        <f t="shared" si="64"/>
        <v/>
      </c>
      <c r="EC32" s="10" t="str">
        <f t="shared" si="65"/>
        <v/>
      </c>
      <c r="ED32" s="10" t="str">
        <f t="shared" si="66"/>
        <v/>
      </c>
      <c r="EE32" s="10" t="str">
        <f t="shared" si="67"/>
        <v/>
      </c>
      <c r="EF32" s="10" t="str">
        <f t="shared" si="68"/>
        <v/>
      </c>
      <c r="EG32" s="10" t="str">
        <f t="shared" si="69"/>
        <v/>
      </c>
      <c r="EH32" s="10" t="str">
        <f t="shared" si="70"/>
        <v/>
      </c>
      <c r="EI32" s="10" t="str">
        <f t="shared" si="71"/>
        <v/>
      </c>
      <c r="EJ32" s="10" t="str">
        <f t="shared" si="72"/>
        <v/>
      </c>
      <c r="EK32" s="10" t="str">
        <f t="shared" si="73"/>
        <v/>
      </c>
      <c r="EL32" s="10" t="str">
        <f t="shared" si="21"/>
        <v/>
      </c>
      <c r="EM32" s="10" t="str">
        <f t="shared" si="74"/>
        <v/>
      </c>
      <c r="EN32" s="10" t="str">
        <f t="shared" si="75"/>
        <v/>
      </c>
      <c r="EO32" s="10" t="str">
        <f t="shared" si="76"/>
        <v/>
      </c>
      <c r="EP32" s="10" t="str">
        <f t="shared" si="77"/>
        <v/>
      </c>
      <c r="EQ32" s="10" t="str">
        <f t="shared" si="78"/>
        <v/>
      </c>
      <c r="ER32" s="10" t="str">
        <f t="shared" si="79"/>
        <v/>
      </c>
      <c r="ES32" s="10" t="str">
        <f t="shared" si="80"/>
        <v/>
      </c>
      <c r="ET32" s="10" t="str">
        <f t="shared" si="81"/>
        <v/>
      </c>
      <c r="EU32" s="10" t="str">
        <f t="shared" si="82"/>
        <v/>
      </c>
      <c r="EV32" s="10" t="str">
        <f t="shared" si="83"/>
        <v/>
      </c>
      <c r="EW32" s="10" t="str">
        <f t="shared" si="84"/>
        <v/>
      </c>
      <c r="EX32" s="10" t="str">
        <f t="shared" si="85"/>
        <v/>
      </c>
      <c r="EY32" s="10" t="str">
        <f t="shared" si="86"/>
        <v/>
      </c>
      <c r="EZ32" s="10" t="str">
        <f t="shared" si="87"/>
        <v/>
      </c>
      <c r="FA32" s="10" t="str">
        <f t="shared" si="22"/>
        <v/>
      </c>
      <c r="FB32" s="10" t="str">
        <f t="shared" si="88"/>
        <v/>
      </c>
      <c r="FC32" s="10" t="str">
        <f t="shared" si="89"/>
        <v/>
      </c>
      <c r="FD32" s="10" t="str">
        <f t="shared" si="90"/>
        <v/>
      </c>
      <c r="FE32" s="10" t="str">
        <f t="shared" si="91"/>
        <v/>
      </c>
      <c r="FF32" s="10" t="str">
        <f t="shared" si="92"/>
        <v/>
      </c>
      <c r="FG32" s="10" t="str">
        <f t="shared" si="93"/>
        <v/>
      </c>
      <c r="FH32" s="10" t="str">
        <f t="shared" si="94"/>
        <v/>
      </c>
      <c r="FI32" s="10" t="str">
        <f t="shared" si="95"/>
        <v/>
      </c>
      <c r="FJ32" s="10" t="str">
        <f t="shared" si="96"/>
        <v/>
      </c>
      <c r="FK32" s="10" t="str">
        <f t="shared" si="97"/>
        <v/>
      </c>
      <c r="FL32" s="10" t="str">
        <f t="shared" si="98"/>
        <v/>
      </c>
      <c r="FM32" s="10" t="str">
        <f t="shared" si="99"/>
        <v/>
      </c>
      <c r="FN32" s="11"/>
      <c r="FQ32" s="13"/>
      <c r="FR32" s="13"/>
      <c r="FS32" s="13"/>
      <c r="FT32" s="29" t="str">
        <f t="shared" si="23"/>
        <v/>
      </c>
      <c r="FU32" s="29" t="str">
        <f t="shared" si="24"/>
        <v/>
      </c>
      <c r="FV32" s="29" t="str">
        <f t="shared" si="25"/>
        <v/>
      </c>
      <c r="FW32" s="29" t="str">
        <f t="shared" si="26"/>
        <v/>
      </c>
      <c r="FX32" s="29" t="str">
        <f t="shared" si="27"/>
        <v/>
      </c>
      <c r="FZ32" s="14" t="s">
        <v>5</v>
      </c>
    </row>
    <row r="33" spans="1:182" s="12" customFormat="1" ht="25.5" x14ac:dyDescent="0.2">
      <c r="A33" s="27">
        <v>24</v>
      </c>
      <c r="B33" s="28" t="str">
        <f t="shared" si="11"/>
        <v/>
      </c>
      <c r="C33" s="46"/>
      <c r="D33" s="21"/>
      <c r="E33" s="48"/>
      <c r="F33" s="48"/>
      <c r="G33" s="48"/>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43"/>
      <c r="CH33" s="147"/>
      <c r="CI33" s="10" t="str">
        <f t="shared" si="12"/>
        <v/>
      </c>
      <c r="CJ33" s="10" t="str">
        <f t="shared" si="13"/>
        <v/>
      </c>
      <c r="CK33" s="10" t="str">
        <f t="shared" si="14"/>
        <v/>
      </c>
      <c r="CL33" s="10" t="str">
        <f t="shared" si="15"/>
        <v/>
      </c>
      <c r="CM33" s="10" t="str">
        <f t="shared" si="16"/>
        <v/>
      </c>
      <c r="CN33" s="10" t="str">
        <f t="shared" si="17"/>
        <v/>
      </c>
      <c r="CO33" s="10" t="str">
        <f t="shared" si="28"/>
        <v/>
      </c>
      <c r="CP33" s="10" t="str">
        <f t="shared" si="29"/>
        <v/>
      </c>
      <c r="CQ33" s="10" t="str">
        <f t="shared" si="30"/>
        <v/>
      </c>
      <c r="CR33" s="10" t="str">
        <f t="shared" si="31"/>
        <v/>
      </c>
      <c r="CS33" s="10" t="str">
        <f t="shared" si="18"/>
        <v/>
      </c>
      <c r="CT33" s="10" t="str">
        <f t="shared" si="32"/>
        <v/>
      </c>
      <c r="CU33" s="10" t="str">
        <f t="shared" si="33"/>
        <v/>
      </c>
      <c r="CV33" s="10" t="str">
        <f t="shared" si="34"/>
        <v/>
      </c>
      <c r="CW33" s="10" t="str">
        <f t="shared" si="35"/>
        <v/>
      </c>
      <c r="CX33" s="10" t="str">
        <f t="shared" si="36"/>
        <v/>
      </c>
      <c r="CY33" s="10" t="str">
        <f t="shared" si="37"/>
        <v/>
      </c>
      <c r="CZ33" s="10" t="str">
        <f t="shared" si="38"/>
        <v/>
      </c>
      <c r="DA33" s="10" t="str">
        <f t="shared" si="39"/>
        <v/>
      </c>
      <c r="DB33" s="10" t="str">
        <f t="shared" si="40"/>
        <v/>
      </c>
      <c r="DC33" s="10" t="str">
        <f t="shared" si="41"/>
        <v/>
      </c>
      <c r="DD33" s="10" t="str">
        <f t="shared" si="42"/>
        <v/>
      </c>
      <c r="DE33" s="10" t="str">
        <f t="shared" si="43"/>
        <v/>
      </c>
      <c r="DF33" s="10" t="str">
        <f t="shared" si="44"/>
        <v/>
      </c>
      <c r="DG33" s="10" t="str">
        <f t="shared" si="45"/>
        <v/>
      </c>
      <c r="DH33" s="10" t="str">
        <f t="shared" si="19"/>
        <v/>
      </c>
      <c r="DI33" s="10" t="str">
        <f t="shared" si="46"/>
        <v/>
      </c>
      <c r="DJ33" s="10" t="str">
        <f t="shared" si="47"/>
        <v/>
      </c>
      <c r="DK33" s="10" t="str">
        <f t="shared" si="48"/>
        <v/>
      </c>
      <c r="DL33" s="10" t="str">
        <f t="shared" si="49"/>
        <v/>
      </c>
      <c r="DM33" s="10" t="str">
        <f t="shared" si="50"/>
        <v/>
      </c>
      <c r="DN33" s="10" t="str">
        <f t="shared" si="51"/>
        <v/>
      </c>
      <c r="DO33" s="10" t="str">
        <f t="shared" si="52"/>
        <v/>
      </c>
      <c r="DP33" s="10" t="str">
        <f t="shared" si="53"/>
        <v/>
      </c>
      <c r="DQ33" s="10" t="str">
        <f t="shared" si="54"/>
        <v/>
      </c>
      <c r="DR33" s="10" t="str">
        <f t="shared" si="55"/>
        <v/>
      </c>
      <c r="DS33" s="10" t="str">
        <f t="shared" si="56"/>
        <v/>
      </c>
      <c r="DT33" s="10" t="str">
        <f t="shared" si="57"/>
        <v/>
      </c>
      <c r="DU33" s="10" t="str">
        <f t="shared" si="58"/>
        <v/>
      </c>
      <c r="DV33" s="10" t="str">
        <f t="shared" si="59"/>
        <v/>
      </c>
      <c r="DW33" s="10" t="str">
        <f t="shared" si="20"/>
        <v/>
      </c>
      <c r="DX33" s="10" t="str">
        <f t="shared" si="60"/>
        <v/>
      </c>
      <c r="DY33" s="10" t="str">
        <f t="shared" si="61"/>
        <v/>
      </c>
      <c r="DZ33" s="10" t="str">
        <f t="shared" si="62"/>
        <v/>
      </c>
      <c r="EA33" s="10" t="str">
        <f t="shared" si="63"/>
        <v/>
      </c>
      <c r="EB33" s="10" t="str">
        <f t="shared" si="64"/>
        <v/>
      </c>
      <c r="EC33" s="10" t="str">
        <f t="shared" si="65"/>
        <v/>
      </c>
      <c r="ED33" s="10" t="str">
        <f t="shared" si="66"/>
        <v/>
      </c>
      <c r="EE33" s="10" t="str">
        <f t="shared" si="67"/>
        <v/>
      </c>
      <c r="EF33" s="10" t="str">
        <f t="shared" si="68"/>
        <v/>
      </c>
      <c r="EG33" s="10" t="str">
        <f t="shared" si="69"/>
        <v/>
      </c>
      <c r="EH33" s="10" t="str">
        <f t="shared" si="70"/>
        <v/>
      </c>
      <c r="EI33" s="10" t="str">
        <f t="shared" si="71"/>
        <v/>
      </c>
      <c r="EJ33" s="10" t="str">
        <f t="shared" si="72"/>
        <v/>
      </c>
      <c r="EK33" s="10" t="str">
        <f t="shared" si="73"/>
        <v/>
      </c>
      <c r="EL33" s="10" t="str">
        <f t="shared" si="21"/>
        <v/>
      </c>
      <c r="EM33" s="10" t="str">
        <f t="shared" si="74"/>
        <v/>
      </c>
      <c r="EN33" s="10" t="str">
        <f t="shared" si="75"/>
        <v/>
      </c>
      <c r="EO33" s="10" t="str">
        <f t="shared" si="76"/>
        <v/>
      </c>
      <c r="EP33" s="10" t="str">
        <f t="shared" si="77"/>
        <v/>
      </c>
      <c r="EQ33" s="10" t="str">
        <f t="shared" si="78"/>
        <v/>
      </c>
      <c r="ER33" s="10" t="str">
        <f t="shared" si="79"/>
        <v/>
      </c>
      <c r="ES33" s="10" t="str">
        <f t="shared" si="80"/>
        <v/>
      </c>
      <c r="ET33" s="10" t="str">
        <f t="shared" si="81"/>
        <v/>
      </c>
      <c r="EU33" s="10" t="str">
        <f t="shared" si="82"/>
        <v/>
      </c>
      <c r="EV33" s="10" t="str">
        <f t="shared" si="83"/>
        <v/>
      </c>
      <c r="EW33" s="10" t="str">
        <f t="shared" si="84"/>
        <v/>
      </c>
      <c r="EX33" s="10" t="str">
        <f t="shared" si="85"/>
        <v/>
      </c>
      <c r="EY33" s="10" t="str">
        <f t="shared" si="86"/>
        <v/>
      </c>
      <c r="EZ33" s="10" t="str">
        <f t="shared" si="87"/>
        <v/>
      </c>
      <c r="FA33" s="10" t="str">
        <f t="shared" si="22"/>
        <v/>
      </c>
      <c r="FB33" s="10" t="str">
        <f t="shared" si="88"/>
        <v/>
      </c>
      <c r="FC33" s="10" t="str">
        <f t="shared" si="89"/>
        <v/>
      </c>
      <c r="FD33" s="10" t="str">
        <f t="shared" si="90"/>
        <v/>
      </c>
      <c r="FE33" s="10" t="str">
        <f t="shared" si="91"/>
        <v/>
      </c>
      <c r="FF33" s="10" t="str">
        <f t="shared" si="92"/>
        <v/>
      </c>
      <c r="FG33" s="10" t="str">
        <f t="shared" si="93"/>
        <v/>
      </c>
      <c r="FH33" s="10" t="str">
        <f t="shared" si="94"/>
        <v/>
      </c>
      <c r="FI33" s="10" t="str">
        <f t="shared" si="95"/>
        <v/>
      </c>
      <c r="FJ33" s="10" t="str">
        <f t="shared" si="96"/>
        <v/>
      </c>
      <c r="FK33" s="10" t="str">
        <f t="shared" si="97"/>
        <v/>
      </c>
      <c r="FL33" s="10" t="str">
        <f t="shared" si="98"/>
        <v/>
      </c>
      <c r="FM33" s="10" t="str">
        <f t="shared" si="99"/>
        <v/>
      </c>
      <c r="FN33" s="11"/>
      <c r="FQ33" s="13"/>
      <c r="FR33" s="13"/>
      <c r="FS33" s="13"/>
      <c r="FT33" s="29" t="str">
        <f t="shared" si="23"/>
        <v/>
      </c>
      <c r="FU33" s="29" t="str">
        <f t="shared" si="24"/>
        <v/>
      </c>
      <c r="FV33" s="29" t="str">
        <f t="shared" si="25"/>
        <v/>
      </c>
      <c r="FW33" s="29" t="str">
        <f t="shared" si="26"/>
        <v/>
      </c>
      <c r="FX33" s="29" t="str">
        <f t="shared" si="27"/>
        <v/>
      </c>
      <c r="FZ33" s="14" t="s">
        <v>5</v>
      </c>
    </row>
    <row r="34" spans="1:182" s="12" customFormat="1" ht="25.5" x14ac:dyDescent="0.2">
      <c r="A34" s="27">
        <v>25</v>
      </c>
      <c r="B34" s="28" t="str">
        <f t="shared" si="11"/>
        <v/>
      </c>
      <c r="C34" s="46"/>
      <c r="D34" s="21"/>
      <c r="E34" s="48"/>
      <c r="F34" s="48"/>
      <c r="G34" s="48"/>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43"/>
      <c r="CH34" s="147"/>
      <c r="CI34" s="10" t="str">
        <f t="shared" si="12"/>
        <v/>
      </c>
      <c r="CJ34" s="10" t="str">
        <f t="shared" si="13"/>
        <v/>
      </c>
      <c r="CK34" s="10" t="str">
        <f t="shared" si="14"/>
        <v/>
      </c>
      <c r="CL34" s="10" t="str">
        <f t="shared" si="15"/>
        <v/>
      </c>
      <c r="CM34" s="10" t="str">
        <f t="shared" si="16"/>
        <v/>
      </c>
      <c r="CN34" s="10" t="str">
        <f t="shared" si="17"/>
        <v/>
      </c>
      <c r="CO34" s="10" t="str">
        <f t="shared" si="28"/>
        <v/>
      </c>
      <c r="CP34" s="10" t="str">
        <f t="shared" si="29"/>
        <v/>
      </c>
      <c r="CQ34" s="10" t="str">
        <f t="shared" si="30"/>
        <v/>
      </c>
      <c r="CR34" s="10" t="str">
        <f t="shared" si="31"/>
        <v/>
      </c>
      <c r="CS34" s="10" t="str">
        <f t="shared" si="18"/>
        <v/>
      </c>
      <c r="CT34" s="10" t="str">
        <f t="shared" si="32"/>
        <v/>
      </c>
      <c r="CU34" s="10" t="str">
        <f t="shared" si="33"/>
        <v/>
      </c>
      <c r="CV34" s="10" t="str">
        <f t="shared" si="34"/>
        <v/>
      </c>
      <c r="CW34" s="10" t="str">
        <f t="shared" si="35"/>
        <v/>
      </c>
      <c r="CX34" s="10" t="str">
        <f t="shared" si="36"/>
        <v/>
      </c>
      <c r="CY34" s="10" t="str">
        <f t="shared" si="37"/>
        <v/>
      </c>
      <c r="CZ34" s="10" t="str">
        <f t="shared" si="38"/>
        <v/>
      </c>
      <c r="DA34" s="10" t="str">
        <f t="shared" si="39"/>
        <v/>
      </c>
      <c r="DB34" s="10" t="str">
        <f t="shared" si="40"/>
        <v/>
      </c>
      <c r="DC34" s="10" t="str">
        <f t="shared" si="41"/>
        <v/>
      </c>
      <c r="DD34" s="10" t="str">
        <f t="shared" si="42"/>
        <v/>
      </c>
      <c r="DE34" s="10" t="str">
        <f t="shared" si="43"/>
        <v/>
      </c>
      <c r="DF34" s="10" t="str">
        <f t="shared" si="44"/>
        <v/>
      </c>
      <c r="DG34" s="10" t="str">
        <f t="shared" si="45"/>
        <v/>
      </c>
      <c r="DH34" s="10" t="str">
        <f t="shared" si="19"/>
        <v/>
      </c>
      <c r="DI34" s="10" t="str">
        <f t="shared" si="46"/>
        <v/>
      </c>
      <c r="DJ34" s="10" t="str">
        <f t="shared" si="47"/>
        <v/>
      </c>
      <c r="DK34" s="10" t="str">
        <f t="shared" si="48"/>
        <v/>
      </c>
      <c r="DL34" s="10" t="str">
        <f t="shared" si="49"/>
        <v/>
      </c>
      <c r="DM34" s="10" t="str">
        <f t="shared" si="50"/>
        <v/>
      </c>
      <c r="DN34" s="10" t="str">
        <f t="shared" si="51"/>
        <v/>
      </c>
      <c r="DO34" s="10" t="str">
        <f t="shared" si="52"/>
        <v/>
      </c>
      <c r="DP34" s="10" t="str">
        <f t="shared" si="53"/>
        <v/>
      </c>
      <c r="DQ34" s="10" t="str">
        <f t="shared" si="54"/>
        <v/>
      </c>
      <c r="DR34" s="10" t="str">
        <f t="shared" si="55"/>
        <v/>
      </c>
      <c r="DS34" s="10" t="str">
        <f t="shared" si="56"/>
        <v/>
      </c>
      <c r="DT34" s="10" t="str">
        <f t="shared" si="57"/>
        <v/>
      </c>
      <c r="DU34" s="10" t="str">
        <f t="shared" si="58"/>
        <v/>
      </c>
      <c r="DV34" s="10" t="str">
        <f t="shared" si="59"/>
        <v/>
      </c>
      <c r="DW34" s="10" t="str">
        <f t="shared" si="20"/>
        <v/>
      </c>
      <c r="DX34" s="10" t="str">
        <f t="shared" si="60"/>
        <v/>
      </c>
      <c r="DY34" s="10" t="str">
        <f t="shared" si="61"/>
        <v/>
      </c>
      <c r="DZ34" s="10" t="str">
        <f t="shared" si="62"/>
        <v/>
      </c>
      <c r="EA34" s="10" t="str">
        <f t="shared" si="63"/>
        <v/>
      </c>
      <c r="EB34" s="10" t="str">
        <f t="shared" si="64"/>
        <v/>
      </c>
      <c r="EC34" s="10" t="str">
        <f t="shared" si="65"/>
        <v/>
      </c>
      <c r="ED34" s="10" t="str">
        <f t="shared" si="66"/>
        <v/>
      </c>
      <c r="EE34" s="10" t="str">
        <f t="shared" si="67"/>
        <v/>
      </c>
      <c r="EF34" s="10" t="str">
        <f t="shared" si="68"/>
        <v/>
      </c>
      <c r="EG34" s="10" t="str">
        <f t="shared" si="69"/>
        <v/>
      </c>
      <c r="EH34" s="10" t="str">
        <f t="shared" si="70"/>
        <v/>
      </c>
      <c r="EI34" s="10" t="str">
        <f t="shared" si="71"/>
        <v/>
      </c>
      <c r="EJ34" s="10" t="str">
        <f t="shared" si="72"/>
        <v/>
      </c>
      <c r="EK34" s="10" t="str">
        <f t="shared" si="73"/>
        <v/>
      </c>
      <c r="EL34" s="10" t="str">
        <f t="shared" si="21"/>
        <v/>
      </c>
      <c r="EM34" s="10" t="str">
        <f t="shared" si="74"/>
        <v/>
      </c>
      <c r="EN34" s="10" t="str">
        <f t="shared" si="75"/>
        <v/>
      </c>
      <c r="EO34" s="10" t="str">
        <f t="shared" si="76"/>
        <v/>
      </c>
      <c r="EP34" s="10" t="str">
        <f t="shared" si="77"/>
        <v/>
      </c>
      <c r="EQ34" s="10" t="str">
        <f t="shared" si="78"/>
        <v/>
      </c>
      <c r="ER34" s="10" t="str">
        <f t="shared" si="79"/>
        <v/>
      </c>
      <c r="ES34" s="10" t="str">
        <f t="shared" si="80"/>
        <v/>
      </c>
      <c r="ET34" s="10" t="str">
        <f t="shared" si="81"/>
        <v/>
      </c>
      <c r="EU34" s="10" t="str">
        <f t="shared" si="82"/>
        <v/>
      </c>
      <c r="EV34" s="10" t="str">
        <f t="shared" si="83"/>
        <v/>
      </c>
      <c r="EW34" s="10" t="str">
        <f t="shared" si="84"/>
        <v/>
      </c>
      <c r="EX34" s="10" t="str">
        <f t="shared" si="85"/>
        <v/>
      </c>
      <c r="EY34" s="10" t="str">
        <f t="shared" si="86"/>
        <v/>
      </c>
      <c r="EZ34" s="10" t="str">
        <f t="shared" si="87"/>
        <v/>
      </c>
      <c r="FA34" s="10" t="str">
        <f t="shared" si="22"/>
        <v/>
      </c>
      <c r="FB34" s="10" t="str">
        <f t="shared" si="88"/>
        <v/>
      </c>
      <c r="FC34" s="10" t="str">
        <f t="shared" si="89"/>
        <v/>
      </c>
      <c r="FD34" s="10" t="str">
        <f t="shared" si="90"/>
        <v/>
      </c>
      <c r="FE34" s="10" t="str">
        <f t="shared" si="91"/>
        <v/>
      </c>
      <c r="FF34" s="10" t="str">
        <f t="shared" si="92"/>
        <v/>
      </c>
      <c r="FG34" s="10" t="str">
        <f t="shared" si="93"/>
        <v/>
      </c>
      <c r="FH34" s="10" t="str">
        <f t="shared" si="94"/>
        <v/>
      </c>
      <c r="FI34" s="10" t="str">
        <f t="shared" si="95"/>
        <v/>
      </c>
      <c r="FJ34" s="10" t="str">
        <f t="shared" si="96"/>
        <v/>
      </c>
      <c r="FK34" s="10" t="str">
        <f t="shared" si="97"/>
        <v/>
      </c>
      <c r="FL34" s="10" t="str">
        <f t="shared" si="98"/>
        <v/>
      </c>
      <c r="FM34" s="10" t="str">
        <f t="shared" si="99"/>
        <v/>
      </c>
      <c r="FN34" s="11"/>
      <c r="FQ34" s="13"/>
      <c r="FR34" s="13"/>
      <c r="FS34" s="13"/>
      <c r="FT34" s="29" t="str">
        <f t="shared" si="23"/>
        <v/>
      </c>
      <c r="FU34" s="29" t="str">
        <f t="shared" si="24"/>
        <v/>
      </c>
      <c r="FV34" s="29" t="str">
        <f t="shared" si="25"/>
        <v/>
      </c>
      <c r="FW34" s="29" t="str">
        <f t="shared" si="26"/>
        <v/>
      </c>
      <c r="FX34" s="29" t="str">
        <f t="shared" si="27"/>
        <v/>
      </c>
      <c r="FZ34" s="14" t="s">
        <v>5</v>
      </c>
    </row>
    <row r="35" spans="1:182" s="12" customFormat="1" ht="25.5" x14ac:dyDescent="0.2">
      <c r="A35" s="27">
        <v>26</v>
      </c>
      <c r="B35" s="28" t="str">
        <f t="shared" si="11"/>
        <v/>
      </c>
      <c r="C35" s="46"/>
      <c r="D35" s="21"/>
      <c r="E35" s="48"/>
      <c r="F35" s="48"/>
      <c r="G35" s="48"/>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43"/>
      <c r="CH35" s="147"/>
      <c r="CI35" s="10" t="str">
        <f t="shared" si="12"/>
        <v/>
      </c>
      <c r="CJ35" s="10" t="str">
        <f t="shared" si="13"/>
        <v/>
      </c>
      <c r="CK35" s="10" t="str">
        <f t="shared" si="14"/>
        <v/>
      </c>
      <c r="CL35" s="10" t="str">
        <f t="shared" si="15"/>
        <v/>
      </c>
      <c r="CM35" s="10" t="str">
        <f t="shared" si="16"/>
        <v/>
      </c>
      <c r="CN35" s="10" t="str">
        <f t="shared" si="17"/>
        <v/>
      </c>
      <c r="CO35" s="10" t="str">
        <f t="shared" si="28"/>
        <v/>
      </c>
      <c r="CP35" s="10" t="str">
        <f t="shared" si="29"/>
        <v/>
      </c>
      <c r="CQ35" s="10" t="str">
        <f t="shared" si="30"/>
        <v/>
      </c>
      <c r="CR35" s="10" t="str">
        <f t="shared" si="31"/>
        <v/>
      </c>
      <c r="CS35" s="10" t="str">
        <f t="shared" si="18"/>
        <v/>
      </c>
      <c r="CT35" s="10" t="str">
        <f t="shared" si="32"/>
        <v/>
      </c>
      <c r="CU35" s="10" t="str">
        <f t="shared" si="33"/>
        <v/>
      </c>
      <c r="CV35" s="10" t="str">
        <f t="shared" si="34"/>
        <v/>
      </c>
      <c r="CW35" s="10" t="str">
        <f t="shared" si="35"/>
        <v/>
      </c>
      <c r="CX35" s="10" t="str">
        <f t="shared" si="36"/>
        <v/>
      </c>
      <c r="CY35" s="10" t="str">
        <f t="shared" si="37"/>
        <v/>
      </c>
      <c r="CZ35" s="10" t="str">
        <f t="shared" si="38"/>
        <v/>
      </c>
      <c r="DA35" s="10" t="str">
        <f t="shared" si="39"/>
        <v/>
      </c>
      <c r="DB35" s="10" t="str">
        <f t="shared" si="40"/>
        <v/>
      </c>
      <c r="DC35" s="10" t="str">
        <f t="shared" si="41"/>
        <v/>
      </c>
      <c r="DD35" s="10" t="str">
        <f t="shared" si="42"/>
        <v/>
      </c>
      <c r="DE35" s="10" t="str">
        <f t="shared" si="43"/>
        <v/>
      </c>
      <c r="DF35" s="10" t="str">
        <f t="shared" si="44"/>
        <v/>
      </c>
      <c r="DG35" s="10" t="str">
        <f t="shared" si="45"/>
        <v/>
      </c>
      <c r="DH35" s="10" t="str">
        <f t="shared" si="19"/>
        <v/>
      </c>
      <c r="DI35" s="10" t="str">
        <f t="shared" si="46"/>
        <v/>
      </c>
      <c r="DJ35" s="10" t="str">
        <f t="shared" si="47"/>
        <v/>
      </c>
      <c r="DK35" s="10" t="str">
        <f t="shared" si="48"/>
        <v/>
      </c>
      <c r="DL35" s="10" t="str">
        <f t="shared" si="49"/>
        <v/>
      </c>
      <c r="DM35" s="10" t="str">
        <f t="shared" si="50"/>
        <v/>
      </c>
      <c r="DN35" s="10" t="str">
        <f t="shared" si="51"/>
        <v/>
      </c>
      <c r="DO35" s="10" t="str">
        <f t="shared" si="52"/>
        <v/>
      </c>
      <c r="DP35" s="10" t="str">
        <f t="shared" si="53"/>
        <v/>
      </c>
      <c r="DQ35" s="10" t="str">
        <f t="shared" si="54"/>
        <v/>
      </c>
      <c r="DR35" s="10" t="str">
        <f t="shared" si="55"/>
        <v/>
      </c>
      <c r="DS35" s="10" t="str">
        <f t="shared" si="56"/>
        <v/>
      </c>
      <c r="DT35" s="10" t="str">
        <f t="shared" si="57"/>
        <v/>
      </c>
      <c r="DU35" s="10" t="str">
        <f t="shared" si="58"/>
        <v/>
      </c>
      <c r="DV35" s="10" t="str">
        <f t="shared" si="59"/>
        <v/>
      </c>
      <c r="DW35" s="10" t="str">
        <f t="shared" si="20"/>
        <v/>
      </c>
      <c r="DX35" s="10" t="str">
        <f t="shared" si="60"/>
        <v/>
      </c>
      <c r="DY35" s="10" t="str">
        <f t="shared" si="61"/>
        <v/>
      </c>
      <c r="DZ35" s="10" t="str">
        <f t="shared" si="62"/>
        <v/>
      </c>
      <c r="EA35" s="10" t="str">
        <f t="shared" si="63"/>
        <v/>
      </c>
      <c r="EB35" s="10" t="str">
        <f t="shared" si="64"/>
        <v/>
      </c>
      <c r="EC35" s="10" t="str">
        <f t="shared" si="65"/>
        <v/>
      </c>
      <c r="ED35" s="10" t="str">
        <f t="shared" si="66"/>
        <v/>
      </c>
      <c r="EE35" s="10" t="str">
        <f t="shared" si="67"/>
        <v/>
      </c>
      <c r="EF35" s="10" t="str">
        <f t="shared" si="68"/>
        <v/>
      </c>
      <c r="EG35" s="10" t="str">
        <f t="shared" si="69"/>
        <v/>
      </c>
      <c r="EH35" s="10" t="str">
        <f t="shared" si="70"/>
        <v/>
      </c>
      <c r="EI35" s="10" t="str">
        <f t="shared" si="71"/>
        <v/>
      </c>
      <c r="EJ35" s="10" t="str">
        <f t="shared" si="72"/>
        <v/>
      </c>
      <c r="EK35" s="10" t="str">
        <f t="shared" si="73"/>
        <v/>
      </c>
      <c r="EL35" s="10" t="str">
        <f t="shared" si="21"/>
        <v/>
      </c>
      <c r="EM35" s="10" t="str">
        <f t="shared" si="74"/>
        <v/>
      </c>
      <c r="EN35" s="10" t="str">
        <f t="shared" si="75"/>
        <v/>
      </c>
      <c r="EO35" s="10" t="str">
        <f t="shared" si="76"/>
        <v/>
      </c>
      <c r="EP35" s="10" t="str">
        <f t="shared" si="77"/>
        <v/>
      </c>
      <c r="EQ35" s="10" t="str">
        <f t="shared" si="78"/>
        <v/>
      </c>
      <c r="ER35" s="10" t="str">
        <f t="shared" si="79"/>
        <v/>
      </c>
      <c r="ES35" s="10" t="str">
        <f t="shared" si="80"/>
        <v/>
      </c>
      <c r="ET35" s="10" t="str">
        <f t="shared" si="81"/>
        <v/>
      </c>
      <c r="EU35" s="10" t="str">
        <f t="shared" si="82"/>
        <v/>
      </c>
      <c r="EV35" s="10" t="str">
        <f t="shared" si="83"/>
        <v/>
      </c>
      <c r="EW35" s="10" t="str">
        <f t="shared" si="84"/>
        <v/>
      </c>
      <c r="EX35" s="10" t="str">
        <f t="shared" si="85"/>
        <v/>
      </c>
      <c r="EY35" s="10" t="str">
        <f t="shared" si="86"/>
        <v/>
      </c>
      <c r="EZ35" s="10" t="str">
        <f t="shared" si="87"/>
        <v/>
      </c>
      <c r="FA35" s="10" t="str">
        <f t="shared" si="22"/>
        <v/>
      </c>
      <c r="FB35" s="10" t="str">
        <f t="shared" si="88"/>
        <v/>
      </c>
      <c r="FC35" s="10" t="str">
        <f t="shared" si="89"/>
        <v/>
      </c>
      <c r="FD35" s="10" t="str">
        <f t="shared" si="90"/>
        <v/>
      </c>
      <c r="FE35" s="10" t="str">
        <f t="shared" si="91"/>
        <v/>
      </c>
      <c r="FF35" s="10" t="str">
        <f t="shared" si="92"/>
        <v/>
      </c>
      <c r="FG35" s="10" t="str">
        <f t="shared" si="93"/>
        <v/>
      </c>
      <c r="FH35" s="10" t="str">
        <f t="shared" si="94"/>
        <v/>
      </c>
      <c r="FI35" s="10" t="str">
        <f t="shared" si="95"/>
        <v/>
      </c>
      <c r="FJ35" s="10" t="str">
        <f t="shared" si="96"/>
        <v/>
      </c>
      <c r="FK35" s="10" t="str">
        <f t="shared" si="97"/>
        <v/>
      </c>
      <c r="FL35" s="10" t="str">
        <f t="shared" si="98"/>
        <v/>
      </c>
      <c r="FM35" s="10" t="str">
        <f t="shared" si="99"/>
        <v/>
      </c>
      <c r="FN35" s="11"/>
      <c r="FQ35" s="13"/>
      <c r="FR35" s="13"/>
      <c r="FS35" s="13"/>
      <c r="FT35" s="29" t="str">
        <f t="shared" si="23"/>
        <v/>
      </c>
      <c r="FU35" s="29" t="str">
        <f t="shared" si="24"/>
        <v/>
      </c>
      <c r="FV35" s="29" t="str">
        <f t="shared" si="25"/>
        <v/>
      </c>
      <c r="FW35" s="29" t="str">
        <f t="shared" si="26"/>
        <v/>
      </c>
      <c r="FX35" s="29" t="str">
        <f t="shared" si="27"/>
        <v/>
      </c>
      <c r="FZ35" s="14" t="s">
        <v>5</v>
      </c>
    </row>
    <row r="36" spans="1:182" s="12" customFormat="1" ht="25.5" x14ac:dyDescent="0.2">
      <c r="A36" s="27">
        <v>27</v>
      </c>
      <c r="B36" s="28" t="str">
        <f t="shared" si="11"/>
        <v/>
      </c>
      <c r="C36" s="46"/>
      <c r="D36" s="21"/>
      <c r="E36" s="48"/>
      <c r="F36" s="48"/>
      <c r="G36" s="48"/>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43"/>
      <c r="CH36" s="147"/>
      <c r="CI36" s="10" t="str">
        <f t="shared" si="12"/>
        <v/>
      </c>
      <c r="CJ36" s="10" t="str">
        <f t="shared" si="13"/>
        <v/>
      </c>
      <c r="CK36" s="10" t="str">
        <f t="shared" si="14"/>
        <v/>
      </c>
      <c r="CL36" s="10" t="str">
        <f t="shared" si="15"/>
        <v/>
      </c>
      <c r="CM36" s="10" t="str">
        <f t="shared" si="16"/>
        <v/>
      </c>
      <c r="CN36" s="10" t="str">
        <f t="shared" si="17"/>
        <v/>
      </c>
      <c r="CO36" s="10" t="str">
        <f t="shared" si="28"/>
        <v/>
      </c>
      <c r="CP36" s="10" t="str">
        <f t="shared" si="29"/>
        <v/>
      </c>
      <c r="CQ36" s="10" t="str">
        <f t="shared" si="30"/>
        <v/>
      </c>
      <c r="CR36" s="10" t="str">
        <f t="shared" si="31"/>
        <v/>
      </c>
      <c r="CS36" s="10" t="str">
        <f t="shared" si="18"/>
        <v/>
      </c>
      <c r="CT36" s="10" t="str">
        <f t="shared" si="32"/>
        <v/>
      </c>
      <c r="CU36" s="10" t="str">
        <f t="shared" si="33"/>
        <v/>
      </c>
      <c r="CV36" s="10" t="str">
        <f t="shared" si="34"/>
        <v/>
      </c>
      <c r="CW36" s="10" t="str">
        <f t="shared" si="35"/>
        <v/>
      </c>
      <c r="CX36" s="10" t="str">
        <f t="shared" si="36"/>
        <v/>
      </c>
      <c r="CY36" s="10" t="str">
        <f t="shared" si="37"/>
        <v/>
      </c>
      <c r="CZ36" s="10" t="str">
        <f t="shared" si="38"/>
        <v/>
      </c>
      <c r="DA36" s="10" t="str">
        <f t="shared" si="39"/>
        <v/>
      </c>
      <c r="DB36" s="10" t="str">
        <f t="shared" si="40"/>
        <v/>
      </c>
      <c r="DC36" s="10" t="str">
        <f t="shared" si="41"/>
        <v/>
      </c>
      <c r="DD36" s="10" t="str">
        <f t="shared" si="42"/>
        <v/>
      </c>
      <c r="DE36" s="10" t="str">
        <f t="shared" si="43"/>
        <v/>
      </c>
      <c r="DF36" s="10" t="str">
        <f t="shared" si="44"/>
        <v/>
      </c>
      <c r="DG36" s="10" t="str">
        <f t="shared" si="45"/>
        <v/>
      </c>
      <c r="DH36" s="10" t="str">
        <f t="shared" si="19"/>
        <v/>
      </c>
      <c r="DI36" s="10" t="str">
        <f t="shared" si="46"/>
        <v/>
      </c>
      <c r="DJ36" s="10" t="str">
        <f t="shared" si="47"/>
        <v/>
      </c>
      <c r="DK36" s="10" t="str">
        <f t="shared" si="48"/>
        <v/>
      </c>
      <c r="DL36" s="10" t="str">
        <f t="shared" si="49"/>
        <v/>
      </c>
      <c r="DM36" s="10" t="str">
        <f t="shared" si="50"/>
        <v/>
      </c>
      <c r="DN36" s="10" t="str">
        <f t="shared" si="51"/>
        <v/>
      </c>
      <c r="DO36" s="10" t="str">
        <f t="shared" si="52"/>
        <v/>
      </c>
      <c r="DP36" s="10" t="str">
        <f t="shared" si="53"/>
        <v/>
      </c>
      <c r="DQ36" s="10" t="str">
        <f t="shared" si="54"/>
        <v/>
      </c>
      <c r="DR36" s="10" t="str">
        <f t="shared" si="55"/>
        <v/>
      </c>
      <c r="DS36" s="10" t="str">
        <f t="shared" si="56"/>
        <v/>
      </c>
      <c r="DT36" s="10" t="str">
        <f t="shared" si="57"/>
        <v/>
      </c>
      <c r="DU36" s="10" t="str">
        <f t="shared" si="58"/>
        <v/>
      </c>
      <c r="DV36" s="10" t="str">
        <f t="shared" si="59"/>
        <v/>
      </c>
      <c r="DW36" s="10" t="str">
        <f t="shared" si="20"/>
        <v/>
      </c>
      <c r="DX36" s="10" t="str">
        <f t="shared" si="60"/>
        <v/>
      </c>
      <c r="DY36" s="10" t="str">
        <f t="shared" si="61"/>
        <v/>
      </c>
      <c r="DZ36" s="10" t="str">
        <f t="shared" si="62"/>
        <v/>
      </c>
      <c r="EA36" s="10" t="str">
        <f t="shared" si="63"/>
        <v/>
      </c>
      <c r="EB36" s="10" t="str">
        <f t="shared" si="64"/>
        <v/>
      </c>
      <c r="EC36" s="10" t="str">
        <f t="shared" si="65"/>
        <v/>
      </c>
      <c r="ED36" s="10" t="str">
        <f t="shared" si="66"/>
        <v/>
      </c>
      <c r="EE36" s="10" t="str">
        <f t="shared" si="67"/>
        <v/>
      </c>
      <c r="EF36" s="10" t="str">
        <f t="shared" si="68"/>
        <v/>
      </c>
      <c r="EG36" s="10" t="str">
        <f t="shared" si="69"/>
        <v/>
      </c>
      <c r="EH36" s="10" t="str">
        <f t="shared" si="70"/>
        <v/>
      </c>
      <c r="EI36" s="10" t="str">
        <f t="shared" si="71"/>
        <v/>
      </c>
      <c r="EJ36" s="10" t="str">
        <f t="shared" si="72"/>
        <v/>
      </c>
      <c r="EK36" s="10" t="str">
        <f t="shared" si="73"/>
        <v/>
      </c>
      <c r="EL36" s="10" t="str">
        <f t="shared" si="21"/>
        <v/>
      </c>
      <c r="EM36" s="10" t="str">
        <f t="shared" si="74"/>
        <v/>
      </c>
      <c r="EN36" s="10" t="str">
        <f t="shared" si="75"/>
        <v/>
      </c>
      <c r="EO36" s="10" t="str">
        <f t="shared" si="76"/>
        <v/>
      </c>
      <c r="EP36" s="10" t="str">
        <f t="shared" si="77"/>
        <v/>
      </c>
      <c r="EQ36" s="10" t="str">
        <f t="shared" si="78"/>
        <v/>
      </c>
      <c r="ER36" s="10" t="str">
        <f t="shared" si="79"/>
        <v/>
      </c>
      <c r="ES36" s="10" t="str">
        <f t="shared" si="80"/>
        <v/>
      </c>
      <c r="ET36" s="10" t="str">
        <f t="shared" si="81"/>
        <v/>
      </c>
      <c r="EU36" s="10" t="str">
        <f t="shared" si="82"/>
        <v/>
      </c>
      <c r="EV36" s="10" t="str">
        <f t="shared" si="83"/>
        <v/>
      </c>
      <c r="EW36" s="10" t="str">
        <f t="shared" si="84"/>
        <v/>
      </c>
      <c r="EX36" s="10" t="str">
        <f t="shared" si="85"/>
        <v/>
      </c>
      <c r="EY36" s="10" t="str">
        <f t="shared" si="86"/>
        <v/>
      </c>
      <c r="EZ36" s="10" t="str">
        <f t="shared" si="87"/>
        <v/>
      </c>
      <c r="FA36" s="10" t="str">
        <f t="shared" si="22"/>
        <v/>
      </c>
      <c r="FB36" s="10" t="str">
        <f t="shared" si="88"/>
        <v/>
      </c>
      <c r="FC36" s="10" t="str">
        <f t="shared" si="89"/>
        <v/>
      </c>
      <c r="FD36" s="10" t="str">
        <f t="shared" si="90"/>
        <v/>
      </c>
      <c r="FE36" s="10" t="str">
        <f t="shared" si="91"/>
        <v/>
      </c>
      <c r="FF36" s="10" t="str">
        <f t="shared" si="92"/>
        <v/>
      </c>
      <c r="FG36" s="10" t="str">
        <f t="shared" si="93"/>
        <v/>
      </c>
      <c r="FH36" s="10" t="str">
        <f t="shared" si="94"/>
        <v/>
      </c>
      <c r="FI36" s="10" t="str">
        <f t="shared" si="95"/>
        <v/>
      </c>
      <c r="FJ36" s="10" t="str">
        <f t="shared" si="96"/>
        <v/>
      </c>
      <c r="FK36" s="10" t="str">
        <f t="shared" si="97"/>
        <v/>
      </c>
      <c r="FL36" s="10" t="str">
        <f t="shared" si="98"/>
        <v/>
      </c>
      <c r="FM36" s="10" t="str">
        <f t="shared" si="99"/>
        <v/>
      </c>
      <c r="FN36" s="11"/>
      <c r="FQ36" s="13"/>
      <c r="FR36" s="13"/>
      <c r="FS36" s="13"/>
      <c r="FT36" s="29" t="str">
        <f t="shared" si="23"/>
        <v/>
      </c>
      <c r="FU36" s="29" t="str">
        <f t="shared" si="24"/>
        <v/>
      </c>
      <c r="FV36" s="29" t="str">
        <f t="shared" si="25"/>
        <v/>
      </c>
      <c r="FW36" s="29" t="str">
        <f t="shared" si="26"/>
        <v/>
      </c>
      <c r="FX36" s="29" t="str">
        <f t="shared" si="27"/>
        <v/>
      </c>
      <c r="FZ36" s="14" t="s">
        <v>5</v>
      </c>
    </row>
    <row r="37" spans="1:182" s="12" customFormat="1" ht="25.5" x14ac:dyDescent="0.2">
      <c r="A37" s="27">
        <v>28</v>
      </c>
      <c r="B37" s="28" t="str">
        <f t="shared" si="11"/>
        <v/>
      </c>
      <c r="C37" s="46"/>
      <c r="D37" s="21"/>
      <c r="E37" s="48"/>
      <c r="F37" s="48"/>
      <c r="G37" s="48"/>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43"/>
      <c r="CH37" s="147"/>
      <c r="CI37" s="10" t="str">
        <f t="shared" si="12"/>
        <v/>
      </c>
      <c r="CJ37" s="10" t="str">
        <f t="shared" si="13"/>
        <v/>
      </c>
      <c r="CK37" s="10" t="str">
        <f t="shared" si="14"/>
        <v/>
      </c>
      <c r="CL37" s="10" t="str">
        <f t="shared" si="15"/>
        <v/>
      </c>
      <c r="CM37" s="10" t="str">
        <f t="shared" si="16"/>
        <v/>
      </c>
      <c r="CN37" s="10" t="str">
        <f t="shared" si="17"/>
        <v/>
      </c>
      <c r="CO37" s="10" t="str">
        <f t="shared" si="28"/>
        <v/>
      </c>
      <c r="CP37" s="10" t="str">
        <f t="shared" si="29"/>
        <v/>
      </c>
      <c r="CQ37" s="10" t="str">
        <f t="shared" si="30"/>
        <v/>
      </c>
      <c r="CR37" s="10" t="str">
        <f t="shared" si="31"/>
        <v/>
      </c>
      <c r="CS37" s="10" t="str">
        <f t="shared" si="18"/>
        <v/>
      </c>
      <c r="CT37" s="10" t="str">
        <f t="shared" si="32"/>
        <v/>
      </c>
      <c r="CU37" s="10" t="str">
        <f t="shared" si="33"/>
        <v/>
      </c>
      <c r="CV37" s="10" t="str">
        <f t="shared" si="34"/>
        <v/>
      </c>
      <c r="CW37" s="10" t="str">
        <f t="shared" si="35"/>
        <v/>
      </c>
      <c r="CX37" s="10" t="str">
        <f t="shared" si="36"/>
        <v/>
      </c>
      <c r="CY37" s="10" t="str">
        <f t="shared" si="37"/>
        <v/>
      </c>
      <c r="CZ37" s="10" t="str">
        <f t="shared" si="38"/>
        <v/>
      </c>
      <c r="DA37" s="10" t="str">
        <f t="shared" si="39"/>
        <v/>
      </c>
      <c r="DB37" s="10" t="str">
        <f t="shared" si="40"/>
        <v/>
      </c>
      <c r="DC37" s="10" t="str">
        <f t="shared" si="41"/>
        <v/>
      </c>
      <c r="DD37" s="10" t="str">
        <f t="shared" si="42"/>
        <v/>
      </c>
      <c r="DE37" s="10" t="str">
        <f t="shared" si="43"/>
        <v/>
      </c>
      <c r="DF37" s="10" t="str">
        <f t="shared" si="44"/>
        <v/>
      </c>
      <c r="DG37" s="10" t="str">
        <f t="shared" si="45"/>
        <v/>
      </c>
      <c r="DH37" s="10" t="str">
        <f t="shared" si="19"/>
        <v/>
      </c>
      <c r="DI37" s="10" t="str">
        <f t="shared" si="46"/>
        <v/>
      </c>
      <c r="DJ37" s="10" t="str">
        <f t="shared" si="47"/>
        <v/>
      </c>
      <c r="DK37" s="10" t="str">
        <f t="shared" si="48"/>
        <v/>
      </c>
      <c r="DL37" s="10" t="str">
        <f t="shared" si="49"/>
        <v/>
      </c>
      <c r="DM37" s="10" t="str">
        <f t="shared" si="50"/>
        <v/>
      </c>
      <c r="DN37" s="10" t="str">
        <f t="shared" si="51"/>
        <v/>
      </c>
      <c r="DO37" s="10" t="str">
        <f t="shared" si="52"/>
        <v/>
      </c>
      <c r="DP37" s="10" t="str">
        <f t="shared" si="53"/>
        <v/>
      </c>
      <c r="DQ37" s="10" t="str">
        <f t="shared" si="54"/>
        <v/>
      </c>
      <c r="DR37" s="10" t="str">
        <f t="shared" si="55"/>
        <v/>
      </c>
      <c r="DS37" s="10" t="str">
        <f t="shared" si="56"/>
        <v/>
      </c>
      <c r="DT37" s="10" t="str">
        <f t="shared" si="57"/>
        <v/>
      </c>
      <c r="DU37" s="10" t="str">
        <f t="shared" si="58"/>
        <v/>
      </c>
      <c r="DV37" s="10" t="str">
        <f t="shared" si="59"/>
        <v/>
      </c>
      <c r="DW37" s="10" t="str">
        <f t="shared" si="20"/>
        <v/>
      </c>
      <c r="DX37" s="10" t="str">
        <f t="shared" si="60"/>
        <v/>
      </c>
      <c r="DY37" s="10" t="str">
        <f t="shared" si="61"/>
        <v/>
      </c>
      <c r="DZ37" s="10" t="str">
        <f t="shared" si="62"/>
        <v/>
      </c>
      <c r="EA37" s="10" t="str">
        <f t="shared" si="63"/>
        <v/>
      </c>
      <c r="EB37" s="10" t="str">
        <f t="shared" si="64"/>
        <v/>
      </c>
      <c r="EC37" s="10" t="str">
        <f t="shared" si="65"/>
        <v/>
      </c>
      <c r="ED37" s="10" t="str">
        <f t="shared" si="66"/>
        <v/>
      </c>
      <c r="EE37" s="10" t="str">
        <f t="shared" si="67"/>
        <v/>
      </c>
      <c r="EF37" s="10" t="str">
        <f t="shared" si="68"/>
        <v/>
      </c>
      <c r="EG37" s="10" t="str">
        <f t="shared" si="69"/>
        <v/>
      </c>
      <c r="EH37" s="10" t="str">
        <f t="shared" si="70"/>
        <v/>
      </c>
      <c r="EI37" s="10" t="str">
        <f t="shared" si="71"/>
        <v/>
      </c>
      <c r="EJ37" s="10" t="str">
        <f t="shared" si="72"/>
        <v/>
      </c>
      <c r="EK37" s="10" t="str">
        <f t="shared" si="73"/>
        <v/>
      </c>
      <c r="EL37" s="10" t="str">
        <f t="shared" si="21"/>
        <v/>
      </c>
      <c r="EM37" s="10" t="str">
        <f t="shared" si="74"/>
        <v/>
      </c>
      <c r="EN37" s="10" t="str">
        <f t="shared" si="75"/>
        <v/>
      </c>
      <c r="EO37" s="10" t="str">
        <f t="shared" si="76"/>
        <v/>
      </c>
      <c r="EP37" s="10" t="str">
        <f t="shared" si="77"/>
        <v/>
      </c>
      <c r="EQ37" s="10" t="str">
        <f t="shared" si="78"/>
        <v/>
      </c>
      <c r="ER37" s="10" t="str">
        <f t="shared" si="79"/>
        <v/>
      </c>
      <c r="ES37" s="10" t="str">
        <f t="shared" si="80"/>
        <v/>
      </c>
      <c r="ET37" s="10" t="str">
        <f t="shared" si="81"/>
        <v/>
      </c>
      <c r="EU37" s="10" t="str">
        <f t="shared" si="82"/>
        <v/>
      </c>
      <c r="EV37" s="10" t="str">
        <f t="shared" si="83"/>
        <v/>
      </c>
      <c r="EW37" s="10" t="str">
        <f t="shared" si="84"/>
        <v/>
      </c>
      <c r="EX37" s="10" t="str">
        <f t="shared" si="85"/>
        <v/>
      </c>
      <c r="EY37" s="10" t="str">
        <f t="shared" si="86"/>
        <v/>
      </c>
      <c r="EZ37" s="10" t="str">
        <f t="shared" si="87"/>
        <v/>
      </c>
      <c r="FA37" s="10" t="str">
        <f t="shared" si="22"/>
        <v/>
      </c>
      <c r="FB37" s="10" t="str">
        <f t="shared" si="88"/>
        <v/>
      </c>
      <c r="FC37" s="10" t="str">
        <f t="shared" si="89"/>
        <v/>
      </c>
      <c r="FD37" s="10" t="str">
        <f t="shared" si="90"/>
        <v/>
      </c>
      <c r="FE37" s="10" t="str">
        <f t="shared" si="91"/>
        <v/>
      </c>
      <c r="FF37" s="10" t="str">
        <f t="shared" si="92"/>
        <v/>
      </c>
      <c r="FG37" s="10" t="str">
        <f t="shared" si="93"/>
        <v/>
      </c>
      <c r="FH37" s="10" t="str">
        <f t="shared" si="94"/>
        <v/>
      </c>
      <c r="FI37" s="10" t="str">
        <f t="shared" si="95"/>
        <v/>
      </c>
      <c r="FJ37" s="10" t="str">
        <f t="shared" si="96"/>
        <v/>
      </c>
      <c r="FK37" s="10" t="str">
        <f t="shared" si="97"/>
        <v/>
      </c>
      <c r="FL37" s="10" t="str">
        <f t="shared" si="98"/>
        <v/>
      </c>
      <c r="FM37" s="10" t="str">
        <f t="shared" si="99"/>
        <v/>
      </c>
      <c r="FN37" s="11"/>
      <c r="FQ37" s="13"/>
      <c r="FR37" s="13"/>
      <c r="FS37" s="13"/>
      <c r="FT37" s="29" t="str">
        <f t="shared" si="23"/>
        <v/>
      </c>
      <c r="FU37" s="29" t="str">
        <f t="shared" si="24"/>
        <v/>
      </c>
      <c r="FV37" s="29" t="str">
        <f t="shared" si="25"/>
        <v/>
      </c>
      <c r="FW37" s="29" t="str">
        <f t="shared" si="26"/>
        <v/>
      </c>
      <c r="FX37" s="29" t="str">
        <f t="shared" si="27"/>
        <v/>
      </c>
      <c r="FZ37" s="14" t="s">
        <v>5</v>
      </c>
    </row>
    <row r="38" spans="1:182" s="12" customFormat="1" ht="25.5" x14ac:dyDescent="0.2">
      <c r="A38" s="27">
        <v>29</v>
      </c>
      <c r="B38" s="28" t="str">
        <f t="shared" si="11"/>
        <v/>
      </c>
      <c r="C38" s="46"/>
      <c r="D38" s="21"/>
      <c r="E38" s="48"/>
      <c r="F38" s="48"/>
      <c r="G38" s="48"/>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43"/>
      <c r="CH38" s="147"/>
      <c r="CI38" s="10" t="str">
        <f t="shared" si="12"/>
        <v/>
      </c>
      <c r="CJ38" s="10" t="str">
        <f t="shared" si="13"/>
        <v/>
      </c>
      <c r="CK38" s="10" t="str">
        <f t="shared" si="14"/>
        <v/>
      </c>
      <c r="CL38" s="10" t="str">
        <f t="shared" si="15"/>
        <v/>
      </c>
      <c r="CM38" s="10" t="str">
        <f t="shared" si="16"/>
        <v/>
      </c>
      <c r="CN38" s="10" t="str">
        <f t="shared" si="17"/>
        <v/>
      </c>
      <c r="CO38" s="10" t="str">
        <f t="shared" si="28"/>
        <v/>
      </c>
      <c r="CP38" s="10" t="str">
        <f t="shared" si="29"/>
        <v/>
      </c>
      <c r="CQ38" s="10" t="str">
        <f t="shared" si="30"/>
        <v/>
      </c>
      <c r="CR38" s="10" t="str">
        <f t="shared" si="31"/>
        <v/>
      </c>
      <c r="CS38" s="10" t="str">
        <f t="shared" si="18"/>
        <v/>
      </c>
      <c r="CT38" s="10" t="str">
        <f t="shared" si="32"/>
        <v/>
      </c>
      <c r="CU38" s="10" t="str">
        <f t="shared" si="33"/>
        <v/>
      </c>
      <c r="CV38" s="10" t="str">
        <f t="shared" si="34"/>
        <v/>
      </c>
      <c r="CW38" s="10" t="str">
        <f t="shared" si="35"/>
        <v/>
      </c>
      <c r="CX38" s="10" t="str">
        <f t="shared" si="36"/>
        <v/>
      </c>
      <c r="CY38" s="10" t="str">
        <f t="shared" si="37"/>
        <v/>
      </c>
      <c r="CZ38" s="10" t="str">
        <f t="shared" si="38"/>
        <v/>
      </c>
      <c r="DA38" s="10" t="str">
        <f t="shared" si="39"/>
        <v/>
      </c>
      <c r="DB38" s="10" t="str">
        <f t="shared" si="40"/>
        <v/>
      </c>
      <c r="DC38" s="10" t="str">
        <f t="shared" si="41"/>
        <v/>
      </c>
      <c r="DD38" s="10" t="str">
        <f t="shared" si="42"/>
        <v/>
      </c>
      <c r="DE38" s="10" t="str">
        <f t="shared" si="43"/>
        <v/>
      </c>
      <c r="DF38" s="10" t="str">
        <f t="shared" si="44"/>
        <v/>
      </c>
      <c r="DG38" s="10" t="str">
        <f t="shared" si="45"/>
        <v/>
      </c>
      <c r="DH38" s="10" t="str">
        <f t="shared" si="19"/>
        <v/>
      </c>
      <c r="DI38" s="10" t="str">
        <f t="shared" si="46"/>
        <v/>
      </c>
      <c r="DJ38" s="10" t="str">
        <f t="shared" si="47"/>
        <v/>
      </c>
      <c r="DK38" s="10" t="str">
        <f t="shared" si="48"/>
        <v/>
      </c>
      <c r="DL38" s="10" t="str">
        <f t="shared" si="49"/>
        <v/>
      </c>
      <c r="DM38" s="10" t="str">
        <f t="shared" si="50"/>
        <v/>
      </c>
      <c r="DN38" s="10" t="str">
        <f t="shared" si="51"/>
        <v/>
      </c>
      <c r="DO38" s="10" t="str">
        <f t="shared" si="52"/>
        <v/>
      </c>
      <c r="DP38" s="10" t="str">
        <f t="shared" si="53"/>
        <v/>
      </c>
      <c r="DQ38" s="10" t="str">
        <f t="shared" si="54"/>
        <v/>
      </c>
      <c r="DR38" s="10" t="str">
        <f t="shared" si="55"/>
        <v/>
      </c>
      <c r="DS38" s="10" t="str">
        <f t="shared" si="56"/>
        <v/>
      </c>
      <c r="DT38" s="10" t="str">
        <f t="shared" si="57"/>
        <v/>
      </c>
      <c r="DU38" s="10" t="str">
        <f t="shared" si="58"/>
        <v/>
      </c>
      <c r="DV38" s="10" t="str">
        <f t="shared" si="59"/>
        <v/>
      </c>
      <c r="DW38" s="10" t="str">
        <f t="shared" si="20"/>
        <v/>
      </c>
      <c r="DX38" s="10" t="str">
        <f t="shared" si="60"/>
        <v/>
      </c>
      <c r="DY38" s="10" t="str">
        <f t="shared" si="61"/>
        <v/>
      </c>
      <c r="DZ38" s="10" t="str">
        <f t="shared" si="62"/>
        <v/>
      </c>
      <c r="EA38" s="10" t="str">
        <f t="shared" si="63"/>
        <v/>
      </c>
      <c r="EB38" s="10" t="str">
        <f t="shared" si="64"/>
        <v/>
      </c>
      <c r="EC38" s="10" t="str">
        <f t="shared" si="65"/>
        <v/>
      </c>
      <c r="ED38" s="10" t="str">
        <f t="shared" si="66"/>
        <v/>
      </c>
      <c r="EE38" s="10" t="str">
        <f t="shared" si="67"/>
        <v/>
      </c>
      <c r="EF38" s="10" t="str">
        <f t="shared" si="68"/>
        <v/>
      </c>
      <c r="EG38" s="10" t="str">
        <f t="shared" si="69"/>
        <v/>
      </c>
      <c r="EH38" s="10" t="str">
        <f t="shared" si="70"/>
        <v/>
      </c>
      <c r="EI38" s="10" t="str">
        <f t="shared" si="71"/>
        <v/>
      </c>
      <c r="EJ38" s="10" t="str">
        <f t="shared" si="72"/>
        <v/>
      </c>
      <c r="EK38" s="10" t="str">
        <f t="shared" si="73"/>
        <v/>
      </c>
      <c r="EL38" s="10" t="str">
        <f t="shared" si="21"/>
        <v/>
      </c>
      <c r="EM38" s="10" t="str">
        <f t="shared" si="74"/>
        <v/>
      </c>
      <c r="EN38" s="10" t="str">
        <f t="shared" si="75"/>
        <v/>
      </c>
      <c r="EO38" s="10" t="str">
        <f t="shared" si="76"/>
        <v/>
      </c>
      <c r="EP38" s="10" t="str">
        <f t="shared" si="77"/>
        <v/>
      </c>
      <c r="EQ38" s="10" t="str">
        <f t="shared" si="78"/>
        <v/>
      </c>
      <c r="ER38" s="10" t="str">
        <f t="shared" si="79"/>
        <v/>
      </c>
      <c r="ES38" s="10" t="str">
        <f t="shared" si="80"/>
        <v/>
      </c>
      <c r="ET38" s="10" t="str">
        <f t="shared" si="81"/>
        <v/>
      </c>
      <c r="EU38" s="10" t="str">
        <f t="shared" si="82"/>
        <v/>
      </c>
      <c r="EV38" s="10" t="str">
        <f t="shared" si="83"/>
        <v/>
      </c>
      <c r="EW38" s="10" t="str">
        <f t="shared" si="84"/>
        <v/>
      </c>
      <c r="EX38" s="10" t="str">
        <f t="shared" si="85"/>
        <v/>
      </c>
      <c r="EY38" s="10" t="str">
        <f t="shared" si="86"/>
        <v/>
      </c>
      <c r="EZ38" s="10" t="str">
        <f t="shared" si="87"/>
        <v/>
      </c>
      <c r="FA38" s="10" t="str">
        <f t="shared" si="22"/>
        <v/>
      </c>
      <c r="FB38" s="10" t="str">
        <f t="shared" si="88"/>
        <v/>
      </c>
      <c r="FC38" s="10" t="str">
        <f t="shared" si="89"/>
        <v/>
      </c>
      <c r="FD38" s="10" t="str">
        <f t="shared" si="90"/>
        <v/>
      </c>
      <c r="FE38" s="10" t="str">
        <f t="shared" si="91"/>
        <v/>
      </c>
      <c r="FF38" s="10" t="str">
        <f t="shared" si="92"/>
        <v/>
      </c>
      <c r="FG38" s="10" t="str">
        <f t="shared" si="93"/>
        <v/>
      </c>
      <c r="FH38" s="10" t="str">
        <f t="shared" si="94"/>
        <v/>
      </c>
      <c r="FI38" s="10" t="str">
        <f t="shared" si="95"/>
        <v/>
      </c>
      <c r="FJ38" s="10" t="str">
        <f t="shared" si="96"/>
        <v/>
      </c>
      <c r="FK38" s="10" t="str">
        <f t="shared" si="97"/>
        <v/>
      </c>
      <c r="FL38" s="10" t="str">
        <f t="shared" si="98"/>
        <v/>
      </c>
      <c r="FM38" s="10" t="str">
        <f t="shared" si="99"/>
        <v/>
      </c>
      <c r="FN38" s="11"/>
      <c r="FQ38" s="13"/>
      <c r="FR38" s="13"/>
      <c r="FS38" s="13"/>
      <c r="FT38" s="29" t="str">
        <f t="shared" si="23"/>
        <v/>
      </c>
      <c r="FU38" s="29" t="str">
        <f t="shared" si="24"/>
        <v/>
      </c>
      <c r="FV38" s="29" t="str">
        <f t="shared" si="25"/>
        <v/>
      </c>
      <c r="FW38" s="29" t="str">
        <f t="shared" si="26"/>
        <v/>
      </c>
      <c r="FX38" s="29" t="str">
        <f t="shared" si="27"/>
        <v/>
      </c>
      <c r="FZ38" s="14" t="s">
        <v>5</v>
      </c>
    </row>
    <row r="39" spans="1:182" s="12" customFormat="1" ht="25.5" x14ac:dyDescent="0.2">
      <c r="A39" s="27">
        <v>30</v>
      </c>
      <c r="B39" s="28" t="str">
        <f t="shared" si="11"/>
        <v/>
      </c>
      <c r="C39" s="46"/>
      <c r="D39" s="21"/>
      <c r="E39" s="48"/>
      <c r="F39" s="48"/>
      <c r="G39" s="48"/>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43"/>
      <c r="CH39" s="147"/>
      <c r="CI39" s="10" t="str">
        <f t="shared" si="12"/>
        <v/>
      </c>
      <c r="CJ39" s="10" t="str">
        <f t="shared" si="13"/>
        <v/>
      </c>
      <c r="CK39" s="10" t="str">
        <f t="shared" si="14"/>
        <v/>
      </c>
      <c r="CL39" s="10" t="str">
        <f t="shared" si="15"/>
        <v/>
      </c>
      <c r="CM39" s="10" t="str">
        <f t="shared" si="16"/>
        <v/>
      </c>
      <c r="CN39" s="10" t="str">
        <f t="shared" si="17"/>
        <v/>
      </c>
      <c r="CO39" s="10" t="str">
        <f t="shared" si="28"/>
        <v/>
      </c>
      <c r="CP39" s="10" t="str">
        <f t="shared" si="29"/>
        <v/>
      </c>
      <c r="CQ39" s="10" t="str">
        <f t="shared" si="30"/>
        <v/>
      </c>
      <c r="CR39" s="10" t="str">
        <f t="shared" si="31"/>
        <v/>
      </c>
      <c r="CS39" s="10" t="str">
        <f t="shared" si="18"/>
        <v/>
      </c>
      <c r="CT39" s="10" t="str">
        <f t="shared" si="32"/>
        <v/>
      </c>
      <c r="CU39" s="10" t="str">
        <f t="shared" si="33"/>
        <v/>
      </c>
      <c r="CV39" s="10" t="str">
        <f t="shared" si="34"/>
        <v/>
      </c>
      <c r="CW39" s="10" t="str">
        <f t="shared" si="35"/>
        <v/>
      </c>
      <c r="CX39" s="10" t="str">
        <f t="shared" si="36"/>
        <v/>
      </c>
      <c r="CY39" s="10" t="str">
        <f t="shared" si="37"/>
        <v/>
      </c>
      <c r="CZ39" s="10" t="str">
        <f t="shared" si="38"/>
        <v/>
      </c>
      <c r="DA39" s="10" t="str">
        <f t="shared" si="39"/>
        <v/>
      </c>
      <c r="DB39" s="10" t="str">
        <f t="shared" si="40"/>
        <v/>
      </c>
      <c r="DC39" s="10" t="str">
        <f t="shared" si="41"/>
        <v/>
      </c>
      <c r="DD39" s="10" t="str">
        <f t="shared" si="42"/>
        <v/>
      </c>
      <c r="DE39" s="10" t="str">
        <f t="shared" si="43"/>
        <v/>
      </c>
      <c r="DF39" s="10" t="str">
        <f t="shared" si="44"/>
        <v/>
      </c>
      <c r="DG39" s="10" t="str">
        <f t="shared" si="45"/>
        <v/>
      </c>
      <c r="DH39" s="10" t="str">
        <f t="shared" si="19"/>
        <v/>
      </c>
      <c r="DI39" s="10" t="str">
        <f t="shared" si="46"/>
        <v/>
      </c>
      <c r="DJ39" s="10" t="str">
        <f t="shared" si="47"/>
        <v/>
      </c>
      <c r="DK39" s="10" t="str">
        <f t="shared" si="48"/>
        <v/>
      </c>
      <c r="DL39" s="10" t="str">
        <f t="shared" si="49"/>
        <v/>
      </c>
      <c r="DM39" s="10" t="str">
        <f t="shared" si="50"/>
        <v/>
      </c>
      <c r="DN39" s="10" t="str">
        <f t="shared" si="51"/>
        <v/>
      </c>
      <c r="DO39" s="10" t="str">
        <f t="shared" si="52"/>
        <v/>
      </c>
      <c r="DP39" s="10" t="str">
        <f t="shared" si="53"/>
        <v/>
      </c>
      <c r="DQ39" s="10" t="str">
        <f t="shared" si="54"/>
        <v/>
      </c>
      <c r="DR39" s="10" t="str">
        <f t="shared" si="55"/>
        <v/>
      </c>
      <c r="DS39" s="10" t="str">
        <f t="shared" si="56"/>
        <v/>
      </c>
      <c r="DT39" s="10" t="str">
        <f t="shared" si="57"/>
        <v/>
      </c>
      <c r="DU39" s="10" t="str">
        <f t="shared" si="58"/>
        <v/>
      </c>
      <c r="DV39" s="10" t="str">
        <f t="shared" si="59"/>
        <v/>
      </c>
      <c r="DW39" s="10" t="str">
        <f t="shared" si="20"/>
        <v/>
      </c>
      <c r="DX39" s="10" t="str">
        <f t="shared" si="60"/>
        <v/>
      </c>
      <c r="DY39" s="10" t="str">
        <f t="shared" si="61"/>
        <v/>
      </c>
      <c r="DZ39" s="10" t="str">
        <f t="shared" si="62"/>
        <v/>
      </c>
      <c r="EA39" s="10" t="str">
        <f t="shared" si="63"/>
        <v/>
      </c>
      <c r="EB39" s="10" t="str">
        <f t="shared" si="64"/>
        <v/>
      </c>
      <c r="EC39" s="10" t="str">
        <f t="shared" si="65"/>
        <v/>
      </c>
      <c r="ED39" s="10" t="str">
        <f t="shared" si="66"/>
        <v/>
      </c>
      <c r="EE39" s="10" t="str">
        <f t="shared" si="67"/>
        <v/>
      </c>
      <c r="EF39" s="10" t="str">
        <f t="shared" si="68"/>
        <v/>
      </c>
      <c r="EG39" s="10" t="str">
        <f t="shared" si="69"/>
        <v/>
      </c>
      <c r="EH39" s="10" t="str">
        <f t="shared" si="70"/>
        <v/>
      </c>
      <c r="EI39" s="10" t="str">
        <f t="shared" si="71"/>
        <v/>
      </c>
      <c r="EJ39" s="10" t="str">
        <f t="shared" si="72"/>
        <v/>
      </c>
      <c r="EK39" s="10" t="str">
        <f t="shared" si="73"/>
        <v/>
      </c>
      <c r="EL39" s="10" t="str">
        <f t="shared" si="21"/>
        <v/>
      </c>
      <c r="EM39" s="10" t="str">
        <f t="shared" si="74"/>
        <v/>
      </c>
      <c r="EN39" s="10" t="str">
        <f t="shared" si="75"/>
        <v/>
      </c>
      <c r="EO39" s="10" t="str">
        <f t="shared" si="76"/>
        <v/>
      </c>
      <c r="EP39" s="10" t="str">
        <f t="shared" si="77"/>
        <v/>
      </c>
      <c r="EQ39" s="10" t="str">
        <f t="shared" si="78"/>
        <v/>
      </c>
      <c r="ER39" s="10" t="str">
        <f t="shared" si="79"/>
        <v/>
      </c>
      <c r="ES39" s="10" t="str">
        <f t="shared" si="80"/>
        <v/>
      </c>
      <c r="ET39" s="10" t="str">
        <f t="shared" si="81"/>
        <v/>
      </c>
      <c r="EU39" s="10" t="str">
        <f t="shared" si="82"/>
        <v/>
      </c>
      <c r="EV39" s="10" t="str">
        <f t="shared" si="83"/>
        <v/>
      </c>
      <c r="EW39" s="10" t="str">
        <f t="shared" si="84"/>
        <v/>
      </c>
      <c r="EX39" s="10" t="str">
        <f t="shared" si="85"/>
        <v/>
      </c>
      <c r="EY39" s="10" t="str">
        <f t="shared" si="86"/>
        <v/>
      </c>
      <c r="EZ39" s="10" t="str">
        <f t="shared" si="87"/>
        <v/>
      </c>
      <c r="FA39" s="10" t="str">
        <f t="shared" si="22"/>
        <v/>
      </c>
      <c r="FB39" s="10" t="str">
        <f t="shared" si="88"/>
        <v/>
      </c>
      <c r="FC39" s="10" t="str">
        <f t="shared" si="89"/>
        <v/>
      </c>
      <c r="FD39" s="10" t="str">
        <f t="shared" si="90"/>
        <v/>
      </c>
      <c r="FE39" s="10" t="str">
        <f t="shared" si="91"/>
        <v/>
      </c>
      <c r="FF39" s="10" t="str">
        <f t="shared" si="92"/>
        <v/>
      </c>
      <c r="FG39" s="10" t="str">
        <f t="shared" si="93"/>
        <v/>
      </c>
      <c r="FH39" s="10" t="str">
        <f t="shared" si="94"/>
        <v/>
      </c>
      <c r="FI39" s="10" t="str">
        <f t="shared" si="95"/>
        <v/>
      </c>
      <c r="FJ39" s="10" t="str">
        <f t="shared" si="96"/>
        <v/>
      </c>
      <c r="FK39" s="10" t="str">
        <f t="shared" si="97"/>
        <v/>
      </c>
      <c r="FL39" s="10" t="str">
        <f t="shared" si="98"/>
        <v/>
      </c>
      <c r="FM39" s="10" t="str">
        <f t="shared" si="99"/>
        <v/>
      </c>
      <c r="FN39" s="11"/>
      <c r="FQ39" s="13"/>
      <c r="FR39" s="13"/>
      <c r="FS39" s="13"/>
      <c r="FT39" s="29" t="str">
        <f t="shared" si="23"/>
        <v/>
      </c>
      <c r="FU39" s="29" t="str">
        <f t="shared" si="24"/>
        <v/>
      </c>
      <c r="FV39" s="29" t="str">
        <f t="shared" si="25"/>
        <v/>
      </c>
      <c r="FW39" s="29" t="str">
        <f t="shared" si="26"/>
        <v/>
      </c>
      <c r="FX39" s="29" t="str">
        <f t="shared" si="27"/>
        <v/>
      </c>
      <c r="FZ39" s="14" t="s">
        <v>5</v>
      </c>
    </row>
    <row r="40" spans="1:182" s="12" customFormat="1" ht="25.5" x14ac:dyDescent="0.2">
      <c r="A40" s="27">
        <v>31</v>
      </c>
      <c r="B40" s="28" t="str">
        <f t="shared" si="11"/>
        <v/>
      </c>
      <c r="C40" s="46"/>
      <c r="D40" s="21"/>
      <c r="E40" s="48"/>
      <c r="F40" s="48"/>
      <c r="G40" s="48"/>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43"/>
      <c r="CH40" s="147"/>
      <c r="CI40" s="10" t="str">
        <f t="shared" si="12"/>
        <v/>
      </c>
      <c r="CJ40" s="10" t="str">
        <f t="shared" si="13"/>
        <v/>
      </c>
      <c r="CK40" s="10" t="str">
        <f t="shared" si="14"/>
        <v/>
      </c>
      <c r="CL40" s="10" t="str">
        <f t="shared" si="15"/>
        <v/>
      </c>
      <c r="CM40" s="10" t="str">
        <f t="shared" si="16"/>
        <v/>
      </c>
      <c r="CN40" s="10" t="str">
        <f t="shared" si="17"/>
        <v/>
      </c>
      <c r="CO40" s="10" t="str">
        <f t="shared" si="28"/>
        <v/>
      </c>
      <c r="CP40" s="10" t="str">
        <f t="shared" si="29"/>
        <v/>
      </c>
      <c r="CQ40" s="10" t="str">
        <f t="shared" si="30"/>
        <v/>
      </c>
      <c r="CR40" s="10" t="str">
        <f t="shared" si="31"/>
        <v/>
      </c>
      <c r="CS40" s="10" t="str">
        <f t="shared" si="18"/>
        <v/>
      </c>
      <c r="CT40" s="10" t="str">
        <f t="shared" si="32"/>
        <v/>
      </c>
      <c r="CU40" s="10" t="str">
        <f t="shared" si="33"/>
        <v/>
      </c>
      <c r="CV40" s="10" t="str">
        <f t="shared" si="34"/>
        <v/>
      </c>
      <c r="CW40" s="10" t="str">
        <f t="shared" si="35"/>
        <v/>
      </c>
      <c r="CX40" s="10" t="str">
        <f t="shared" si="36"/>
        <v/>
      </c>
      <c r="CY40" s="10" t="str">
        <f t="shared" si="37"/>
        <v/>
      </c>
      <c r="CZ40" s="10" t="str">
        <f t="shared" si="38"/>
        <v/>
      </c>
      <c r="DA40" s="10" t="str">
        <f t="shared" si="39"/>
        <v/>
      </c>
      <c r="DB40" s="10" t="str">
        <f t="shared" si="40"/>
        <v/>
      </c>
      <c r="DC40" s="10" t="str">
        <f t="shared" si="41"/>
        <v/>
      </c>
      <c r="DD40" s="10" t="str">
        <f t="shared" si="42"/>
        <v/>
      </c>
      <c r="DE40" s="10" t="str">
        <f t="shared" si="43"/>
        <v/>
      </c>
      <c r="DF40" s="10" t="str">
        <f t="shared" si="44"/>
        <v/>
      </c>
      <c r="DG40" s="10" t="str">
        <f t="shared" si="45"/>
        <v/>
      </c>
      <c r="DH40" s="10" t="str">
        <f t="shared" si="19"/>
        <v/>
      </c>
      <c r="DI40" s="10" t="str">
        <f t="shared" si="46"/>
        <v/>
      </c>
      <c r="DJ40" s="10" t="str">
        <f t="shared" si="47"/>
        <v/>
      </c>
      <c r="DK40" s="10" t="str">
        <f t="shared" si="48"/>
        <v/>
      </c>
      <c r="DL40" s="10" t="str">
        <f t="shared" si="49"/>
        <v/>
      </c>
      <c r="DM40" s="10" t="str">
        <f t="shared" si="50"/>
        <v/>
      </c>
      <c r="DN40" s="10" t="str">
        <f t="shared" si="51"/>
        <v/>
      </c>
      <c r="DO40" s="10" t="str">
        <f t="shared" si="52"/>
        <v/>
      </c>
      <c r="DP40" s="10" t="str">
        <f t="shared" si="53"/>
        <v/>
      </c>
      <c r="DQ40" s="10" t="str">
        <f t="shared" si="54"/>
        <v/>
      </c>
      <c r="DR40" s="10" t="str">
        <f t="shared" si="55"/>
        <v/>
      </c>
      <c r="DS40" s="10" t="str">
        <f t="shared" si="56"/>
        <v/>
      </c>
      <c r="DT40" s="10" t="str">
        <f t="shared" si="57"/>
        <v/>
      </c>
      <c r="DU40" s="10" t="str">
        <f t="shared" si="58"/>
        <v/>
      </c>
      <c r="DV40" s="10" t="str">
        <f t="shared" si="59"/>
        <v/>
      </c>
      <c r="DW40" s="10" t="str">
        <f t="shared" si="20"/>
        <v/>
      </c>
      <c r="DX40" s="10" t="str">
        <f t="shared" si="60"/>
        <v/>
      </c>
      <c r="DY40" s="10" t="str">
        <f t="shared" si="61"/>
        <v/>
      </c>
      <c r="DZ40" s="10" t="str">
        <f t="shared" si="62"/>
        <v/>
      </c>
      <c r="EA40" s="10" t="str">
        <f t="shared" si="63"/>
        <v/>
      </c>
      <c r="EB40" s="10" t="str">
        <f t="shared" si="64"/>
        <v/>
      </c>
      <c r="EC40" s="10" t="str">
        <f t="shared" si="65"/>
        <v/>
      </c>
      <c r="ED40" s="10" t="str">
        <f t="shared" si="66"/>
        <v/>
      </c>
      <c r="EE40" s="10" t="str">
        <f t="shared" si="67"/>
        <v/>
      </c>
      <c r="EF40" s="10" t="str">
        <f t="shared" si="68"/>
        <v/>
      </c>
      <c r="EG40" s="10" t="str">
        <f t="shared" si="69"/>
        <v/>
      </c>
      <c r="EH40" s="10" t="str">
        <f t="shared" si="70"/>
        <v/>
      </c>
      <c r="EI40" s="10" t="str">
        <f t="shared" si="71"/>
        <v/>
      </c>
      <c r="EJ40" s="10" t="str">
        <f t="shared" si="72"/>
        <v/>
      </c>
      <c r="EK40" s="10" t="str">
        <f t="shared" si="73"/>
        <v/>
      </c>
      <c r="EL40" s="10" t="str">
        <f t="shared" si="21"/>
        <v/>
      </c>
      <c r="EM40" s="10" t="str">
        <f t="shared" si="74"/>
        <v/>
      </c>
      <c r="EN40" s="10" t="str">
        <f t="shared" si="75"/>
        <v/>
      </c>
      <c r="EO40" s="10" t="str">
        <f t="shared" si="76"/>
        <v/>
      </c>
      <c r="EP40" s="10" t="str">
        <f t="shared" si="77"/>
        <v/>
      </c>
      <c r="EQ40" s="10" t="str">
        <f t="shared" si="78"/>
        <v/>
      </c>
      <c r="ER40" s="10" t="str">
        <f t="shared" si="79"/>
        <v/>
      </c>
      <c r="ES40" s="10" t="str">
        <f t="shared" si="80"/>
        <v/>
      </c>
      <c r="ET40" s="10" t="str">
        <f t="shared" si="81"/>
        <v/>
      </c>
      <c r="EU40" s="10" t="str">
        <f t="shared" si="82"/>
        <v/>
      </c>
      <c r="EV40" s="10" t="str">
        <f t="shared" si="83"/>
        <v/>
      </c>
      <c r="EW40" s="10" t="str">
        <f t="shared" si="84"/>
        <v/>
      </c>
      <c r="EX40" s="10" t="str">
        <f t="shared" si="85"/>
        <v/>
      </c>
      <c r="EY40" s="10" t="str">
        <f t="shared" si="86"/>
        <v/>
      </c>
      <c r="EZ40" s="10" t="str">
        <f t="shared" si="87"/>
        <v/>
      </c>
      <c r="FA40" s="10" t="str">
        <f t="shared" si="22"/>
        <v/>
      </c>
      <c r="FB40" s="10" t="str">
        <f t="shared" si="88"/>
        <v/>
      </c>
      <c r="FC40" s="10" t="str">
        <f t="shared" si="89"/>
        <v/>
      </c>
      <c r="FD40" s="10" t="str">
        <f t="shared" si="90"/>
        <v/>
      </c>
      <c r="FE40" s="10" t="str">
        <f t="shared" si="91"/>
        <v/>
      </c>
      <c r="FF40" s="10" t="str">
        <f t="shared" si="92"/>
        <v/>
      </c>
      <c r="FG40" s="10" t="str">
        <f t="shared" si="93"/>
        <v/>
      </c>
      <c r="FH40" s="10" t="str">
        <f t="shared" si="94"/>
        <v/>
      </c>
      <c r="FI40" s="10" t="str">
        <f t="shared" si="95"/>
        <v/>
      </c>
      <c r="FJ40" s="10" t="str">
        <f t="shared" si="96"/>
        <v/>
      </c>
      <c r="FK40" s="10" t="str">
        <f t="shared" si="97"/>
        <v/>
      </c>
      <c r="FL40" s="10" t="str">
        <f t="shared" si="98"/>
        <v/>
      </c>
      <c r="FM40" s="10" t="str">
        <f t="shared" si="99"/>
        <v/>
      </c>
      <c r="FN40" s="11"/>
      <c r="FQ40" s="13"/>
      <c r="FR40" s="13"/>
      <c r="FS40" s="13"/>
      <c r="FT40" s="29" t="str">
        <f t="shared" si="23"/>
        <v/>
      </c>
      <c r="FU40" s="29" t="str">
        <f t="shared" si="24"/>
        <v/>
      </c>
      <c r="FV40" s="29" t="str">
        <f t="shared" si="25"/>
        <v/>
      </c>
      <c r="FW40" s="29" t="str">
        <f t="shared" si="26"/>
        <v/>
      </c>
      <c r="FX40" s="29" t="str">
        <f t="shared" si="27"/>
        <v/>
      </c>
      <c r="FZ40" s="14" t="s">
        <v>5</v>
      </c>
    </row>
    <row r="41" spans="1:182" s="12" customFormat="1" ht="25.5" x14ac:dyDescent="0.2">
      <c r="A41" s="27">
        <v>32</v>
      </c>
      <c r="B41" s="28" t="str">
        <f t="shared" si="11"/>
        <v/>
      </c>
      <c r="C41" s="46"/>
      <c r="D41" s="21"/>
      <c r="E41" s="48"/>
      <c r="F41" s="48"/>
      <c r="G41" s="48"/>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43"/>
      <c r="CH41" s="147"/>
      <c r="CI41" s="10" t="str">
        <f t="shared" si="12"/>
        <v/>
      </c>
      <c r="CJ41" s="10" t="str">
        <f t="shared" si="13"/>
        <v/>
      </c>
      <c r="CK41" s="10" t="str">
        <f t="shared" si="14"/>
        <v/>
      </c>
      <c r="CL41" s="10" t="str">
        <f t="shared" si="15"/>
        <v/>
      </c>
      <c r="CM41" s="10" t="str">
        <f t="shared" si="16"/>
        <v/>
      </c>
      <c r="CN41" s="10" t="str">
        <f t="shared" si="17"/>
        <v/>
      </c>
      <c r="CO41" s="10" t="str">
        <f t="shared" si="28"/>
        <v/>
      </c>
      <c r="CP41" s="10" t="str">
        <f t="shared" si="29"/>
        <v/>
      </c>
      <c r="CQ41" s="10" t="str">
        <f t="shared" si="30"/>
        <v/>
      </c>
      <c r="CR41" s="10" t="str">
        <f t="shared" si="31"/>
        <v/>
      </c>
      <c r="CS41" s="10" t="str">
        <f t="shared" si="18"/>
        <v/>
      </c>
      <c r="CT41" s="10" t="str">
        <f t="shared" si="32"/>
        <v/>
      </c>
      <c r="CU41" s="10" t="str">
        <f t="shared" si="33"/>
        <v/>
      </c>
      <c r="CV41" s="10" t="str">
        <f t="shared" si="34"/>
        <v/>
      </c>
      <c r="CW41" s="10" t="str">
        <f t="shared" si="35"/>
        <v/>
      </c>
      <c r="CX41" s="10" t="str">
        <f t="shared" si="36"/>
        <v/>
      </c>
      <c r="CY41" s="10" t="str">
        <f t="shared" si="37"/>
        <v/>
      </c>
      <c r="CZ41" s="10" t="str">
        <f t="shared" si="38"/>
        <v/>
      </c>
      <c r="DA41" s="10" t="str">
        <f t="shared" si="39"/>
        <v/>
      </c>
      <c r="DB41" s="10" t="str">
        <f t="shared" si="40"/>
        <v/>
      </c>
      <c r="DC41" s="10" t="str">
        <f t="shared" si="41"/>
        <v/>
      </c>
      <c r="DD41" s="10" t="str">
        <f t="shared" si="42"/>
        <v/>
      </c>
      <c r="DE41" s="10" t="str">
        <f t="shared" si="43"/>
        <v/>
      </c>
      <c r="DF41" s="10" t="str">
        <f t="shared" si="44"/>
        <v/>
      </c>
      <c r="DG41" s="10" t="str">
        <f t="shared" si="45"/>
        <v/>
      </c>
      <c r="DH41" s="10" t="str">
        <f t="shared" si="19"/>
        <v/>
      </c>
      <c r="DI41" s="10" t="str">
        <f t="shared" si="46"/>
        <v/>
      </c>
      <c r="DJ41" s="10" t="str">
        <f t="shared" si="47"/>
        <v/>
      </c>
      <c r="DK41" s="10" t="str">
        <f t="shared" si="48"/>
        <v/>
      </c>
      <c r="DL41" s="10" t="str">
        <f t="shared" si="49"/>
        <v/>
      </c>
      <c r="DM41" s="10" t="str">
        <f t="shared" si="50"/>
        <v/>
      </c>
      <c r="DN41" s="10" t="str">
        <f t="shared" si="51"/>
        <v/>
      </c>
      <c r="DO41" s="10" t="str">
        <f t="shared" si="52"/>
        <v/>
      </c>
      <c r="DP41" s="10" t="str">
        <f t="shared" si="53"/>
        <v/>
      </c>
      <c r="DQ41" s="10" t="str">
        <f t="shared" si="54"/>
        <v/>
      </c>
      <c r="DR41" s="10" t="str">
        <f t="shared" si="55"/>
        <v/>
      </c>
      <c r="DS41" s="10" t="str">
        <f t="shared" si="56"/>
        <v/>
      </c>
      <c r="DT41" s="10" t="str">
        <f t="shared" si="57"/>
        <v/>
      </c>
      <c r="DU41" s="10" t="str">
        <f t="shared" si="58"/>
        <v/>
      </c>
      <c r="DV41" s="10" t="str">
        <f t="shared" si="59"/>
        <v/>
      </c>
      <c r="DW41" s="10" t="str">
        <f t="shared" si="20"/>
        <v/>
      </c>
      <c r="DX41" s="10" t="str">
        <f t="shared" si="60"/>
        <v/>
      </c>
      <c r="DY41" s="10" t="str">
        <f t="shared" si="61"/>
        <v/>
      </c>
      <c r="DZ41" s="10" t="str">
        <f t="shared" si="62"/>
        <v/>
      </c>
      <c r="EA41" s="10" t="str">
        <f t="shared" si="63"/>
        <v/>
      </c>
      <c r="EB41" s="10" t="str">
        <f t="shared" si="64"/>
        <v/>
      </c>
      <c r="EC41" s="10" t="str">
        <f t="shared" si="65"/>
        <v/>
      </c>
      <c r="ED41" s="10" t="str">
        <f t="shared" si="66"/>
        <v/>
      </c>
      <c r="EE41" s="10" t="str">
        <f t="shared" si="67"/>
        <v/>
      </c>
      <c r="EF41" s="10" t="str">
        <f t="shared" si="68"/>
        <v/>
      </c>
      <c r="EG41" s="10" t="str">
        <f t="shared" si="69"/>
        <v/>
      </c>
      <c r="EH41" s="10" t="str">
        <f t="shared" si="70"/>
        <v/>
      </c>
      <c r="EI41" s="10" t="str">
        <f t="shared" si="71"/>
        <v/>
      </c>
      <c r="EJ41" s="10" t="str">
        <f t="shared" si="72"/>
        <v/>
      </c>
      <c r="EK41" s="10" t="str">
        <f t="shared" si="73"/>
        <v/>
      </c>
      <c r="EL41" s="10" t="str">
        <f t="shared" si="21"/>
        <v/>
      </c>
      <c r="EM41" s="10" t="str">
        <f t="shared" si="74"/>
        <v/>
      </c>
      <c r="EN41" s="10" t="str">
        <f t="shared" si="75"/>
        <v/>
      </c>
      <c r="EO41" s="10" t="str">
        <f t="shared" si="76"/>
        <v/>
      </c>
      <c r="EP41" s="10" t="str">
        <f t="shared" si="77"/>
        <v/>
      </c>
      <c r="EQ41" s="10" t="str">
        <f t="shared" si="78"/>
        <v/>
      </c>
      <c r="ER41" s="10" t="str">
        <f t="shared" si="79"/>
        <v/>
      </c>
      <c r="ES41" s="10" t="str">
        <f t="shared" si="80"/>
        <v/>
      </c>
      <c r="ET41" s="10" t="str">
        <f t="shared" si="81"/>
        <v/>
      </c>
      <c r="EU41" s="10" t="str">
        <f t="shared" si="82"/>
        <v/>
      </c>
      <c r="EV41" s="10" t="str">
        <f t="shared" si="83"/>
        <v/>
      </c>
      <c r="EW41" s="10" t="str">
        <f t="shared" si="84"/>
        <v/>
      </c>
      <c r="EX41" s="10" t="str">
        <f t="shared" si="85"/>
        <v/>
      </c>
      <c r="EY41" s="10" t="str">
        <f t="shared" si="86"/>
        <v/>
      </c>
      <c r="EZ41" s="10" t="str">
        <f t="shared" si="87"/>
        <v/>
      </c>
      <c r="FA41" s="10" t="str">
        <f t="shared" si="22"/>
        <v/>
      </c>
      <c r="FB41" s="10" t="str">
        <f t="shared" si="88"/>
        <v/>
      </c>
      <c r="FC41" s="10" t="str">
        <f t="shared" si="89"/>
        <v/>
      </c>
      <c r="FD41" s="10" t="str">
        <f t="shared" si="90"/>
        <v/>
      </c>
      <c r="FE41" s="10" t="str">
        <f t="shared" si="91"/>
        <v/>
      </c>
      <c r="FF41" s="10" t="str">
        <f t="shared" si="92"/>
        <v/>
      </c>
      <c r="FG41" s="10" t="str">
        <f t="shared" si="93"/>
        <v/>
      </c>
      <c r="FH41" s="10" t="str">
        <f t="shared" si="94"/>
        <v/>
      </c>
      <c r="FI41" s="10" t="str">
        <f t="shared" si="95"/>
        <v/>
      </c>
      <c r="FJ41" s="10" t="str">
        <f t="shared" si="96"/>
        <v/>
      </c>
      <c r="FK41" s="10" t="str">
        <f t="shared" si="97"/>
        <v/>
      </c>
      <c r="FL41" s="10" t="str">
        <f t="shared" si="98"/>
        <v/>
      </c>
      <c r="FM41" s="10" t="str">
        <f t="shared" si="99"/>
        <v/>
      </c>
      <c r="FN41" s="11"/>
      <c r="FQ41" s="13"/>
      <c r="FR41" s="13"/>
      <c r="FS41" s="13"/>
      <c r="FT41" s="29" t="str">
        <f t="shared" si="23"/>
        <v/>
      </c>
      <c r="FU41" s="29" t="str">
        <f t="shared" si="24"/>
        <v/>
      </c>
      <c r="FV41" s="29" t="str">
        <f t="shared" si="25"/>
        <v/>
      </c>
      <c r="FW41" s="29" t="str">
        <f t="shared" si="26"/>
        <v/>
      </c>
      <c r="FX41" s="29" t="str">
        <f t="shared" si="27"/>
        <v/>
      </c>
      <c r="FZ41" s="14" t="s">
        <v>5</v>
      </c>
    </row>
    <row r="42" spans="1:182" s="12" customFormat="1" ht="25.5" x14ac:dyDescent="0.2">
      <c r="A42" s="27">
        <v>33</v>
      </c>
      <c r="B42" s="28" t="str">
        <f t="shared" si="11"/>
        <v/>
      </c>
      <c r="C42" s="46"/>
      <c r="D42" s="21"/>
      <c r="E42" s="48"/>
      <c r="F42" s="48"/>
      <c r="G42" s="48"/>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43"/>
      <c r="CH42" s="147"/>
      <c r="CI42" s="10" t="str">
        <f t="shared" si="12"/>
        <v/>
      </c>
      <c r="CJ42" s="10" t="str">
        <f t="shared" si="13"/>
        <v/>
      </c>
      <c r="CK42" s="10" t="str">
        <f t="shared" si="14"/>
        <v/>
      </c>
      <c r="CL42" s="10" t="str">
        <f t="shared" si="15"/>
        <v/>
      </c>
      <c r="CM42" s="10" t="str">
        <f t="shared" si="16"/>
        <v/>
      </c>
      <c r="CN42" s="10" t="str">
        <f t="shared" si="17"/>
        <v/>
      </c>
      <c r="CO42" s="10" t="str">
        <f t="shared" si="28"/>
        <v/>
      </c>
      <c r="CP42" s="10" t="str">
        <f t="shared" si="29"/>
        <v/>
      </c>
      <c r="CQ42" s="10" t="str">
        <f t="shared" si="30"/>
        <v/>
      </c>
      <c r="CR42" s="10" t="str">
        <f t="shared" si="31"/>
        <v/>
      </c>
      <c r="CS42" s="10" t="str">
        <f t="shared" ref="CS42:CS73" si="100">IF(COUNTA($C42:$CG42)=0,"",IF(ISBLANK(M42),"Empty cell",IF(M42&lt;1,"Prod. Gr. Code should be an int. betw. 1 and "&amp;No_of_Product_Classes,IF(M42&gt;No_of_Product_Classes,"Prod. Gr. Code should be an int. betw. 1 and "&amp;No_of_Product_Classes,IF(M42=INT(M42),"ok","Prod. Gr. Code should be an int. betw. 1 and "&amp;No_of_Product_Classes)))))</f>
        <v/>
      </c>
      <c r="CT42" s="10" t="str">
        <f t="shared" si="32"/>
        <v/>
      </c>
      <c r="CU42" s="10" t="str">
        <f t="shared" si="33"/>
        <v/>
      </c>
      <c r="CV42" s="10" t="str">
        <f t="shared" si="34"/>
        <v/>
      </c>
      <c r="CW42" s="10" t="str">
        <f t="shared" si="35"/>
        <v/>
      </c>
      <c r="CX42" s="10" t="str">
        <f t="shared" si="36"/>
        <v/>
      </c>
      <c r="CY42" s="10" t="str">
        <f t="shared" si="37"/>
        <v/>
      </c>
      <c r="CZ42" s="10" t="str">
        <f t="shared" si="38"/>
        <v/>
      </c>
      <c r="DA42" s="10" t="str">
        <f t="shared" si="39"/>
        <v/>
      </c>
      <c r="DB42" s="10" t="str">
        <f t="shared" si="40"/>
        <v/>
      </c>
      <c r="DC42" s="10" t="str">
        <f t="shared" si="41"/>
        <v/>
      </c>
      <c r="DD42" s="10" t="str">
        <f t="shared" si="42"/>
        <v/>
      </c>
      <c r="DE42" s="10" t="str">
        <f t="shared" si="43"/>
        <v/>
      </c>
      <c r="DF42" s="10" t="str">
        <f t="shared" si="44"/>
        <v/>
      </c>
      <c r="DG42" s="10" t="str">
        <f t="shared" si="45"/>
        <v/>
      </c>
      <c r="DH42" s="10" t="str">
        <f t="shared" ref="DH42:DH73" si="101">IF(COUNTA($C42:$CG42)=0,"",IF(COUNTA(K42:Y42)&gt;0,IF(ISBLANK(AB42),IF(COUNTA(Z42:AN42)=0,"ok","Empty cell"),IF(AB42&lt;1,"Prod. Gr. Code should be an int. betw. 1 and "&amp;No_of_Product_Classes,IF(AB42&gt;No_of_Product_Classes,"Prod. Gr. Code should be an int. betw. 1 and "&amp;No_of_Product_Classes,IF(AB42=INT(AB42),"ok","Prod. Gr. Code should be an int. betw. 1 and "&amp;No_of_Product_Classes)))),IF(ISBLANK(AB42),"ok","No entry should be made")))</f>
        <v/>
      </c>
      <c r="DI42" s="10" t="str">
        <f t="shared" si="46"/>
        <v/>
      </c>
      <c r="DJ42" s="10" t="str">
        <f t="shared" si="47"/>
        <v/>
      </c>
      <c r="DK42" s="10" t="str">
        <f t="shared" si="48"/>
        <v/>
      </c>
      <c r="DL42" s="10" t="str">
        <f t="shared" si="49"/>
        <v/>
      </c>
      <c r="DM42" s="10" t="str">
        <f t="shared" si="50"/>
        <v/>
      </c>
      <c r="DN42" s="10" t="str">
        <f t="shared" si="51"/>
        <v/>
      </c>
      <c r="DO42" s="10" t="str">
        <f t="shared" si="52"/>
        <v/>
      </c>
      <c r="DP42" s="10" t="str">
        <f t="shared" si="53"/>
        <v/>
      </c>
      <c r="DQ42" s="10" t="str">
        <f t="shared" si="54"/>
        <v/>
      </c>
      <c r="DR42" s="10" t="str">
        <f t="shared" si="55"/>
        <v/>
      </c>
      <c r="DS42" s="10" t="str">
        <f t="shared" si="56"/>
        <v/>
      </c>
      <c r="DT42" s="10" t="str">
        <f t="shared" si="57"/>
        <v/>
      </c>
      <c r="DU42" s="10" t="str">
        <f t="shared" si="58"/>
        <v/>
      </c>
      <c r="DV42" s="10" t="str">
        <f t="shared" si="59"/>
        <v/>
      </c>
      <c r="DW42" s="10" t="str">
        <f t="shared" ref="DW42:DW73" si="102">IF(COUNTA($C42:$CG42)=0,"",IF(COUNTA(Z42:AN42)&gt;0,IF(ISBLANK(AQ42),IF(COUNTA(AO42:BC42)=0,"ok","Empty cell"),IF(AQ42&lt;1,"Prod. Gr. Code should be an int. betw. 1 and "&amp;No_of_Product_Classes,IF(AQ42&gt;No_of_Product_Classes,"Prod. Gr. Code should be an int. betw. 1 and "&amp;No_of_Product_Classes,IF(AQ42=INT(AQ42),"ok","Prod. Gr. Code should be an int. betw. 1 and "&amp;No_of_Product_Classes)))),IF(ISBLANK(AQ42),"ok","No entry should be made")))</f>
        <v/>
      </c>
      <c r="DX42" s="10" t="str">
        <f t="shared" si="60"/>
        <v/>
      </c>
      <c r="DY42" s="10" t="str">
        <f t="shared" si="61"/>
        <v/>
      </c>
      <c r="DZ42" s="10" t="str">
        <f t="shared" si="62"/>
        <v/>
      </c>
      <c r="EA42" s="10" t="str">
        <f t="shared" si="63"/>
        <v/>
      </c>
      <c r="EB42" s="10" t="str">
        <f t="shared" si="64"/>
        <v/>
      </c>
      <c r="EC42" s="10" t="str">
        <f t="shared" si="65"/>
        <v/>
      </c>
      <c r="ED42" s="10" t="str">
        <f t="shared" si="66"/>
        <v/>
      </c>
      <c r="EE42" s="10" t="str">
        <f t="shared" si="67"/>
        <v/>
      </c>
      <c r="EF42" s="10" t="str">
        <f t="shared" si="68"/>
        <v/>
      </c>
      <c r="EG42" s="10" t="str">
        <f t="shared" si="69"/>
        <v/>
      </c>
      <c r="EH42" s="10" t="str">
        <f t="shared" si="70"/>
        <v/>
      </c>
      <c r="EI42" s="10" t="str">
        <f t="shared" si="71"/>
        <v/>
      </c>
      <c r="EJ42" s="10" t="str">
        <f t="shared" si="72"/>
        <v/>
      </c>
      <c r="EK42" s="10" t="str">
        <f t="shared" si="73"/>
        <v/>
      </c>
      <c r="EL42" s="10" t="str">
        <f t="shared" ref="EL42:EL73" si="103">IF(COUNTA($C42:$CG42)=0,"",IF(COUNTA(AO42:BC42)&gt;0,IF(ISBLANK(BF42),IF(COUNTA(BD42:BR42)=0,"ok","Empty cell"),IF(BF42&lt;1,"Prod. Gr. Code should be an int. betw. 1 and "&amp;No_of_Product_Classes,IF(BF42&gt;No_of_Product_Classes,"Prod. Gr. Code should be an int. betw. 1 and "&amp;No_of_Product_Classes,IF(BF42=INT(BF42),"ok","Prod. Gr. Code should be an int. betw. 1 and "&amp;No_of_Product_Classes)))),IF(ISBLANK(BF42),"ok","No entry should be made")))</f>
        <v/>
      </c>
      <c r="EM42" s="10" t="str">
        <f t="shared" si="74"/>
        <v/>
      </c>
      <c r="EN42" s="10" t="str">
        <f t="shared" si="75"/>
        <v/>
      </c>
      <c r="EO42" s="10" t="str">
        <f t="shared" si="76"/>
        <v/>
      </c>
      <c r="EP42" s="10" t="str">
        <f t="shared" si="77"/>
        <v/>
      </c>
      <c r="EQ42" s="10" t="str">
        <f t="shared" si="78"/>
        <v/>
      </c>
      <c r="ER42" s="10" t="str">
        <f t="shared" si="79"/>
        <v/>
      </c>
      <c r="ES42" s="10" t="str">
        <f t="shared" si="80"/>
        <v/>
      </c>
      <c r="ET42" s="10" t="str">
        <f t="shared" si="81"/>
        <v/>
      </c>
      <c r="EU42" s="10" t="str">
        <f t="shared" si="82"/>
        <v/>
      </c>
      <c r="EV42" s="10" t="str">
        <f t="shared" si="83"/>
        <v/>
      </c>
      <c r="EW42" s="10" t="str">
        <f t="shared" si="84"/>
        <v/>
      </c>
      <c r="EX42" s="10" t="str">
        <f t="shared" si="85"/>
        <v/>
      </c>
      <c r="EY42" s="10" t="str">
        <f t="shared" si="86"/>
        <v/>
      </c>
      <c r="EZ42" s="10" t="str">
        <f t="shared" si="87"/>
        <v/>
      </c>
      <c r="FA42" s="10" t="str">
        <f t="shared" ref="FA42:FA73" si="104">IF(COUNTA($C42:$CG42)=0,"",IF(COUNTA(BD42:BR42)&gt;0,IF(ISBLANK(BU42),IF(COUNTA(BS42:CG42)=0,"ok","Empty cell"),IF(BU42&lt;1,"Prod. Gr. Code should be an int. betw. 1 and "&amp;No_of_Product_Classes,IF(BU42&gt;No_of_Product_Classes,"Prod. Gr. Code should be an int. betw. 1 and "&amp;No_of_Product_Classes,IF(BU42=INT(BU42),"ok","Prod. Gr. Code should be an int. betw. 1 and "&amp;No_of_Product_Classes)))),IF(ISBLANK(BU42),"ok","No entry should be made")))</f>
        <v/>
      </c>
      <c r="FB42" s="10" t="str">
        <f t="shared" si="88"/>
        <v/>
      </c>
      <c r="FC42" s="10" t="str">
        <f t="shared" si="89"/>
        <v/>
      </c>
      <c r="FD42" s="10" t="str">
        <f t="shared" si="90"/>
        <v/>
      </c>
      <c r="FE42" s="10" t="str">
        <f t="shared" si="91"/>
        <v/>
      </c>
      <c r="FF42" s="10" t="str">
        <f t="shared" si="92"/>
        <v/>
      </c>
      <c r="FG42" s="10" t="str">
        <f t="shared" si="93"/>
        <v/>
      </c>
      <c r="FH42" s="10" t="str">
        <f t="shared" si="94"/>
        <v/>
      </c>
      <c r="FI42" s="10" t="str">
        <f t="shared" si="95"/>
        <v/>
      </c>
      <c r="FJ42" s="10" t="str">
        <f t="shared" si="96"/>
        <v/>
      </c>
      <c r="FK42" s="10" t="str">
        <f t="shared" si="97"/>
        <v/>
      </c>
      <c r="FL42" s="10" t="str">
        <f t="shared" si="98"/>
        <v/>
      </c>
      <c r="FM42" s="10" t="str">
        <f t="shared" si="99"/>
        <v/>
      </c>
      <c r="FN42" s="11"/>
      <c r="FQ42" s="13"/>
      <c r="FR42" s="13"/>
      <c r="FS42" s="13"/>
      <c r="FT42" s="29" t="str">
        <f t="shared" ref="FT42:FT73" si="105">IF(ISBLANK(M42),"",VLOOKUP(M42,PrClDesc,2))</f>
        <v/>
      </c>
      <c r="FU42" s="29" t="str">
        <f t="shared" ref="FU42:FU73" si="106">IF(ISBLANK(AB42),"",VLOOKUP(AB42,PrClDesc,2))</f>
        <v/>
      </c>
      <c r="FV42" s="29" t="str">
        <f t="shared" ref="FV42:FV73" si="107">IF(ISBLANK(AQ42),"",VLOOKUP(AQ42,PrClDesc,2))</f>
        <v/>
      </c>
      <c r="FW42" s="29" t="str">
        <f t="shared" ref="FW42:FW73" si="108">IF(ISBLANK(BF42),"",VLOOKUP(BF42,PrClDesc,2))</f>
        <v/>
      </c>
      <c r="FX42" s="29" t="str">
        <f t="shared" ref="FX42:FX73" si="109">IF(ISBLANK(BU42),"",VLOOKUP(BU42,PrClDesc,2))</f>
        <v/>
      </c>
      <c r="FZ42" s="14" t="s">
        <v>5</v>
      </c>
    </row>
    <row r="43" spans="1:182" s="12" customFormat="1" ht="25.5" x14ac:dyDescent="0.2">
      <c r="A43" s="27">
        <v>34</v>
      </c>
      <c r="B43" s="28" t="str">
        <f t="shared" si="11"/>
        <v/>
      </c>
      <c r="C43" s="46"/>
      <c r="D43" s="21"/>
      <c r="E43" s="48"/>
      <c r="F43" s="48"/>
      <c r="G43" s="48"/>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43"/>
      <c r="CH43" s="147"/>
      <c r="CI43" s="10" t="str">
        <f t="shared" si="12"/>
        <v/>
      </c>
      <c r="CJ43" s="10" t="str">
        <f t="shared" si="13"/>
        <v/>
      </c>
      <c r="CK43" s="10" t="str">
        <f t="shared" si="14"/>
        <v/>
      </c>
      <c r="CL43" s="10" t="str">
        <f t="shared" si="15"/>
        <v/>
      </c>
      <c r="CM43" s="10" t="str">
        <f t="shared" si="16"/>
        <v/>
      </c>
      <c r="CN43" s="10" t="str">
        <f t="shared" si="17"/>
        <v/>
      </c>
      <c r="CO43" s="10" t="str">
        <f t="shared" si="28"/>
        <v/>
      </c>
      <c r="CP43" s="10" t="str">
        <f t="shared" si="29"/>
        <v/>
      </c>
      <c r="CQ43" s="10" t="str">
        <f t="shared" si="30"/>
        <v/>
      </c>
      <c r="CR43" s="10" t="str">
        <f t="shared" si="31"/>
        <v/>
      </c>
      <c r="CS43" s="10" t="str">
        <f t="shared" si="100"/>
        <v/>
      </c>
      <c r="CT43" s="10" t="str">
        <f t="shared" si="32"/>
        <v/>
      </c>
      <c r="CU43" s="10" t="str">
        <f t="shared" si="33"/>
        <v/>
      </c>
      <c r="CV43" s="10" t="str">
        <f t="shared" si="34"/>
        <v/>
      </c>
      <c r="CW43" s="10" t="str">
        <f t="shared" si="35"/>
        <v/>
      </c>
      <c r="CX43" s="10" t="str">
        <f t="shared" si="36"/>
        <v/>
      </c>
      <c r="CY43" s="10" t="str">
        <f t="shared" si="37"/>
        <v/>
      </c>
      <c r="CZ43" s="10" t="str">
        <f t="shared" si="38"/>
        <v/>
      </c>
      <c r="DA43" s="10" t="str">
        <f t="shared" si="39"/>
        <v/>
      </c>
      <c r="DB43" s="10" t="str">
        <f t="shared" si="40"/>
        <v/>
      </c>
      <c r="DC43" s="10" t="str">
        <f t="shared" si="41"/>
        <v/>
      </c>
      <c r="DD43" s="10" t="str">
        <f t="shared" si="42"/>
        <v/>
      </c>
      <c r="DE43" s="10" t="str">
        <f t="shared" si="43"/>
        <v/>
      </c>
      <c r="DF43" s="10" t="str">
        <f t="shared" si="44"/>
        <v/>
      </c>
      <c r="DG43" s="10" t="str">
        <f t="shared" si="45"/>
        <v/>
      </c>
      <c r="DH43" s="10" t="str">
        <f t="shared" si="101"/>
        <v/>
      </c>
      <c r="DI43" s="10" t="str">
        <f t="shared" si="46"/>
        <v/>
      </c>
      <c r="DJ43" s="10" t="str">
        <f t="shared" si="47"/>
        <v/>
      </c>
      <c r="DK43" s="10" t="str">
        <f t="shared" si="48"/>
        <v/>
      </c>
      <c r="DL43" s="10" t="str">
        <f t="shared" si="49"/>
        <v/>
      </c>
      <c r="DM43" s="10" t="str">
        <f t="shared" si="50"/>
        <v/>
      </c>
      <c r="DN43" s="10" t="str">
        <f t="shared" si="51"/>
        <v/>
      </c>
      <c r="DO43" s="10" t="str">
        <f t="shared" si="52"/>
        <v/>
      </c>
      <c r="DP43" s="10" t="str">
        <f t="shared" si="53"/>
        <v/>
      </c>
      <c r="DQ43" s="10" t="str">
        <f t="shared" si="54"/>
        <v/>
      </c>
      <c r="DR43" s="10" t="str">
        <f t="shared" si="55"/>
        <v/>
      </c>
      <c r="DS43" s="10" t="str">
        <f t="shared" si="56"/>
        <v/>
      </c>
      <c r="DT43" s="10" t="str">
        <f t="shared" si="57"/>
        <v/>
      </c>
      <c r="DU43" s="10" t="str">
        <f t="shared" si="58"/>
        <v/>
      </c>
      <c r="DV43" s="10" t="str">
        <f t="shared" si="59"/>
        <v/>
      </c>
      <c r="DW43" s="10" t="str">
        <f t="shared" si="102"/>
        <v/>
      </c>
      <c r="DX43" s="10" t="str">
        <f t="shared" si="60"/>
        <v/>
      </c>
      <c r="DY43" s="10" t="str">
        <f t="shared" si="61"/>
        <v/>
      </c>
      <c r="DZ43" s="10" t="str">
        <f t="shared" si="62"/>
        <v/>
      </c>
      <c r="EA43" s="10" t="str">
        <f t="shared" si="63"/>
        <v/>
      </c>
      <c r="EB43" s="10" t="str">
        <f t="shared" si="64"/>
        <v/>
      </c>
      <c r="EC43" s="10" t="str">
        <f t="shared" si="65"/>
        <v/>
      </c>
      <c r="ED43" s="10" t="str">
        <f t="shared" si="66"/>
        <v/>
      </c>
      <c r="EE43" s="10" t="str">
        <f t="shared" si="67"/>
        <v/>
      </c>
      <c r="EF43" s="10" t="str">
        <f t="shared" si="68"/>
        <v/>
      </c>
      <c r="EG43" s="10" t="str">
        <f t="shared" si="69"/>
        <v/>
      </c>
      <c r="EH43" s="10" t="str">
        <f t="shared" si="70"/>
        <v/>
      </c>
      <c r="EI43" s="10" t="str">
        <f t="shared" si="71"/>
        <v/>
      </c>
      <c r="EJ43" s="10" t="str">
        <f t="shared" si="72"/>
        <v/>
      </c>
      <c r="EK43" s="10" t="str">
        <f t="shared" si="73"/>
        <v/>
      </c>
      <c r="EL43" s="10" t="str">
        <f t="shared" si="103"/>
        <v/>
      </c>
      <c r="EM43" s="10" t="str">
        <f t="shared" si="74"/>
        <v/>
      </c>
      <c r="EN43" s="10" t="str">
        <f t="shared" si="75"/>
        <v/>
      </c>
      <c r="EO43" s="10" t="str">
        <f t="shared" si="76"/>
        <v/>
      </c>
      <c r="EP43" s="10" t="str">
        <f t="shared" si="77"/>
        <v/>
      </c>
      <c r="EQ43" s="10" t="str">
        <f t="shared" si="78"/>
        <v/>
      </c>
      <c r="ER43" s="10" t="str">
        <f t="shared" si="79"/>
        <v/>
      </c>
      <c r="ES43" s="10" t="str">
        <f t="shared" si="80"/>
        <v/>
      </c>
      <c r="ET43" s="10" t="str">
        <f t="shared" si="81"/>
        <v/>
      </c>
      <c r="EU43" s="10" t="str">
        <f t="shared" si="82"/>
        <v/>
      </c>
      <c r="EV43" s="10" t="str">
        <f t="shared" si="83"/>
        <v/>
      </c>
      <c r="EW43" s="10" t="str">
        <f t="shared" si="84"/>
        <v/>
      </c>
      <c r="EX43" s="10" t="str">
        <f t="shared" si="85"/>
        <v/>
      </c>
      <c r="EY43" s="10" t="str">
        <f t="shared" si="86"/>
        <v/>
      </c>
      <c r="EZ43" s="10" t="str">
        <f t="shared" si="87"/>
        <v/>
      </c>
      <c r="FA43" s="10" t="str">
        <f t="shared" si="104"/>
        <v/>
      </c>
      <c r="FB43" s="10" t="str">
        <f t="shared" si="88"/>
        <v/>
      </c>
      <c r="FC43" s="10" t="str">
        <f t="shared" si="89"/>
        <v/>
      </c>
      <c r="FD43" s="10" t="str">
        <f t="shared" si="90"/>
        <v/>
      </c>
      <c r="FE43" s="10" t="str">
        <f t="shared" si="91"/>
        <v/>
      </c>
      <c r="FF43" s="10" t="str">
        <f t="shared" si="92"/>
        <v/>
      </c>
      <c r="FG43" s="10" t="str">
        <f t="shared" si="93"/>
        <v/>
      </c>
      <c r="FH43" s="10" t="str">
        <f t="shared" si="94"/>
        <v/>
      </c>
      <c r="FI43" s="10" t="str">
        <f t="shared" si="95"/>
        <v/>
      </c>
      <c r="FJ43" s="10" t="str">
        <f t="shared" si="96"/>
        <v/>
      </c>
      <c r="FK43" s="10" t="str">
        <f t="shared" si="97"/>
        <v/>
      </c>
      <c r="FL43" s="10" t="str">
        <f t="shared" si="98"/>
        <v/>
      </c>
      <c r="FM43" s="10" t="str">
        <f t="shared" si="99"/>
        <v/>
      </c>
      <c r="FN43" s="11"/>
      <c r="FQ43" s="13"/>
      <c r="FR43" s="13"/>
      <c r="FS43" s="13"/>
      <c r="FT43" s="29" t="str">
        <f t="shared" si="105"/>
        <v/>
      </c>
      <c r="FU43" s="29" t="str">
        <f t="shared" si="106"/>
        <v/>
      </c>
      <c r="FV43" s="29" t="str">
        <f t="shared" si="107"/>
        <v/>
      </c>
      <c r="FW43" s="29" t="str">
        <f t="shared" si="108"/>
        <v/>
      </c>
      <c r="FX43" s="29" t="str">
        <f t="shared" si="109"/>
        <v/>
      </c>
      <c r="FZ43" s="14" t="s">
        <v>5</v>
      </c>
    </row>
    <row r="44" spans="1:182" s="12" customFormat="1" ht="25.5" x14ac:dyDescent="0.2">
      <c r="A44" s="27">
        <v>35</v>
      </c>
      <c r="B44" s="28" t="str">
        <f t="shared" si="11"/>
        <v/>
      </c>
      <c r="C44" s="46"/>
      <c r="D44" s="21"/>
      <c r="E44" s="48"/>
      <c r="F44" s="48"/>
      <c r="G44" s="48"/>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43"/>
      <c r="CH44" s="147"/>
      <c r="CI44" s="10" t="str">
        <f t="shared" si="12"/>
        <v/>
      </c>
      <c r="CJ44" s="10" t="str">
        <f t="shared" si="13"/>
        <v/>
      </c>
      <c r="CK44" s="10" t="str">
        <f t="shared" si="14"/>
        <v/>
      </c>
      <c r="CL44" s="10" t="str">
        <f t="shared" si="15"/>
        <v/>
      </c>
      <c r="CM44" s="10" t="str">
        <f t="shared" si="16"/>
        <v/>
      </c>
      <c r="CN44" s="10" t="str">
        <f t="shared" si="17"/>
        <v/>
      </c>
      <c r="CO44" s="10" t="str">
        <f t="shared" si="28"/>
        <v/>
      </c>
      <c r="CP44" s="10" t="str">
        <f t="shared" si="29"/>
        <v/>
      </c>
      <c r="CQ44" s="10" t="str">
        <f t="shared" si="30"/>
        <v/>
      </c>
      <c r="CR44" s="10" t="str">
        <f t="shared" si="31"/>
        <v/>
      </c>
      <c r="CS44" s="10" t="str">
        <f t="shared" si="100"/>
        <v/>
      </c>
      <c r="CT44" s="10" t="str">
        <f t="shared" si="32"/>
        <v/>
      </c>
      <c r="CU44" s="10" t="str">
        <f t="shared" si="33"/>
        <v/>
      </c>
      <c r="CV44" s="10" t="str">
        <f t="shared" si="34"/>
        <v/>
      </c>
      <c r="CW44" s="10" t="str">
        <f t="shared" si="35"/>
        <v/>
      </c>
      <c r="CX44" s="10" t="str">
        <f t="shared" si="36"/>
        <v/>
      </c>
      <c r="CY44" s="10" t="str">
        <f t="shared" si="37"/>
        <v/>
      </c>
      <c r="CZ44" s="10" t="str">
        <f t="shared" si="38"/>
        <v/>
      </c>
      <c r="DA44" s="10" t="str">
        <f t="shared" si="39"/>
        <v/>
      </c>
      <c r="DB44" s="10" t="str">
        <f t="shared" si="40"/>
        <v/>
      </c>
      <c r="DC44" s="10" t="str">
        <f t="shared" si="41"/>
        <v/>
      </c>
      <c r="DD44" s="10" t="str">
        <f t="shared" si="42"/>
        <v/>
      </c>
      <c r="DE44" s="10" t="str">
        <f t="shared" si="43"/>
        <v/>
      </c>
      <c r="DF44" s="10" t="str">
        <f t="shared" si="44"/>
        <v/>
      </c>
      <c r="DG44" s="10" t="str">
        <f t="shared" si="45"/>
        <v/>
      </c>
      <c r="DH44" s="10" t="str">
        <f t="shared" si="101"/>
        <v/>
      </c>
      <c r="DI44" s="10" t="str">
        <f t="shared" si="46"/>
        <v/>
      </c>
      <c r="DJ44" s="10" t="str">
        <f t="shared" si="47"/>
        <v/>
      </c>
      <c r="DK44" s="10" t="str">
        <f t="shared" si="48"/>
        <v/>
      </c>
      <c r="DL44" s="10" t="str">
        <f t="shared" si="49"/>
        <v/>
      </c>
      <c r="DM44" s="10" t="str">
        <f t="shared" si="50"/>
        <v/>
      </c>
      <c r="DN44" s="10" t="str">
        <f t="shared" si="51"/>
        <v/>
      </c>
      <c r="DO44" s="10" t="str">
        <f t="shared" si="52"/>
        <v/>
      </c>
      <c r="DP44" s="10" t="str">
        <f t="shared" si="53"/>
        <v/>
      </c>
      <c r="DQ44" s="10" t="str">
        <f t="shared" si="54"/>
        <v/>
      </c>
      <c r="DR44" s="10" t="str">
        <f t="shared" si="55"/>
        <v/>
      </c>
      <c r="DS44" s="10" t="str">
        <f t="shared" si="56"/>
        <v/>
      </c>
      <c r="DT44" s="10" t="str">
        <f t="shared" si="57"/>
        <v/>
      </c>
      <c r="DU44" s="10" t="str">
        <f t="shared" si="58"/>
        <v/>
      </c>
      <c r="DV44" s="10" t="str">
        <f t="shared" si="59"/>
        <v/>
      </c>
      <c r="DW44" s="10" t="str">
        <f t="shared" si="102"/>
        <v/>
      </c>
      <c r="DX44" s="10" t="str">
        <f t="shared" si="60"/>
        <v/>
      </c>
      <c r="DY44" s="10" t="str">
        <f t="shared" si="61"/>
        <v/>
      </c>
      <c r="DZ44" s="10" t="str">
        <f t="shared" si="62"/>
        <v/>
      </c>
      <c r="EA44" s="10" t="str">
        <f t="shared" si="63"/>
        <v/>
      </c>
      <c r="EB44" s="10" t="str">
        <f t="shared" si="64"/>
        <v/>
      </c>
      <c r="EC44" s="10" t="str">
        <f t="shared" si="65"/>
        <v/>
      </c>
      <c r="ED44" s="10" t="str">
        <f t="shared" si="66"/>
        <v/>
      </c>
      <c r="EE44" s="10" t="str">
        <f t="shared" si="67"/>
        <v/>
      </c>
      <c r="EF44" s="10" t="str">
        <f t="shared" si="68"/>
        <v/>
      </c>
      <c r="EG44" s="10" t="str">
        <f t="shared" si="69"/>
        <v/>
      </c>
      <c r="EH44" s="10" t="str">
        <f t="shared" si="70"/>
        <v/>
      </c>
      <c r="EI44" s="10" t="str">
        <f t="shared" si="71"/>
        <v/>
      </c>
      <c r="EJ44" s="10" t="str">
        <f t="shared" si="72"/>
        <v/>
      </c>
      <c r="EK44" s="10" t="str">
        <f t="shared" si="73"/>
        <v/>
      </c>
      <c r="EL44" s="10" t="str">
        <f t="shared" si="103"/>
        <v/>
      </c>
      <c r="EM44" s="10" t="str">
        <f t="shared" si="74"/>
        <v/>
      </c>
      <c r="EN44" s="10" t="str">
        <f t="shared" si="75"/>
        <v/>
      </c>
      <c r="EO44" s="10" t="str">
        <f t="shared" si="76"/>
        <v/>
      </c>
      <c r="EP44" s="10" t="str">
        <f t="shared" si="77"/>
        <v/>
      </c>
      <c r="EQ44" s="10" t="str">
        <f t="shared" si="78"/>
        <v/>
      </c>
      <c r="ER44" s="10" t="str">
        <f t="shared" si="79"/>
        <v/>
      </c>
      <c r="ES44" s="10" t="str">
        <f t="shared" si="80"/>
        <v/>
      </c>
      <c r="ET44" s="10" t="str">
        <f t="shared" si="81"/>
        <v/>
      </c>
      <c r="EU44" s="10" t="str">
        <f t="shared" si="82"/>
        <v/>
      </c>
      <c r="EV44" s="10" t="str">
        <f t="shared" si="83"/>
        <v/>
      </c>
      <c r="EW44" s="10" t="str">
        <f t="shared" si="84"/>
        <v/>
      </c>
      <c r="EX44" s="10" t="str">
        <f t="shared" si="85"/>
        <v/>
      </c>
      <c r="EY44" s="10" t="str">
        <f t="shared" si="86"/>
        <v/>
      </c>
      <c r="EZ44" s="10" t="str">
        <f t="shared" si="87"/>
        <v/>
      </c>
      <c r="FA44" s="10" t="str">
        <f t="shared" si="104"/>
        <v/>
      </c>
      <c r="FB44" s="10" t="str">
        <f t="shared" si="88"/>
        <v/>
      </c>
      <c r="FC44" s="10" t="str">
        <f t="shared" si="89"/>
        <v/>
      </c>
      <c r="FD44" s="10" t="str">
        <f t="shared" si="90"/>
        <v/>
      </c>
      <c r="FE44" s="10" t="str">
        <f t="shared" si="91"/>
        <v/>
      </c>
      <c r="FF44" s="10" t="str">
        <f t="shared" si="92"/>
        <v/>
      </c>
      <c r="FG44" s="10" t="str">
        <f t="shared" si="93"/>
        <v/>
      </c>
      <c r="FH44" s="10" t="str">
        <f t="shared" si="94"/>
        <v/>
      </c>
      <c r="FI44" s="10" t="str">
        <f t="shared" si="95"/>
        <v/>
      </c>
      <c r="FJ44" s="10" t="str">
        <f t="shared" si="96"/>
        <v/>
      </c>
      <c r="FK44" s="10" t="str">
        <f t="shared" si="97"/>
        <v/>
      </c>
      <c r="FL44" s="10" t="str">
        <f t="shared" si="98"/>
        <v/>
      </c>
      <c r="FM44" s="10" t="str">
        <f t="shared" si="99"/>
        <v/>
      </c>
      <c r="FN44" s="11"/>
      <c r="FQ44" s="13"/>
      <c r="FR44" s="13"/>
      <c r="FS44" s="13"/>
      <c r="FT44" s="29" t="str">
        <f t="shared" si="105"/>
        <v/>
      </c>
      <c r="FU44" s="29" t="str">
        <f t="shared" si="106"/>
        <v/>
      </c>
      <c r="FV44" s="29" t="str">
        <f t="shared" si="107"/>
        <v/>
      </c>
      <c r="FW44" s="29" t="str">
        <f t="shared" si="108"/>
        <v/>
      </c>
      <c r="FX44" s="29" t="str">
        <f t="shared" si="109"/>
        <v/>
      </c>
      <c r="FZ44" s="14" t="s">
        <v>5</v>
      </c>
    </row>
    <row r="45" spans="1:182" s="12" customFormat="1" ht="25.5" x14ac:dyDescent="0.2">
      <c r="A45" s="27">
        <v>36</v>
      </c>
      <c r="B45" s="28" t="str">
        <f t="shared" si="11"/>
        <v/>
      </c>
      <c r="C45" s="46"/>
      <c r="D45" s="21"/>
      <c r="E45" s="48"/>
      <c r="F45" s="48"/>
      <c r="G45" s="48"/>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43"/>
      <c r="CH45" s="147"/>
      <c r="CI45" s="10" t="str">
        <f t="shared" si="12"/>
        <v/>
      </c>
      <c r="CJ45" s="10" t="str">
        <f t="shared" si="13"/>
        <v/>
      </c>
      <c r="CK45" s="10" t="str">
        <f t="shared" si="14"/>
        <v/>
      </c>
      <c r="CL45" s="10" t="str">
        <f t="shared" si="15"/>
        <v/>
      </c>
      <c r="CM45" s="10" t="str">
        <f t="shared" si="16"/>
        <v/>
      </c>
      <c r="CN45" s="10" t="str">
        <f t="shared" si="17"/>
        <v/>
      </c>
      <c r="CO45" s="10" t="str">
        <f t="shared" si="28"/>
        <v/>
      </c>
      <c r="CP45" s="10" t="str">
        <f t="shared" si="29"/>
        <v/>
      </c>
      <c r="CQ45" s="10" t="str">
        <f t="shared" si="30"/>
        <v/>
      </c>
      <c r="CR45" s="10" t="str">
        <f t="shared" si="31"/>
        <v/>
      </c>
      <c r="CS45" s="10" t="str">
        <f t="shared" si="100"/>
        <v/>
      </c>
      <c r="CT45" s="10" t="str">
        <f t="shared" si="32"/>
        <v/>
      </c>
      <c r="CU45" s="10" t="str">
        <f t="shared" si="33"/>
        <v/>
      </c>
      <c r="CV45" s="10" t="str">
        <f t="shared" si="34"/>
        <v/>
      </c>
      <c r="CW45" s="10" t="str">
        <f t="shared" si="35"/>
        <v/>
      </c>
      <c r="CX45" s="10" t="str">
        <f t="shared" si="36"/>
        <v/>
      </c>
      <c r="CY45" s="10" t="str">
        <f t="shared" si="37"/>
        <v/>
      </c>
      <c r="CZ45" s="10" t="str">
        <f t="shared" si="38"/>
        <v/>
      </c>
      <c r="DA45" s="10" t="str">
        <f t="shared" si="39"/>
        <v/>
      </c>
      <c r="DB45" s="10" t="str">
        <f t="shared" si="40"/>
        <v/>
      </c>
      <c r="DC45" s="10" t="str">
        <f t="shared" si="41"/>
        <v/>
      </c>
      <c r="DD45" s="10" t="str">
        <f t="shared" si="42"/>
        <v/>
      </c>
      <c r="DE45" s="10" t="str">
        <f t="shared" si="43"/>
        <v/>
      </c>
      <c r="DF45" s="10" t="str">
        <f t="shared" si="44"/>
        <v/>
      </c>
      <c r="DG45" s="10" t="str">
        <f t="shared" si="45"/>
        <v/>
      </c>
      <c r="DH45" s="10" t="str">
        <f t="shared" si="101"/>
        <v/>
      </c>
      <c r="DI45" s="10" t="str">
        <f t="shared" si="46"/>
        <v/>
      </c>
      <c r="DJ45" s="10" t="str">
        <f t="shared" si="47"/>
        <v/>
      </c>
      <c r="DK45" s="10" t="str">
        <f t="shared" si="48"/>
        <v/>
      </c>
      <c r="DL45" s="10" t="str">
        <f t="shared" si="49"/>
        <v/>
      </c>
      <c r="DM45" s="10" t="str">
        <f t="shared" si="50"/>
        <v/>
      </c>
      <c r="DN45" s="10" t="str">
        <f t="shared" si="51"/>
        <v/>
      </c>
      <c r="DO45" s="10" t="str">
        <f t="shared" si="52"/>
        <v/>
      </c>
      <c r="DP45" s="10" t="str">
        <f t="shared" si="53"/>
        <v/>
      </c>
      <c r="DQ45" s="10" t="str">
        <f t="shared" si="54"/>
        <v/>
      </c>
      <c r="DR45" s="10" t="str">
        <f t="shared" si="55"/>
        <v/>
      </c>
      <c r="DS45" s="10" t="str">
        <f t="shared" si="56"/>
        <v/>
      </c>
      <c r="DT45" s="10" t="str">
        <f t="shared" si="57"/>
        <v/>
      </c>
      <c r="DU45" s="10" t="str">
        <f t="shared" si="58"/>
        <v/>
      </c>
      <c r="DV45" s="10" t="str">
        <f t="shared" si="59"/>
        <v/>
      </c>
      <c r="DW45" s="10" t="str">
        <f t="shared" si="102"/>
        <v/>
      </c>
      <c r="DX45" s="10" t="str">
        <f t="shared" si="60"/>
        <v/>
      </c>
      <c r="DY45" s="10" t="str">
        <f t="shared" si="61"/>
        <v/>
      </c>
      <c r="DZ45" s="10" t="str">
        <f t="shared" si="62"/>
        <v/>
      </c>
      <c r="EA45" s="10" t="str">
        <f t="shared" si="63"/>
        <v/>
      </c>
      <c r="EB45" s="10" t="str">
        <f t="shared" si="64"/>
        <v/>
      </c>
      <c r="EC45" s="10" t="str">
        <f t="shared" si="65"/>
        <v/>
      </c>
      <c r="ED45" s="10" t="str">
        <f t="shared" si="66"/>
        <v/>
      </c>
      <c r="EE45" s="10" t="str">
        <f t="shared" si="67"/>
        <v/>
      </c>
      <c r="EF45" s="10" t="str">
        <f t="shared" si="68"/>
        <v/>
      </c>
      <c r="EG45" s="10" t="str">
        <f t="shared" si="69"/>
        <v/>
      </c>
      <c r="EH45" s="10" t="str">
        <f t="shared" si="70"/>
        <v/>
      </c>
      <c r="EI45" s="10" t="str">
        <f t="shared" si="71"/>
        <v/>
      </c>
      <c r="EJ45" s="10" t="str">
        <f t="shared" si="72"/>
        <v/>
      </c>
      <c r="EK45" s="10" t="str">
        <f t="shared" si="73"/>
        <v/>
      </c>
      <c r="EL45" s="10" t="str">
        <f t="shared" si="103"/>
        <v/>
      </c>
      <c r="EM45" s="10" t="str">
        <f t="shared" si="74"/>
        <v/>
      </c>
      <c r="EN45" s="10" t="str">
        <f t="shared" si="75"/>
        <v/>
      </c>
      <c r="EO45" s="10" t="str">
        <f t="shared" si="76"/>
        <v/>
      </c>
      <c r="EP45" s="10" t="str">
        <f t="shared" si="77"/>
        <v/>
      </c>
      <c r="EQ45" s="10" t="str">
        <f t="shared" si="78"/>
        <v/>
      </c>
      <c r="ER45" s="10" t="str">
        <f t="shared" si="79"/>
        <v/>
      </c>
      <c r="ES45" s="10" t="str">
        <f t="shared" si="80"/>
        <v/>
      </c>
      <c r="ET45" s="10" t="str">
        <f t="shared" si="81"/>
        <v/>
      </c>
      <c r="EU45" s="10" t="str">
        <f t="shared" si="82"/>
        <v/>
      </c>
      <c r="EV45" s="10" t="str">
        <f t="shared" si="83"/>
        <v/>
      </c>
      <c r="EW45" s="10" t="str">
        <f t="shared" si="84"/>
        <v/>
      </c>
      <c r="EX45" s="10" t="str">
        <f t="shared" si="85"/>
        <v/>
      </c>
      <c r="EY45" s="10" t="str">
        <f t="shared" si="86"/>
        <v/>
      </c>
      <c r="EZ45" s="10" t="str">
        <f t="shared" si="87"/>
        <v/>
      </c>
      <c r="FA45" s="10" t="str">
        <f t="shared" si="104"/>
        <v/>
      </c>
      <c r="FB45" s="10" t="str">
        <f t="shared" si="88"/>
        <v/>
      </c>
      <c r="FC45" s="10" t="str">
        <f t="shared" si="89"/>
        <v/>
      </c>
      <c r="FD45" s="10" t="str">
        <f t="shared" si="90"/>
        <v/>
      </c>
      <c r="FE45" s="10" t="str">
        <f t="shared" si="91"/>
        <v/>
      </c>
      <c r="FF45" s="10" t="str">
        <f t="shared" si="92"/>
        <v/>
      </c>
      <c r="FG45" s="10" t="str">
        <f t="shared" si="93"/>
        <v/>
      </c>
      <c r="FH45" s="10" t="str">
        <f t="shared" si="94"/>
        <v/>
      </c>
      <c r="FI45" s="10" t="str">
        <f t="shared" si="95"/>
        <v/>
      </c>
      <c r="FJ45" s="10" t="str">
        <f t="shared" si="96"/>
        <v/>
      </c>
      <c r="FK45" s="10" t="str">
        <f t="shared" si="97"/>
        <v/>
      </c>
      <c r="FL45" s="10" t="str">
        <f t="shared" si="98"/>
        <v/>
      </c>
      <c r="FM45" s="10" t="str">
        <f t="shared" si="99"/>
        <v/>
      </c>
      <c r="FN45" s="11"/>
      <c r="FQ45" s="13"/>
      <c r="FR45" s="13"/>
      <c r="FS45" s="13"/>
      <c r="FT45" s="29" t="str">
        <f t="shared" si="105"/>
        <v/>
      </c>
      <c r="FU45" s="29" t="str">
        <f t="shared" si="106"/>
        <v/>
      </c>
      <c r="FV45" s="29" t="str">
        <f t="shared" si="107"/>
        <v/>
      </c>
      <c r="FW45" s="29" t="str">
        <f t="shared" si="108"/>
        <v/>
      </c>
      <c r="FX45" s="29" t="str">
        <f t="shared" si="109"/>
        <v/>
      </c>
      <c r="FZ45" s="14" t="s">
        <v>5</v>
      </c>
    </row>
    <row r="46" spans="1:182" s="12" customFormat="1" ht="25.5" x14ac:dyDescent="0.2">
      <c r="A46" s="27">
        <v>37</v>
      </c>
      <c r="B46" s="28" t="str">
        <f t="shared" si="11"/>
        <v/>
      </c>
      <c r="C46" s="46"/>
      <c r="D46" s="21"/>
      <c r="E46" s="48"/>
      <c r="F46" s="48"/>
      <c r="G46" s="48"/>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43"/>
      <c r="CH46" s="147"/>
      <c r="CI46" s="10" t="str">
        <f t="shared" si="12"/>
        <v/>
      </c>
      <c r="CJ46" s="10" t="str">
        <f t="shared" si="13"/>
        <v/>
      </c>
      <c r="CK46" s="10" t="str">
        <f t="shared" si="14"/>
        <v/>
      </c>
      <c r="CL46" s="10" t="str">
        <f t="shared" si="15"/>
        <v/>
      </c>
      <c r="CM46" s="10" t="str">
        <f t="shared" si="16"/>
        <v/>
      </c>
      <c r="CN46" s="10" t="str">
        <f t="shared" si="17"/>
        <v/>
      </c>
      <c r="CO46" s="10" t="str">
        <f t="shared" si="28"/>
        <v/>
      </c>
      <c r="CP46" s="10" t="str">
        <f t="shared" si="29"/>
        <v/>
      </c>
      <c r="CQ46" s="10" t="str">
        <f t="shared" si="30"/>
        <v/>
      </c>
      <c r="CR46" s="10" t="str">
        <f t="shared" si="31"/>
        <v/>
      </c>
      <c r="CS46" s="10" t="str">
        <f t="shared" si="100"/>
        <v/>
      </c>
      <c r="CT46" s="10" t="str">
        <f t="shared" si="32"/>
        <v/>
      </c>
      <c r="CU46" s="10" t="str">
        <f t="shared" si="33"/>
        <v/>
      </c>
      <c r="CV46" s="10" t="str">
        <f t="shared" si="34"/>
        <v/>
      </c>
      <c r="CW46" s="10" t="str">
        <f t="shared" si="35"/>
        <v/>
      </c>
      <c r="CX46" s="10" t="str">
        <f t="shared" si="36"/>
        <v/>
      </c>
      <c r="CY46" s="10" t="str">
        <f t="shared" si="37"/>
        <v/>
      </c>
      <c r="CZ46" s="10" t="str">
        <f t="shared" si="38"/>
        <v/>
      </c>
      <c r="DA46" s="10" t="str">
        <f t="shared" si="39"/>
        <v/>
      </c>
      <c r="DB46" s="10" t="str">
        <f t="shared" si="40"/>
        <v/>
      </c>
      <c r="DC46" s="10" t="str">
        <f t="shared" si="41"/>
        <v/>
      </c>
      <c r="DD46" s="10" t="str">
        <f t="shared" si="42"/>
        <v/>
      </c>
      <c r="DE46" s="10" t="str">
        <f t="shared" si="43"/>
        <v/>
      </c>
      <c r="DF46" s="10" t="str">
        <f t="shared" si="44"/>
        <v/>
      </c>
      <c r="DG46" s="10" t="str">
        <f t="shared" si="45"/>
        <v/>
      </c>
      <c r="DH46" s="10" t="str">
        <f t="shared" si="101"/>
        <v/>
      </c>
      <c r="DI46" s="10" t="str">
        <f t="shared" si="46"/>
        <v/>
      </c>
      <c r="DJ46" s="10" t="str">
        <f t="shared" si="47"/>
        <v/>
      </c>
      <c r="DK46" s="10" t="str">
        <f t="shared" si="48"/>
        <v/>
      </c>
      <c r="DL46" s="10" t="str">
        <f t="shared" si="49"/>
        <v/>
      </c>
      <c r="DM46" s="10" t="str">
        <f t="shared" si="50"/>
        <v/>
      </c>
      <c r="DN46" s="10" t="str">
        <f t="shared" si="51"/>
        <v/>
      </c>
      <c r="DO46" s="10" t="str">
        <f t="shared" si="52"/>
        <v/>
      </c>
      <c r="DP46" s="10" t="str">
        <f t="shared" si="53"/>
        <v/>
      </c>
      <c r="DQ46" s="10" t="str">
        <f t="shared" si="54"/>
        <v/>
      </c>
      <c r="DR46" s="10" t="str">
        <f t="shared" si="55"/>
        <v/>
      </c>
      <c r="DS46" s="10" t="str">
        <f t="shared" si="56"/>
        <v/>
      </c>
      <c r="DT46" s="10" t="str">
        <f t="shared" si="57"/>
        <v/>
      </c>
      <c r="DU46" s="10" t="str">
        <f t="shared" si="58"/>
        <v/>
      </c>
      <c r="DV46" s="10" t="str">
        <f t="shared" si="59"/>
        <v/>
      </c>
      <c r="DW46" s="10" t="str">
        <f t="shared" si="102"/>
        <v/>
      </c>
      <c r="DX46" s="10" t="str">
        <f t="shared" si="60"/>
        <v/>
      </c>
      <c r="DY46" s="10" t="str">
        <f t="shared" si="61"/>
        <v/>
      </c>
      <c r="DZ46" s="10" t="str">
        <f t="shared" si="62"/>
        <v/>
      </c>
      <c r="EA46" s="10" t="str">
        <f t="shared" si="63"/>
        <v/>
      </c>
      <c r="EB46" s="10" t="str">
        <f t="shared" si="64"/>
        <v/>
      </c>
      <c r="EC46" s="10" t="str">
        <f t="shared" si="65"/>
        <v/>
      </c>
      <c r="ED46" s="10" t="str">
        <f t="shared" si="66"/>
        <v/>
      </c>
      <c r="EE46" s="10" t="str">
        <f t="shared" si="67"/>
        <v/>
      </c>
      <c r="EF46" s="10" t="str">
        <f t="shared" si="68"/>
        <v/>
      </c>
      <c r="EG46" s="10" t="str">
        <f t="shared" si="69"/>
        <v/>
      </c>
      <c r="EH46" s="10" t="str">
        <f t="shared" si="70"/>
        <v/>
      </c>
      <c r="EI46" s="10" t="str">
        <f t="shared" si="71"/>
        <v/>
      </c>
      <c r="EJ46" s="10" t="str">
        <f t="shared" si="72"/>
        <v/>
      </c>
      <c r="EK46" s="10" t="str">
        <f t="shared" si="73"/>
        <v/>
      </c>
      <c r="EL46" s="10" t="str">
        <f t="shared" si="103"/>
        <v/>
      </c>
      <c r="EM46" s="10" t="str">
        <f t="shared" si="74"/>
        <v/>
      </c>
      <c r="EN46" s="10" t="str">
        <f t="shared" si="75"/>
        <v/>
      </c>
      <c r="EO46" s="10" t="str">
        <f t="shared" si="76"/>
        <v/>
      </c>
      <c r="EP46" s="10" t="str">
        <f t="shared" si="77"/>
        <v/>
      </c>
      <c r="EQ46" s="10" t="str">
        <f t="shared" si="78"/>
        <v/>
      </c>
      <c r="ER46" s="10" t="str">
        <f t="shared" si="79"/>
        <v/>
      </c>
      <c r="ES46" s="10" t="str">
        <f t="shared" si="80"/>
        <v/>
      </c>
      <c r="ET46" s="10" t="str">
        <f t="shared" si="81"/>
        <v/>
      </c>
      <c r="EU46" s="10" t="str">
        <f t="shared" si="82"/>
        <v/>
      </c>
      <c r="EV46" s="10" t="str">
        <f t="shared" si="83"/>
        <v/>
      </c>
      <c r="EW46" s="10" t="str">
        <f t="shared" si="84"/>
        <v/>
      </c>
      <c r="EX46" s="10" t="str">
        <f t="shared" si="85"/>
        <v/>
      </c>
      <c r="EY46" s="10" t="str">
        <f t="shared" si="86"/>
        <v/>
      </c>
      <c r="EZ46" s="10" t="str">
        <f t="shared" si="87"/>
        <v/>
      </c>
      <c r="FA46" s="10" t="str">
        <f t="shared" si="104"/>
        <v/>
      </c>
      <c r="FB46" s="10" t="str">
        <f t="shared" si="88"/>
        <v/>
      </c>
      <c r="FC46" s="10" t="str">
        <f t="shared" si="89"/>
        <v/>
      </c>
      <c r="FD46" s="10" t="str">
        <f t="shared" si="90"/>
        <v/>
      </c>
      <c r="FE46" s="10" t="str">
        <f t="shared" si="91"/>
        <v/>
      </c>
      <c r="FF46" s="10" t="str">
        <f t="shared" si="92"/>
        <v/>
      </c>
      <c r="FG46" s="10" t="str">
        <f t="shared" si="93"/>
        <v/>
      </c>
      <c r="FH46" s="10" t="str">
        <f t="shared" si="94"/>
        <v/>
      </c>
      <c r="FI46" s="10" t="str">
        <f t="shared" si="95"/>
        <v/>
      </c>
      <c r="FJ46" s="10" t="str">
        <f t="shared" si="96"/>
        <v/>
      </c>
      <c r="FK46" s="10" t="str">
        <f t="shared" si="97"/>
        <v/>
      </c>
      <c r="FL46" s="10" t="str">
        <f t="shared" si="98"/>
        <v/>
      </c>
      <c r="FM46" s="10" t="str">
        <f t="shared" si="99"/>
        <v/>
      </c>
      <c r="FN46" s="11"/>
      <c r="FQ46" s="13"/>
      <c r="FR46" s="13"/>
      <c r="FS46" s="13"/>
      <c r="FT46" s="29" t="str">
        <f t="shared" si="105"/>
        <v/>
      </c>
      <c r="FU46" s="29" t="str">
        <f t="shared" si="106"/>
        <v/>
      </c>
      <c r="FV46" s="29" t="str">
        <f t="shared" si="107"/>
        <v/>
      </c>
      <c r="FW46" s="29" t="str">
        <f t="shared" si="108"/>
        <v/>
      </c>
      <c r="FX46" s="29" t="str">
        <f t="shared" si="109"/>
        <v/>
      </c>
      <c r="FZ46" s="14" t="s">
        <v>5</v>
      </c>
    </row>
    <row r="47" spans="1:182" s="12" customFormat="1" ht="25.5" x14ac:dyDescent="0.2">
      <c r="A47" s="27">
        <v>38</v>
      </c>
      <c r="B47" s="28" t="str">
        <f t="shared" si="11"/>
        <v/>
      </c>
      <c r="C47" s="46"/>
      <c r="D47" s="21"/>
      <c r="E47" s="48"/>
      <c r="F47" s="48"/>
      <c r="G47" s="48"/>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43"/>
      <c r="CH47" s="147"/>
      <c r="CI47" s="10" t="str">
        <f t="shared" si="12"/>
        <v/>
      </c>
      <c r="CJ47" s="10" t="str">
        <f t="shared" si="13"/>
        <v/>
      </c>
      <c r="CK47" s="10" t="str">
        <f t="shared" si="14"/>
        <v/>
      </c>
      <c r="CL47" s="10" t="str">
        <f t="shared" si="15"/>
        <v/>
      </c>
      <c r="CM47" s="10" t="str">
        <f t="shared" si="16"/>
        <v/>
      </c>
      <c r="CN47" s="10" t="str">
        <f t="shared" si="17"/>
        <v/>
      </c>
      <c r="CO47" s="10" t="str">
        <f t="shared" si="28"/>
        <v/>
      </c>
      <c r="CP47" s="10" t="str">
        <f t="shared" si="29"/>
        <v/>
      </c>
      <c r="CQ47" s="10" t="str">
        <f t="shared" si="30"/>
        <v/>
      </c>
      <c r="CR47" s="10" t="str">
        <f t="shared" si="31"/>
        <v/>
      </c>
      <c r="CS47" s="10" t="str">
        <f t="shared" si="100"/>
        <v/>
      </c>
      <c r="CT47" s="10" t="str">
        <f t="shared" si="32"/>
        <v/>
      </c>
      <c r="CU47" s="10" t="str">
        <f t="shared" si="33"/>
        <v/>
      </c>
      <c r="CV47" s="10" t="str">
        <f t="shared" si="34"/>
        <v/>
      </c>
      <c r="CW47" s="10" t="str">
        <f t="shared" si="35"/>
        <v/>
      </c>
      <c r="CX47" s="10" t="str">
        <f t="shared" si="36"/>
        <v/>
      </c>
      <c r="CY47" s="10" t="str">
        <f t="shared" si="37"/>
        <v/>
      </c>
      <c r="CZ47" s="10" t="str">
        <f t="shared" si="38"/>
        <v/>
      </c>
      <c r="DA47" s="10" t="str">
        <f t="shared" si="39"/>
        <v/>
      </c>
      <c r="DB47" s="10" t="str">
        <f t="shared" si="40"/>
        <v/>
      </c>
      <c r="DC47" s="10" t="str">
        <f t="shared" si="41"/>
        <v/>
      </c>
      <c r="DD47" s="10" t="str">
        <f t="shared" si="42"/>
        <v/>
      </c>
      <c r="DE47" s="10" t="str">
        <f t="shared" si="43"/>
        <v/>
      </c>
      <c r="DF47" s="10" t="str">
        <f t="shared" si="44"/>
        <v/>
      </c>
      <c r="DG47" s="10" t="str">
        <f t="shared" si="45"/>
        <v/>
      </c>
      <c r="DH47" s="10" t="str">
        <f t="shared" si="101"/>
        <v/>
      </c>
      <c r="DI47" s="10" t="str">
        <f t="shared" si="46"/>
        <v/>
      </c>
      <c r="DJ47" s="10" t="str">
        <f t="shared" si="47"/>
        <v/>
      </c>
      <c r="DK47" s="10" t="str">
        <f t="shared" si="48"/>
        <v/>
      </c>
      <c r="DL47" s="10" t="str">
        <f t="shared" si="49"/>
        <v/>
      </c>
      <c r="DM47" s="10" t="str">
        <f t="shared" si="50"/>
        <v/>
      </c>
      <c r="DN47" s="10" t="str">
        <f t="shared" si="51"/>
        <v/>
      </c>
      <c r="DO47" s="10" t="str">
        <f t="shared" si="52"/>
        <v/>
      </c>
      <c r="DP47" s="10" t="str">
        <f t="shared" si="53"/>
        <v/>
      </c>
      <c r="DQ47" s="10" t="str">
        <f t="shared" si="54"/>
        <v/>
      </c>
      <c r="DR47" s="10" t="str">
        <f t="shared" si="55"/>
        <v/>
      </c>
      <c r="DS47" s="10" t="str">
        <f t="shared" si="56"/>
        <v/>
      </c>
      <c r="DT47" s="10" t="str">
        <f t="shared" si="57"/>
        <v/>
      </c>
      <c r="DU47" s="10" t="str">
        <f t="shared" si="58"/>
        <v/>
      </c>
      <c r="DV47" s="10" t="str">
        <f t="shared" si="59"/>
        <v/>
      </c>
      <c r="DW47" s="10" t="str">
        <f t="shared" si="102"/>
        <v/>
      </c>
      <c r="DX47" s="10" t="str">
        <f t="shared" si="60"/>
        <v/>
      </c>
      <c r="DY47" s="10" t="str">
        <f t="shared" si="61"/>
        <v/>
      </c>
      <c r="DZ47" s="10" t="str">
        <f t="shared" si="62"/>
        <v/>
      </c>
      <c r="EA47" s="10" t="str">
        <f t="shared" si="63"/>
        <v/>
      </c>
      <c r="EB47" s="10" t="str">
        <f t="shared" si="64"/>
        <v/>
      </c>
      <c r="EC47" s="10" t="str">
        <f t="shared" si="65"/>
        <v/>
      </c>
      <c r="ED47" s="10" t="str">
        <f t="shared" si="66"/>
        <v/>
      </c>
      <c r="EE47" s="10" t="str">
        <f t="shared" si="67"/>
        <v/>
      </c>
      <c r="EF47" s="10" t="str">
        <f t="shared" si="68"/>
        <v/>
      </c>
      <c r="EG47" s="10" t="str">
        <f t="shared" si="69"/>
        <v/>
      </c>
      <c r="EH47" s="10" t="str">
        <f t="shared" si="70"/>
        <v/>
      </c>
      <c r="EI47" s="10" t="str">
        <f t="shared" si="71"/>
        <v/>
      </c>
      <c r="EJ47" s="10" t="str">
        <f t="shared" si="72"/>
        <v/>
      </c>
      <c r="EK47" s="10" t="str">
        <f t="shared" si="73"/>
        <v/>
      </c>
      <c r="EL47" s="10" t="str">
        <f t="shared" si="103"/>
        <v/>
      </c>
      <c r="EM47" s="10" t="str">
        <f t="shared" si="74"/>
        <v/>
      </c>
      <c r="EN47" s="10" t="str">
        <f t="shared" si="75"/>
        <v/>
      </c>
      <c r="EO47" s="10" t="str">
        <f t="shared" si="76"/>
        <v/>
      </c>
      <c r="EP47" s="10" t="str">
        <f t="shared" si="77"/>
        <v/>
      </c>
      <c r="EQ47" s="10" t="str">
        <f t="shared" si="78"/>
        <v/>
      </c>
      <c r="ER47" s="10" t="str">
        <f t="shared" si="79"/>
        <v/>
      </c>
      <c r="ES47" s="10" t="str">
        <f t="shared" si="80"/>
        <v/>
      </c>
      <c r="ET47" s="10" t="str">
        <f t="shared" si="81"/>
        <v/>
      </c>
      <c r="EU47" s="10" t="str">
        <f t="shared" si="82"/>
        <v/>
      </c>
      <c r="EV47" s="10" t="str">
        <f t="shared" si="83"/>
        <v/>
      </c>
      <c r="EW47" s="10" t="str">
        <f t="shared" si="84"/>
        <v/>
      </c>
      <c r="EX47" s="10" t="str">
        <f t="shared" si="85"/>
        <v/>
      </c>
      <c r="EY47" s="10" t="str">
        <f t="shared" si="86"/>
        <v/>
      </c>
      <c r="EZ47" s="10" t="str">
        <f t="shared" si="87"/>
        <v/>
      </c>
      <c r="FA47" s="10" t="str">
        <f t="shared" si="104"/>
        <v/>
      </c>
      <c r="FB47" s="10" t="str">
        <f t="shared" si="88"/>
        <v/>
      </c>
      <c r="FC47" s="10" t="str">
        <f t="shared" si="89"/>
        <v/>
      </c>
      <c r="FD47" s="10" t="str">
        <f t="shared" si="90"/>
        <v/>
      </c>
      <c r="FE47" s="10" t="str">
        <f t="shared" si="91"/>
        <v/>
      </c>
      <c r="FF47" s="10" t="str">
        <f t="shared" si="92"/>
        <v/>
      </c>
      <c r="FG47" s="10" t="str">
        <f t="shared" si="93"/>
        <v/>
      </c>
      <c r="FH47" s="10" t="str">
        <f t="shared" si="94"/>
        <v/>
      </c>
      <c r="FI47" s="10" t="str">
        <f t="shared" si="95"/>
        <v/>
      </c>
      <c r="FJ47" s="10" t="str">
        <f t="shared" si="96"/>
        <v/>
      </c>
      <c r="FK47" s="10" t="str">
        <f t="shared" si="97"/>
        <v/>
      </c>
      <c r="FL47" s="10" t="str">
        <f t="shared" si="98"/>
        <v/>
      </c>
      <c r="FM47" s="10" t="str">
        <f t="shared" si="99"/>
        <v/>
      </c>
      <c r="FN47" s="11"/>
      <c r="FQ47" s="13"/>
      <c r="FR47" s="13"/>
      <c r="FS47" s="13"/>
      <c r="FT47" s="29" t="str">
        <f t="shared" si="105"/>
        <v/>
      </c>
      <c r="FU47" s="29" t="str">
        <f t="shared" si="106"/>
        <v/>
      </c>
      <c r="FV47" s="29" t="str">
        <f t="shared" si="107"/>
        <v/>
      </c>
      <c r="FW47" s="29" t="str">
        <f t="shared" si="108"/>
        <v/>
      </c>
      <c r="FX47" s="29" t="str">
        <f t="shared" si="109"/>
        <v/>
      </c>
      <c r="FZ47" s="14" t="s">
        <v>5</v>
      </c>
    </row>
    <row r="48" spans="1:182" s="12" customFormat="1" ht="25.5" x14ac:dyDescent="0.2">
      <c r="A48" s="27">
        <v>39</v>
      </c>
      <c r="B48" s="28" t="str">
        <f t="shared" si="11"/>
        <v/>
      </c>
      <c r="C48" s="46"/>
      <c r="D48" s="21"/>
      <c r="E48" s="48"/>
      <c r="F48" s="48"/>
      <c r="G48" s="48"/>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43"/>
      <c r="CH48" s="147"/>
      <c r="CI48" s="10" t="str">
        <f t="shared" si="12"/>
        <v/>
      </c>
      <c r="CJ48" s="10" t="str">
        <f t="shared" si="13"/>
        <v/>
      </c>
      <c r="CK48" s="10" t="str">
        <f t="shared" si="14"/>
        <v/>
      </c>
      <c r="CL48" s="10" t="str">
        <f t="shared" si="15"/>
        <v/>
      </c>
      <c r="CM48" s="10" t="str">
        <f t="shared" si="16"/>
        <v/>
      </c>
      <c r="CN48" s="10" t="str">
        <f t="shared" si="17"/>
        <v/>
      </c>
      <c r="CO48" s="10" t="str">
        <f t="shared" si="28"/>
        <v/>
      </c>
      <c r="CP48" s="10" t="str">
        <f t="shared" si="29"/>
        <v/>
      </c>
      <c r="CQ48" s="10" t="str">
        <f t="shared" si="30"/>
        <v/>
      </c>
      <c r="CR48" s="10" t="str">
        <f t="shared" si="31"/>
        <v/>
      </c>
      <c r="CS48" s="10" t="str">
        <f t="shared" si="100"/>
        <v/>
      </c>
      <c r="CT48" s="10" t="str">
        <f t="shared" si="32"/>
        <v/>
      </c>
      <c r="CU48" s="10" t="str">
        <f t="shared" si="33"/>
        <v/>
      </c>
      <c r="CV48" s="10" t="str">
        <f t="shared" si="34"/>
        <v/>
      </c>
      <c r="CW48" s="10" t="str">
        <f t="shared" si="35"/>
        <v/>
      </c>
      <c r="CX48" s="10" t="str">
        <f t="shared" si="36"/>
        <v/>
      </c>
      <c r="CY48" s="10" t="str">
        <f t="shared" si="37"/>
        <v/>
      </c>
      <c r="CZ48" s="10" t="str">
        <f t="shared" si="38"/>
        <v/>
      </c>
      <c r="DA48" s="10" t="str">
        <f t="shared" si="39"/>
        <v/>
      </c>
      <c r="DB48" s="10" t="str">
        <f t="shared" si="40"/>
        <v/>
      </c>
      <c r="DC48" s="10" t="str">
        <f t="shared" si="41"/>
        <v/>
      </c>
      <c r="DD48" s="10" t="str">
        <f t="shared" si="42"/>
        <v/>
      </c>
      <c r="DE48" s="10" t="str">
        <f t="shared" si="43"/>
        <v/>
      </c>
      <c r="DF48" s="10" t="str">
        <f t="shared" si="44"/>
        <v/>
      </c>
      <c r="DG48" s="10" t="str">
        <f t="shared" si="45"/>
        <v/>
      </c>
      <c r="DH48" s="10" t="str">
        <f t="shared" si="101"/>
        <v/>
      </c>
      <c r="DI48" s="10" t="str">
        <f t="shared" si="46"/>
        <v/>
      </c>
      <c r="DJ48" s="10" t="str">
        <f t="shared" si="47"/>
        <v/>
      </c>
      <c r="DK48" s="10" t="str">
        <f t="shared" si="48"/>
        <v/>
      </c>
      <c r="DL48" s="10" t="str">
        <f t="shared" si="49"/>
        <v/>
      </c>
      <c r="DM48" s="10" t="str">
        <f t="shared" si="50"/>
        <v/>
      </c>
      <c r="DN48" s="10" t="str">
        <f t="shared" si="51"/>
        <v/>
      </c>
      <c r="DO48" s="10" t="str">
        <f t="shared" si="52"/>
        <v/>
      </c>
      <c r="DP48" s="10" t="str">
        <f t="shared" si="53"/>
        <v/>
      </c>
      <c r="DQ48" s="10" t="str">
        <f t="shared" si="54"/>
        <v/>
      </c>
      <c r="DR48" s="10" t="str">
        <f t="shared" si="55"/>
        <v/>
      </c>
      <c r="DS48" s="10" t="str">
        <f t="shared" si="56"/>
        <v/>
      </c>
      <c r="DT48" s="10" t="str">
        <f t="shared" si="57"/>
        <v/>
      </c>
      <c r="DU48" s="10" t="str">
        <f t="shared" si="58"/>
        <v/>
      </c>
      <c r="DV48" s="10" t="str">
        <f t="shared" si="59"/>
        <v/>
      </c>
      <c r="DW48" s="10" t="str">
        <f t="shared" si="102"/>
        <v/>
      </c>
      <c r="DX48" s="10" t="str">
        <f t="shared" si="60"/>
        <v/>
      </c>
      <c r="DY48" s="10" t="str">
        <f t="shared" si="61"/>
        <v/>
      </c>
      <c r="DZ48" s="10" t="str">
        <f t="shared" si="62"/>
        <v/>
      </c>
      <c r="EA48" s="10" t="str">
        <f t="shared" si="63"/>
        <v/>
      </c>
      <c r="EB48" s="10" t="str">
        <f t="shared" si="64"/>
        <v/>
      </c>
      <c r="EC48" s="10" t="str">
        <f t="shared" si="65"/>
        <v/>
      </c>
      <c r="ED48" s="10" t="str">
        <f t="shared" si="66"/>
        <v/>
      </c>
      <c r="EE48" s="10" t="str">
        <f t="shared" si="67"/>
        <v/>
      </c>
      <c r="EF48" s="10" t="str">
        <f t="shared" si="68"/>
        <v/>
      </c>
      <c r="EG48" s="10" t="str">
        <f t="shared" si="69"/>
        <v/>
      </c>
      <c r="EH48" s="10" t="str">
        <f t="shared" si="70"/>
        <v/>
      </c>
      <c r="EI48" s="10" t="str">
        <f t="shared" si="71"/>
        <v/>
      </c>
      <c r="EJ48" s="10" t="str">
        <f t="shared" si="72"/>
        <v/>
      </c>
      <c r="EK48" s="10" t="str">
        <f t="shared" si="73"/>
        <v/>
      </c>
      <c r="EL48" s="10" t="str">
        <f t="shared" si="103"/>
        <v/>
      </c>
      <c r="EM48" s="10" t="str">
        <f t="shared" si="74"/>
        <v/>
      </c>
      <c r="EN48" s="10" t="str">
        <f t="shared" si="75"/>
        <v/>
      </c>
      <c r="EO48" s="10" t="str">
        <f t="shared" si="76"/>
        <v/>
      </c>
      <c r="EP48" s="10" t="str">
        <f t="shared" si="77"/>
        <v/>
      </c>
      <c r="EQ48" s="10" t="str">
        <f t="shared" si="78"/>
        <v/>
      </c>
      <c r="ER48" s="10" t="str">
        <f t="shared" si="79"/>
        <v/>
      </c>
      <c r="ES48" s="10" t="str">
        <f t="shared" si="80"/>
        <v/>
      </c>
      <c r="ET48" s="10" t="str">
        <f t="shared" si="81"/>
        <v/>
      </c>
      <c r="EU48" s="10" t="str">
        <f t="shared" si="82"/>
        <v/>
      </c>
      <c r="EV48" s="10" t="str">
        <f t="shared" si="83"/>
        <v/>
      </c>
      <c r="EW48" s="10" t="str">
        <f t="shared" si="84"/>
        <v/>
      </c>
      <c r="EX48" s="10" t="str">
        <f t="shared" si="85"/>
        <v/>
      </c>
      <c r="EY48" s="10" t="str">
        <f t="shared" si="86"/>
        <v/>
      </c>
      <c r="EZ48" s="10" t="str">
        <f t="shared" si="87"/>
        <v/>
      </c>
      <c r="FA48" s="10" t="str">
        <f t="shared" si="104"/>
        <v/>
      </c>
      <c r="FB48" s="10" t="str">
        <f t="shared" si="88"/>
        <v/>
      </c>
      <c r="FC48" s="10" t="str">
        <f t="shared" si="89"/>
        <v/>
      </c>
      <c r="FD48" s="10" t="str">
        <f t="shared" si="90"/>
        <v/>
      </c>
      <c r="FE48" s="10" t="str">
        <f t="shared" si="91"/>
        <v/>
      </c>
      <c r="FF48" s="10" t="str">
        <f t="shared" si="92"/>
        <v/>
      </c>
      <c r="FG48" s="10" t="str">
        <f t="shared" si="93"/>
        <v/>
      </c>
      <c r="FH48" s="10" t="str">
        <f t="shared" si="94"/>
        <v/>
      </c>
      <c r="FI48" s="10" t="str">
        <f t="shared" si="95"/>
        <v/>
      </c>
      <c r="FJ48" s="10" t="str">
        <f t="shared" si="96"/>
        <v/>
      </c>
      <c r="FK48" s="10" t="str">
        <f t="shared" si="97"/>
        <v/>
      </c>
      <c r="FL48" s="10" t="str">
        <f t="shared" si="98"/>
        <v/>
      </c>
      <c r="FM48" s="10" t="str">
        <f t="shared" si="99"/>
        <v/>
      </c>
      <c r="FN48" s="11"/>
      <c r="FQ48" s="13"/>
      <c r="FR48" s="13"/>
      <c r="FS48" s="13"/>
      <c r="FT48" s="29" t="str">
        <f t="shared" si="105"/>
        <v/>
      </c>
      <c r="FU48" s="29" t="str">
        <f t="shared" si="106"/>
        <v/>
      </c>
      <c r="FV48" s="29" t="str">
        <f t="shared" si="107"/>
        <v/>
      </c>
      <c r="FW48" s="29" t="str">
        <f t="shared" si="108"/>
        <v/>
      </c>
      <c r="FX48" s="29" t="str">
        <f t="shared" si="109"/>
        <v/>
      </c>
      <c r="FZ48" s="14" t="s">
        <v>5</v>
      </c>
    </row>
    <row r="49" spans="1:182" s="12" customFormat="1" ht="25.5" x14ac:dyDescent="0.2">
      <c r="A49" s="27">
        <v>40</v>
      </c>
      <c r="B49" s="28" t="str">
        <f t="shared" si="11"/>
        <v/>
      </c>
      <c r="C49" s="46"/>
      <c r="D49" s="21"/>
      <c r="E49" s="48"/>
      <c r="F49" s="48"/>
      <c r="G49" s="48"/>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43"/>
      <c r="CH49" s="147"/>
      <c r="CI49" s="10" t="str">
        <f t="shared" si="12"/>
        <v/>
      </c>
      <c r="CJ49" s="10" t="str">
        <f t="shared" si="13"/>
        <v/>
      </c>
      <c r="CK49" s="10" t="str">
        <f t="shared" si="14"/>
        <v/>
      </c>
      <c r="CL49" s="10" t="str">
        <f t="shared" si="15"/>
        <v/>
      </c>
      <c r="CM49" s="10" t="str">
        <f t="shared" si="16"/>
        <v/>
      </c>
      <c r="CN49" s="10" t="str">
        <f t="shared" si="17"/>
        <v/>
      </c>
      <c r="CO49" s="10" t="str">
        <f t="shared" si="28"/>
        <v/>
      </c>
      <c r="CP49" s="10" t="str">
        <f t="shared" si="29"/>
        <v/>
      </c>
      <c r="CQ49" s="10" t="str">
        <f t="shared" si="30"/>
        <v/>
      </c>
      <c r="CR49" s="10" t="str">
        <f t="shared" si="31"/>
        <v/>
      </c>
      <c r="CS49" s="10" t="str">
        <f t="shared" si="100"/>
        <v/>
      </c>
      <c r="CT49" s="10" t="str">
        <f t="shared" si="32"/>
        <v/>
      </c>
      <c r="CU49" s="10" t="str">
        <f t="shared" si="33"/>
        <v/>
      </c>
      <c r="CV49" s="10" t="str">
        <f t="shared" si="34"/>
        <v/>
      </c>
      <c r="CW49" s="10" t="str">
        <f t="shared" si="35"/>
        <v/>
      </c>
      <c r="CX49" s="10" t="str">
        <f t="shared" si="36"/>
        <v/>
      </c>
      <c r="CY49" s="10" t="str">
        <f t="shared" si="37"/>
        <v/>
      </c>
      <c r="CZ49" s="10" t="str">
        <f t="shared" si="38"/>
        <v/>
      </c>
      <c r="DA49" s="10" t="str">
        <f t="shared" si="39"/>
        <v/>
      </c>
      <c r="DB49" s="10" t="str">
        <f t="shared" si="40"/>
        <v/>
      </c>
      <c r="DC49" s="10" t="str">
        <f t="shared" si="41"/>
        <v/>
      </c>
      <c r="DD49" s="10" t="str">
        <f t="shared" si="42"/>
        <v/>
      </c>
      <c r="DE49" s="10" t="str">
        <f t="shared" si="43"/>
        <v/>
      </c>
      <c r="DF49" s="10" t="str">
        <f t="shared" si="44"/>
        <v/>
      </c>
      <c r="DG49" s="10" t="str">
        <f t="shared" si="45"/>
        <v/>
      </c>
      <c r="DH49" s="10" t="str">
        <f t="shared" si="101"/>
        <v/>
      </c>
      <c r="DI49" s="10" t="str">
        <f t="shared" si="46"/>
        <v/>
      </c>
      <c r="DJ49" s="10" t="str">
        <f t="shared" si="47"/>
        <v/>
      </c>
      <c r="DK49" s="10" t="str">
        <f t="shared" si="48"/>
        <v/>
      </c>
      <c r="DL49" s="10" t="str">
        <f t="shared" si="49"/>
        <v/>
      </c>
      <c r="DM49" s="10" t="str">
        <f t="shared" si="50"/>
        <v/>
      </c>
      <c r="DN49" s="10" t="str">
        <f t="shared" si="51"/>
        <v/>
      </c>
      <c r="DO49" s="10" t="str">
        <f t="shared" si="52"/>
        <v/>
      </c>
      <c r="DP49" s="10" t="str">
        <f t="shared" si="53"/>
        <v/>
      </c>
      <c r="DQ49" s="10" t="str">
        <f t="shared" si="54"/>
        <v/>
      </c>
      <c r="DR49" s="10" t="str">
        <f t="shared" si="55"/>
        <v/>
      </c>
      <c r="DS49" s="10" t="str">
        <f t="shared" si="56"/>
        <v/>
      </c>
      <c r="DT49" s="10" t="str">
        <f t="shared" si="57"/>
        <v/>
      </c>
      <c r="DU49" s="10" t="str">
        <f t="shared" si="58"/>
        <v/>
      </c>
      <c r="DV49" s="10" t="str">
        <f t="shared" si="59"/>
        <v/>
      </c>
      <c r="DW49" s="10" t="str">
        <f t="shared" si="102"/>
        <v/>
      </c>
      <c r="DX49" s="10" t="str">
        <f t="shared" si="60"/>
        <v/>
      </c>
      <c r="DY49" s="10" t="str">
        <f t="shared" si="61"/>
        <v/>
      </c>
      <c r="DZ49" s="10" t="str">
        <f t="shared" si="62"/>
        <v/>
      </c>
      <c r="EA49" s="10" t="str">
        <f t="shared" si="63"/>
        <v/>
      </c>
      <c r="EB49" s="10" t="str">
        <f t="shared" si="64"/>
        <v/>
      </c>
      <c r="EC49" s="10" t="str">
        <f t="shared" si="65"/>
        <v/>
      </c>
      <c r="ED49" s="10" t="str">
        <f t="shared" si="66"/>
        <v/>
      </c>
      <c r="EE49" s="10" t="str">
        <f t="shared" si="67"/>
        <v/>
      </c>
      <c r="EF49" s="10" t="str">
        <f t="shared" si="68"/>
        <v/>
      </c>
      <c r="EG49" s="10" t="str">
        <f t="shared" si="69"/>
        <v/>
      </c>
      <c r="EH49" s="10" t="str">
        <f t="shared" si="70"/>
        <v/>
      </c>
      <c r="EI49" s="10" t="str">
        <f t="shared" si="71"/>
        <v/>
      </c>
      <c r="EJ49" s="10" t="str">
        <f t="shared" si="72"/>
        <v/>
      </c>
      <c r="EK49" s="10" t="str">
        <f t="shared" si="73"/>
        <v/>
      </c>
      <c r="EL49" s="10" t="str">
        <f t="shared" si="103"/>
        <v/>
      </c>
      <c r="EM49" s="10" t="str">
        <f t="shared" si="74"/>
        <v/>
      </c>
      <c r="EN49" s="10" t="str">
        <f t="shared" si="75"/>
        <v/>
      </c>
      <c r="EO49" s="10" t="str">
        <f t="shared" si="76"/>
        <v/>
      </c>
      <c r="EP49" s="10" t="str">
        <f t="shared" si="77"/>
        <v/>
      </c>
      <c r="EQ49" s="10" t="str">
        <f t="shared" si="78"/>
        <v/>
      </c>
      <c r="ER49" s="10" t="str">
        <f t="shared" si="79"/>
        <v/>
      </c>
      <c r="ES49" s="10" t="str">
        <f t="shared" si="80"/>
        <v/>
      </c>
      <c r="ET49" s="10" t="str">
        <f t="shared" si="81"/>
        <v/>
      </c>
      <c r="EU49" s="10" t="str">
        <f t="shared" si="82"/>
        <v/>
      </c>
      <c r="EV49" s="10" t="str">
        <f t="shared" si="83"/>
        <v/>
      </c>
      <c r="EW49" s="10" t="str">
        <f t="shared" si="84"/>
        <v/>
      </c>
      <c r="EX49" s="10" t="str">
        <f t="shared" si="85"/>
        <v/>
      </c>
      <c r="EY49" s="10" t="str">
        <f t="shared" si="86"/>
        <v/>
      </c>
      <c r="EZ49" s="10" t="str">
        <f t="shared" si="87"/>
        <v/>
      </c>
      <c r="FA49" s="10" t="str">
        <f t="shared" si="104"/>
        <v/>
      </c>
      <c r="FB49" s="10" t="str">
        <f t="shared" si="88"/>
        <v/>
      </c>
      <c r="FC49" s="10" t="str">
        <f t="shared" si="89"/>
        <v/>
      </c>
      <c r="FD49" s="10" t="str">
        <f t="shared" si="90"/>
        <v/>
      </c>
      <c r="FE49" s="10" t="str">
        <f t="shared" si="91"/>
        <v/>
      </c>
      <c r="FF49" s="10" t="str">
        <f t="shared" si="92"/>
        <v/>
      </c>
      <c r="FG49" s="10" t="str">
        <f t="shared" si="93"/>
        <v/>
      </c>
      <c r="FH49" s="10" t="str">
        <f t="shared" si="94"/>
        <v/>
      </c>
      <c r="FI49" s="10" t="str">
        <f t="shared" si="95"/>
        <v/>
      </c>
      <c r="FJ49" s="10" t="str">
        <f t="shared" si="96"/>
        <v/>
      </c>
      <c r="FK49" s="10" t="str">
        <f t="shared" si="97"/>
        <v/>
      </c>
      <c r="FL49" s="10" t="str">
        <f t="shared" si="98"/>
        <v/>
      </c>
      <c r="FM49" s="10" t="str">
        <f t="shared" si="99"/>
        <v/>
      </c>
      <c r="FN49" s="11"/>
      <c r="FQ49" s="13"/>
      <c r="FR49" s="13"/>
      <c r="FS49" s="13"/>
      <c r="FT49" s="29" t="str">
        <f t="shared" si="105"/>
        <v/>
      </c>
      <c r="FU49" s="29" t="str">
        <f t="shared" si="106"/>
        <v/>
      </c>
      <c r="FV49" s="29" t="str">
        <f t="shared" si="107"/>
        <v/>
      </c>
      <c r="FW49" s="29" t="str">
        <f t="shared" si="108"/>
        <v/>
      </c>
      <c r="FX49" s="29" t="str">
        <f t="shared" si="109"/>
        <v/>
      </c>
      <c r="FZ49" s="14" t="s">
        <v>5</v>
      </c>
    </row>
    <row r="50" spans="1:182" s="12" customFormat="1" ht="25.5" x14ac:dyDescent="0.2">
      <c r="A50" s="27">
        <v>41</v>
      </c>
      <c r="B50" s="28" t="str">
        <f t="shared" si="11"/>
        <v/>
      </c>
      <c r="C50" s="46"/>
      <c r="D50" s="21"/>
      <c r="E50" s="48"/>
      <c r="F50" s="48"/>
      <c r="G50" s="48"/>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43"/>
      <c r="CH50" s="147"/>
      <c r="CI50" s="10" t="str">
        <f t="shared" si="12"/>
        <v/>
      </c>
      <c r="CJ50" s="10" t="str">
        <f t="shared" si="13"/>
        <v/>
      </c>
      <c r="CK50" s="10" t="str">
        <f t="shared" si="14"/>
        <v/>
      </c>
      <c r="CL50" s="10" t="str">
        <f t="shared" si="15"/>
        <v/>
      </c>
      <c r="CM50" s="10" t="str">
        <f t="shared" si="16"/>
        <v/>
      </c>
      <c r="CN50" s="10" t="str">
        <f t="shared" si="17"/>
        <v/>
      </c>
      <c r="CO50" s="10" t="str">
        <f t="shared" si="28"/>
        <v/>
      </c>
      <c r="CP50" s="10" t="str">
        <f t="shared" si="29"/>
        <v/>
      </c>
      <c r="CQ50" s="10" t="str">
        <f t="shared" si="30"/>
        <v/>
      </c>
      <c r="CR50" s="10" t="str">
        <f t="shared" si="31"/>
        <v/>
      </c>
      <c r="CS50" s="10" t="str">
        <f t="shared" si="100"/>
        <v/>
      </c>
      <c r="CT50" s="10" t="str">
        <f t="shared" si="32"/>
        <v/>
      </c>
      <c r="CU50" s="10" t="str">
        <f t="shared" si="33"/>
        <v/>
      </c>
      <c r="CV50" s="10" t="str">
        <f t="shared" si="34"/>
        <v/>
      </c>
      <c r="CW50" s="10" t="str">
        <f t="shared" si="35"/>
        <v/>
      </c>
      <c r="CX50" s="10" t="str">
        <f t="shared" si="36"/>
        <v/>
      </c>
      <c r="CY50" s="10" t="str">
        <f t="shared" si="37"/>
        <v/>
      </c>
      <c r="CZ50" s="10" t="str">
        <f t="shared" si="38"/>
        <v/>
      </c>
      <c r="DA50" s="10" t="str">
        <f t="shared" si="39"/>
        <v/>
      </c>
      <c r="DB50" s="10" t="str">
        <f t="shared" si="40"/>
        <v/>
      </c>
      <c r="DC50" s="10" t="str">
        <f t="shared" si="41"/>
        <v/>
      </c>
      <c r="DD50" s="10" t="str">
        <f t="shared" si="42"/>
        <v/>
      </c>
      <c r="DE50" s="10" t="str">
        <f t="shared" si="43"/>
        <v/>
      </c>
      <c r="DF50" s="10" t="str">
        <f t="shared" si="44"/>
        <v/>
      </c>
      <c r="DG50" s="10" t="str">
        <f t="shared" si="45"/>
        <v/>
      </c>
      <c r="DH50" s="10" t="str">
        <f t="shared" si="101"/>
        <v/>
      </c>
      <c r="DI50" s="10" t="str">
        <f t="shared" si="46"/>
        <v/>
      </c>
      <c r="DJ50" s="10" t="str">
        <f t="shared" si="47"/>
        <v/>
      </c>
      <c r="DK50" s="10" t="str">
        <f t="shared" si="48"/>
        <v/>
      </c>
      <c r="DL50" s="10" t="str">
        <f t="shared" si="49"/>
        <v/>
      </c>
      <c r="DM50" s="10" t="str">
        <f t="shared" si="50"/>
        <v/>
      </c>
      <c r="DN50" s="10" t="str">
        <f t="shared" si="51"/>
        <v/>
      </c>
      <c r="DO50" s="10" t="str">
        <f t="shared" si="52"/>
        <v/>
      </c>
      <c r="DP50" s="10" t="str">
        <f t="shared" si="53"/>
        <v/>
      </c>
      <c r="DQ50" s="10" t="str">
        <f t="shared" si="54"/>
        <v/>
      </c>
      <c r="DR50" s="10" t="str">
        <f t="shared" si="55"/>
        <v/>
      </c>
      <c r="DS50" s="10" t="str">
        <f t="shared" si="56"/>
        <v/>
      </c>
      <c r="DT50" s="10" t="str">
        <f t="shared" si="57"/>
        <v/>
      </c>
      <c r="DU50" s="10" t="str">
        <f t="shared" si="58"/>
        <v/>
      </c>
      <c r="DV50" s="10" t="str">
        <f t="shared" si="59"/>
        <v/>
      </c>
      <c r="DW50" s="10" t="str">
        <f t="shared" si="102"/>
        <v/>
      </c>
      <c r="DX50" s="10" t="str">
        <f t="shared" si="60"/>
        <v/>
      </c>
      <c r="DY50" s="10" t="str">
        <f t="shared" si="61"/>
        <v/>
      </c>
      <c r="DZ50" s="10" t="str">
        <f t="shared" si="62"/>
        <v/>
      </c>
      <c r="EA50" s="10" t="str">
        <f t="shared" si="63"/>
        <v/>
      </c>
      <c r="EB50" s="10" t="str">
        <f t="shared" si="64"/>
        <v/>
      </c>
      <c r="EC50" s="10" t="str">
        <f t="shared" si="65"/>
        <v/>
      </c>
      <c r="ED50" s="10" t="str">
        <f t="shared" si="66"/>
        <v/>
      </c>
      <c r="EE50" s="10" t="str">
        <f t="shared" si="67"/>
        <v/>
      </c>
      <c r="EF50" s="10" t="str">
        <f t="shared" si="68"/>
        <v/>
      </c>
      <c r="EG50" s="10" t="str">
        <f t="shared" si="69"/>
        <v/>
      </c>
      <c r="EH50" s="10" t="str">
        <f t="shared" si="70"/>
        <v/>
      </c>
      <c r="EI50" s="10" t="str">
        <f t="shared" si="71"/>
        <v/>
      </c>
      <c r="EJ50" s="10" t="str">
        <f t="shared" si="72"/>
        <v/>
      </c>
      <c r="EK50" s="10" t="str">
        <f t="shared" si="73"/>
        <v/>
      </c>
      <c r="EL50" s="10" t="str">
        <f t="shared" si="103"/>
        <v/>
      </c>
      <c r="EM50" s="10" t="str">
        <f t="shared" si="74"/>
        <v/>
      </c>
      <c r="EN50" s="10" t="str">
        <f t="shared" si="75"/>
        <v/>
      </c>
      <c r="EO50" s="10" t="str">
        <f t="shared" si="76"/>
        <v/>
      </c>
      <c r="EP50" s="10" t="str">
        <f t="shared" si="77"/>
        <v/>
      </c>
      <c r="EQ50" s="10" t="str">
        <f t="shared" si="78"/>
        <v/>
      </c>
      <c r="ER50" s="10" t="str">
        <f t="shared" si="79"/>
        <v/>
      </c>
      <c r="ES50" s="10" t="str">
        <f t="shared" si="80"/>
        <v/>
      </c>
      <c r="ET50" s="10" t="str">
        <f t="shared" si="81"/>
        <v/>
      </c>
      <c r="EU50" s="10" t="str">
        <f t="shared" si="82"/>
        <v/>
      </c>
      <c r="EV50" s="10" t="str">
        <f t="shared" si="83"/>
        <v/>
      </c>
      <c r="EW50" s="10" t="str">
        <f t="shared" si="84"/>
        <v/>
      </c>
      <c r="EX50" s="10" t="str">
        <f t="shared" si="85"/>
        <v/>
      </c>
      <c r="EY50" s="10" t="str">
        <f t="shared" si="86"/>
        <v/>
      </c>
      <c r="EZ50" s="10" t="str">
        <f t="shared" si="87"/>
        <v/>
      </c>
      <c r="FA50" s="10" t="str">
        <f t="shared" si="104"/>
        <v/>
      </c>
      <c r="FB50" s="10" t="str">
        <f t="shared" si="88"/>
        <v/>
      </c>
      <c r="FC50" s="10" t="str">
        <f t="shared" si="89"/>
        <v/>
      </c>
      <c r="FD50" s="10" t="str">
        <f t="shared" si="90"/>
        <v/>
      </c>
      <c r="FE50" s="10" t="str">
        <f t="shared" si="91"/>
        <v/>
      </c>
      <c r="FF50" s="10" t="str">
        <f t="shared" si="92"/>
        <v/>
      </c>
      <c r="FG50" s="10" t="str">
        <f t="shared" si="93"/>
        <v/>
      </c>
      <c r="FH50" s="10" t="str">
        <f t="shared" si="94"/>
        <v/>
      </c>
      <c r="FI50" s="10" t="str">
        <f t="shared" si="95"/>
        <v/>
      </c>
      <c r="FJ50" s="10" t="str">
        <f t="shared" si="96"/>
        <v/>
      </c>
      <c r="FK50" s="10" t="str">
        <f t="shared" si="97"/>
        <v/>
      </c>
      <c r="FL50" s="10" t="str">
        <f t="shared" si="98"/>
        <v/>
      </c>
      <c r="FM50" s="10" t="str">
        <f t="shared" si="99"/>
        <v/>
      </c>
      <c r="FN50" s="11"/>
      <c r="FQ50" s="13"/>
      <c r="FR50" s="13"/>
      <c r="FS50" s="13"/>
      <c r="FT50" s="29" t="str">
        <f t="shared" si="105"/>
        <v/>
      </c>
      <c r="FU50" s="29" t="str">
        <f t="shared" si="106"/>
        <v/>
      </c>
      <c r="FV50" s="29" t="str">
        <f t="shared" si="107"/>
        <v/>
      </c>
      <c r="FW50" s="29" t="str">
        <f t="shared" si="108"/>
        <v/>
      </c>
      <c r="FX50" s="29" t="str">
        <f t="shared" si="109"/>
        <v/>
      </c>
      <c r="FZ50" s="14" t="s">
        <v>5</v>
      </c>
    </row>
    <row r="51" spans="1:182" s="12" customFormat="1" ht="25.5" x14ac:dyDescent="0.2">
      <c r="A51" s="27">
        <v>42</v>
      </c>
      <c r="B51" s="28" t="str">
        <f t="shared" si="11"/>
        <v/>
      </c>
      <c r="C51" s="46"/>
      <c r="D51" s="21"/>
      <c r="E51" s="48"/>
      <c r="F51" s="48"/>
      <c r="G51" s="48"/>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43"/>
      <c r="CH51" s="147"/>
      <c r="CI51" s="10" t="str">
        <f t="shared" si="12"/>
        <v/>
      </c>
      <c r="CJ51" s="10" t="str">
        <f t="shared" si="13"/>
        <v/>
      </c>
      <c r="CK51" s="10" t="str">
        <f t="shared" si="14"/>
        <v/>
      </c>
      <c r="CL51" s="10" t="str">
        <f t="shared" si="15"/>
        <v/>
      </c>
      <c r="CM51" s="10" t="str">
        <f t="shared" si="16"/>
        <v/>
      </c>
      <c r="CN51" s="10" t="str">
        <f t="shared" si="17"/>
        <v/>
      </c>
      <c r="CO51" s="10" t="str">
        <f t="shared" si="28"/>
        <v/>
      </c>
      <c r="CP51" s="10" t="str">
        <f t="shared" si="29"/>
        <v/>
      </c>
      <c r="CQ51" s="10" t="str">
        <f t="shared" si="30"/>
        <v/>
      </c>
      <c r="CR51" s="10" t="str">
        <f t="shared" si="31"/>
        <v/>
      </c>
      <c r="CS51" s="10" t="str">
        <f t="shared" si="100"/>
        <v/>
      </c>
      <c r="CT51" s="10" t="str">
        <f t="shared" si="32"/>
        <v/>
      </c>
      <c r="CU51" s="10" t="str">
        <f t="shared" si="33"/>
        <v/>
      </c>
      <c r="CV51" s="10" t="str">
        <f t="shared" si="34"/>
        <v/>
      </c>
      <c r="CW51" s="10" t="str">
        <f t="shared" si="35"/>
        <v/>
      </c>
      <c r="CX51" s="10" t="str">
        <f t="shared" si="36"/>
        <v/>
      </c>
      <c r="CY51" s="10" t="str">
        <f t="shared" si="37"/>
        <v/>
      </c>
      <c r="CZ51" s="10" t="str">
        <f t="shared" si="38"/>
        <v/>
      </c>
      <c r="DA51" s="10" t="str">
        <f t="shared" si="39"/>
        <v/>
      </c>
      <c r="DB51" s="10" t="str">
        <f t="shared" si="40"/>
        <v/>
      </c>
      <c r="DC51" s="10" t="str">
        <f t="shared" si="41"/>
        <v/>
      </c>
      <c r="DD51" s="10" t="str">
        <f t="shared" si="42"/>
        <v/>
      </c>
      <c r="DE51" s="10" t="str">
        <f t="shared" si="43"/>
        <v/>
      </c>
      <c r="DF51" s="10" t="str">
        <f t="shared" si="44"/>
        <v/>
      </c>
      <c r="DG51" s="10" t="str">
        <f t="shared" si="45"/>
        <v/>
      </c>
      <c r="DH51" s="10" t="str">
        <f t="shared" si="101"/>
        <v/>
      </c>
      <c r="DI51" s="10" t="str">
        <f t="shared" si="46"/>
        <v/>
      </c>
      <c r="DJ51" s="10" t="str">
        <f t="shared" si="47"/>
        <v/>
      </c>
      <c r="DK51" s="10" t="str">
        <f t="shared" si="48"/>
        <v/>
      </c>
      <c r="DL51" s="10" t="str">
        <f t="shared" si="49"/>
        <v/>
      </c>
      <c r="DM51" s="10" t="str">
        <f t="shared" si="50"/>
        <v/>
      </c>
      <c r="DN51" s="10" t="str">
        <f t="shared" si="51"/>
        <v/>
      </c>
      <c r="DO51" s="10" t="str">
        <f t="shared" si="52"/>
        <v/>
      </c>
      <c r="DP51" s="10" t="str">
        <f t="shared" si="53"/>
        <v/>
      </c>
      <c r="DQ51" s="10" t="str">
        <f t="shared" si="54"/>
        <v/>
      </c>
      <c r="DR51" s="10" t="str">
        <f t="shared" si="55"/>
        <v/>
      </c>
      <c r="DS51" s="10" t="str">
        <f t="shared" si="56"/>
        <v/>
      </c>
      <c r="DT51" s="10" t="str">
        <f t="shared" si="57"/>
        <v/>
      </c>
      <c r="DU51" s="10" t="str">
        <f t="shared" si="58"/>
        <v/>
      </c>
      <c r="DV51" s="10" t="str">
        <f t="shared" si="59"/>
        <v/>
      </c>
      <c r="DW51" s="10" t="str">
        <f t="shared" si="102"/>
        <v/>
      </c>
      <c r="DX51" s="10" t="str">
        <f t="shared" si="60"/>
        <v/>
      </c>
      <c r="DY51" s="10" t="str">
        <f t="shared" si="61"/>
        <v/>
      </c>
      <c r="DZ51" s="10" t="str">
        <f t="shared" si="62"/>
        <v/>
      </c>
      <c r="EA51" s="10" t="str">
        <f t="shared" si="63"/>
        <v/>
      </c>
      <c r="EB51" s="10" t="str">
        <f t="shared" si="64"/>
        <v/>
      </c>
      <c r="EC51" s="10" t="str">
        <f t="shared" si="65"/>
        <v/>
      </c>
      <c r="ED51" s="10" t="str">
        <f t="shared" si="66"/>
        <v/>
      </c>
      <c r="EE51" s="10" t="str">
        <f t="shared" si="67"/>
        <v/>
      </c>
      <c r="EF51" s="10" t="str">
        <f t="shared" si="68"/>
        <v/>
      </c>
      <c r="EG51" s="10" t="str">
        <f t="shared" si="69"/>
        <v/>
      </c>
      <c r="EH51" s="10" t="str">
        <f t="shared" si="70"/>
        <v/>
      </c>
      <c r="EI51" s="10" t="str">
        <f t="shared" si="71"/>
        <v/>
      </c>
      <c r="EJ51" s="10" t="str">
        <f t="shared" si="72"/>
        <v/>
      </c>
      <c r="EK51" s="10" t="str">
        <f t="shared" si="73"/>
        <v/>
      </c>
      <c r="EL51" s="10" t="str">
        <f t="shared" si="103"/>
        <v/>
      </c>
      <c r="EM51" s="10" t="str">
        <f t="shared" si="74"/>
        <v/>
      </c>
      <c r="EN51" s="10" t="str">
        <f t="shared" si="75"/>
        <v/>
      </c>
      <c r="EO51" s="10" t="str">
        <f t="shared" si="76"/>
        <v/>
      </c>
      <c r="EP51" s="10" t="str">
        <f t="shared" si="77"/>
        <v/>
      </c>
      <c r="EQ51" s="10" t="str">
        <f t="shared" si="78"/>
        <v/>
      </c>
      <c r="ER51" s="10" t="str">
        <f t="shared" si="79"/>
        <v/>
      </c>
      <c r="ES51" s="10" t="str">
        <f t="shared" si="80"/>
        <v/>
      </c>
      <c r="ET51" s="10" t="str">
        <f t="shared" si="81"/>
        <v/>
      </c>
      <c r="EU51" s="10" t="str">
        <f t="shared" si="82"/>
        <v/>
      </c>
      <c r="EV51" s="10" t="str">
        <f t="shared" si="83"/>
        <v/>
      </c>
      <c r="EW51" s="10" t="str">
        <f t="shared" si="84"/>
        <v/>
      </c>
      <c r="EX51" s="10" t="str">
        <f t="shared" si="85"/>
        <v/>
      </c>
      <c r="EY51" s="10" t="str">
        <f t="shared" si="86"/>
        <v/>
      </c>
      <c r="EZ51" s="10" t="str">
        <f t="shared" si="87"/>
        <v/>
      </c>
      <c r="FA51" s="10" t="str">
        <f t="shared" si="104"/>
        <v/>
      </c>
      <c r="FB51" s="10" t="str">
        <f t="shared" si="88"/>
        <v/>
      </c>
      <c r="FC51" s="10" t="str">
        <f t="shared" si="89"/>
        <v/>
      </c>
      <c r="FD51" s="10" t="str">
        <f t="shared" si="90"/>
        <v/>
      </c>
      <c r="FE51" s="10" t="str">
        <f t="shared" si="91"/>
        <v/>
      </c>
      <c r="FF51" s="10" t="str">
        <f t="shared" si="92"/>
        <v/>
      </c>
      <c r="FG51" s="10" t="str">
        <f t="shared" si="93"/>
        <v/>
      </c>
      <c r="FH51" s="10" t="str">
        <f t="shared" si="94"/>
        <v/>
      </c>
      <c r="FI51" s="10" t="str">
        <f t="shared" si="95"/>
        <v/>
      </c>
      <c r="FJ51" s="10" t="str">
        <f t="shared" si="96"/>
        <v/>
      </c>
      <c r="FK51" s="10" t="str">
        <f t="shared" si="97"/>
        <v/>
      </c>
      <c r="FL51" s="10" t="str">
        <f t="shared" si="98"/>
        <v/>
      </c>
      <c r="FM51" s="10" t="str">
        <f t="shared" si="99"/>
        <v/>
      </c>
      <c r="FN51" s="11"/>
      <c r="FQ51" s="13"/>
      <c r="FR51" s="13"/>
      <c r="FS51" s="13"/>
      <c r="FT51" s="29" t="str">
        <f t="shared" si="105"/>
        <v/>
      </c>
      <c r="FU51" s="29" t="str">
        <f t="shared" si="106"/>
        <v/>
      </c>
      <c r="FV51" s="29" t="str">
        <f t="shared" si="107"/>
        <v/>
      </c>
      <c r="FW51" s="29" t="str">
        <f t="shared" si="108"/>
        <v/>
      </c>
      <c r="FX51" s="29" t="str">
        <f t="shared" si="109"/>
        <v/>
      </c>
      <c r="FZ51" s="14" t="s">
        <v>5</v>
      </c>
    </row>
    <row r="52" spans="1:182" s="12" customFormat="1" ht="25.5" x14ac:dyDescent="0.2">
      <c r="A52" s="27">
        <v>43</v>
      </c>
      <c r="B52" s="28" t="str">
        <f t="shared" si="11"/>
        <v/>
      </c>
      <c r="C52" s="46"/>
      <c r="D52" s="21"/>
      <c r="E52" s="48"/>
      <c r="F52" s="48"/>
      <c r="G52" s="48"/>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43"/>
      <c r="CH52" s="147"/>
      <c r="CI52" s="10" t="str">
        <f t="shared" si="12"/>
        <v/>
      </c>
      <c r="CJ52" s="10" t="str">
        <f t="shared" si="13"/>
        <v/>
      </c>
      <c r="CK52" s="10" t="str">
        <f t="shared" si="14"/>
        <v/>
      </c>
      <c r="CL52" s="10" t="str">
        <f t="shared" si="15"/>
        <v/>
      </c>
      <c r="CM52" s="10" t="str">
        <f t="shared" si="16"/>
        <v/>
      </c>
      <c r="CN52" s="10" t="str">
        <f t="shared" si="17"/>
        <v/>
      </c>
      <c r="CO52" s="10" t="str">
        <f t="shared" si="28"/>
        <v/>
      </c>
      <c r="CP52" s="10" t="str">
        <f t="shared" si="29"/>
        <v/>
      </c>
      <c r="CQ52" s="10" t="str">
        <f t="shared" si="30"/>
        <v/>
      </c>
      <c r="CR52" s="10" t="str">
        <f t="shared" si="31"/>
        <v/>
      </c>
      <c r="CS52" s="10" t="str">
        <f t="shared" si="100"/>
        <v/>
      </c>
      <c r="CT52" s="10" t="str">
        <f t="shared" si="32"/>
        <v/>
      </c>
      <c r="CU52" s="10" t="str">
        <f t="shared" si="33"/>
        <v/>
      </c>
      <c r="CV52" s="10" t="str">
        <f t="shared" si="34"/>
        <v/>
      </c>
      <c r="CW52" s="10" t="str">
        <f t="shared" si="35"/>
        <v/>
      </c>
      <c r="CX52" s="10" t="str">
        <f t="shared" si="36"/>
        <v/>
      </c>
      <c r="CY52" s="10" t="str">
        <f t="shared" si="37"/>
        <v/>
      </c>
      <c r="CZ52" s="10" t="str">
        <f t="shared" si="38"/>
        <v/>
      </c>
      <c r="DA52" s="10" t="str">
        <f t="shared" si="39"/>
        <v/>
      </c>
      <c r="DB52" s="10" t="str">
        <f t="shared" si="40"/>
        <v/>
      </c>
      <c r="DC52" s="10" t="str">
        <f t="shared" si="41"/>
        <v/>
      </c>
      <c r="DD52" s="10" t="str">
        <f t="shared" si="42"/>
        <v/>
      </c>
      <c r="DE52" s="10" t="str">
        <f t="shared" si="43"/>
        <v/>
      </c>
      <c r="DF52" s="10" t="str">
        <f t="shared" si="44"/>
        <v/>
      </c>
      <c r="DG52" s="10" t="str">
        <f t="shared" si="45"/>
        <v/>
      </c>
      <c r="DH52" s="10" t="str">
        <f t="shared" si="101"/>
        <v/>
      </c>
      <c r="DI52" s="10" t="str">
        <f t="shared" si="46"/>
        <v/>
      </c>
      <c r="DJ52" s="10" t="str">
        <f t="shared" si="47"/>
        <v/>
      </c>
      <c r="DK52" s="10" t="str">
        <f t="shared" si="48"/>
        <v/>
      </c>
      <c r="DL52" s="10" t="str">
        <f t="shared" si="49"/>
        <v/>
      </c>
      <c r="DM52" s="10" t="str">
        <f t="shared" si="50"/>
        <v/>
      </c>
      <c r="DN52" s="10" t="str">
        <f t="shared" si="51"/>
        <v/>
      </c>
      <c r="DO52" s="10" t="str">
        <f t="shared" si="52"/>
        <v/>
      </c>
      <c r="DP52" s="10" t="str">
        <f t="shared" si="53"/>
        <v/>
      </c>
      <c r="DQ52" s="10" t="str">
        <f t="shared" si="54"/>
        <v/>
      </c>
      <c r="DR52" s="10" t="str">
        <f t="shared" si="55"/>
        <v/>
      </c>
      <c r="DS52" s="10" t="str">
        <f t="shared" si="56"/>
        <v/>
      </c>
      <c r="DT52" s="10" t="str">
        <f t="shared" si="57"/>
        <v/>
      </c>
      <c r="DU52" s="10" t="str">
        <f t="shared" si="58"/>
        <v/>
      </c>
      <c r="DV52" s="10" t="str">
        <f t="shared" si="59"/>
        <v/>
      </c>
      <c r="DW52" s="10" t="str">
        <f t="shared" si="102"/>
        <v/>
      </c>
      <c r="DX52" s="10" t="str">
        <f t="shared" si="60"/>
        <v/>
      </c>
      <c r="DY52" s="10" t="str">
        <f t="shared" si="61"/>
        <v/>
      </c>
      <c r="DZ52" s="10" t="str">
        <f t="shared" si="62"/>
        <v/>
      </c>
      <c r="EA52" s="10" t="str">
        <f t="shared" si="63"/>
        <v/>
      </c>
      <c r="EB52" s="10" t="str">
        <f t="shared" si="64"/>
        <v/>
      </c>
      <c r="EC52" s="10" t="str">
        <f t="shared" si="65"/>
        <v/>
      </c>
      <c r="ED52" s="10" t="str">
        <f t="shared" si="66"/>
        <v/>
      </c>
      <c r="EE52" s="10" t="str">
        <f t="shared" si="67"/>
        <v/>
      </c>
      <c r="EF52" s="10" t="str">
        <f t="shared" si="68"/>
        <v/>
      </c>
      <c r="EG52" s="10" t="str">
        <f t="shared" si="69"/>
        <v/>
      </c>
      <c r="EH52" s="10" t="str">
        <f t="shared" si="70"/>
        <v/>
      </c>
      <c r="EI52" s="10" t="str">
        <f t="shared" si="71"/>
        <v/>
      </c>
      <c r="EJ52" s="10" t="str">
        <f t="shared" si="72"/>
        <v/>
      </c>
      <c r="EK52" s="10" t="str">
        <f t="shared" si="73"/>
        <v/>
      </c>
      <c r="EL52" s="10" t="str">
        <f t="shared" si="103"/>
        <v/>
      </c>
      <c r="EM52" s="10" t="str">
        <f t="shared" si="74"/>
        <v/>
      </c>
      <c r="EN52" s="10" t="str">
        <f t="shared" si="75"/>
        <v/>
      </c>
      <c r="EO52" s="10" t="str">
        <f t="shared" si="76"/>
        <v/>
      </c>
      <c r="EP52" s="10" t="str">
        <f t="shared" si="77"/>
        <v/>
      </c>
      <c r="EQ52" s="10" t="str">
        <f t="shared" si="78"/>
        <v/>
      </c>
      <c r="ER52" s="10" t="str">
        <f t="shared" si="79"/>
        <v/>
      </c>
      <c r="ES52" s="10" t="str">
        <f t="shared" si="80"/>
        <v/>
      </c>
      <c r="ET52" s="10" t="str">
        <f t="shared" si="81"/>
        <v/>
      </c>
      <c r="EU52" s="10" t="str">
        <f t="shared" si="82"/>
        <v/>
      </c>
      <c r="EV52" s="10" t="str">
        <f t="shared" si="83"/>
        <v/>
      </c>
      <c r="EW52" s="10" t="str">
        <f t="shared" si="84"/>
        <v/>
      </c>
      <c r="EX52" s="10" t="str">
        <f t="shared" si="85"/>
        <v/>
      </c>
      <c r="EY52" s="10" t="str">
        <f t="shared" si="86"/>
        <v/>
      </c>
      <c r="EZ52" s="10" t="str">
        <f t="shared" si="87"/>
        <v/>
      </c>
      <c r="FA52" s="10" t="str">
        <f t="shared" si="104"/>
        <v/>
      </c>
      <c r="FB52" s="10" t="str">
        <f t="shared" si="88"/>
        <v/>
      </c>
      <c r="FC52" s="10" t="str">
        <f t="shared" si="89"/>
        <v/>
      </c>
      <c r="FD52" s="10" t="str">
        <f t="shared" si="90"/>
        <v/>
      </c>
      <c r="FE52" s="10" t="str">
        <f t="shared" si="91"/>
        <v/>
      </c>
      <c r="FF52" s="10" t="str">
        <f t="shared" si="92"/>
        <v/>
      </c>
      <c r="FG52" s="10" t="str">
        <f t="shared" si="93"/>
        <v/>
      </c>
      <c r="FH52" s="10" t="str">
        <f t="shared" si="94"/>
        <v/>
      </c>
      <c r="FI52" s="10" t="str">
        <f t="shared" si="95"/>
        <v/>
      </c>
      <c r="FJ52" s="10" t="str">
        <f t="shared" si="96"/>
        <v/>
      </c>
      <c r="FK52" s="10" t="str">
        <f t="shared" si="97"/>
        <v/>
      </c>
      <c r="FL52" s="10" t="str">
        <f t="shared" si="98"/>
        <v/>
      </c>
      <c r="FM52" s="10" t="str">
        <f t="shared" si="99"/>
        <v/>
      </c>
      <c r="FN52" s="11"/>
      <c r="FQ52" s="13"/>
      <c r="FR52" s="13"/>
      <c r="FS52" s="13"/>
      <c r="FT52" s="29" t="str">
        <f t="shared" si="105"/>
        <v/>
      </c>
      <c r="FU52" s="29" t="str">
        <f t="shared" si="106"/>
        <v/>
      </c>
      <c r="FV52" s="29" t="str">
        <f t="shared" si="107"/>
        <v/>
      </c>
      <c r="FW52" s="29" t="str">
        <f t="shared" si="108"/>
        <v/>
      </c>
      <c r="FX52" s="29" t="str">
        <f t="shared" si="109"/>
        <v/>
      </c>
      <c r="FZ52" s="14" t="s">
        <v>5</v>
      </c>
    </row>
    <row r="53" spans="1:182" s="12" customFormat="1" ht="25.5" x14ac:dyDescent="0.2">
      <c r="A53" s="27">
        <v>44</v>
      </c>
      <c r="B53" s="28" t="str">
        <f t="shared" si="11"/>
        <v/>
      </c>
      <c r="C53" s="46"/>
      <c r="D53" s="21"/>
      <c r="E53" s="48"/>
      <c r="F53" s="48"/>
      <c r="G53" s="48"/>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43"/>
      <c r="CH53" s="147"/>
      <c r="CI53" s="10" t="str">
        <f t="shared" si="12"/>
        <v/>
      </c>
      <c r="CJ53" s="10" t="str">
        <f t="shared" si="13"/>
        <v/>
      </c>
      <c r="CK53" s="10" t="str">
        <f t="shared" si="14"/>
        <v/>
      </c>
      <c r="CL53" s="10" t="str">
        <f t="shared" si="15"/>
        <v/>
      </c>
      <c r="CM53" s="10" t="str">
        <f t="shared" si="16"/>
        <v/>
      </c>
      <c r="CN53" s="10" t="str">
        <f t="shared" si="17"/>
        <v/>
      </c>
      <c r="CO53" s="10" t="str">
        <f t="shared" si="28"/>
        <v/>
      </c>
      <c r="CP53" s="10" t="str">
        <f t="shared" si="29"/>
        <v/>
      </c>
      <c r="CQ53" s="10" t="str">
        <f t="shared" si="30"/>
        <v/>
      </c>
      <c r="CR53" s="10" t="str">
        <f t="shared" si="31"/>
        <v/>
      </c>
      <c r="CS53" s="10" t="str">
        <f t="shared" si="100"/>
        <v/>
      </c>
      <c r="CT53" s="10" t="str">
        <f t="shared" si="32"/>
        <v/>
      </c>
      <c r="CU53" s="10" t="str">
        <f t="shared" si="33"/>
        <v/>
      </c>
      <c r="CV53" s="10" t="str">
        <f t="shared" si="34"/>
        <v/>
      </c>
      <c r="CW53" s="10" t="str">
        <f t="shared" si="35"/>
        <v/>
      </c>
      <c r="CX53" s="10" t="str">
        <f t="shared" si="36"/>
        <v/>
      </c>
      <c r="CY53" s="10" t="str">
        <f t="shared" si="37"/>
        <v/>
      </c>
      <c r="CZ53" s="10" t="str">
        <f t="shared" si="38"/>
        <v/>
      </c>
      <c r="DA53" s="10" t="str">
        <f t="shared" si="39"/>
        <v/>
      </c>
      <c r="DB53" s="10" t="str">
        <f t="shared" si="40"/>
        <v/>
      </c>
      <c r="DC53" s="10" t="str">
        <f t="shared" si="41"/>
        <v/>
      </c>
      <c r="DD53" s="10" t="str">
        <f t="shared" si="42"/>
        <v/>
      </c>
      <c r="DE53" s="10" t="str">
        <f t="shared" si="43"/>
        <v/>
      </c>
      <c r="DF53" s="10" t="str">
        <f t="shared" si="44"/>
        <v/>
      </c>
      <c r="DG53" s="10" t="str">
        <f t="shared" si="45"/>
        <v/>
      </c>
      <c r="DH53" s="10" t="str">
        <f t="shared" si="101"/>
        <v/>
      </c>
      <c r="DI53" s="10" t="str">
        <f t="shared" si="46"/>
        <v/>
      </c>
      <c r="DJ53" s="10" t="str">
        <f t="shared" si="47"/>
        <v/>
      </c>
      <c r="DK53" s="10" t="str">
        <f t="shared" si="48"/>
        <v/>
      </c>
      <c r="DL53" s="10" t="str">
        <f t="shared" si="49"/>
        <v/>
      </c>
      <c r="DM53" s="10" t="str">
        <f t="shared" si="50"/>
        <v/>
      </c>
      <c r="DN53" s="10" t="str">
        <f t="shared" si="51"/>
        <v/>
      </c>
      <c r="DO53" s="10" t="str">
        <f t="shared" si="52"/>
        <v/>
      </c>
      <c r="DP53" s="10" t="str">
        <f t="shared" si="53"/>
        <v/>
      </c>
      <c r="DQ53" s="10" t="str">
        <f t="shared" si="54"/>
        <v/>
      </c>
      <c r="DR53" s="10" t="str">
        <f t="shared" si="55"/>
        <v/>
      </c>
      <c r="DS53" s="10" t="str">
        <f t="shared" si="56"/>
        <v/>
      </c>
      <c r="DT53" s="10" t="str">
        <f t="shared" si="57"/>
        <v/>
      </c>
      <c r="DU53" s="10" t="str">
        <f t="shared" si="58"/>
        <v/>
      </c>
      <c r="DV53" s="10" t="str">
        <f t="shared" si="59"/>
        <v/>
      </c>
      <c r="DW53" s="10" t="str">
        <f t="shared" si="102"/>
        <v/>
      </c>
      <c r="DX53" s="10" t="str">
        <f t="shared" si="60"/>
        <v/>
      </c>
      <c r="DY53" s="10" t="str">
        <f t="shared" si="61"/>
        <v/>
      </c>
      <c r="DZ53" s="10" t="str">
        <f t="shared" si="62"/>
        <v/>
      </c>
      <c r="EA53" s="10" t="str">
        <f t="shared" si="63"/>
        <v/>
      </c>
      <c r="EB53" s="10" t="str">
        <f t="shared" si="64"/>
        <v/>
      </c>
      <c r="EC53" s="10" t="str">
        <f t="shared" si="65"/>
        <v/>
      </c>
      <c r="ED53" s="10" t="str">
        <f t="shared" si="66"/>
        <v/>
      </c>
      <c r="EE53" s="10" t="str">
        <f t="shared" si="67"/>
        <v/>
      </c>
      <c r="EF53" s="10" t="str">
        <f t="shared" si="68"/>
        <v/>
      </c>
      <c r="EG53" s="10" t="str">
        <f t="shared" si="69"/>
        <v/>
      </c>
      <c r="EH53" s="10" t="str">
        <f t="shared" si="70"/>
        <v/>
      </c>
      <c r="EI53" s="10" t="str">
        <f t="shared" si="71"/>
        <v/>
      </c>
      <c r="EJ53" s="10" t="str">
        <f t="shared" si="72"/>
        <v/>
      </c>
      <c r="EK53" s="10" t="str">
        <f t="shared" si="73"/>
        <v/>
      </c>
      <c r="EL53" s="10" t="str">
        <f t="shared" si="103"/>
        <v/>
      </c>
      <c r="EM53" s="10" t="str">
        <f t="shared" si="74"/>
        <v/>
      </c>
      <c r="EN53" s="10" t="str">
        <f t="shared" si="75"/>
        <v/>
      </c>
      <c r="EO53" s="10" t="str">
        <f t="shared" si="76"/>
        <v/>
      </c>
      <c r="EP53" s="10" t="str">
        <f t="shared" si="77"/>
        <v/>
      </c>
      <c r="EQ53" s="10" t="str">
        <f t="shared" si="78"/>
        <v/>
      </c>
      <c r="ER53" s="10" t="str">
        <f t="shared" si="79"/>
        <v/>
      </c>
      <c r="ES53" s="10" t="str">
        <f t="shared" si="80"/>
        <v/>
      </c>
      <c r="ET53" s="10" t="str">
        <f t="shared" si="81"/>
        <v/>
      </c>
      <c r="EU53" s="10" t="str">
        <f t="shared" si="82"/>
        <v/>
      </c>
      <c r="EV53" s="10" t="str">
        <f t="shared" si="83"/>
        <v/>
      </c>
      <c r="EW53" s="10" t="str">
        <f t="shared" si="84"/>
        <v/>
      </c>
      <c r="EX53" s="10" t="str">
        <f t="shared" si="85"/>
        <v/>
      </c>
      <c r="EY53" s="10" t="str">
        <f t="shared" si="86"/>
        <v/>
      </c>
      <c r="EZ53" s="10" t="str">
        <f t="shared" si="87"/>
        <v/>
      </c>
      <c r="FA53" s="10" t="str">
        <f t="shared" si="104"/>
        <v/>
      </c>
      <c r="FB53" s="10" t="str">
        <f t="shared" si="88"/>
        <v/>
      </c>
      <c r="FC53" s="10" t="str">
        <f t="shared" si="89"/>
        <v/>
      </c>
      <c r="FD53" s="10" t="str">
        <f t="shared" si="90"/>
        <v/>
      </c>
      <c r="FE53" s="10" t="str">
        <f t="shared" si="91"/>
        <v/>
      </c>
      <c r="FF53" s="10" t="str">
        <f t="shared" si="92"/>
        <v/>
      </c>
      <c r="FG53" s="10" t="str">
        <f t="shared" si="93"/>
        <v/>
      </c>
      <c r="FH53" s="10" t="str">
        <f t="shared" si="94"/>
        <v/>
      </c>
      <c r="FI53" s="10" t="str">
        <f t="shared" si="95"/>
        <v/>
      </c>
      <c r="FJ53" s="10" t="str">
        <f t="shared" si="96"/>
        <v/>
      </c>
      <c r="FK53" s="10" t="str">
        <f t="shared" si="97"/>
        <v/>
      </c>
      <c r="FL53" s="10" t="str">
        <f t="shared" si="98"/>
        <v/>
      </c>
      <c r="FM53" s="10" t="str">
        <f t="shared" si="99"/>
        <v/>
      </c>
      <c r="FN53" s="11"/>
      <c r="FQ53" s="13"/>
      <c r="FR53" s="13"/>
      <c r="FS53" s="13"/>
      <c r="FT53" s="29" t="str">
        <f t="shared" si="105"/>
        <v/>
      </c>
      <c r="FU53" s="29" t="str">
        <f t="shared" si="106"/>
        <v/>
      </c>
      <c r="FV53" s="29" t="str">
        <f t="shared" si="107"/>
        <v/>
      </c>
      <c r="FW53" s="29" t="str">
        <f t="shared" si="108"/>
        <v/>
      </c>
      <c r="FX53" s="29" t="str">
        <f t="shared" si="109"/>
        <v/>
      </c>
      <c r="FZ53" s="14" t="s">
        <v>5</v>
      </c>
    </row>
    <row r="54" spans="1:182" s="12" customFormat="1" ht="25.5" x14ac:dyDescent="0.2">
      <c r="A54" s="27">
        <v>45</v>
      </c>
      <c r="B54" s="28" t="str">
        <f t="shared" si="11"/>
        <v/>
      </c>
      <c r="C54" s="46"/>
      <c r="D54" s="21"/>
      <c r="E54" s="48"/>
      <c r="F54" s="48"/>
      <c r="G54" s="48"/>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43"/>
      <c r="CH54" s="147"/>
      <c r="CI54" s="10" t="str">
        <f t="shared" si="12"/>
        <v/>
      </c>
      <c r="CJ54" s="10" t="str">
        <f t="shared" si="13"/>
        <v/>
      </c>
      <c r="CK54" s="10" t="str">
        <f t="shared" si="14"/>
        <v/>
      </c>
      <c r="CL54" s="10" t="str">
        <f t="shared" si="15"/>
        <v/>
      </c>
      <c r="CM54" s="10" t="str">
        <f t="shared" si="16"/>
        <v/>
      </c>
      <c r="CN54" s="10" t="str">
        <f t="shared" si="17"/>
        <v/>
      </c>
      <c r="CO54" s="10" t="str">
        <f t="shared" si="28"/>
        <v/>
      </c>
      <c r="CP54" s="10" t="str">
        <f t="shared" si="29"/>
        <v/>
      </c>
      <c r="CQ54" s="10" t="str">
        <f t="shared" si="30"/>
        <v/>
      </c>
      <c r="CR54" s="10" t="str">
        <f t="shared" si="31"/>
        <v/>
      </c>
      <c r="CS54" s="10" t="str">
        <f t="shared" si="100"/>
        <v/>
      </c>
      <c r="CT54" s="10" t="str">
        <f t="shared" si="32"/>
        <v/>
      </c>
      <c r="CU54" s="10" t="str">
        <f t="shared" si="33"/>
        <v/>
      </c>
      <c r="CV54" s="10" t="str">
        <f t="shared" si="34"/>
        <v/>
      </c>
      <c r="CW54" s="10" t="str">
        <f t="shared" si="35"/>
        <v/>
      </c>
      <c r="CX54" s="10" t="str">
        <f t="shared" si="36"/>
        <v/>
      </c>
      <c r="CY54" s="10" t="str">
        <f t="shared" si="37"/>
        <v/>
      </c>
      <c r="CZ54" s="10" t="str">
        <f t="shared" si="38"/>
        <v/>
      </c>
      <c r="DA54" s="10" t="str">
        <f t="shared" si="39"/>
        <v/>
      </c>
      <c r="DB54" s="10" t="str">
        <f t="shared" si="40"/>
        <v/>
      </c>
      <c r="DC54" s="10" t="str">
        <f t="shared" si="41"/>
        <v/>
      </c>
      <c r="DD54" s="10" t="str">
        <f t="shared" si="42"/>
        <v/>
      </c>
      <c r="DE54" s="10" t="str">
        <f t="shared" si="43"/>
        <v/>
      </c>
      <c r="DF54" s="10" t="str">
        <f t="shared" si="44"/>
        <v/>
      </c>
      <c r="DG54" s="10" t="str">
        <f t="shared" si="45"/>
        <v/>
      </c>
      <c r="DH54" s="10" t="str">
        <f t="shared" si="101"/>
        <v/>
      </c>
      <c r="DI54" s="10" t="str">
        <f t="shared" si="46"/>
        <v/>
      </c>
      <c r="DJ54" s="10" t="str">
        <f t="shared" si="47"/>
        <v/>
      </c>
      <c r="DK54" s="10" t="str">
        <f t="shared" si="48"/>
        <v/>
      </c>
      <c r="DL54" s="10" t="str">
        <f t="shared" si="49"/>
        <v/>
      </c>
      <c r="DM54" s="10" t="str">
        <f t="shared" si="50"/>
        <v/>
      </c>
      <c r="DN54" s="10" t="str">
        <f t="shared" si="51"/>
        <v/>
      </c>
      <c r="DO54" s="10" t="str">
        <f t="shared" si="52"/>
        <v/>
      </c>
      <c r="DP54" s="10" t="str">
        <f t="shared" si="53"/>
        <v/>
      </c>
      <c r="DQ54" s="10" t="str">
        <f t="shared" si="54"/>
        <v/>
      </c>
      <c r="DR54" s="10" t="str">
        <f t="shared" si="55"/>
        <v/>
      </c>
      <c r="DS54" s="10" t="str">
        <f t="shared" si="56"/>
        <v/>
      </c>
      <c r="DT54" s="10" t="str">
        <f t="shared" si="57"/>
        <v/>
      </c>
      <c r="DU54" s="10" t="str">
        <f t="shared" si="58"/>
        <v/>
      </c>
      <c r="DV54" s="10" t="str">
        <f t="shared" si="59"/>
        <v/>
      </c>
      <c r="DW54" s="10" t="str">
        <f t="shared" si="102"/>
        <v/>
      </c>
      <c r="DX54" s="10" t="str">
        <f t="shared" si="60"/>
        <v/>
      </c>
      <c r="DY54" s="10" t="str">
        <f t="shared" si="61"/>
        <v/>
      </c>
      <c r="DZ54" s="10" t="str">
        <f t="shared" si="62"/>
        <v/>
      </c>
      <c r="EA54" s="10" t="str">
        <f t="shared" si="63"/>
        <v/>
      </c>
      <c r="EB54" s="10" t="str">
        <f t="shared" si="64"/>
        <v/>
      </c>
      <c r="EC54" s="10" t="str">
        <f t="shared" si="65"/>
        <v/>
      </c>
      <c r="ED54" s="10" t="str">
        <f t="shared" si="66"/>
        <v/>
      </c>
      <c r="EE54" s="10" t="str">
        <f t="shared" si="67"/>
        <v/>
      </c>
      <c r="EF54" s="10" t="str">
        <f t="shared" si="68"/>
        <v/>
      </c>
      <c r="EG54" s="10" t="str">
        <f t="shared" si="69"/>
        <v/>
      </c>
      <c r="EH54" s="10" t="str">
        <f t="shared" si="70"/>
        <v/>
      </c>
      <c r="EI54" s="10" t="str">
        <f t="shared" si="71"/>
        <v/>
      </c>
      <c r="EJ54" s="10" t="str">
        <f t="shared" si="72"/>
        <v/>
      </c>
      <c r="EK54" s="10" t="str">
        <f t="shared" si="73"/>
        <v/>
      </c>
      <c r="EL54" s="10" t="str">
        <f t="shared" si="103"/>
        <v/>
      </c>
      <c r="EM54" s="10" t="str">
        <f t="shared" si="74"/>
        <v/>
      </c>
      <c r="EN54" s="10" t="str">
        <f t="shared" si="75"/>
        <v/>
      </c>
      <c r="EO54" s="10" t="str">
        <f t="shared" si="76"/>
        <v/>
      </c>
      <c r="EP54" s="10" t="str">
        <f t="shared" si="77"/>
        <v/>
      </c>
      <c r="EQ54" s="10" t="str">
        <f t="shared" si="78"/>
        <v/>
      </c>
      <c r="ER54" s="10" t="str">
        <f t="shared" si="79"/>
        <v/>
      </c>
      <c r="ES54" s="10" t="str">
        <f t="shared" si="80"/>
        <v/>
      </c>
      <c r="ET54" s="10" t="str">
        <f t="shared" si="81"/>
        <v/>
      </c>
      <c r="EU54" s="10" t="str">
        <f t="shared" si="82"/>
        <v/>
      </c>
      <c r="EV54" s="10" t="str">
        <f t="shared" si="83"/>
        <v/>
      </c>
      <c r="EW54" s="10" t="str">
        <f t="shared" si="84"/>
        <v/>
      </c>
      <c r="EX54" s="10" t="str">
        <f t="shared" si="85"/>
        <v/>
      </c>
      <c r="EY54" s="10" t="str">
        <f t="shared" si="86"/>
        <v/>
      </c>
      <c r="EZ54" s="10" t="str">
        <f t="shared" si="87"/>
        <v/>
      </c>
      <c r="FA54" s="10" t="str">
        <f t="shared" si="104"/>
        <v/>
      </c>
      <c r="FB54" s="10" t="str">
        <f t="shared" si="88"/>
        <v/>
      </c>
      <c r="FC54" s="10" t="str">
        <f t="shared" si="89"/>
        <v/>
      </c>
      <c r="FD54" s="10" t="str">
        <f t="shared" si="90"/>
        <v/>
      </c>
      <c r="FE54" s="10" t="str">
        <f t="shared" si="91"/>
        <v/>
      </c>
      <c r="FF54" s="10" t="str">
        <f t="shared" si="92"/>
        <v/>
      </c>
      <c r="FG54" s="10" t="str">
        <f t="shared" si="93"/>
        <v/>
      </c>
      <c r="FH54" s="10" t="str">
        <f t="shared" si="94"/>
        <v/>
      </c>
      <c r="FI54" s="10" t="str">
        <f t="shared" si="95"/>
        <v/>
      </c>
      <c r="FJ54" s="10" t="str">
        <f t="shared" si="96"/>
        <v/>
      </c>
      <c r="FK54" s="10" t="str">
        <f t="shared" si="97"/>
        <v/>
      </c>
      <c r="FL54" s="10" t="str">
        <f t="shared" si="98"/>
        <v/>
      </c>
      <c r="FM54" s="10" t="str">
        <f t="shared" si="99"/>
        <v/>
      </c>
      <c r="FN54" s="11"/>
      <c r="FQ54" s="13"/>
      <c r="FR54" s="13"/>
      <c r="FS54" s="13"/>
      <c r="FT54" s="29" t="str">
        <f t="shared" si="105"/>
        <v/>
      </c>
      <c r="FU54" s="29" t="str">
        <f t="shared" si="106"/>
        <v/>
      </c>
      <c r="FV54" s="29" t="str">
        <f t="shared" si="107"/>
        <v/>
      </c>
      <c r="FW54" s="29" t="str">
        <f t="shared" si="108"/>
        <v/>
      </c>
      <c r="FX54" s="29" t="str">
        <f t="shared" si="109"/>
        <v/>
      </c>
      <c r="FZ54" s="14" t="s">
        <v>5</v>
      </c>
    </row>
    <row r="55" spans="1:182" s="12" customFormat="1" ht="25.5" x14ac:dyDescent="0.2">
      <c r="A55" s="27">
        <v>46</v>
      </c>
      <c r="B55" s="28" t="str">
        <f t="shared" si="11"/>
        <v/>
      </c>
      <c r="C55" s="46"/>
      <c r="D55" s="21"/>
      <c r="E55" s="48"/>
      <c r="F55" s="48"/>
      <c r="G55" s="48"/>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43"/>
      <c r="CH55" s="147"/>
      <c r="CI55" s="10" t="str">
        <f t="shared" si="12"/>
        <v/>
      </c>
      <c r="CJ55" s="10" t="str">
        <f t="shared" si="13"/>
        <v/>
      </c>
      <c r="CK55" s="10" t="str">
        <f t="shared" si="14"/>
        <v/>
      </c>
      <c r="CL55" s="10" t="str">
        <f t="shared" si="15"/>
        <v/>
      </c>
      <c r="CM55" s="10" t="str">
        <f t="shared" si="16"/>
        <v/>
      </c>
      <c r="CN55" s="10" t="str">
        <f t="shared" si="17"/>
        <v/>
      </c>
      <c r="CO55" s="10" t="str">
        <f t="shared" si="28"/>
        <v/>
      </c>
      <c r="CP55" s="10" t="str">
        <f t="shared" si="29"/>
        <v/>
      </c>
      <c r="CQ55" s="10" t="str">
        <f t="shared" si="30"/>
        <v/>
      </c>
      <c r="CR55" s="10" t="str">
        <f t="shared" si="31"/>
        <v/>
      </c>
      <c r="CS55" s="10" t="str">
        <f t="shared" si="100"/>
        <v/>
      </c>
      <c r="CT55" s="10" t="str">
        <f t="shared" si="32"/>
        <v/>
      </c>
      <c r="CU55" s="10" t="str">
        <f t="shared" si="33"/>
        <v/>
      </c>
      <c r="CV55" s="10" t="str">
        <f t="shared" si="34"/>
        <v/>
      </c>
      <c r="CW55" s="10" t="str">
        <f t="shared" si="35"/>
        <v/>
      </c>
      <c r="CX55" s="10" t="str">
        <f t="shared" si="36"/>
        <v/>
      </c>
      <c r="CY55" s="10" t="str">
        <f t="shared" si="37"/>
        <v/>
      </c>
      <c r="CZ55" s="10" t="str">
        <f t="shared" si="38"/>
        <v/>
      </c>
      <c r="DA55" s="10" t="str">
        <f t="shared" si="39"/>
        <v/>
      </c>
      <c r="DB55" s="10" t="str">
        <f t="shared" si="40"/>
        <v/>
      </c>
      <c r="DC55" s="10" t="str">
        <f t="shared" si="41"/>
        <v/>
      </c>
      <c r="DD55" s="10" t="str">
        <f t="shared" si="42"/>
        <v/>
      </c>
      <c r="DE55" s="10" t="str">
        <f t="shared" si="43"/>
        <v/>
      </c>
      <c r="DF55" s="10" t="str">
        <f t="shared" si="44"/>
        <v/>
      </c>
      <c r="DG55" s="10" t="str">
        <f t="shared" si="45"/>
        <v/>
      </c>
      <c r="DH55" s="10" t="str">
        <f t="shared" si="101"/>
        <v/>
      </c>
      <c r="DI55" s="10" t="str">
        <f t="shared" si="46"/>
        <v/>
      </c>
      <c r="DJ55" s="10" t="str">
        <f t="shared" si="47"/>
        <v/>
      </c>
      <c r="DK55" s="10" t="str">
        <f t="shared" si="48"/>
        <v/>
      </c>
      <c r="DL55" s="10" t="str">
        <f t="shared" si="49"/>
        <v/>
      </c>
      <c r="DM55" s="10" t="str">
        <f t="shared" si="50"/>
        <v/>
      </c>
      <c r="DN55" s="10" t="str">
        <f t="shared" si="51"/>
        <v/>
      </c>
      <c r="DO55" s="10" t="str">
        <f t="shared" si="52"/>
        <v/>
      </c>
      <c r="DP55" s="10" t="str">
        <f t="shared" si="53"/>
        <v/>
      </c>
      <c r="DQ55" s="10" t="str">
        <f t="shared" si="54"/>
        <v/>
      </c>
      <c r="DR55" s="10" t="str">
        <f t="shared" si="55"/>
        <v/>
      </c>
      <c r="DS55" s="10" t="str">
        <f t="shared" si="56"/>
        <v/>
      </c>
      <c r="DT55" s="10" t="str">
        <f t="shared" si="57"/>
        <v/>
      </c>
      <c r="DU55" s="10" t="str">
        <f t="shared" si="58"/>
        <v/>
      </c>
      <c r="DV55" s="10" t="str">
        <f t="shared" si="59"/>
        <v/>
      </c>
      <c r="DW55" s="10" t="str">
        <f t="shared" si="102"/>
        <v/>
      </c>
      <c r="DX55" s="10" t="str">
        <f t="shared" si="60"/>
        <v/>
      </c>
      <c r="DY55" s="10" t="str">
        <f t="shared" si="61"/>
        <v/>
      </c>
      <c r="DZ55" s="10" t="str">
        <f t="shared" si="62"/>
        <v/>
      </c>
      <c r="EA55" s="10" t="str">
        <f t="shared" si="63"/>
        <v/>
      </c>
      <c r="EB55" s="10" t="str">
        <f t="shared" si="64"/>
        <v/>
      </c>
      <c r="EC55" s="10" t="str">
        <f t="shared" si="65"/>
        <v/>
      </c>
      <c r="ED55" s="10" t="str">
        <f t="shared" si="66"/>
        <v/>
      </c>
      <c r="EE55" s="10" t="str">
        <f t="shared" si="67"/>
        <v/>
      </c>
      <c r="EF55" s="10" t="str">
        <f t="shared" si="68"/>
        <v/>
      </c>
      <c r="EG55" s="10" t="str">
        <f t="shared" si="69"/>
        <v/>
      </c>
      <c r="EH55" s="10" t="str">
        <f t="shared" si="70"/>
        <v/>
      </c>
      <c r="EI55" s="10" t="str">
        <f t="shared" si="71"/>
        <v/>
      </c>
      <c r="EJ55" s="10" t="str">
        <f t="shared" si="72"/>
        <v/>
      </c>
      <c r="EK55" s="10" t="str">
        <f t="shared" si="73"/>
        <v/>
      </c>
      <c r="EL55" s="10" t="str">
        <f t="shared" si="103"/>
        <v/>
      </c>
      <c r="EM55" s="10" t="str">
        <f t="shared" si="74"/>
        <v/>
      </c>
      <c r="EN55" s="10" t="str">
        <f t="shared" si="75"/>
        <v/>
      </c>
      <c r="EO55" s="10" t="str">
        <f t="shared" si="76"/>
        <v/>
      </c>
      <c r="EP55" s="10" t="str">
        <f t="shared" si="77"/>
        <v/>
      </c>
      <c r="EQ55" s="10" t="str">
        <f t="shared" si="78"/>
        <v/>
      </c>
      <c r="ER55" s="10" t="str">
        <f t="shared" si="79"/>
        <v/>
      </c>
      <c r="ES55" s="10" t="str">
        <f t="shared" si="80"/>
        <v/>
      </c>
      <c r="ET55" s="10" t="str">
        <f t="shared" si="81"/>
        <v/>
      </c>
      <c r="EU55" s="10" t="str">
        <f t="shared" si="82"/>
        <v/>
      </c>
      <c r="EV55" s="10" t="str">
        <f t="shared" si="83"/>
        <v/>
      </c>
      <c r="EW55" s="10" t="str">
        <f t="shared" si="84"/>
        <v/>
      </c>
      <c r="EX55" s="10" t="str">
        <f t="shared" si="85"/>
        <v/>
      </c>
      <c r="EY55" s="10" t="str">
        <f t="shared" si="86"/>
        <v/>
      </c>
      <c r="EZ55" s="10" t="str">
        <f t="shared" si="87"/>
        <v/>
      </c>
      <c r="FA55" s="10" t="str">
        <f t="shared" si="104"/>
        <v/>
      </c>
      <c r="FB55" s="10" t="str">
        <f t="shared" si="88"/>
        <v/>
      </c>
      <c r="FC55" s="10" t="str">
        <f t="shared" si="89"/>
        <v/>
      </c>
      <c r="FD55" s="10" t="str">
        <f t="shared" si="90"/>
        <v/>
      </c>
      <c r="FE55" s="10" t="str">
        <f t="shared" si="91"/>
        <v/>
      </c>
      <c r="FF55" s="10" t="str">
        <f t="shared" si="92"/>
        <v/>
      </c>
      <c r="FG55" s="10" t="str">
        <f t="shared" si="93"/>
        <v/>
      </c>
      <c r="FH55" s="10" t="str">
        <f t="shared" si="94"/>
        <v/>
      </c>
      <c r="FI55" s="10" t="str">
        <f t="shared" si="95"/>
        <v/>
      </c>
      <c r="FJ55" s="10" t="str">
        <f t="shared" si="96"/>
        <v/>
      </c>
      <c r="FK55" s="10" t="str">
        <f t="shared" si="97"/>
        <v/>
      </c>
      <c r="FL55" s="10" t="str">
        <f t="shared" si="98"/>
        <v/>
      </c>
      <c r="FM55" s="10" t="str">
        <f t="shared" si="99"/>
        <v/>
      </c>
      <c r="FN55" s="11"/>
      <c r="FQ55" s="13"/>
      <c r="FR55" s="13"/>
      <c r="FS55" s="13"/>
      <c r="FT55" s="29" t="str">
        <f t="shared" si="105"/>
        <v/>
      </c>
      <c r="FU55" s="29" t="str">
        <f t="shared" si="106"/>
        <v/>
      </c>
      <c r="FV55" s="29" t="str">
        <f t="shared" si="107"/>
        <v/>
      </c>
      <c r="FW55" s="29" t="str">
        <f t="shared" si="108"/>
        <v/>
      </c>
      <c r="FX55" s="29" t="str">
        <f t="shared" si="109"/>
        <v/>
      </c>
      <c r="FZ55" s="14" t="s">
        <v>5</v>
      </c>
    </row>
    <row r="56" spans="1:182" s="12" customFormat="1" ht="25.5" x14ac:dyDescent="0.2">
      <c r="A56" s="27">
        <v>47</v>
      </c>
      <c r="B56" s="28" t="str">
        <f t="shared" si="11"/>
        <v/>
      </c>
      <c r="C56" s="46"/>
      <c r="D56" s="21"/>
      <c r="E56" s="48"/>
      <c r="F56" s="48"/>
      <c r="G56" s="48"/>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43"/>
      <c r="CH56" s="147"/>
      <c r="CI56" s="10" t="str">
        <f t="shared" si="12"/>
        <v/>
      </c>
      <c r="CJ56" s="10" t="str">
        <f t="shared" si="13"/>
        <v/>
      </c>
      <c r="CK56" s="10" t="str">
        <f t="shared" si="14"/>
        <v/>
      </c>
      <c r="CL56" s="10" t="str">
        <f t="shared" si="15"/>
        <v/>
      </c>
      <c r="CM56" s="10" t="str">
        <f t="shared" si="16"/>
        <v/>
      </c>
      <c r="CN56" s="10" t="str">
        <f t="shared" si="17"/>
        <v/>
      </c>
      <c r="CO56" s="10" t="str">
        <f t="shared" si="28"/>
        <v/>
      </c>
      <c r="CP56" s="10" t="str">
        <f t="shared" si="29"/>
        <v/>
      </c>
      <c r="CQ56" s="10" t="str">
        <f t="shared" si="30"/>
        <v/>
      </c>
      <c r="CR56" s="10" t="str">
        <f t="shared" si="31"/>
        <v/>
      </c>
      <c r="CS56" s="10" t="str">
        <f t="shared" si="100"/>
        <v/>
      </c>
      <c r="CT56" s="10" t="str">
        <f t="shared" si="32"/>
        <v/>
      </c>
      <c r="CU56" s="10" t="str">
        <f t="shared" si="33"/>
        <v/>
      </c>
      <c r="CV56" s="10" t="str">
        <f t="shared" si="34"/>
        <v/>
      </c>
      <c r="CW56" s="10" t="str">
        <f t="shared" si="35"/>
        <v/>
      </c>
      <c r="CX56" s="10" t="str">
        <f t="shared" si="36"/>
        <v/>
      </c>
      <c r="CY56" s="10" t="str">
        <f t="shared" si="37"/>
        <v/>
      </c>
      <c r="CZ56" s="10" t="str">
        <f t="shared" si="38"/>
        <v/>
      </c>
      <c r="DA56" s="10" t="str">
        <f t="shared" si="39"/>
        <v/>
      </c>
      <c r="DB56" s="10" t="str">
        <f t="shared" si="40"/>
        <v/>
      </c>
      <c r="DC56" s="10" t="str">
        <f t="shared" si="41"/>
        <v/>
      </c>
      <c r="DD56" s="10" t="str">
        <f t="shared" si="42"/>
        <v/>
      </c>
      <c r="DE56" s="10" t="str">
        <f t="shared" si="43"/>
        <v/>
      </c>
      <c r="DF56" s="10" t="str">
        <f t="shared" si="44"/>
        <v/>
      </c>
      <c r="DG56" s="10" t="str">
        <f t="shared" si="45"/>
        <v/>
      </c>
      <c r="DH56" s="10" t="str">
        <f t="shared" si="101"/>
        <v/>
      </c>
      <c r="DI56" s="10" t="str">
        <f t="shared" si="46"/>
        <v/>
      </c>
      <c r="DJ56" s="10" t="str">
        <f t="shared" si="47"/>
        <v/>
      </c>
      <c r="DK56" s="10" t="str">
        <f t="shared" si="48"/>
        <v/>
      </c>
      <c r="DL56" s="10" t="str">
        <f t="shared" si="49"/>
        <v/>
      </c>
      <c r="DM56" s="10" t="str">
        <f t="shared" si="50"/>
        <v/>
      </c>
      <c r="DN56" s="10" t="str">
        <f t="shared" si="51"/>
        <v/>
      </c>
      <c r="DO56" s="10" t="str">
        <f t="shared" si="52"/>
        <v/>
      </c>
      <c r="DP56" s="10" t="str">
        <f t="shared" si="53"/>
        <v/>
      </c>
      <c r="DQ56" s="10" t="str">
        <f t="shared" si="54"/>
        <v/>
      </c>
      <c r="DR56" s="10" t="str">
        <f t="shared" si="55"/>
        <v/>
      </c>
      <c r="DS56" s="10" t="str">
        <f t="shared" si="56"/>
        <v/>
      </c>
      <c r="DT56" s="10" t="str">
        <f t="shared" si="57"/>
        <v/>
      </c>
      <c r="DU56" s="10" t="str">
        <f t="shared" si="58"/>
        <v/>
      </c>
      <c r="DV56" s="10" t="str">
        <f t="shared" si="59"/>
        <v/>
      </c>
      <c r="DW56" s="10" t="str">
        <f t="shared" si="102"/>
        <v/>
      </c>
      <c r="DX56" s="10" t="str">
        <f t="shared" si="60"/>
        <v/>
      </c>
      <c r="DY56" s="10" t="str">
        <f t="shared" si="61"/>
        <v/>
      </c>
      <c r="DZ56" s="10" t="str">
        <f t="shared" si="62"/>
        <v/>
      </c>
      <c r="EA56" s="10" t="str">
        <f t="shared" si="63"/>
        <v/>
      </c>
      <c r="EB56" s="10" t="str">
        <f t="shared" si="64"/>
        <v/>
      </c>
      <c r="EC56" s="10" t="str">
        <f t="shared" si="65"/>
        <v/>
      </c>
      <c r="ED56" s="10" t="str">
        <f t="shared" si="66"/>
        <v/>
      </c>
      <c r="EE56" s="10" t="str">
        <f t="shared" si="67"/>
        <v/>
      </c>
      <c r="EF56" s="10" t="str">
        <f t="shared" si="68"/>
        <v/>
      </c>
      <c r="EG56" s="10" t="str">
        <f t="shared" si="69"/>
        <v/>
      </c>
      <c r="EH56" s="10" t="str">
        <f t="shared" si="70"/>
        <v/>
      </c>
      <c r="EI56" s="10" t="str">
        <f t="shared" si="71"/>
        <v/>
      </c>
      <c r="EJ56" s="10" t="str">
        <f t="shared" si="72"/>
        <v/>
      </c>
      <c r="EK56" s="10" t="str">
        <f t="shared" si="73"/>
        <v/>
      </c>
      <c r="EL56" s="10" t="str">
        <f t="shared" si="103"/>
        <v/>
      </c>
      <c r="EM56" s="10" t="str">
        <f t="shared" si="74"/>
        <v/>
      </c>
      <c r="EN56" s="10" t="str">
        <f t="shared" si="75"/>
        <v/>
      </c>
      <c r="EO56" s="10" t="str">
        <f t="shared" si="76"/>
        <v/>
      </c>
      <c r="EP56" s="10" t="str">
        <f t="shared" si="77"/>
        <v/>
      </c>
      <c r="EQ56" s="10" t="str">
        <f t="shared" si="78"/>
        <v/>
      </c>
      <c r="ER56" s="10" t="str">
        <f t="shared" si="79"/>
        <v/>
      </c>
      <c r="ES56" s="10" t="str">
        <f t="shared" si="80"/>
        <v/>
      </c>
      <c r="ET56" s="10" t="str">
        <f t="shared" si="81"/>
        <v/>
      </c>
      <c r="EU56" s="10" t="str">
        <f t="shared" si="82"/>
        <v/>
      </c>
      <c r="EV56" s="10" t="str">
        <f t="shared" si="83"/>
        <v/>
      </c>
      <c r="EW56" s="10" t="str">
        <f t="shared" si="84"/>
        <v/>
      </c>
      <c r="EX56" s="10" t="str">
        <f t="shared" si="85"/>
        <v/>
      </c>
      <c r="EY56" s="10" t="str">
        <f t="shared" si="86"/>
        <v/>
      </c>
      <c r="EZ56" s="10" t="str">
        <f t="shared" si="87"/>
        <v/>
      </c>
      <c r="FA56" s="10" t="str">
        <f t="shared" si="104"/>
        <v/>
      </c>
      <c r="FB56" s="10" t="str">
        <f t="shared" si="88"/>
        <v/>
      </c>
      <c r="FC56" s="10" t="str">
        <f t="shared" si="89"/>
        <v/>
      </c>
      <c r="FD56" s="10" t="str">
        <f t="shared" si="90"/>
        <v/>
      </c>
      <c r="FE56" s="10" t="str">
        <f t="shared" si="91"/>
        <v/>
      </c>
      <c r="FF56" s="10" t="str">
        <f t="shared" si="92"/>
        <v/>
      </c>
      <c r="FG56" s="10" t="str">
        <f t="shared" si="93"/>
        <v/>
      </c>
      <c r="FH56" s="10" t="str">
        <f t="shared" si="94"/>
        <v/>
      </c>
      <c r="FI56" s="10" t="str">
        <f t="shared" si="95"/>
        <v/>
      </c>
      <c r="FJ56" s="10" t="str">
        <f t="shared" si="96"/>
        <v/>
      </c>
      <c r="FK56" s="10" t="str">
        <f t="shared" si="97"/>
        <v/>
      </c>
      <c r="FL56" s="10" t="str">
        <f t="shared" si="98"/>
        <v/>
      </c>
      <c r="FM56" s="10" t="str">
        <f t="shared" si="99"/>
        <v/>
      </c>
      <c r="FN56" s="11"/>
      <c r="FQ56" s="13"/>
      <c r="FR56" s="13"/>
      <c r="FS56" s="13"/>
      <c r="FT56" s="29" t="str">
        <f t="shared" si="105"/>
        <v/>
      </c>
      <c r="FU56" s="29" t="str">
        <f t="shared" si="106"/>
        <v/>
      </c>
      <c r="FV56" s="29" t="str">
        <f t="shared" si="107"/>
        <v/>
      </c>
      <c r="FW56" s="29" t="str">
        <f t="shared" si="108"/>
        <v/>
      </c>
      <c r="FX56" s="29" t="str">
        <f t="shared" si="109"/>
        <v/>
      </c>
      <c r="FZ56" s="14" t="s">
        <v>5</v>
      </c>
    </row>
    <row r="57" spans="1:182" s="12" customFormat="1" ht="25.5" x14ac:dyDescent="0.2">
      <c r="A57" s="27">
        <v>48</v>
      </c>
      <c r="B57" s="28" t="str">
        <f t="shared" si="11"/>
        <v/>
      </c>
      <c r="C57" s="46"/>
      <c r="D57" s="21"/>
      <c r="E57" s="48"/>
      <c r="F57" s="48"/>
      <c r="G57" s="48"/>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43"/>
      <c r="CH57" s="147"/>
      <c r="CI57" s="10" t="str">
        <f t="shared" si="12"/>
        <v/>
      </c>
      <c r="CJ57" s="10" t="str">
        <f t="shared" si="13"/>
        <v/>
      </c>
      <c r="CK57" s="10" t="str">
        <f t="shared" si="14"/>
        <v/>
      </c>
      <c r="CL57" s="10" t="str">
        <f t="shared" si="15"/>
        <v/>
      </c>
      <c r="CM57" s="10" t="str">
        <f t="shared" si="16"/>
        <v/>
      </c>
      <c r="CN57" s="10" t="str">
        <f t="shared" si="17"/>
        <v/>
      </c>
      <c r="CO57" s="10" t="str">
        <f t="shared" si="28"/>
        <v/>
      </c>
      <c r="CP57" s="10" t="str">
        <f t="shared" si="29"/>
        <v/>
      </c>
      <c r="CQ57" s="10" t="str">
        <f t="shared" si="30"/>
        <v/>
      </c>
      <c r="CR57" s="10" t="str">
        <f t="shared" si="31"/>
        <v/>
      </c>
      <c r="CS57" s="10" t="str">
        <f t="shared" si="100"/>
        <v/>
      </c>
      <c r="CT57" s="10" t="str">
        <f t="shared" si="32"/>
        <v/>
      </c>
      <c r="CU57" s="10" t="str">
        <f t="shared" si="33"/>
        <v/>
      </c>
      <c r="CV57" s="10" t="str">
        <f t="shared" si="34"/>
        <v/>
      </c>
      <c r="CW57" s="10" t="str">
        <f t="shared" si="35"/>
        <v/>
      </c>
      <c r="CX57" s="10" t="str">
        <f t="shared" si="36"/>
        <v/>
      </c>
      <c r="CY57" s="10" t="str">
        <f t="shared" si="37"/>
        <v/>
      </c>
      <c r="CZ57" s="10" t="str">
        <f t="shared" si="38"/>
        <v/>
      </c>
      <c r="DA57" s="10" t="str">
        <f t="shared" si="39"/>
        <v/>
      </c>
      <c r="DB57" s="10" t="str">
        <f t="shared" si="40"/>
        <v/>
      </c>
      <c r="DC57" s="10" t="str">
        <f t="shared" si="41"/>
        <v/>
      </c>
      <c r="DD57" s="10" t="str">
        <f t="shared" si="42"/>
        <v/>
      </c>
      <c r="DE57" s="10" t="str">
        <f t="shared" si="43"/>
        <v/>
      </c>
      <c r="DF57" s="10" t="str">
        <f t="shared" si="44"/>
        <v/>
      </c>
      <c r="DG57" s="10" t="str">
        <f t="shared" si="45"/>
        <v/>
      </c>
      <c r="DH57" s="10" t="str">
        <f t="shared" si="101"/>
        <v/>
      </c>
      <c r="DI57" s="10" t="str">
        <f t="shared" si="46"/>
        <v/>
      </c>
      <c r="DJ57" s="10" t="str">
        <f t="shared" si="47"/>
        <v/>
      </c>
      <c r="DK57" s="10" t="str">
        <f t="shared" si="48"/>
        <v/>
      </c>
      <c r="DL57" s="10" t="str">
        <f t="shared" si="49"/>
        <v/>
      </c>
      <c r="DM57" s="10" t="str">
        <f t="shared" si="50"/>
        <v/>
      </c>
      <c r="DN57" s="10" t="str">
        <f t="shared" si="51"/>
        <v/>
      </c>
      <c r="DO57" s="10" t="str">
        <f t="shared" si="52"/>
        <v/>
      </c>
      <c r="DP57" s="10" t="str">
        <f t="shared" si="53"/>
        <v/>
      </c>
      <c r="DQ57" s="10" t="str">
        <f t="shared" si="54"/>
        <v/>
      </c>
      <c r="DR57" s="10" t="str">
        <f t="shared" si="55"/>
        <v/>
      </c>
      <c r="DS57" s="10" t="str">
        <f t="shared" si="56"/>
        <v/>
      </c>
      <c r="DT57" s="10" t="str">
        <f t="shared" si="57"/>
        <v/>
      </c>
      <c r="DU57" s="10" t="str">
        <f t="shared" si="58"/>
        <v/>
      </c>
      <c r="DV57" s="10" t="str">
        <f t="shared" si="59"/>
        <v/>
      </c>
      <c r="DW57" s="10" t="str">
        <f t="shared" si="102"/>
        <v/>
      </c>
      <c r="DX57" s="10" t="str">
        <f t="shared" si="60"/>
        <v/>
      </c>
      <c r="DY57" s="10" t="str">
        <f t="shared" si="61"/>
        <v/>
      </c>
      <c r="DZ57" s="10" t="str">
        <f t="shared" si="62"/>
        <v/>
      </c>
      <c r="EA57" s="10" t="str">
        <f t="shared" si="63"/>
        <v/>
      </c>
      <c r="EB57" s="10" t="str">
        <f t="shared" si="64"/>
        <v/>
      </c>
      <c r="EC57" s="10" t="str">
        <f t="shared" si="65"/>
        <v/>
      </c>
      <c r="ED57" s="10" t="str">
        <f t="shared" si="66"/>
        <v/>
      </c>
      <c r="EE57" s="10" t="str">
        <f t="shared" si="67"/>
        <v/>
      </c>
      <c r="EF57" s="10" t="str">
        <f t="shared" si="68"/>
        <v/>
      </c>
      <c r="EG57" s="10" t="str">
        <f t="shared" si="69"/>
        <v/>
      </c>
      <c r="EH57" s="10" t="str">
        <f t="shared" si="70"/>
        <v/>
      </c>
      <c r="EI57" s="10" t="str">
        <f t="shared" si="71"/>
        <v/>
      </c>
      <c r="EJ57" s="10" t="str">
        <f t="shared" si="72"/>
        <v/>
      </c>
      <c r="EK57" s="10" t="str">
        <f t="shared" si="73"/>
        <v/>
      </c>
      <c r="EL57" s="10" t="str">
        <f t="shared" si="103"/>
        <v/>
      </c>
      <c r="EM57" s="10" t="str">
        <f t="shared" si="74"/>
        <v/>
      </c>
      <c r="EN57" s="10" t="str">
        <f t="shared" si="75"/>
        <v/>
      </c>
      <c r="EO57" s="10" t="str">
        <f t="shared" si="76"/>
        <v/>
      </c>
      <c r="EP57" s="10" t="str">
        <f t="shared" si="77"/>
        <v/>
      </c>
      <c r="EQ57" s="10" t="str">
        <f t="shared" si="78"/>
        <v/>
      </c>
      <c r="ER57" s="10" t="str">
        <f t="shared" si="79"/>
        <v/>
      </c>
      <c r="ES57" s="10" t="str">
        <f t="shared" si="80"/>
        <v/>
      </c>
      <c r="ET57" s="10" t="str">
        <f t="shared" si="81"/>
        <v/>
      </c>
      <c r="EU57" s="10" t="str">
        <f t="shared" si="82"/>
        <v/>
      </c>
      <c r="EV57" s="10" t="str">
        <f t="shared" si="83"/>
        <v/>
      </c>
      <c r="EW57" s="10" t="str">
        <f t="shared" si="84"/>
        <v/>
      </c>
      <c r="EX57" s="10" t="str">
        <f t="shared" si="85"/>
        <v/>
      </c>
      <c r="EY57" s="10" t="str">
        <f t="shared" si="86"/>
        <v/>
      </c>
      <c r="EZ57" s="10" t="str">
        <f t="shared" si="87"/>
        <v/>
      </c>
      <c r="FA57" s="10" t="str">
        <f t="shared" si="104"/>
        <v/>
      </c>
      <c r="FB57" s="10" t="str">
        <f t="shared" si="88"/>
        <v/>
      </c>
      <c r="FC57" s="10" t="str">
        <f t="shared" si="89"/>
        <v/>
      </c>
      <c r="FD57" s="10" t="str">
        <f t="shared" si="90"/>
        <v/>
      </c>
      <c r="FE57" s="10" t="str">
        <f t="shared" si="91"/>
        <v/>
      </c>
      <c r="FF57" s="10" t="str">
        <f t="shared" si="92"/>
        <v/>
      </c>
      <c r="FG57" s="10" t="str">
        <f t="shared" si="93"/>
        <v/>
      </c>
      <c r="FH57" s="10" t="str">
        <f t="shared" si="94"/>
        <v/>
      </c>
      <c r="FI57" s="10" t="str">
        <f t="shared" si="95"/>
        <v/>
      </c>
      <c r="FJ57" s="10" t="str">
        <f t="shared" si="96"/>
        <v/>
      </c>
      <c r="FK57" s="10" t="str">
        <f t="shared" si="97"/>
        <v/>
      </c>
      <c r="FL57" s="10" t="str">
        <f t="shared" si="98"/>
        <v/>
      </c>
      <c r="FM57" s="10" t="str">
        <f t="shared" si="99"/>
        <v/>
      </c>
      <c r="FN57" s="11"/>
      <c r="FQ57" s="13"/>
      <c r="FR57" s="13"/>
      <c r="FS57" s="13"/>
      <c r="FT57" s="29" t="str">
        <f t="shared" si="105"/>
        <v/>
      </c>
      <c r="FU57" s="29" t="str">
        <f t="shared" si="106"/>
        <v/>
      </c>
      <c r="FV57" s="29" t="str">
        <f t="shared" si="107"/>
        <v/>
      </c>
      <c r="FW57" s="29" t="str">
        <f t="shared" si="108"/>
        <v/>
      </c>
      <c r="FX57" s="29" t="str">
        <f t="shared" si="109"/>
        <v/>
      </c>
      <c r="FZ57" s="14" t="s">
        <v>5</v>
      </c>
    </row>
    <row r="58" spans="1:182" s="12" customFormat="1" ht="25.5" x14ac:dyDescent="0.2">
      <c r="A58" s="27">
        <v>49</v>
      </c>
      <c r="B58" s="28" t="str">
        <f t="shared" si="11"/>
        <v/>
      </c>
      <c r="C58" s="46"/>
      <c r="D58" s="21"/>
      <c r="E58" s="48"/>
      <c r="F58" s="48"/>
      <c r="G58" s="48"/>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c r="CE58" s="21"/>
      <c r="CF58" s="21"/>
      <c r="CG58" s="43"/>
      <c r="CH58" s="147"/>
      <c r="CI58" s="10" t="str">
        <f t="shared" si="12"/>
        <v/>
      </c>
      <c r="CJ58" s="10" t="str">
        <f t="shared" si="13"/>
        <v/>
      </c>
      <c r="CK58" s="10" t="str">
        <f t="shared" si="14"/>
        <v/>
      </c>
      <c r="CL58" s="10" t="str">
        <f t="shared" si="15"/>
        <v/>
      </c>
      <c r="CM58" s="10" t="str">
        <f t="shared" si="16"/>
        <v/>
      </c>
      <c r="CN58" s="10" t="str">
        <f t="shared" si="17"/>
        <v/>
      </c>
      <c r="CO58" s="10" t="str">
        <f t="shared" si="28"/>
        <v/>
      </c>
      <c r="CP58" s="10" t="str">
        <f t="shared" si="29"/>
        <v/>
      </c>
      <c r="CQ58" s="10" t="str">
        <f t="shared" si="30"/>
        <v/>
      </c>
      <c r="CR58" s="10" t="str">
        <f t="shared" si="31"/>
        <v/>
      </c>
      <c r="CS58" s="10" t="str">
        <f t="shared" si="100"/>
        <v/>
      </c>
      <c r="CT58" s="10" t="str">
        <f t="shared" si="32"/>
        <v/>
      </c>
      <c r="CU58" s="10" t="str">
        <f t="shared" si="33"/>
        <v/>
      </c>
      <c r="CV58" s="10" t="str">
        <f t="shared" si="34"/>
        <v/>
      </c>
      <c r="CW58" s="10" t="str">
        <f t="shared" si="35"/>
        <v/>
      </c>
      <c r="CX58" s="10" t="str">
        <f t="shared" si="36"/>
        <v/>
      </c>
      <c r="CY58" s="10" t="str">
        <f t="shared" si="37"/>
        <v/>
      </c>
      <c r="CZ58" s="10" t="str">
        <f t="shared" si="38"/>
        <v/>
      </c>
      <c r="DA58" s="10" t="str">
        <f t="shared" si="39"/>
        <v/>
      </c>
      <c r="DB58" s="10" t="str">
        <f t="shared" si="40"/>
        <v/>
      </c>
      <c r="DC58" s="10" t="str">
        <f t="shared" si="41"/>
        <v/>
      </c>
      <c r="DD58" s="10" t="str">
        <f t="shared" si="42"/>
        <v/>
      </c>
      <c r="DE58" s="10" t="str">
        <f t="shared" si="43"/>
        <v/>
      </c>
      <c r="DF58" s="10" t="str">
        <f t="shared" si="44"/>
        <v/>
      </c>
      <c r="DG58" s="10" t="str">
        <f t="shared" si="45"/>
        <v/>
      </c>
      <c r="DH58" s="10" t="str">
        <f t="shared" si="101"/>
        <v/>
      </c>
      <c r="DI58" s="10" t="str">
        <f t="shared" si="46"/>
        <v/>
      </c>
      <c r="DJ58" s="10" t="str">
        <f t="shared" si="47"/>
        <v/>
      </c>
      <c r="DK58" s="10" t="str">
        <f t="shared" si="48"/>
        <v/>
      </c>
      <c r="DL58" s="10" t="str">
        <f t="shared" si="49"/>
        <v/>
      </c>
      <c r="DM58" s="10" t="str">
        <f t="shared" si="50"/>
        <v/>
      </c>
      <c r="DN58" s="10" t="str">
        <f t="shared" si="51"/>
        <v/>
      </c>
      <c r="DO58" s="10" t="str">
        <f t="shared" si="52"/>
        <v/>
      </c>
      <c r="DP58" s="10" t="str">
        <f t="shared" si="53"/>
        <v/>
      </c>
      <c r="DQ58" s="10" t="str">
        <f t="shared" si="54"/>
        <v/>
      </c>
      <c r="DR58" s="10" t="str">
        <f t="shared" si="55"/>
        <v/>
      </c>
      <c r="DS58" s="10" t="str">
        <f t="shared" si="56"/>
        <v/>
      </c>
      <c r="DT58" s="10" t="str">
        <f t="shared" si="57"/>
        <v/>
      </c>
      <c r="DU58" s="10" t="str">
        <f t="shared" si="58"/>
        <v/>
      </c>
      <c r="DV58" s="10" t="str">
        <f t="shared" si="59"/>
        <v/>
      </c>
      <c r="DW58" s="10" t="str">
        <f t="shared" si="102"/>
        <v/>
      </c>
      <c r="DX58" s="10" t="str">
        <f t="shared" si="60"/>
        <v/>
      </c>
      <c r="DY58" s="10" t="str">
        <f t="shared" si="61"/>
        <v/>
      </c>
      <c r="DZ58" s="10" t="str">
        <f t="shared" si="62"/>
        <v/>
      </c>
      <c r="EA58" s="10" t="str">
        <f t="shared" si="63"/>
        <v/>
      </c>
      <c r="EB58" s="10" t="str">
        <f t="shared" si="64"/>
        <v/>
      </c>
      <c r="EC58" s="10" t="str">
        <f t="shared" si="65"/>
        <v/>
      </c>
      <c r="ED58" s="10" t="str">
        <f t="shared" si="66"/>
        <v/>
      </c>
      <c r="EE58" s="10" t="str">
        <f t="shared" si="67"/>
        <v/>
      </c>
      <c r="EF58" s="10" t="str">
        <f t="shared" si="68"/>
        <v/>
      </c>
      <c r="EG58" s="10" t="str">
        <f t="shared" si="69"/>
        <v/>
      </c>
      <c r="EH58" s="10" t="str">
        <f t="shared" si="70"/>
        <v/>
      </c>
      <c r="EI58" s="10" t="str">
        <f t="shared" si="71"/>
        <v/>
      </c>
      <c r="EJ58" s="10" t="str">
        <f t="shared" si="72"/>
        <v/>
      </c>
      <c r="EK58" s="10" t="str">
        <f t="shared" si="73"/>
        <v/>
      </c>
      <c r="EL58" s="10" t="str">
        <f t="shared" si="103"/>
        <v/>
      </c>
      <c r="EM58" s="10" t="str">
        <f t="shared" si="74"/>
        <v/>
      </c>
      <c r="EN58" s="10" t="str">
        <f t="shared" si="75"/>
        <v/>
      </c>
      <c r="EO58" s="10" t="str">
        <f t="shared" si="76"/>
        <v/>
      </c>
      <c r="EP58" s="10" t="str">
        <f t="shared" si="77"/>
        <v/>
      </c>
      <c r="EQ58" s="10" t="str">
        <f t="shared" si="78"/>
        <v/>
      </c>
      <c r="ER58" s="10" t="str">
        <f t="shared" si="79"/>
        <v/>
      </c>
      <c r="ES58" s="10" t="str">
        <f t="shared" si="80"/>
        <v/>
      </c>
      <c r="ET58" s="10" t="str">
        <f t="shared" si="81"/>
        <v/>
      </c>
      <c r="EU58" s="10" t="str">
        <f t="shared" si="82"/>
        <v/>
      </c>
      <c r="EV58" s="10" t="str">
        <f t="shared" si="83"/>
        <v/>
      </c>
      <c r="EW58" s="10" t="str">
        <f t="shared" si="84"/>
        <v/>
      </c>
      <c r="EX58" s="10" t="str">
        <f t="shared" si="85"/>
        <v/>
      </c>
      <c r="EY58" s="10" t="str">
        <f t="shared" si="86"/>
        <v/>
      </c>
      <c r="EZ58" s="10" t="str">
        <f t="shared" si="87"/>
        <v/>
      </c>
      <c r="FA58" s="10" t="str">
        <f t="shared" si="104"/>
        <v/>
      </c>
      <c r="FB58" s="10" t="str">
        <f t="shared" si="88"/>
        <v/>
      </c>
      <c r="FC58" s="10" t="str">
        <f t="shared" si="89"/>
        <v/>
      </c>
      <c r="FD58" s="10" t="str">
        <f t="shared" si="90"/>
        <v/>
      </c>
      <c r="FE58" s="10" t="str">
        <f t="shared" si="91"/>
        <v/>
      </c>
      <c r="FF58" s="10" t="str">
        <f t="shared" si="92"/>
        <v/>
      </c>
      <c r="FG58" s="10" t="str">
        <f t="shared" si="93"/>
        <v/>
      </c>
      <c r="FH58" s="10" t="str">
        <f t="shared" si="94"/>
        <v/>
      </c>
      <c r="FI58" s="10" t="str">
        <f t="shared" si="95"/>
        <v/>
      </c>
      <c r="FJ58" s="10" t="str">
        <f t="shared" si="96"/>
        <v/>
      </c>
      <c r="FK58" s="10" t="str">
        <f t="shared" si="97"/>
        <v/>
      </c>
      <c r="FL58" s="10" t="str">
        <f t="shared" si="98"/>
        <v/>
      </c>
      <c r="FM58" s="10" t="str">
        <f t="shared" si="99"/>
        <v/>
      </c>
      <c r="FN58" s="11"/>
      <c r="FQ58" s="13"/>
      <c r="FR58" s="13"/>
      <c r="FS58" s="13"/>
      <c r="FT58" s="29" t="str">
        <f t="shared" si="105"/>
        <v/>
      </c>
      <c r="FU58" s="29" t="str">
        <f t="shared" si="106"/>
        <v/>
      </c>
      <c r="FV58" s="29" t="str">
        <f t="shared" si="107"/>
        <v/>
      </c>
      <c r="FW58" s="29" t="str">
        <f t="shared" si="108"/>
        <v/>
      </c>
      <c r="FX58" s="29" t="str">
        <f t="shared" si="109"/>
        <v/>
      </c>
      <c r="FZ58" s="14" t="s">
        <v>5</v>
      </c>
    </row>
    <row r="59" spans="1:182" s="12" customFormat="1" ht="25.5" x14ac:dyDescent="0.2">
      <c r="A59" s="27">
        <v>50</v>
      </c>
      <c r="B59" s="28" t="str">
        <f t="shared" si="11"/>
        <v/>
      </c>
      <c r="C59" s="46"/>
      <c r="D59" s="21"/>
      <c r="E59" s="48"/>
      <c r="F59" s="48"/>
      <c r="G59" s="48"/>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43"/>
      <c r="CH59" s="147"/>
      <c r="CI59" s="10" t="str">
        <f t="shared" si="12"/>
        <v/>
      </c>
      <c r="CJ59" s="10" t="str">
        <f t="shared" si="13"/>
        <v/>
      </c>
      <c r="CK59" s="10" t="str">
        <f t="shared" si="14"/>
        <v/>
      </c>
      <c r="CL59" s="10" t="str">
        <f t="shared" si="15"/>
        <v/>
      </c>
      <c r="CM59" s="10" t="str">
        <f t="shared" si="16"/>
        <v/>
      </c>
      <c r="CN59" s="10" t="str">
        <f t="shared" si="17"/>
        <v/>
      </c>
      <c r="CO59" s="10" t="str">
        <f t="shared" si="28"/>
        <v/>
      </c>
      <c r="CP59" s="10" t="str">
        <f t="shared" si="29"/>
        <v/>
      </c>
      <c r="CQ59" s="10" t="str">
        <f t="shared" si="30"/>
        <v/>
      </c>
      <c r="CR59" s="10" t="str">
        <f t="shared" si="31"/>
        <v/>
      </c>
      <c r="CS59" s="10" t="str">
        <f t="shared" si="100"/>
        <v/>
      </c>
      <c r="CT59" s="10" t="str">
        <f t="shared" si="32"/>
        <v/>
      </c>
      <c r="CU59" s="10" t="str">
        <f t="shared" si="33"/>
        <v/>
      </c>
      <c r="CV59" s="10" t="str">
        <f t="shared" si="34"/>
        <v/>
      </c>
      <c r="CW59" s="10" t="str">
        <f t="shared" si="35"/>
        <v/>
      </c>
      <c r="CX59" s="10" t="str">
        <f t="shared" si="36"/>
        <v/>
      </c>
      <c r="CY59" s="10" t="str">
        <f t="shared" si="37"/>
        <v/>
      </c>
      <c r="CZ59" s="10" t="str">
        <f t="shared" si="38"/>
        <v/>
      </c>
      <c r="DA59" s="10" t="str">
        <f t="shared" si="39"/>
        <v/>
      </c>
      <c r="DB59" s="10" t="str">
        <f t="shared" si="40"/>
        <v/>
      </c>
      <c r="DC59" s="10" t="str">
        <f t="shared" si="41"/>
        <v/>
      </c>
      <c r="DD59" s="10" t="str">
        <f t="shared" si="42"/>
        <v/>
      </c>
      <c r="DE59" s="10" t="str">
        <f t="shared" si="43"/>
        <v/>
      </c>
      <c r="DF59" s="10" t="str">
        <f t="shared" si="44"/>
        <v/>
      </c>
      <c r="DG59" s="10" t="str">
        <f t="shared" si="45"/>
        <v/>
      </c>
      <c r="DH59" s="10" t="str">
        <f t="shared" si="101"/>
        <v/>
      </c>
      <c r="DI59" s="10" t="str">
        <f t="shared" si="46"/>
        <v/>
      </c>
      <c r="DJ59" s="10" t="str">
        <f t="shared" si="47"/>
        <v/>
      </c>
      <c r="DK59" s="10" t="str">
        <f t="shared" si="48"/>
        <v/>
      </c>
      <c r="DL59" s="10" t="str">
        <f t="shared" si="49"/>
        <v/>
      </c>
      <c r="DM59" s="10" t="str">
        <f t="shared" si="50"/>
        <v/>
      </c>
      <c r="DN59" s="10" t="str">
        <f t="shared" si="51"/>
        <v/>
      </c>
      <c r="DO59" s="10" t="str">
        <f t="shared" si="52"/>
        <v/>
      </c>
      <c r="DP59" s="10" t="str">
        <f t="shared" si="53"/>
        <v/>
      </c>
      <c r="DQ59" s="10" t="str">
        <f t="shared" si="54"/>
        <v/>
      </c>
      <c r="DR59" s="10" t="str">
        <f t="shared" si="55"/>
        <v/>
      </c>
      <c r="DS59" s="10" t="str">
        <f t="shared" si="56"/>
        <v/>
      </c>
      <c r="DT59" s="10" t="str">
        <f t="shared" si="57"/>
        <v/>
      </c>
      <c r="DU59" s="10" t="str">
        <f t="shared" si="58"/>
        <v/>
      </c>
      <c r="DV59" s="10" t="str">
        <f t="shared" si="59"/>
        <v/>
      </c>
      <c r="DW59" s="10" t="str">
        <f t="shared" si="102"/>
        <v/>
      </c>
      <c r="DX59" s="10" t="str">
        <f t="shared" si="60"/>
        <v/>
      </c>
      <c r="DY59" s="10" t="str">
        <f t="shared" si="61"/>
        <v/>
      </c>
      <c r="DZ59" s="10" t="str">
        <f t="shared" si="62"/>
        <v/>
      </c>
      <c r="EA59" s="10" t="str">
        <f t="shared" si="63"/>
        <v/>
      </c>
      <c r="EB59" s="10" t="str">
        <f t="shared" si="64"/>
        <v/>
      </c>
      <c r="EC59" s="10" t="str">
        <f t="shared" si="65"/>
        <v/>
      </c>
      <c r="ED59" s="10" t="str">
        <f t="shared" si="66"/>
        <v/>
      </c>
      <c r="EE59" s="10" t="str">
        <f t="shared" si="67"/>
        <v/>
      </c>
      <c r="EF59" s="10" t="str">
        <f t="shared" si="68"/>
        <v/>
      </c>
      <c r="EG59" s="10" t="str">
        <f t="shared" si="69"/>
        <v/>
      </c>
      <c r="EH59" s="10" t="str">
        <f t="shared" si="70"/>
        <v/>
      </c>
      <c r="EI59" s="10" t="str">
        <f t="shared" si="71"/>
        <v/>
      </c>
      <c r="EJ59" s="10" t="str">
        <f t="shared" si="72"/>
        <v/>
      </c>
      <c r="EK59" s="10" t="str">
        <f t="shared" si="73"/>
        <v/>
      </c>
      <c r="EL59" s="10" t="str">
        <f t="shared" si="103"/>
        <v/>
      </c>
      <c r="EM59" s="10" t="str">
        <f t="shared" si="74"/>
        <v/>
      </c>
      <c r="EN59" s="10" t="str">
        <f t="shared" si="75"/>
        <v/>
      </c>
      <c r="EO59" s="10" t="str">
        <f t="shared" si="76"/>
        <v/>
      </c>
      <c r="EP59" s="10" t="str">
        <f t="shared" si="77"/>
        <v/>
      </c>
      <c r="EQ59" s="10" t="str">
        <f t="shared" si="78"/>
        <v/>
      </c>
      <c r="ER59" s="10" t="str">
        <f t="shared" si="79"/>
        <v/>
      </c>
      <c r="ES59" s="10" t="str">
        <f t="shared" si="80"/>
        <v/>
      </c>
      <c r="ET59" s="10" t="str">
        <f t="shared" si="81"/>
        <v/>
      </c>
      <c r="EU59" s="10" t="str">
        <f t="shared" si="82"/>
        <v/>
      </c>
      <c r="EV59" s="10" t="str">
        <f t="shared" si="83"/>
        <v/>
      </c>
      <c r="EW59" s="10" t="str">
        <f t="shared" si="84"/>
        <v/>
      </c>
      <c r="EX59" s="10" t="str">
        <f t="shared" si="85"/>
        <v/>
      </c>
      <c r="EY59" s="10" t="str">
        <f t="shared" si="86"/>
        <v/>
      </c>
      <c r="EZ59" s="10" t="str">
        <f t="shared" si="87"/>
        <v/>
      </c>
      <c r="FA59" s="10" t="str">
        <f t="shared" si="104"/>
        <v/>
      </c>
      <c r="FB59" s="10" t="str">
        <f t="shared" si="88"/>
        <v/>
      </c>
      <c r="FC59" s="10" t="str">
        <f t="shared" si="89"/>
        <v/>
      </c>
      <c r="FD59" s="10" t="str">
        <f t="shared" si="90"/>
        <v/>
      </c>
      <c r="FE59" s="10" t="str">
        <f t="shared" si="91"/>
        <v/>
      </c>
      <c r="FF59" s="10" t="str">
        <f t="shared" si="92"/>
        <v/>
      </c>
      <c r="FG59" s="10" t="str">
        <f t="shared" si="93"/>
        <v/>
      </c>
      <c r="FH59" s="10" t="str">
        <f t="shared" si="94"/>
        <v/>
      </c>
      <c r="FI59" s="10" t="str">
        <f t="shared" si="95"/>
        <v/>
      </c>
      <c r="FJ59" s="10" t="str">
        <f t="shared" si="96"/>
        <v/>
      </c>
      <c r="FK59" s="10" t="str">
        <f t="shared" si="97"/>
        <v/>
      </c>
      <c r="FL59" s="10" t="str">
        <f t="shared" si="98"/>
        <v/>
      </c>
      <c r="FM59" s="10" t="str">
        <f t="shared" si="99"/>
        <v/>
      </c>
      <c r="FN59" s="11"/>
      <c r="FQ59" s="13"/>
      <c r="FR59" s="13"/>
      <c r="FS59" s="13"/>
      <c r="FT59" s="29" t="str">
        <f t="shared" si="105"/>
        <v/>
      </c>
      <c r="FU59" s="29" t="str">
        <f t="shared" si="106"/>
        <v/>
      </c>
      <c r="FV59" s="29" t="str">
        <f t="shared" si="107"/>
        <v/>
      </c>
      <c r="FW59" s="29" t="str">
        <f t="shared" si="108"/>
        <v/>
      </c>
      <c r="FX59" s="29" t="str">
        <f t="shared" si="109"/>
        <v/>
      </c>
      <c r="FZ59" s="14" t="s">
        <v>5</v>
      </c>
    </row>
    <row r="60" spans="1:182" s="12" customFormat="1" ht="25.5" x14ac:dyDescent="0.2">
      <c r="A60" s="27">
        <v>51</v>
      </c>
      <c r="B60" s="28" t="str">
        <f t="shared" si="11"/>
        <v/>
      </c>
      <c r="C60" s="46"/>
      <c r="D60" s="21"/>
      <c r="E60" s="48"/>
      <c r="F60" s="48"/>
      <c r="G60" s="48"/>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43"/>
      <c r="CH60" s="147"/>
      <c r="CI60" s="10" t="str">
        <f t="shared" si="12"/>
        <v/>
      </c>
      <c r="CJ60" s="10" t="str">
        <f t="shared" si="13"/>
        <v/>
      </c>
      <c r="CK60" s="10" t="str">
        <f t="shared" si="14"/>
        <v/>
      </c>
      <c r="CL60" s="10" t="str">
        <f t="shared" si="15"/>
        <v/>
      </c>
      <c r="CM60" s="10" t="str">
        <f t="shared" si="16"/>
        <v/>
      </c>
      <c r="CN60" s="10" t="str">
        <f t="shared" si="17"/>
        <v/>
      </c>
      <c r="CO60" s="10" t="str">
        <f t="shared" si="28"/>
        <v/>
      </c>
      <c r="CP60" s="10" t="str">
        <f t="shared" si="29"/>
        <v/>
      </c>
      <c r="CQ60" s="10" t="str">
        <f t="shared" si="30"/>
        <v/>
      </c>
      <c r="CR60" s="10" t="str">
        <f t="shared" si="31"/>
        <v/>
      </c>
      <c r="CS60" s="10" t="str">
        <f t="shared" si="100"/>
        <v/>
      </c>
      <c r="CT60" s="10" t="str">
        <f t="shared" si="32"/>
        <v/>
      </c>
      <c r="CU60" s="10" t="str">
        <f t="shared" si="33"/>
        <v/>
      </c>
      <c r="CV60" s="10" t="str">
        <f t="shared" si="34"/>
        <v/>
      </c>
      <c r="CW60" s="10" t="str">
        <f t="shared" si="35"/>
        <v/>
      </c>
      <c r="CX60" s="10" t="str">
        <f t="shared" si="36"/>
        <v/>
      </c>
      <c r="CY60" s="10" t="str">
        <f t="shared" si="37"/>
        <v/>
      </c>
      <c r="CZ60" s="10" t="str">
        <f t="shared" si="38"/>
        <v/>
      </c>
      <c r="DA60" s="10" t="str">
        <f t="shared" si="39"/>
        <v/>
      </c>
      <c r="DB60" s="10" t="str">
        <f t="shared" si="40"/>
        <v/>
      </c>
      <c r="DC60" s="10" t="str">
        <f t="shared" si="41"/>
        <v/>
      </c>
      <c r="DD60" s="10" t="str">
        <f t="shared" si="42"/>
        <v/>
      </c>
      <c r="DE60" s="10" t="str">
        <f t="shared" si="43"/>
        <v/>
      </c>
      <c r="DF60" s="10" t="str">
        <f t="shared" si="44"/>
        <v/>
      </c>
      <c r="DG60" s="10" t="str">
        <f t="shared" si="45"/>
        <v/>
      </c>
      <c r="DH60" s="10" t="str">
        <f t="shared" si="101"/>
        <v/>
      </c>
      <c r="DI60" s="10" t="str">
        <f t="shared" si="46"/>
        <v/>
      </c>
      <c r="DJ60" s="10" t="str">
        <f t="shared" si="47"/>
        <v/>
      </c>
      <c r="DK60" s="10" t="str">
        <f t="shared" si="48"/>
        <v/>
      </c>
      <c r="DL60" s="10" t="str">
        <f t="shared" si="49"/>
        <v/>
      </c>
      <c r="DM60" s="10" t="str">
        <f t="shared" si="50"/>
        <v/>
      </c>
      <c r="DN60" s="10" t="str">
        <f t="shared" si="51"/>
        <v/>
      </c>
      <c r="DO60" s="10" t="str">
        <f t="shared" si="52"/>
        <v/>
      </c>
      <c r="DP60" s="10" t="str">
        <f t="shared" si="53"/>
        <v/>
      </c>
      <c r="DQ60" s="10" t="str">
        <f t="shared" si="54"/>
        <v/>
      </c>
      <c r="DR60" s="10" t="str">
        <f t="shared" si="55"/>
        <v/>
      </c>
      <c r="DS60" s="10" t="str">
        <f t="shared" si="56"/>
        <v/>
      </c>
      <c r="DT60" s="10" t="str">
        <f t="shared" si="57"/>
        <v/>
      </c>
      <c r="DU60" s="10" t="str">
        <f t="shared" si="58"/>
        <v/>
      </c>
      <c r="DV60" s="10" t="str">
        <f t="shared" si="59"/>
        <v/>
      </c>
      <c r="DW60" s="10" t="str">
        <f t="shared" si="102"/>
        <v/>
      </c>
      <c r="DX60" s="10" t="str">
        <f t="shared" si="60"/>
        <v/>
      </c>
      <c r="DY60" s="10" t="str">
        <f t="shared" si="61"/>
        <v/>
      </c>
      <c r="DZ60" s="10" t="str">
        <f t="shared" si="62"/>
        <v/>
      </c>
      <c r="EA60" s="10" t="str">
        <f t="shared" si="63"/>
        <v/>
      </c>
      <c r="EB60" s="10" t="str">
        <f t="shared" si="64"/>
        <v/>
      </c>
      <c r="EC60" s="10" t="str">
        <f t="shared" si="65"/>
        <v/>
      </c>
      <c r="ED60" s="10" t="str">
        <f t="shared" si="66"/>
        <v/>
      </c>
      <c r="EE60" s="10" t="str">
        <f t="shared" si="67"/>
        <v/>
      </c>
      <c r="EF60" s="10" t="str">
        <f t="shared" si="68"/>
        <v/>
      </c>
      <c r="EG60" s="10" t="str">
        <f t="shared" si="69"/>
        <v/>
      </c>
      <c r="EH60" s="10" t="str">
        <f t="shared" si="70"/>
        <v/>
      </c>
      <c r="EI60" s="10" t="str">
        <f t="shared" si="71"/>
        <v/>
      </c>
      <c r="EJ60" s="10" t="str">
        <f t="shared" si="72"/>
        <v/>
      </c>
      <c r="EK60" s="10" t="str">
        <f t="shared" si="73"/>
        <v/>
      </c>
      <c r="EL60" s="10" t="str">
        <f t="shared" si="103"/>
        <v/>
      </c>
      <c r="EM60" s="10" t="str">
        <f t="shared" si="74"/>
        <v/>
      </c>
      <c r="EN60" s="10" t="str">
        <f t="shared" si="75"/>
        <v/>
      </c>
      <c r="EO60" s="10" t="str">
        <f t="shared" si="76"/>
        <v/>
      </c>
      <c r="EP60" s="10" t="str">
        <f t="shared" si="77"/>
        <v/>
      </c>
      <c r="EQ60" s="10" t="str">
        <f t="shared" si="78"/>
        <v/>
      </c>
      <c r="ER60" s="10" t="str">
        <f t="shared" si="79"/>
        <v/>
      </c>
      <c r="ES60" s="10" t="str">
        <f t="shared" si="80"/>
        <v/>
      </c>
      <c r="ET60" s="10" t="str">
        <f t="shared" si="81"/>
        <v/>
      </c>
      <c r="EU60" s="10" t="str">
        <f t="shared" si="82"/>
        <v/>
      </c>
      <c r="EV60" s="10" t="str">
        <f t="shared" si="83"/>
        <v/>
      </c>
      <c r="EW60" s="10" t="str">
        <f t="shared" si="84"/>
        <v/>
      </c>
      <c r="EX60" s="10" t="str">
        <f t="shared" si="85"/>
        <v/>
      </c>
      <c r="EY60" s="10" t="str">
        <f t="shared" si="86"/>
        <v/>
      </c>
      <c r="EZ60" s="10" t="str">
        <f t="shared" si="87"/>
        <v/>
      </c>
      <c r="FA60" s="10" t="str">
        <f t="shared" si="104"/>
        <v/>
      </c>
      <c r="FB60" s="10" t="str">
        <f t="shared" si="88"/>
        <v/>
      </c>
      <c r="FC60" s="10" t="str">
        <f t="shared" si="89"/>
        <v/>
      </c>
      <c r="FD60" s="10" t="str">
        <f t="shared" si="90"/>
        <v/>
      </c>
      <c r="FE60" s="10" t="str">
        <f t="shared" si="91"/>
        <v/>
      </c>
      <c r="FF60" s="10" t="str">
        <f t="shared" si="92"/>
        <v/>
      </c>
      <c r="FG60" s="10" t="str">
        <f t="shared" si="93"/>
        <v/>
      </c>
      <c r="FH60" s="10" t="str">
        <f t="shared" si="94"/>
        <v/>
      </c>
      <c r="FI60" s="10" t="str">
        <f t="shared" si="95"/>
        <v/>
      </c>
      <c r="FJ60" s="10" t="str">
        <f t="shared" si="96"/>
        <v/>
      </c>
      <c r="FK60" s="10" t="str">
        <f t="shared" si="97"/>
        <v/>
      </c>
      <c r="FL60" s="10" t="str">
        <f t="shared" si="98"/>
        <v/>
      </c>
      <c r="FM60" s="10" t="str">
        <f t="shared" si="99"/>
        <v/>
      </c>
      <c r="FN60" s="11"/>
      <c r="FQ60" s="13"/>
      <c r="FR60" s="13"/>
      <c r="FS60" s="13"/>
      <c r="FT60" s="29" t="str">
        <f t="shared" si="105"/>
        <v/>
      </c>
      <c r="FU60" s="29" t="str">
        <f t="shared" si="106"/>
        <v/>
      </c>
      <c r="FV60" s="29" t="str">
        <f t="shared" si="107"/>
        <v/>
      </c>
      <c r="FW60" s="29" t="str">
        <f t="shared" si="108"/>
        <v/>
      </c>
      <c r="FX60" s="29" t="str">
        <f t="shared" si="109"/>
        <v/>
      </c>
      <c r="FZ60" s="14" t="s">
        <v>5</v>
      </c>
    </row>
    <row r="61" spans="1:182" s="12" customFormat="1" ht="25.5" x14ac:dyDescent="0.2">
      <c r="A61" s="27">
        <v>52</v>
      </c>
      <c r="B61" s="28" t="str">
        <f t="shared" si="11"/>
        <v/>
      </c>
      <c r="C61" s="46"/>
      <c r="D61" s="21"/>
      <c r="E61" s="48"/>
      <c r="F61" s="48"/>
      <c r="G61" s="48"/>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43"/>
      <c r="CH61" s="147"/>
      <c r="CI61" s="10" t="str">
        <f t="shared" si="12"/>
        <v/>
      </c>
      <c r="CJ61" s="10" t="str">
        <f t="shared" si="13"/>
        <v/>
      </c>
      <c r="CK61" s="10" t="str">
        <f t="shared" si="14"/>
        <v/>
      </c>
      <c r="CL61" s="10" t="str">
        <f t="shared" si="15"/>
        <v/>
      </c>
      <c r="CM61" s="10" t="str">
        <f t="shared" si="16"/>
        <v/>
      </c>
      <c r="CN61" s="10" t="str">
        <f t="shared" si="17"/>
        <v/>
      </c>
      <c r="CO61" s="10" t="str">
        <f t="shared" si="28"/>
        <v/>
      </c>
      <c r="CP61" s="10" t="str">
        <f t="shared" si="29"/>
        <v/>
      </c>
      <c r="CQ61" s="10" t="str">
        <f t="shared" si="30"/>
        <v/>
      </c>
      <c r="CR61" s="10" t="str">
        <f t="shared" si="31"/>
        <v/>
      </c>
      <c r="CS61" s="10" t="str">
        <f t="shared" si="100"/>
        <v/>
      </c>
      <c r="CT61" s="10" t="str">
        <f t="shared" si="32"/>
        <v/>
      </c>
      <c r="CU61" s="10" t="str">
        <f t="shared" si="33"/>
        <v/>
      </c>
      <c r="CV61" s="10" t="str">
        <f t="shared" si="34"/>
        <v/>
      </c>
      <c r="CW61" s="10" t="str">
        <f t="shared" si="35"/>
        <v/>
      </c>
      <c r="CX61" s="10" t="str">
        <f t="shared" si="36"/>
        <v/>
      </c>
      <c r="CY61" s="10" t="str">
        <f t="shared" si="37"/>
        <v/>
      </c>
      <c r="CZ61" s="10" t="str">
        <f t="shared" si="38"/>
        <v/>
      </c>
      <c r="DA61" s="10" t="str">
        <f t="shared" si="39"/>
        <v/>
      </c>
      <c r="DB61" s="10" t="str">
        <f t="shared" si="40"/>
        <v/>
      </c>
      <c r="DC61" s="10" t="str">
        <f t="shared" si="41"/>
        <v/>
      </c>
      <c r="DD61" s="10" t="str">
        <f t="shared" si="42"/>
        <v/>
      </c>
      <c r="DE61" s="10" t="str">
        <f t="shared" si="43"/>
        <v/>
      </c>
      <c r="DF61" s="10" t="str">
        <f t="shared" si="44"/>
        <v/>
      </c>
      <c r="DG61" s="10" t="str">
        <f t="shared" si="45"/>
        <v/>
      </c>
      <c r="DH61" s="10" t="str">
        <f t="shared" si="101"/>
        <v/>
      </c>
      <c r="DI61" s="10" t="str">
        <f t="shared" si="46"/>
        <v/>
      </c>
      <c r="DJ61" s="10" t="str">
        <f t="shared" si="47"/>
        <v/>
      </c>
      <c r="DK61" s="10" t="str">
        <f t="shared" si="48"/>
        <v/>
      </c>
      <c r="DL61" s="10" t="str">
        <f t="shared" si="49"/>
        <v/>
      </c>
      <c r="DM61" s="10" t="str">
        <f t="shared" si="50"/>
        <v/>
      </c>
      <c r="DN61" s="10" t="str">
        <f t="shared" si="51"/>
        <v/>
      </c>
      <c r="DO61" s="10" t="str">
        <f t="shared" si="52"/>
        <v/>
      </c>
      <c r="DP61" s="10" t="str">
        <f t="shared" si="53"/>
        <v/>
      </c>
      <c r="DQ61" s="10" t="str">
        <f t="shared" si="54"/>
        <v/>
      </c>
      <c r="DR61" s="10" t="str">
        <f t="shared" si="55"/>
        <v/>
      </c>
      <c r="DS61" s="10" t="str">
        <f t="shared" si="56"/>
        <v/>
      </c>
      <c r="DT61" s="10" t="str">
        <f t="shared" si="57"/>
        <v/>
      </c>
      <c r="DU61" s="10" t="str">
        <f t="shared" si="58"/>
        <v/>
      </c>
      <c r="DV61" s="10" t="str">
        <f t="shared" si="59"/>
        <v/>
      </c>
      <c r="DW61" s="10" t="str">
        <f t="shared" si="102"/>
        <v/>
      </c>
      <c r="DX61" s="10" t="str">
        <f t="shared" si="60"/>
        <v/>
      </c>
      <c r="DY61" s="10" t="str">
        <f t="shared" si="61"/>
        <v/>
      </c>
      <c r="DZ61" s="10" t="str">
        <f t="shared" si="62"/>
        <v/>
      </c>
      <c r="EA61" s="10" t="str">
        <f t="shared" si="63"/>
        <v/>
      </c>
      <c r="EB61" s="10" t="str">
        <f t="shared" si="64"/>
        <v/>
      </c>
      <c r="EC61" s="10" t="str">
        <f t="shared" si="65"/>
        <v/>
      </c>
      <c r="ED61" s="10" t="str">
        <f t="shared" si="66"/>
        <v/>
      </c>
      <c r="EE61" s="10" t="str">
        <f t="shared" si="67"/>
        <v/>
      </c>
      <c r="EF61" s="10" t="str">
        <f t="shared" si="68"/>
        <v/>
      </c>
      <c r="EG61" s="10" t="str">
        <f t="shared" si="69"/>
        <v/>
      </c>
      <c r="EH61" s="10" t="str">
        <f t="shared" si="70"/>
        <v/>
      </c>
      <c r="EI61" s="10" t="str">
        <f t="shared" si="71"/>
        <v/>
      </c>
      <c r="EJ61" s="10" t="str">
        <f t="shared" si="72"/>
        <v/>
      </c>
      <c r="EK61" s="10" t="str">
        <f t="shared" si="73"/>
        <v/>
      </c>
      <c r="EL61" s="10" t="str">
        <f t="shared" si="103"/>
        <v/>
      </c>
      <c r="EM61" s="10" t="str">
        <f t="shared" si="74"/>
        <v/>
      </c>
      <c r="EN61" s="10" t="str">
        <f t="shared" si="75"/>
        <v/>
      </c>
      <c r="EO61" s="10" t="str">
        <f t="shared" si="76"/>
        <v/>
      </c>
      <c r="EP61" s="10" t="str">
        <f t="shared" si="77"/>
        <v/>
      </c>
      <c r="EQ61" s="10" t="str">
        <f t="shared" si="78"/>
        <v/>
      </c>
      <c r="ER61" s="10" t="str">
        <f t="shared" si="79"/>
        <v/>
      </c>
      <c r="ES61" s="10" t="str">
        <f t="shared" si="80"/>
        <v/>
      </c>
      <c r="ET61" s="10" t="str">
        <f t="shared" si="81"/>
        <v/>
      </c>
      <c r="EU61" s="10" t="str">
        <f t="shared" si="82"/>
        <v/>
      </c>
      <c r="EV61" s="10" t="str">
        <f t="shared" si="83"/>
        <v/>
      </c>
      <c r="EW61" s="10" t="str">
        <f t="shared" si="84"/>
        <v/>
      </c>
      <c r="EX61" s="10" t="str">
        <f t="shared" si="85"/>
        <v/>
      </c>
      <c r="EY61" s="10" t="str">
        <f t="shared" si="86"/>
        <v/>
      </c>
      <c r="EZ61" s="10" t="str">
        <f t="shared" si="87"/>
        <v/>
      </c>
      <c r="FA61" s="10" t="str">
        <f t="shared" si="104"/>
        <v/>
      </c>
      <c r="FB61" s="10" t="str">
        <f t="shared" si="88"/>
        <v/>
      </c>
      <c r="FC61" s="10" t="str">
        <f t="shared" si="89"/>
        <v/>
      </c>
      <c r="FD61" s="10" t="str">
        <f t="shared" si="90"/>
        <v/>
      </c>
      <c r="FE61" s="10" t="str">
        <f t="shared" si="91"/>
        <v/>
      </c>
      <c r="FF61" s="10" t="str">
        <f t="shared" si="92"/>
        <v/>
      </c>
      <c r="FG61" s="10" t="str">
        <f t="shared" si="93"/>
        <v/>
      </c>
      <c r="FH61" s="10" t="str">
        <f t="shared" si="94"/>
        <v/>
      </c>
      <c r="FI61" s="10" t="str">
        <f t="shared" si="95"/>
        <v/>
      </c>
      <c r="FJ61" s="10" t="str">
        <f t="shared" si="96"/>
        <v/>
      </c>
      <c r="FK61" s="10" t="str">
        <f t="shared" si="97"/>
        <v/>
      </c>
      <c r="FL61" s="10" t="str">
        <f t="shared" si="98"/>
        <v/>
      </c>
      <c r="FM61" s="10" t="str">
        <f t="shared" si="99"/>
        <v/>
      </c>
      <c r="FN61" s="11"/>
      <c r="FQ61" s="13"/>
      <c r="FR61" s="13"/>
      <c r="FS61" s="13"/>
      <c r="FT61" s="29" t="str">
        <f t="shared" si="105"/>
        <v/>
      </c>
      <c r="FU61" s="29" t="str">
        <f t="shared" si="106"/>
        <v/>
      </c>
      <c r="FV61" s="29" t="str">
        <f t="shared" si="107"/>
        <v/>
      </c>
      <c r="FW61" s="29" t="str">
        <f t="shared" si="108"/>
        <v/>
      </c>
      <c r="FX61" s="29" t="str">
        <f t="shared" si="109"/>
        <v/>
      </c>
      <c r="FZ61" s="14" t="s">
        <v>5</v>
      </c>
    </row>
    <row r="62" spans="1:182" s="12" customFormat="1" ht="25.5" x14ac:dyDescent="0.2">
      <c r="A62" s="27">
        <v>53</v>
      </c>
      <c r="B62" s="28" t="str">
        <f t="shared" si="11"/>
        <v/>
      </c>
      <c r="C62" s="46"/>
      <c r="D62" s="21"/>
      <c r="E62" s="48"/>
      <c r="F62" s="48"/>
      <c r="G62" s="48"/>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43"/>
      <c r="CH62" s="147"/>
      <c r="CI62" s="10" t="str">
        <f t="shared" si="12"/>
        <v/>
      </c>
      <c r="CJ62" s="10" t="str">
        <f t="shared" si="13"/>
        <v/>
      </c>
      <c r="CK62" s="10" t="str">
        <f t="shared" si="14"/>
        <v/>
      </c>
      <c r="CL62" s="10" t="str">
        <f t="shared" si="15"/>
        <v/>
      </c>
      <c r="CM62" s="10" t="str">
        <f t="shared" si="16"/>
        <v/>
      </c>
      <c r="CN62" s="10" t="str">
        <f t="shared" si="17"/>
        <v/>
      </c>
      <c r="CO62" s="10" t="str">
        <f t="shared" si="28"/>
        <v/>
      </c>
      <c r="CP62" s="10" t="str">
        <f t="shared" si="29"/>
        <v/>
      </c>
      <c r="CQ62" s="10" t="str">
        <f t="shared" si="30"/>
        <v/>
      </c>
      <c r="CR62" s="10" t="str">
        <f t="shared" si="31"/>
        <v/>
      </c>
      <c r="CS62" s="10" t="str">
        <f t="shared" si="100"/>
        <v/>
      </c>
      <c r="CT62" s="10" t="str">
        <f t="shared" si="32"/>
        <v/>
      </c>
      <c r="CU62" s="10" t="str">
        <f t="shared" si="33"/>
        <v/>
      </c>
      <c r="CV62" s="10" t="str">
        <f t="shared" si="34"/>
        <v/>
      </c>
      <c r="CW62" s="10" t="str">
        <f t="shared" si="35"/>
        <v/>
      </c>
      <c r="CX62" s="10" t="str">
        <f t="shared" si="36"/>
        <v/>
      </c>
      <c r="CY62" s="10" t="str">
        <f t="shared" si="37"/>
        <v/>
      </c>
      <c r="CZ62" s="10" t="str">
        <f t="shared" si="38"/>
        <v/>
      </c>
      <c r="DA62" s="10" t="str">
        <f t="shared" si="39"/>
        <v/>
      </c>
      <c r="DB62" s="10" t="str">
        <f t="shared" si="40"/>
        <v/>
      </c>
      <c r="DC62" s="10" t="str">
        <f t="shared" si="41"/>
        <v/>
      </c>
      <c r="DD62" s="10" t="str">
        <f t="shared" si="42"/>
        <v/>
      </c>
      <c r="DE62" s="10" t="str">
        <f t="shared" si="43"/>
        <v/>
      </c>
      <c r="DF62" s="10" t="str">
        <f t="shared" si="44"/>
        <v/>
      </c>
      <c r="DG62" s="10" t="str">
        <f t="shared" si="45"/>
        <v/>
      </c>
      <c r="DH62" s="10" t="str">
        <f t="shared" si="101"/>
        <v/>
      </c>
      <c r="DI62" s="10" t="str">
        <f t="shared" si="46"/>
        <v/>
      </c>
      <c r="DJ62" s="10" t="str">
        <f t="shared" si="47"/>
        <v/>
      </c>
      <c r="DK62" s="10" t="str">
        <f t="shared" si="48"/>
        <v/>
      </c>
      <c r="DL62" s="10" t="str">
        <f t="shared" si="49"/>
        <v/>
      </c>
      <c r="DM62" s="10" t="str">
        <f t="shared" si="50"/>
        <v/>
      </c>
      <c r="DN62" s="10" t="str">
        <f t="shared" si="51"/>
        <v/>
      </c>
      <c r="DO62" s="10" t="str">
        <f t="shared" si="52"/>
        <v/>
      </c>
      <c r="DP62" s="10" t="str">
        <f t="shared" si="53"/>
        <v/>
      </c>
      <c r="DQ62" s="10" t="str">
        <f t="shared" si="54"/>
        <v/>
      </c>
      <c r="DR62" s="10" t="str">
        <f t="shared" si="55"/>
        <v/>
      </c>
      <c r="DS62" s="10" t="str">
        <f t="shared" si="56"/>
        <v/>
      </c>
      <c r="DT62" s="10" t="str">
        <f t="shared" si="57"/>
        <v/>
      </c>
      <c r="DU62" s="10" t="str">
        <f t="shared" si="58"/>
        <v/>
      </c>
      <c r="DV62" s="10" t="str">
        <f t="shared" si="59"/>
        <v/>
      </c>
      <c r="DW62" s="10" t="str">
        <f t="shared" si="102"/>
        <v/>
      </c>
      <c r="DX62" s="10" t="str">
        <f t="shared" si="60"/>
        <v/>
      </c>
      <c r="DY62" s="10" t="str">
        <f t="shared" si="61"/>
        <v/>
      </c>
      <c r="DZ62" s="10" t="str">
        <f t="shared" si="62"/>
        <v/>
      </c>
      <c r="EA62" s="10" t="str">
        <f t="shared" si="63"/>
        <v/>
      </c>
      <c r="EB62" s="10" t="str">
        <f t="shared" si="64"/>
        <v/>
      </c>
      <c r="EC62" s="10" t="str">
        <f t="shared" si="65"/>
        <v/>
      </c>
      <c r="ED62" s="10" t="str">
        <f t="shared" si="66"/>
        <v/>
      </c>
      <c r="EE62" s="10" t="str">
        <f t="shared" si="67"/>
        <v/>
      </c>
      <c r="EF62" s="10" t="str">
        <f t="shared" si="68"/>
        <v/>
      </c>
      <c r="EG62" s="10" t="str">
        <f t="shared" si="69"/>
        <v/>
      </c>
      <c r="EH62" s="10" t="str">
        <f t="shared" si="70"/>
        <v/>
      </c>
      <c r="EI62" s="10" t="str">
        <f t="shared" si="71"/>
        <v/>
      </c>
      <c r="EJ62" s="10" t="str">
        <f t="shared" si="72"/>
        <v/>
      </c>
      <c r="EK62" s="10" t="str">
        <f t="shared" si="73"/>
        <v/>
      </c>
      <c r="EL62" s="10" t="str">
        <f t="shared" si="103"/>
        <v/>
      </c>
      <c r="EM62" s="10" t="str">
        <f t="shared" si="74"/>
        <v/>
      </c>
      <c r="EN62" s="10" t="str">
        <f t="shared" si="75"/>
        <v/>
      </c>
      <c r="EO62" s="10" t="str">
        <f t="shared" si="76"/>
        <v/>
      </c>
      <c r="EP62" s="10" t="str">
        <f t="shared" si="77"/>
        <v/>
      </c>
      <c r="EQ62" s="10" t="str">
        <f t="shared" si="78"/>
        <v/>
      </c>
      <c r="ER62" s="10" t="str">
        <f t="shared" si="79"/>
        <v/>
      </c>
      <c r="ES62" s="10" t="str">
        <f t="shared" si="80"/>
        <v/>
      </c>
      <c r="ET62" s="10" t="str">
        <f t="shared" si="81"/>
        <v/>
      </c>
      <c r="EU62" s="10" t="str">
        <f t="shared" si="82"/>
        <v/>
      </c>
      <c r="EV62" s="10" t="str">
        <f t="shared" si="83"/>
        <v/>
      </c>
      <c r="EW62" s="10" t="str">
        <f t="shared" si="84"/>
        <v/>
      </c>
      <c r="EX62" s="10" t="str">
        <f t="shared" si="85"/>
        <v/>
      </c>
      <c r="EY62" s="10" t="str">
        <f t="shared" si="86"/>
        <v/>
      </c>
      <c r="EZ62" s="10" t="str">
        <f t="shared" si="87"/>
        <v/>
      </c>
      <c r="FA62" s="10" t="str">
        <f t="shared" si="104"/>
        <v/>
      </c>
      <c r="FB62" s="10" t="str">
        <f t="shared" si="88"/>
        <v/>
      </c>
      <c r="FC62" s="10" t="str">
        <f t="shared" si="89"/>
        <v/>
      </c>
      <c r="FD62" s="10" t="str">
        <f t="shared" si="90"/>
        <v/>
      </c>
      <c r="FE62" s="10" t="str">
        <f t="shared" si="91"/>
        <v/>
      </c>
      <c r="FF62" s="10" t="str">
        <f t="shared" si="92"/>
        <v/>
      </c>
      <c r="FG62" s="10" t="str">
        <f t="shared" si="93"/>
        <v/>
      </c>
      <c r="FH62" s="10" t="str">
        <f t="shared" si="94"/>
        <v/>
      </c>
      <c r="FI62" s="10" t="str">
        <f t="shared" si="95"/>
        <v/>
      </c>
      <c r="FJ62" s="10" t="str">
        <f t="shared" si="96"/>
        <v/>
      </c>
      <c r="FK62" s="10" t="str">
        <f t="shared" si="97"/>
        <v/>
      </c>
      <c r="FL62" s="10" t="str">
        <f t="shared" si="98"/>
        <v/>
      </c>
      <c r="FM62" s="10" t="str">
        <f t="shared" si="99"/>
        <v/>
      </c>
      <c r="FN62" s="11"/>
      <c r="FQ62" s="13"/>
      <c r="FR62" s="13"/>
      <c r="FS62" s="13"/>
      <c r="FT62" s="29" t="str">
        <f t="shared" si="105"/>
        <v/>
      </c>
      <c r="FU62" s="29" t="str">
        <f t="shared" si="106"/>
        <v/>
      </c>
      <c r="FV62" s="29" t="str">
        <f t="shared" si="107"/>
        <v/>
      </c>
      <c r="FW62" s="29" t="str">
        <f t="shared" si="108"/>
        <v/>
      </c>
      <c r="FX62" s="29" t="str">
        <f t="shared" si="109"/>
        <v/>
      </c>
      <c r="FZ62" s="14" t="s">
        <v>5</v>
      </c>
    </row>
    <row r="63" spans="1:182" s="12" customFormat="1" ht="25.5" x14ac:dyDescent="0.2">
      <c r="A63" s="27">
        <v>54</v>
      </c>
      <c r="B63" s="28" t="str">
        <f t="shared" si="11"/>
        <v/>
      </c>
      <c r="C63" s="46"/>
      <c r="D63" s="21"/>
      <c r="E63" s="48"/>
      <c r="F63" s="48"/>
      <c r="G63" s="48"/>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43"/>
      <c r="CH63" s="147"/>
      <c r="CI63" s="10" t="str">
        <f t="shared" si="12"/>
        <v/>
      </c>
      <c r="CJ63" s="10" t="str">
        <f t="shared" si="13"/>
        <v/>
      </c>
      <c r="CK63" s="10" t="str">
        <f t="shared" si="14"/>
        <v/>
      </c>
      <c r="CL63" s="10" t="str">
        <f t="shared" si="15"/>
        <v/>
      </c>
      <c r="CM63" s="10" t="str">
        <f t="shared" si="16"/>
        <v/>
      </c>
      <c r="CN63" s="10" t="str">
        <f t="shared" si="17"/>
        <v/>
      </c>
      <c r="CO63" s="10" t="str">
        <f t="shared" si="28"/>
        <v/>
      </c>
      <c r="CP63" s="10" t="str">
        <f t="shared" si="29"/>
        <v/>
      </c>
      <c r="CQ63" s="10" t="str">
        <f t="shared" si="30"/>
        <v/>
      </c>
      <c r="CR63" s="10" t="str">
        <f t="shared" si="31"/>
        <v/>
      </c>
      <c r="CS63" s="10" t="str">
        <f t="shared" si="100"/>
        <v/>
      </c>
      <c r="CT63" s="10" t="str">
        <f t="shared" si="32"/>
        <v/>
      </c>
      <c r="CU63" s="10" t="str">
        <f t="shared" si="33"/>
        <v/>
      </c>
      <c r="CV63" s="10" t="str">
        <f t="shared" si="34"/>
        <v/>
      </c>
      <c r="CW63" s="10" t="str">
        <f t="shared" si="35"/>
        <v/>
      </c>
      <c r="CX63" s="10" t="str">
        <f t="shared" si="36"/>
        <v/>
      </c>
      <c r="CY63" s="10" t="str">
        <f t="shared" si="37"/>
        <v/>
      </c>
      <c r="CZ63" s="10" t="str">
        <f t="shared" si="38"/>
        <v/>
      </c>
      <c r="DA63" s="10" t="str">
        <f t="shared" si="39"/>
        <v/>
      </c>
      <c r="DB63" s="10" t="str">
        <f t="shared" si="40"/>
        <v/>
      </c>
      <c r="DC63" s="10" t="str">
        <f t="shared" si="41"/>
        <v/>
      </c>
      <c r="DD63" s="10" t="str">
        <f t="shared" si="42"/>
        <v/>
      </c>
      <c r="DE63" s="10" t="str">
        <f t="shared" si="43"/>
        <v/>
      </c>
      <c r="DF63" s="10" t="str">
        <f t="shared" si="44"/>
        <v/>
      </c>
      <c r="DG63" s="10" t="str">
        <f t="shared" si="45"/>
        <v/>
      </c>
      <c r="DH63" s="10" t="str">
        <f t="shared" si="101"/>
        <v/>
      </c>
      <c r="DI63" s="10" t="str">
        <f t="shared" si="46"/>
        <v/>
      </c>
      <c r="DJ63" s="10" t="str">
        <f t="shared" si="47"/>
        <v/>
      </c>
      <c r="DK63" s="10" t="str">
        <f t="shared" si="48"/>
        <v/>
      </c>
      <c r="DL63" s="10" t="str">
        <f t="shared" si="49"/>
        <v/>
      </c>
      <c r="DM63" s="10" t="str">
        <f t="shared" si="50"/>
        <v/>
      </c>
      <c r="DN63" s="10" t="str">
        <f t="shared" si="51"/>
        <v/>
      </c>
      <c r="DO63" s="10" t="str">
        <f t="shared" si="52"/>
        <v/>
      </c>
      <c r="DP63" s="10" t="str">
        <f t="shared" si="53"/>
        <v/>
      </c>
      <c r="DQ63" s="10" t="str">
        <f t="shared" si="54"/>
        <v/>
      </c>
      <c r="DR63" s="10" t="str">
        <f t="shared" si="55"/>
        <v/>
      </c>
      <c r="DS63" s="10" t="str">
        <f t="shared" si="56"/>
        <v/>
      </c>
      <c r="DT63" s="10" t="str">
        <f t="shared" si="57"/>
        <v/>
      </c>
      <c r="DU63" s="10" t="str">
        <f t="shared" si="58"/>
        <v/>
      </c>
      <c r="DV63" s="10" t="str">
        <f t="shared" si="59"/>
        <v/>
      </c>
      <c r="DW63" s="10" t="str">
        <f t="shared" si="102"/>
        <v/>
      </c>
      <c r="DX63" s="10" t="str">
        <f t="shared" si="60"/>
        <v/>
      </c>
      <c r="DY63" s="10" t="str">
        <f t="shared" si="61"/>
        <v/>
      </c>
      <c r="DZ63" s="10" t="str">
        <f t="shared" si="62"/>
        <v/>
      </c>
      <c r="EA63" s="10" t="str">
        <f t="shared" si="63"/>
        <v/>
      </c>
      <c r="EB63" s="10" t="str">
        <f t="shared" si="64"/>
        <v/>
      </c>
      <c r="EC63" s="10" t="str">
        <f t="shared" si="65"/>
        <v/>
      </c>
      <c r="ED63" s="10" t="str">
        <f t="shared" si="66"/>
        <v/>
      </c>
      <c r="EE63" s="10" t="str">
        <f t="shared" si="67"/>
        <v/>
      </c>
      <c r="EF63" s="10" t="str">
        <f t="shared" si="68"/>
        <v/>
      </c>
      <c r="EG63" s="10" t="str">
        <f t="shared" si="69"/>
        <v/>
      </c>
      <c r="EH63" s="10" t="str">
        <f t="shared" si="70"/>
        <v/>
      </c>
      <c r="EI63" s="10" t="str">
        <f t="shared" si="71"/>
        <v/>
      </c>
      <c r="EJ63" s="10" t="str">
        <f t="shared" si="72"/>
        <v/>
      </c>
      <c r="EK63" s="10" t="str">
        <f t="shared" si="73"/>
        <v/>
      </c>
      <c r="EL63" s="10" t="str">
        <f t="shared" si="103"/>
        <v/>
      </c>
      <c r="EM63" s="10" t="str">
        <f t="shared" si="74"/>
        <v/>
      </c>
      <c r="EN63" s="10" t="str">
        <f t="shared" si="75"/>
        <v/>
      </c>
      <c r="EO63" s="10" t="str">
        <f t="shared" si="76"/>
        <v/>
      </c>
      <c r="EP63" s="10" t="str">
        <f t="shared" si="77"/>
        <v/>
      </c>
      <c r="EQ63" s="10" t="str">
        <f t="shared" si="78"/>
        <v/>
      </c>
      <c r="ER63" s="10" t="str">
        <f t="shared" si="79"/>
        <v/>
      </c>
      <c r="ES63" s="10" t="str">
        <f t="shared" si="80"/>
        <v/>
      </c>
      <c r="ET63" s="10" t="str">
        <f t="shared" si="81"/>
        <v/>
      </c>
      <c r="EU63" s="10" t="str">
        <f t="shared" si="82"/>
        <v/>
      </c>
      <c r="EV63" s="10" t="str">
        <f t="shared" si="83"/>
        <v/>
      </c>
      <c r="EW63" s="10" t="str">
        <f t="shared" si="84"/>
        <v/>
      </c>
      <c r="EX63" s="10" t="str">
        <f t="shared" si="85"/>
        <v/>
      </c>
      <c r="EY63" s="10" t="str">
        <f t="shared" si="86"/>
        <v/>
      </c>
      <c r="EZ63" s="10" t="str">
        <f t="shared" si="87"/>
        <v/>
      </c>
      <c r="FA63" s="10" t="str">
        <f t="shared" si="104"/>
        <v/>
      </c>
      <c r="FB63" s="10" t="str">
        <f t="shared" si="88"/>
        <v/>
      </c>
      <c r="FC63" s="10" t="str">
        <f t="shared" si="89"/>
        <v/>
      </c>
      <c r="FD63" s="10" t="str">
        <f t="shared" si="90"/>
        <v/>
      </c>
      <c r="FE63" s="10" t="str">
        <f t="shared" si="91"/>
        <v/>
      </c>
      <c r="FF63" s="10" t="str">
        <f t="shared" si="92"/>
        <v/>
      </c>
      <c r="FG63" s="10" t="str">
        <f t="shared" si="93"/>
        <v/>
      </c>
      <c r="FH63" s="10" t="str">
        <f t="shared" si="94"/>
        <v/>
      </c>
      <c r="FI63" s="10" t="str">
        <f t="shared" si="95"/>
        <v/>
      </c>
      <c r="FJ63" s="10" t="str">
        <f t="shared" si="96"/>
        <v/>
      </c>
      <c r="FK63" s="10" t="str">
        <f t="shared" si="97"/>
        <v/>
      </c>
      <c r="FL63" s="10" t="str">
        <f t="shared" si="98"/>
        <v/>
      </c>
      <c r="FM63" s="10" t="str">
        <f t="shared" si="99"/>
        <v/>
      </c>
      <c r="FN63" s="11"/>
      <c r="FQ63" s="13"/>
      <c r="FR63" s="13"/>
      <c r="FS63" s="13"/>
      <c r="FT63" s="29" t="str">
        <f t="shared" si="105"/>
        <v/>
      </c>
      <c r="FU63" s="29" t="str">
        <f t="shared" si="106"/>
        <v/>
      </c>
      <c r="FV63" s="29" t="str">
        <f t="shared" si="107"/>
        <v/>
      </c>
      <c r="FW63" s="29" t="str">
        <f t="shared" si="108"/>
        <v/>
      </c>
      <c r="FX63" s="29" t="str">
        <f t="shared" si="109"/>
        <v/>
      </c>
      <c r="FZ63" s="14" t="s">
        <v>5</v>
      </c>
    </row>
    <row r="64" spans="1:182" s="12" customFormat="1" ht="25.5" x14ac:dyDescent="0.2">
      <c r="A64" s="27">
        <v>55</v>
      </c>
      <c r="B64" s="28" t="str">
        <f t="shared" si="11"/>
        <v/>
      </c>
      <c r="C64" s="46"/>
      <c r="D64" s="21"/>
      <c r="E64" s="48"/>
      <c r="F64" s="48"/>
      <c r="G64" s="48"/>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c r="CG64" s="43"/>
      <c r="CH64" s="147"/>
      <c r="CI64" s="10" t="str">
        <f t="shared" si="12"/>
        <v/>
      </c>
      <c r="CJ64" s="10" t="str">
        <f t="shared" si="13"/>
        <v/>
      </c>
      <c r="CK64" s="10" t="str">
        <f t="shared" si="14"/>
        <v/>
      </c>
      <c r="CL64" s="10" t="str">
        <f t="shared" si="15"/>
        <v/>
      </c>
      <c r="CM64" s="10" t="str">
        <f t="shared" si="16"/>
        <v/>
      </c>
      <c r="CN64" s="10" t="str">
        <f t="shared" si="17"/>
        <v/>
      </c>
      <c r="CO64" s="10" t="str">
        <f t="shared" si="28"/>
        <v/>
      </c>
      <c r="CP64" s="10" t="str">
        <f t="shared" si="29"/>
        <v/>
      </c>
      <c r="CQ64" s="10" t="str">
        <f t="shared" si="30"/>
        <v/>
      </c>
      <c r="CR64" s="10" t="str">
        <f t="shared" si="31"/>
        <v/>
      </c>
      <c r="CS64" s="10" t="str">
        <f t="shared" si="100"/>
        <v/>
      </c>
      <c r="CT64" s="10" t="str">
        <f t="shared" si="32"/>
        <v/>
      </c>
      <c r="CU64" s="10" t="str">
        <f t="shared" si="33"/>
        <v/>
      </c>
      <c r="CV64" s="10" t="str">
        <f t="shared" si="34"/>
        <v/>
      </c>
      <c r="CW64" s="10" t="str">
        <f t="shared" si="35"/>
        <v/>
      </c>
      <c r="CX64" s="10" t="str">
        <f t="shared" si="36"/>
        <v/>
      </c>
      <c r="CY64" s="10" t="str">
        <f t="shared" si="37"/>
        <v/>
      </c>
      <c r="CZ64" s="10" t="str">
        <f t="shared" si="38"/>
        <v/>
      </c>
      <c r="DA64" s="10" t="str">
        <f t="shared" si="39"/>
        <v/>
      </c>
      <c r="DB64" s="10" t="str">
        <f t="shared" si="40"/>
        <v/>
      </c>
      <c r="DC64" s="10" t="str">
        <f t="shared" si="41"/>
        <v/>
      </c>
      <c r="DD64" s="10" t="str">
        <f t="shared" si="42"/>
        <v/>
      </c>
      <c r="DE64" s="10" t="str">
        <f t="shared" si="43"/>
        <v/>
      </c>
      <c r="DF64" s="10" t="str">
        <f t="shared" si="44"/>
        <v/>
      </c>
      <c r="DG64" s="10" t="str">
        <f t="shared" si="45"/>
        <v/>
      </c>
      <c r="DH64" s="10" t="str">
        <f t="shared" si="101"/>
        <v/>
      </c>
      <c r="DI64" s="10" t="str">
        <f t="shared" si="46"/>
        <v/>
      </c>
      <c r="DJ64" s="10" t="str">
        <f t="shared" si="47"/>
        <v/>
      </c>
      <c r="DK64" s="10" t="str">
        <f t="shared" si="48"/>
        <v/>
      </c>
      <c r="DL64" s="10" t="str">
        <f t="shared" si="49"/>
        <v/>
      </c>
      <c r="DM64" s="10" t="str">
        <f t="shared" si="50"/>
        <v/>
      </c>
      <c r="DN64" s="10" t="str">
        <f t="shared" si="51"/>
        <v/>
      </c>
      <c r="DO64" s="10" t="str">
        <f t="shared" si="52"/>
        <v/>
      </c>
      <c r="DP64" s="10" t="str">
        <f t="shared" si="53"/>
        <v/>
      </c>
      <c r="DQ64" s="10" t="str">
        <f t="shared" si="54"/>
        <v/>
      </c>
      <c r="DR64" s="10" t="str">
        <f t="shared" si="55"/>
        <v/>
      </c>
      <c r="DS64" s="10" t="str">
        <f t="shared" si="56"/>
        <v/>
      </c>
      <c r="DT64" s="10" t="str">
        <f t="shared" si="57"/>
        <v/>
      </c>
      <c r="DU64" s="10" t="str">
        <f t="shared" si="58"/>
        <v/>
      </c>
      <c r="DV64" s="10" t="str">
        <f t="shared" si="59"/>
        <v/>
      </c>
      <c r="DW64" s="10" t="str">
        <f t="shared" si="102"/>
        <v/>
      </c>
      <c r="DX64" s="10" t="str">
        <f t="shared" si="60"/>
        <v/>
      </c>
      <c r="DY64" s="10" t="str">
        <f t="shared" si="61"/>
        <v/>
      </c>
      <c r="DZ64" s="10" t="str">
        <f t="shared" si="62"/>
        <v/>
      </c>
      <c r="EA64" s="10" t="str">
        <f t="shared" si="63"/>
        <v/>
      </c>
      <c r="EB64" s="10" t="str">
        <f t="shared" si="64"/>
        <v/>
      </c>
      <c r="EC64" s="10" t="str">
        <f t="shared" si="65"/>
        <v/>
      </c>
      <c r="ED64" s="10" t="str">
        <f t="shared" si="66"/>
        <v/>
      </c>
      <c r="EE64" s="10" t="str">
        <f t="shared" si="67"/>
        <v/>
      </c>
      <c r="EF64" s="10" t="str">
        <f t="shared" si="68"/>
        <v/>
      </c>
      <c r="EG64" s="10" t="str">
        <f t="shared" si="69"/>
        <v/>
      </c>
      <c r="EH64" s="10" t="str">
        <f t="shared" si="70"/>
        <v/>
      </c>
      <c r="EI64" s="10" t="str">
        <f t="shared" si="71"/>
        <v/>
      </c>
      <c r="EJ64" s="10" t="str">
        <f t="shared" si="72"/>
        <v/>
      </c>
      <c r="EK64" s="10" t="str">
        <f t="shared" si="73"/>
        <v/>
      </c>
      <c r="EL64" s="10" t="str">
        <f t="shared" si="103"/>
        <v/>
      </c>
      <c r="EM64" s="10" t="str">
        <f t="shared" si="74"/>
        <v/>
      </c>
      <c r="EN64" s="10" t="str">
        <f t="shared" si="75"/>
        <v/>
      </c>
      <c r="EO64" s="10" t="str">
        <f t="shared" si="76"/>
        <v/>
      </c>
      <c r="EP64" s="10" t="str">
        <f t="shared" si="77"/>
        <v/>
      </c>
      <c r="EQ64" s="10" t="str">
        <f t="shared" si="78"/>
        <v/>
      </c>
      <c r="ER64" s="10" t="str">
        <f t="shared" si="79"/>
        <v/>
      </c>
      <c r="ES64" s="10" t="str">
        <f t="shared" si="80"/>
        <v/>
      </c>
      <c r="ET64" s="10" t="str">
        <f t="shared" si="81"/>
        <v/>
      </c>
      <c r="EU64" s="10" t="str">
        <f t="shared" si="82"/>
        <v/>
      </c>
      <c r="EV64" s="10" t="str">
        <f t="shared" si="83"/>
        <v/>
      </c>
      <c r="EW64" s="10" t="str">
        <f t="shared" si="84"/>
        <v/>
      </c>
      <c r="EX64" s="10" t="str">
        <f t="shared" si="85"/>
        <v/>
      </c>
      <c r="EY64" s="10" t="str">
        <f t="shared" si="86"/>
        <v/>
      </c>
      <c r="EZ64" s="10" t="str">
        <f t="shared" si="87"/>
        <v/>
      </c>
      <c r="FA64" s="10" t="str">
        <f t="shared" si="104"/>
        <v/>
      </c>
      <c r="FB64" s="10" t="str">
        <f t="shared" si="88"/>
        <v/>
      </c>
      <c r="FC64" s="10" t="str">
        <f t="shared" si="89"/>
        <v/>
      </c>
      <c r="FD64" s="10" t="str">
        <f t="shared" si="90"/>
        <v/>
      </c>
      <c r="FE64" s="10" t="str">
        <f t="shared" si="91"/>
        <v/>
      </c>
      <c r="FF64" s="10" t="str">
        <f t="shared" si="92"/>
        <v/>
      </c>
      <c r="FG64" s="10" t="str">
        <f t="shared" si="93"/>
        <v/>
      </c>
      <c r="FH64" s="10" t="str">
        <f t="shared" si="94"/>
        <v/>
      </c>
      <c r="FI64" s="10" t="str">
        <f t="shared" si="95"/>
        <v/>
      </c>
      <c r="FJ64" s="10" t="str">
        <f t="shared" si="96"/>
        <v/>
      </c>
      <c r="FK64" s="10" t="str">
        <f t="shared" si="97"/>
        <v/>
      </c>
      <c r="FL64" s="10" t="str">
        <f t="shared" si="98"/>
        <v/>
      </c>
      <c r="FM64" s="10" t="str">
        <f t="shared" si="99"/>
        <v/>
      </c>
      <c r="FN64" s="11"/>
      <c r="FQ64" s="13"/>
      <c r="FR64" s="13"/>
      <c r="FS64" s="13"/>
      <c r="FT64" s="29" t="str">
        <f t="shared" si="105"/>
        <v/>
      </c>
      <c r="FU64" s="29" t="str">
        <f t="shared" si="106"/>
        <v/>
      </c>
      <c r="FV64" s="29" t="str">
        <f t="shared" si="107"/>
        <v/>
      </c>
      <c r="FW64" s="29" t="str">
        <f t="shared" si="108"/>
        <v/>
      </c>
      <c r="FX64" s="29" t="str">
        <f t="shared" si="109"/>
        <v/>
      </c>
      <c r="FZ64" s="14" t="s">
        <v>5</v>
      </c>
    </row>
    <row r="65" spans="1:182" s="12" customFormat="1" ht="25.5" x14ac:dyDescent="0.2">
      <c r="A65" s="27">
        <v>56</v>
      </c>
      <c r="B65" s="28" t="str">
        <f t="shared" si="11"/>
        <v/>
      </c>
      <c r="C65" s="46"/>
      <c r="D65" s="21"/>
      <c r="E65" s="48"/>
      <c r="F65" s="48"/>
      <c r="G65" s="48"/>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1"/>
      <c r="CF65" s="21"/>
      <c r="CG65" s="43"/>
      <c r="CH65" s="147"/>
      <c r="CI65" s="10" t="str">
        <f t="shared" si="12"/>
        <v/>
      </c>
      <c r="CJ65" s="10" t="str">
        <f t="shared" si="13"/>
        <v/>
      </c>
      <c r="CK65" s="10" t="str">
        <f t="shared" si="14"/>
        <v/>
      </c>
      <c r="CL65" s="10" t="str">
        <f t="shared" si="15"/>
        <v/>
      </c>
      <c r="CM65" s="10" t="str">
        <f t="shared" si="16"/>
        <v/>
      </c>
      <c r="CN65" s="10" t="str">
        <f t="shared" si="17"/>
        <v/>
      </c>
      <c r="CO65" s="10" t="str">
        <f t="shared" si="28"/>
        <v/>
      </c>
      <c r="CP65" s="10" t="str">
        <f t="shared" si="29"/>
        <v/>
      </c>
      <c r="CQ65" s="10" t="str">
        <f t="shared" si="30"/>
        <v/>
      </c>
      <c r="CR65" s="10" t="str">
        <f t="shared" si="31"/>
        <v/>
      </c>
      <c r="CS65" s="10" t="str">
        <f t="shared" si="100"/>
        <v/>
      </c>
      <c r="CT65" s="10" t="str">
        <f t="shared" si="32"/>
        <v/>
      </c>
      <c r="CU65" s="10" t="str">
        <f t="shared" si="33"/>
        <v/>
      </c>
      <c r="CV65" s="10" t="str">
        <f t="shared" si="34"/>
        <v/>
      </c>
      <c r="CW65" s="10" t="str">
        <f t="shared" si="35"/>
        <v/>
      </c>
      <c r="CX65" s="10" t="str">
        <f t="shared" si="36"/>
        <v/>
      </c>
      <c r="CY65" s="10" t="str">
        <f t="shared" si="37"/>
        <v/>
      </c>
      <c r="CZ65" s="10" t="str">
        <f t="shared" si="38"/>
        <v/>
      </c>
      <c r="DA65" s="10" t="str">
        <f t="shared" si="39"/>
        <v/>
      </c>
      <c r="DB65" s="10" t="str">
        <f t="shared" si="40"/>
        <v/>
      </c>
      <c r="DC65" s="10" t="str">
        <f t="shared" si="41"/>
        <v/>
      </c>
      <c r="DD65" s="10" t="str">
        <f t="shared" si="42"/>
        <v/>
      </c>
      <c r="DE65" s="10" t="str">
        <f t="shared" si="43"/>
        <v/>
      </c>
      <c r="DF65" s="10" t="str">
        <f t="shared" si="44"/>
        <v/>
      </c>
      <c r="DG65" s="10" t="str">
        <f t="shared" si="45"/>
        <v/>
      </c>
      <c r="DH65" s="10" t="str">
        <f t="shared" si="101"/>
        <v/>
      </c>
      <c r="DI65" s="10" t="str">
        <f t="shared" si="46"/>
        <v/>
      </c>
      <c r="DJ65" s="10" t="str">
        <f t="shared" si="47"/>
        <v/>
      </c>
      <c r="DK65" s="10" t="str">
        <f t="shared" si="48"/>
        <v/>
      </c>
      <c r="DL65" s="10" t="str">
        <f t="shared" si="49"/>
        <v/>
      </c>
      <c r="DM65" s="10" t="str">
        <f t="shared" si="50"/>
        <v/>
      </c>
      <c r="DN65" s="10" t="str">
        <f t="shared" si="51"/>
        <v/>
      </c>
      <c r="DO65" s="10" t="str">
        <f t="shared" si="52"/>
        <v/>
      </c>
      <c r="DP65" s="10" t="str">
        <f t="shared" si="53"/>
        <v/>
      </c>
      <c r="DQ65" s="10" t="str">
        <f t="shared" si="54"/>
        <v/>
      </c>
      <c r="DR65" s="10" t="str">
        <f t="shared" si="55"/>
        <v/>
      </c>
      <c r="DS65" s="10" t="str">
        <f t="shared" si="56"/>
        <v/>
      </c>
      <c r="DT65" s="10" t="str">
        <f t="shared" si="57"/>
        <v/>
      </c>
      <c r="DU65" s="10" t="str">
        <f t="shared" si="58"/>
        <v/>
      </c>
      <c r="DV65" s="10" t="str">
        <f t="shared" si="59"/>
        <v/>
      </c>
      <c r="DW65" s="10" t="str">
        <f t="shared" si="102"/>
        <v/>
      </c>
      <c r="DX65" s="10" t="str">
        <f t="shared" si="60"/>
        <v/>
      </c>
      <c r="DY65" s="10" t="str">
        <f t="shared" si="61"/>
        <v/>
      </c>
      <c r="DZ65" s="10" t="str">
        <f t="shared" si="62"/>
        <v/>
      </c>
      <c r="EA65" s="10" t="str">
        <f t="shared" si="63"/>
        <v/>
      </c>
      <c r="EB65" s="10" t="str">
        <f t="shared" si="64"/>
        <v/>
      </c>
      <c r="EC65" s="10" t="str">
        <f t="shared" si="65"/>
        <v/>
      </c>
      <c r="ED65" s="10" t="str">
        <f t="shared" si="66"/>
        <v/>
      </c>
      <c r="EE65" s="10" t="str">
        <f t="shared" si="67"/>
        <v/>
      </c>
      <c r="EF65" s="10" t="str">
        <f t="shared" si="68"/>
        <v/>
      </c>
      <c r="EG65" s="10" t="str">
        <f t="shared" si="69"/>
        <v/>
      </c>
      <c r="EH65" s="10" t="str">
        <f t="shared" si="70"/>
        <v/>
      </c>
      <c r="EI65" s="10" t="str">
        <f t="shared" si="71"/>
        <v/>
      </c>
      <c r="EJ65" s="10" t="str">
        <f t="shared" si="72"/>
        <v/>
      </c>
      <c r="EK65" s="10" t="str">
        <f t="shared" si="73"/>
        <v/>
      </c>
      <c r="EL65" s="10" t="str">
        <f t="shared" si="103"/>
        <v/>
      </c>
      <c r="EM65" s="10" t="str">
        <f t="shared" si="74"/>
        <v/>
      </c>
      <c r="EN65" s="10" t="str">
        <f t="shared" si="75"/>
        <v/>
      </c>
      <c r="EO65" s="10" t="str">
        <f t="shared" si="76"/>
        <v/>
      </c>
      <c r="EP65" s="10" t="str">
        <f t="shared" si="77"/>
        <v/>
      </c>
      <c r="EQ65" s="10" t="str">
        <f t="shared" si="78"/>
        <v/>
      </c>
      <c r="ER65" s="10" t="str">
        <f t="shared" si="79"/>
        <v/>
      </c>
      <c r="ES65" s="10" t="str">
        <f t="shared" si="80"/>
        <v/>
      </c>
      <c r="ET65" s="10" t="str">
        <f t="shared" si="81"/>
        <v/>
      </c>
      <c r="EU65" s="10" t="str">
        <f t="shared" si="82"/>
        <v/>
      </c>
      <c r="EV65" s="10" t="str">
        <f t="shared" si="83"/>
        <v/>
      </c>
      <c r="EW65" s="10" t="str">
        <f t="shared" si="84"/>
        <v/>
      </c>
      <c r="EX65" s="10" t="str">
        <f t="shared" si="85"/>
        <v/>
      </c>
      <c r="EY65" s="10" t="str">
        <f t="shared" si="86"/>
        <v/>
      </c>
      <c r="EZ65" s="10" t="str">
        <f t="shared" si="87"/>
        <v/>
      </c>
      <c r="FA65" s="10" t="str">
        <f t="shared" si="104"/>
        <v/>
      </c>
      <c r="FB65" s="10" t="str">
        <f t="shared" si="88"/>
        <v/>
      </c>
      <c r="FC65" s="10" t="str">
        <f t="shared" si="89"/>
        <v/>
      </c>
      <c r="FD65" s="10" t="str">
        <f t="shared" si="90"/>
        <v/>
      </c>
      <c r="FE65" s="10" t="str">
        <f t="shared" si="91"/>
        <v/>
      </c>
      <c r="FF65" s="10" t="str">
        <f t="shared" si="92"/>
        <v/>
      </c>
      <c r="FG65" s="10" t="str">
        <f t="shared" si="93"/>
        <v/>
      </c>
      <c r="FH65" s="10" t="str">
        <f t="shared" si="94"/>
        <v/>
      </c>
      <c r="FI65" s="10" t="str">
        <f t="shared" si="95"/>
        <v/>
      </c>
      <c r="FJ65" s="10" t="str">
        <f t="shared" si="96"/>
        <v/>
      </c>
      <c r="FK65" s="10" t="str">
        <f t="shared" si="97"/>
        <v/>
      </c>
      <c r="FL65" s="10" t="str">
        <f t="shared" si="98"/>
        <v/>
      </c>
      <c r="FM65" s="10" t="str">
        <f t="shared" si="99"/>
        <v/>
      </c>
      <c r="FN65" s="11"/>
      <c r="FR65" s="13"/>
      <c r="FS65" s="13"/>
      <c r="FT65" s="29" t="str">
        <f t="shared" si="105"/>
        <v/>
      </c>
      <c r="FU65" s="29" t="str">
        <f t="shared" si="106"/>
        <v/>
      </c>
      <c r="FV65" s="29" t="str">
        <f t="shared" si="107"/>
        <v/>
      </c>
      <c r="FW65" s="29" t="str">
        <f t="shared" si="108"/>
        <v/>
      </c>
      <c r="FX65" s="29" t="str">
        <f t="shared" si="109"/>
        <v/>
      </c>
      <c r="FZ65" s="14" t="s">
        <v>5</v>
      </c>
    </row>
    <row r="66" spans="1:182" s="12" customFormat="1" ht="25.5" x14ac:dyDescent="0.2">
      <c r="A66" s="27">
        <v>57</v>
      </c>
      <c r="B66" s="28" t="str">
        <f t="shared" si="11"/>
        <v/>
      </c>
      <c r="C66" s="46"/>
      <c r="D66" s="21"/>
      <c r="E66" s="48"/>
      <c r="F66" s="48"/>
      <c r="G66" s="48"/>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43"/>
      <c r="CH66" s="147"/>
      <c r="CI66" s="10" t="str">
        <f t="shared" si="12"/>
        <v/>
      </c>
      <c r="CJ66" s="10" t="str">
        <f t="shared" si="13"/>
        <v/>
      </c>
      <c r="CK66" s="10" t="str">
        <f t="shared" si="14"/>
        <v/>
      </c>
      <c r="CL66" s="10" t="str">
        <f t="shared" si="15"/>
        <v/>
      </c>
      <c r="CM66" s="10" t="str">
        <f t="shared" si="16"/>
        <v/>
      </c>
      <c r="CN66" s="10" t="str">
        <f t="shared" si="17"/>
        <v/>
      </c>
      <c r="CO66" s="10" t="str">
        <f t="shared" si="28"/>
        <v/>
      </c>
      <c r="CP66" s="10" t="str">
        <f t="shared" si="29"/>
        <v/>
      </c>
      <c r="CQ66" s="10" t="str">
        <f t="shared" si="30"/>
        <v/>
      </c>
      <c r="CR66" s="10" t="str">
        <f t="shared" si="31"/>
        <v/>
      </c>
      <c r="CS66" s="10" t="str">
        <f t="shared" si="100"/>
        <v/>
      </c>
      <c r="CT66" s="10" t="str">
        <f t="shared" si="32"/>
        <v/>
      </c>
      <c r="CU66" s="10" t="str">
        <f t="shared" si="33"/>
        <v/>
      </c>
      <c r="CV66" s="10" t="str">
        <f t="shared" si="34"/>
        <v/>
      </c>
      <c r="CW66" s="10" t="str">
        <f t="shared" si="35"/>
        <v/>
      </c>
      <c r="CX66" s="10" t="str">
        <f t="shared" si="36"/>
        <v/>
      </c>
      <c r="CY66" s="10" t="str">
        <f t="shared" si="37"/>
        <v/>
      </c>
      <c r="CZ66" s="10" t="str">
        <f t="shared" si="38"/>
        <v/>
      </c>
      <c r="DA66" s="10" t="str">
        <f t="shared" si="39"/>
        <v/>
      </c>
      <c r="DB66" s="10" t="str">
        <f t="shared" si="40"/>
        <v/>
      </c>
      <c r="DC66" s="10" t="str">
        <f t="shared" si="41"/>
        <v/>
      </c>
      <c r="DD66" s="10" t="str">
        <f t="shared" si="42"/>
        <v/>
      </c>
      <c r="DE66" s="10" t="str">
        <f t="shared" si="43"/>
        <v/>
      </c>
      <c r="DF66" s="10" t="str">
        <f t="shared" si="44"/>
        <v/>
      </c>
      <c r="DG66" s="10" t="str">
        <f t="shared" si="45"/>
        <v/>
      </c>
      <c r="DH66" s="10" t="str">
        <f t="shared" si="101"/>
        <v/>
      </c>
      <c r="DI66" s="10" t="str">
        <f t="shared" si="46"/>
        <v/>
      </c>
      <c r="DJ66" s="10" t="str">
        <f t="shared" si="47"/>
        <v/>
      </c>
      <c r="DK66" s="10" t="str">
        <f t="shared" si="48"/>
        <v/>
      </c>
      <c r="DL66" s="10" t="str">
        <f t="shared" si="49"/>
        <v/>
      </c>
      <c r="DM66" s="10" t="str">
        <f t="shared" si="50"/>
        <v/>
      </c>
      <c r="DN66" s="10" t="str">
        <f t="shared" si="51"/>
        <v/>
      </c>
      <c r="DO66" s="10" t="str">
        <f t="shared" si="52"/>
        <v/>
      </c>
      <c r="DP66" s="10" t="str">
        <f t="shared" si="53"/>
        <v/>
      </c>
      <c r="DQ66" s="10" t="str">
        <f t="shared" si="54"/>
        <v/>
      </c>
      <c r="DR66" s="10" t="str">
        <f t="shared" si="55"/>
        <v/>
      </c>
      <c r="DS66" s="10" t="str">
        <f t="shared" si="56"/>
        <v/>
      </c>
      <c r="DT66" s="10" t="str">
        <f t="shared" si="57"/>
        <v/>
      </c>
      <c r="DU66" s="10" t="str">
        <f t="shared" si="58"/>
        <v/>
      </c>
      <c r="DV66" s="10" t="str">
        <f t="shared" si="59"/>
        <v/>
      </c>
      <c r="DW66" s="10" t="str">
        <f t="shared" si="102"/>
        <v/>
      </c>
      <c r="DX66" s="10" t="str">
        <f t="shared" si="60"/>
        <v/>
      </c>
      <c r="DY66" s="10" t="str">
        <f t="shared" si="61"/>
        <v/>
      </c>
      <c r="DZ66" s="10" t="str">
        <f t="shared" si="62"/>
        <v/>
      </c>
      <c r="EA66" s="10" t="str">
        <f t="shared" si="63"/>
        <v/>
      </c>
      <c r="EB66" s="10" t="str">
        <f t="shared" si="64"/>
        <v/>
      </c>
      <c r="EC66" s="10" t="str">
        <f t="shared" si="65"/>
        <v/>
      </c>
      <c r="ED66" s="10" t="str">
        <f t="shared" si="66"/>
        <v/>
      </c>
      <c r="EE66" s="10" t="str">
        <f t="shared" si="67"/>
        <v/>
      </c>
      <c r="EF66" s="10" t="str">
        <f t="shared" si="68"/>
        <v/>
      </c>
      <c r="EG66" s="10" t="str">
        <f t="shared" si="69"/>
        <v/>
      </c>
      <c r="EH66" s="10" t="str">
        <f t="shared" si="70"/>
        <v/>
      </c>
      <c r="EI66" s="10" t="str">
        <f t="shared" si="71"/>
        <v/>
      </c>
      <c r="EJ66" s="10" t="str">
        <f t="shared" si="72"/>
        <v/>
      </c>
      <c r="EK66" s="10" t="str">
        <f t="shared" si="73"/>
        <v/>
      </c>
      <c r="EL66" s="10" t="str">
        <f t="shared" si="103"/>
        <v/>
      </c>
      <c r="EM66" s="10" t="str">
        <f t="shared" si="74"/>
        <v/>
      </c>
      <c r="EN66" s="10" t="str">
        <f t="shared" si="75"/>
        <v/>
      </c>
      <c r="EO66" s="10" t="str">
        <f t="shared" si="76"/>
        <v/>
      </c>
      <c r="EP66" s="10" t="str">
        <f t="shared" si="77"/>
        <v/>
      </c>
      <c r="EQ66" s="10" t="str">
        <f t="shared" si="78"/>
        <v/>
      </c>
      <c r="ER66" s="10" t="str">
        <f t="shared" si="79"/>
        <v/>
      </c>
      <c r="ES66" s="10" t="str">
        <f t="shared" si="80"/>
        <v/>
      </c>
      <c r="ET66" s="10" t="str">
        <f t="shared" si="81"/>
        <v/>
      </c>
      <c r="EU66" s="10" t="str">
        <f t="shared" si="82"/>
        <v/>
      </c>
      <c r="EV66" s="10" t="str">
        <f t="shared" si="83"/>
        <v/>
      </c>
      <c r="EW66" s="10" t="str">
        <f t="shared" si="84"/>
        <v/>
      </c>
      <c r="EX66" s="10" t="str">
        <f t="shared" si="85"/>
        <v/>
      </c>
      <c r="EY66" s="10" t="str">
        <f t="shared" si="86"/>
        <v/>
      </c>
      <c r="EZ66" s="10" t="str">
        <f t="shared" si="87"/>
        <v/>
      </c>
      <c r="FA66" s="10" t="str">
        <f t="shared" si="104"/>
        <v/>
      </c>
      <c r="FB66" s="10" t="str">
        <f t="shared" si="88"/>
        <v/>
      </c>
      <c r="FC66" s="10" t="str">
        <f t="shared" si="89"/>
        <v/>
      </c>
      <c r="FD66" s="10" t="str">
        <f t="shared" si="90"/>
        <v/>
      </c>
      <c r="FE66" s="10" t="str">
        <f t="shared" si="91"/>
        <v/>
      </c>
      <c r="FF66" s="10" t="str">
        <f t="shared" si="92"/>
        <v/>
      </c>
      <c r="FG66" s="10" t="str">
        <f t="shared" si="93"/>
        <v/>
      </c>
      <c r="FH66" s="10" t="str">
        <f t="shared" si="94"/>
        <v/>
      </c>
      <c r="FI66" s="10" t="str">
        <f t="shared" si="95"/>
        <v/>
      </c>
      <c r="FJ66" s="10" t="str">
        <f t="shared" si="96"/>
        <v/>
      </c>
      <c r="FK66" s="10" t="str">
        <f t="shared" si="97"/>
        <v/>
      </c>
      <c r="FL66" s="10" t="str">
        <f t="shared" si="98"/>
        <v/>
      </c>
      <c r="FM66" s="10" t="str">
        <f t="shared" si="99"/>
        <v/>
      </c>
      <c r="FN66" s="11"/>
      <c r="FR66" s="13"/>
      <c r="FS66" s="13"/>
      <c r="FT66" s="29" t="str">
        <f t="shared" si="105"/>
        <v/>
      </c>
      <c r="FU66" s="29" t="str">
        <f t="shared" si="106"/>
        <v/>
      </c>
      <c r="FV66" s="29" t="str">
        <f t="shared" si="107"/>
        <v/>
      </c>
      <c r="FW66" s="29" t="str">
        <f t="shared" si="108"/>
        <v/>
      </c>
      <c r="FX66" s="29" t="str">
        <f t="shared" si="109"/>
        <v/>
      </c>
      <c r="FZ66" s="14" t="s">
        <v>5</v>
      </c>
    </row>
    <row r="67" spans="1:182" s="12" customFormat="1" ht="25.5" x14ac:dyDescent="0.2">
      <c r="A67" s="27">
        <v>58</v>
      </c>
      <c r="B67" s="28" t="str">
        <f t="shared" si="11"/>
        <v/>
      </c>
      <c r="C67" s="46"/>
      <c r="D67" s="21"/>
      <c r="E67" s="48"/>
      <c r="F67" s="48"/>
      <c r="G67" s="48"/>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43"/>
      <c r="CH67" s="147"/>
      <c r="CI67" s="10" t="str">
        <f t="shared" si="12"/>
        <v/>
      </c>
      <c r="CJ67" s="10" t="str">
        <f t="shared" si="13"/>
        <v/>
      </c>
      <c r="CK67" s="10" t="str">
        <f t="shared" si="14"/>
        <v/>
      </c>
      <c r="CL67" s="10" t="str">
        <f t="shared" si="15"/>
        <v/>
      </c>
      <c r="CM67" s="10" t="str">
        <f t="shared" si="16"/>
        <v/>
      </c>
      <c r="CN67" s="10" t="str">
        <f t="shared" si="17"/>
        <v/>
      </c>
      <c r="CO67" s="10" t="str">
        <f t="shared" si="28"/>
        <v/>
      </c>
      <c r="CP67" s="10" t="str">
        <f t="shared" si="29"/>
        <v/>
      </c>
      <c r="CQ67" s="10" t="str">
        <f t="shared" si="30"/>
        <v/>
      </c>
      <c r="CR67" s="10" t="str">
        <f t="shared" si="31"/>
        <v/>
      </c>
      <c r="CS67" s="10" t="str">
        <f t="shared" si="100"/>
        <v/>
      </c>
      <c r="CT67" s="10" t="str">
        <f t="shared" si="32"/>
        <v/>
      </c>
      <c r="CU67" s="10" t="str">
        <f t="shared" si="33"/>
        <v/>
      </c>
      <c r="CV67" s="10" t="str">
        <f t="shared" si="34"/>
        <v/>
      </c>
      <c r="CW67" s="10" t="str">
        <f t="shared" si="35"/>
        <v/>
      </c>
      <c r="CX67" s="10" t="str">
        <f t="shared" si="36"/>
        <v/>
      </c>
      <c r="CY67" s="10" t="str">
        <f t="shared" si="37"/>
        <v/>
      </c>
      <c r="CZ67" s="10" t="str">
        <f t="shared" si="38"/>
        <v/>
      </c>
      <c r="DA67" s="10" t="str">
        <f t="shared" si="39"/>
        <v/>
      </c>
      <c r="DB67" s="10" t="str">
        <f t="shared" si="40"/>
        <v/>
      </c>
      <c r="DC67" s="10" t="str">
        <f t="shared" si="41"/>
        <v/>
      </c>
      <c r="DD67" s="10" t="str">
        <f t="shared" si="42"/>
        <v/>
      </c>
      <c r="DE67" s="10" t="str">
        <f t="shared" si="43"/>
        <v/>
      </c>
      <c r="DF67" s="10" t="str">
        <f t="shared" si="44"/>
        <v/>
      </c>
      <c r="DG67" s="10" t="str">
        <f t="shared" si="45"/>
        <v/>
      </c>
      <c r="DH67" s="10" t="str">
        <f t="shared" si="101"/>
        <v/>
      </c>
      <c r="DI67" s="10" t="str">
        <f t="shared" si="46"/>
        <v/>
      </c>
      <c r="DJ67" s="10" t="str">
        <f t="shared" si="47"/>
        <v/>
      </c>
      <c r="DK67" s="10" t="str">
        <f t="shared" si="48"/>
        <v/>
      </c>
      <c r="DL67" s="10" t="str">
        <f t="shared" si="49"/>
        <v/>
      </c>
      <c r="DM67" s="10" t="str">
        <f t="shared" si="50"/>
        <v/>
      </c>
      <c r="DN67" s="10" t="str">
        <f t="shared" si="51"/>
        <v/>
      </c>
      <c r="DO67" s="10" t="str">
        <f t="shared" si="52"/>
        <v/>
      </c>
      <c r="DP67" s="10" t="str">
        <f t="shared" si="53"/>
        <v/>
      </c>
      <c r="DQ67" s="10" t="str">
        <f t="shared" si="54"/>
        <v/>
      </c>
      <c r="DR67" s="10" t="str">
        <f t="shared" si="55"/>
        <v/>
      </c>
      <c r="DS67" s="10" t="str">
        <f t="shared" si="56"/>
        <v/>
      </c>
      <c r="DT67" s="10" t="str">
        <f t="shared" si="57"/>
        <v/>
      </c>
      <c r="DU67" s="10" t="str">
        <f t="shared" si="58"/>
        <v/>
      </c>
      <c r="DV67" s="10" t="str">
        <f t="shared" si="59"/>
        <v/>
      </c>
      <c r="DW67" s="10" t="str">
        <f t="shared" si="102"/>
        <v/>
      </c>
      <c r="DX67" s="10" t="str">
        <f t="shared" si="60"/>
        <v/>
      </c>
      <c r="DY67" s="10" t="str">
        <f t="shared" si="61"/>
        <v/>
      </c>
      <c r="DZ67" s="10" t="str">
        <f t="shared" si="62"/>
        <v/>
      </c>
      <c r="EA67" s="10" t="str">
        <f t="shared" si="63"/>
        <v/>
      </c>
      <c r="EB67" s="10" t="str">
        <f t="shared" si="64"/>
        <v/>
      </c>
      <c r="EC67" s="10" t="str">
        <f t="shared" si="65"/>
        <v/>
      </c>
      <c r="ED67" s="10" t="str">
        <f t="shared" si="66"/>
        <v/>
      </c>
      <c r="EE67" s="10" t="str">
        <f t="shared" si="67"/>
        <v/>
      </c>
      <c r="EF67" s="10" t="str">
        <f t="shared" si="68"/>
        <v/>
      </c>
      <c r="EG67" s="10" t="str">
        <f t="shared" si="69"/>
        <v/>
      </c>
      <c r="EH67" s="10" t="str">
        <f t="shared" si="70"/>
        <v/>
      </c>
      <c r="EI67" s="10" t="str">
        <f t="shared" si="71"/>
        <v/>
      </c>
      <c r="EJ67" s="10" t="str">
        <f t="shared" si="72"/>
        <v/>
      </c>
      <c r="EK67" s="10" t="str">
        <f t="shared" si="73"/>
        <v/>
      </c>
      <c r="EL67" s="10" t="str">
        <f t="shared" si="103"/>
        <v/>
      </c>
      <c r="EM67" s="10" t="str">
        <f t="shared" si="74"/>
        <v/>
      </c>
      <c r="EN67" s="10" t="str">
        <f t="shared" si="75"/>
        <v/>
      </c>
      <c r="EO67" s="10" t="str">
        <f t="shared" si="76"/>
        <v/>
      </c>
      <c r="EP67" s="10" t="str">
        <f t="shared" si="77"/>
        <v/>
      </c>
      <c r="EQ67" s="10" t="str">
        <f t="shared" si="78"/>
        <v/>
      </c>
      <c r="ER67" s="10" t="str">
        <f t="shared" si="79"/>
        <v/>
      </c>
      <c r="ES67" s="10" t="str">
        <f t="shared" si="80"/>
        <v/>
      </c>
      <c r="ET67" s="10" t="str">
        <f t="shared" si="81"/>
        <v/>
      </c>
      <c r="EU67" s="10" t="str">
        <f t="shared" si="82"/>
        <v/>
      </c>
      <c r="EV67" s="10" t="str">
        <f t="shared" si="83"/>
        <v/>
      </c>
      <c r="EW67" s="10" t="str">
        <f t="shared" si="84"/>
        <v/>
      </c>
      <c r="EX67" s="10" t="str">
        <f t="shared" si="85"/>
        <v/>
      </c>
      <c r="EY67" s="10" t="str">
        <f t="shared" si="86"/>
        <v/>
      </c>
      <c r="EZ67" s="10" t="str">
        <f t="shared" si="87"/>
        <v/>
      </c>
      <c r="FA67" s="10" t="str">
        <f t="shared" si="104"/>
        <v/>
      </c>
      <c r="FB67" s="10" t="str">
        <f t="shared" si="88"/>
        <v/>
      </c>
      <c r="FC67" s="10" t="str">
        <f t="shared" si="89"/>
        <v/>
      </c>
      <c r="FD67" s="10" t="str">
        <f t="shared" si="90"/>
        <v/>
      </c>
      <c r="FE67" s="10" t="str">
        <f t="shared" si="91"/>
        <v/>
      </c>
      <c r="FF67" s="10" t="str">
        <f t="shared" si="92"/>
        <v/>
      </c>
      <c r="FG67" s="10" t="str">
        <f t="shared" si="93"/>
        <v/>
      </c>
      <c r="FH67" s="10" t="str">
        <f t="shared" si="94"/>
        <v/>
      </c>
      <c r="FI67" s="10" t="str">
        <f t="shared" si="95"/>
        <v/>
      </c>
      <c r="FJ67" s="10" t="str">
        <f t="shared" si="96"/>
        <v/>
      </c>
      <c r="FK67" s="10" t="str">
        <f t="shared" si="97"/>
        <v/>
      </c>
      <c r="FL67" s="10" t="str">
        <f t="shared" si="98"/>
        <v/>
      </c>
      <c r="FM67" s="10" t="str">
        <f t="shared" si="99"/>
        <v/>
      </c>
      <c r="FN67" s="11"/>
      <c r="FR67" s="13"/>
      <c r="FS67" s="13"/>
      <c r="FT67" s="29" t="str">
        <f t="shared" si="105"/>
        <v/>
      </c>
      <c r="FU67" s="29" t="str">
        <f t="shared" si="106"/>
        <v/>
      </c>
      <c r="FV67" s="29" t="str">
        <f t="shared" si="107"/>
        <v/>
      </c>
      <c r="FW67" s="29" t="str">
        <f t="shared" si="108"/>
        <v/>
      </c>
      <c r="FX67" s="29" t="str">
        <f t="shared" si="109"/>
        <v/>
      </c>
      <c r="FZ67" s="14" t="s">
        <v>5</v>
      </c>
    </row>
    <row r="68" spans="1:182" s="12" customFormat="1" ht="25.5" x14ac:dyDescent="0.2">
      <c r="A68" s="27">
        <v>59</v>
      </c>
      <c r="B68" s="28" t="str">
        <f t="shared" si="11"/>
        <v/>
      </c>
      <c r="C68" s="46"/>
      <c r="D68" s="21"/>
      <c r="E68" s="48"/>
      <c r="F68" s="48"/>
      <c r="G68" s="48"/>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43"/>
      <c r="CH68" s="147"/>
      <c r="CI68" s="10" t="str">
        <f t="shared" si="12"/>
        <v/>
      </c>
      <c r="CJ68" s="10" t="str">
        <f t="shared" si="13"/>
        <v/>
      </c>
      <c r="CK68" s="10" t="str">
        <f t="shared" si="14"/>
        <v/>
      </c>
      <c r="CL68" s="10" t="str">
        <f t="shared" si="15"/>
        <v/>
      </c>
      <c r="CM68" s="10" t="str">
        <f t="shared" si="16"/>
        <v/>
      </c>
      <c r="CN68" s="10" t="str">
        <f t="shared" si="17"/>
        <v/>
      </c>
      <c r="CO68" s="10" t="str">
        <f t="shared" si="28"/>
        <v/>
      </c>
      <c r="CP68" s="10" t="str">
        <f t="shared" si="29"/>
        <v/>
      </c>
      <c r="CQ68" s="10" t="str">
        <f t="shared" si="30"/>
        <v/>
      </c>
      <c r="CR68" s="10" t="str">
        <f t="shared" si="31"/>
        <v/>
      </c>
      <c r="CS68" s="10" t="str">
        <f t="shared" si="100"/>
        <v/>
      </c>
      <c r="CT68" s="10" t="str">
        <f t="shared" si="32"/>
        <v/>
      </c>
      <c r="CU68" s="10" t="str">
        <f t="shared" si="33"/>
        <v/>
      </c>
      <c r="CV68" s="10" t="str">
        <f t="shared" si="34"/>
        <v/>
      </c>
      <c r="CW68" s="10" t="str">
        <f t="shared" si="35"/>
        <v/>
      </c>
      <c r="CX68" s="10" t="str">
        <f t="shared" si="36"/>
        <v/>
      </c>
      <c r="CY68" s="10" t="str">
        <f t="shared" si="37"/>
        <v/>
      </c>
      <c r="CZ68" s="10" t="str">
        <f t="shared" si="38"/>
        <v/>
      </c>
      <c r="DA68" s="10" t="str">
        <f t="shared" si="39"/>
        <v/>
      </c>
      <c r="DB68" s="10" t="str">
        <f t="shared" si="40"/>
        <v/>
      </c>
      <c r="DC68" s="10" t="str">
        <f t="shared" si="41"/>
        <v/>
      </c>
      <c r="DD68" s="10" t="str">
        <f t="shared" si="42"/>
        <v/>
      </c>
      <c r="DE68" s="10" t="str">
        <f t="shared" si="43"/>
        <v/>
      </c>
      <c r="DF68" s="10" t="str">
        <f t="shared" si="44"/>
        <v/>
      </c>
      <c r="DG68" s="10" t="str">
        <f t="shared" si="45"/>
        <v/>
      </c>
      <c r="DH68" s="10" t="str">
        <f t="shared" si="101"/>
        <v/>
      </c>
      <c r="DI68" s="10" t="str">
        <f t="shared" si="46"/>
        <v/>
      </c>
      <c r="DJ68" s="10" t="str">
        <f t="shared" si="47"/>
        <v/>
      </c>
      <c r="DK68" s="10" t="str">
        <f t="shared" si="48"/>
        <v/>
      </c>
      <c r="DL68" s="10" t="str">
        <f t="shared" si="49"/>
        <v/>
      </c>
      <c r="DM68" s="10" t="str">
        <f t="shared" si="50"/>
        <v/>
      </c>
      <c r="DN68" s="10" t="str">
        <f t="shared" si="51"/>
        <v/>
      </c>
      <c r="DO68" s="10" t="str">
        <f t="shared" si="52"/>
        <v/>
      </c>
      <c r="DP68" s="10" t="str">
        <f t="shared" si="53"/>
        <v/>
      </c>
      <c r="DQ68" s="10" t="str">
        <f t="shared" si="54"/>
        <v/>
      </c>
      <c r="DR68" s="10" t="str">
        <f t="shared" si="55"/>
        <v/>
      </c>
      <c r="DS68" s="10" t="str">
        <f t="shared" si="56"/>
        <v/>
      </c>
      <c r="DT68" s="10" t="str">
        <f t="shared" si="57"/>
        <v/>
      </c>
      <c r="DU68" s="10" t="str">
        <f t="shared" si="58"/>
        <v/>
      </c>
      <c r="DV68" s="10" t="str">
        <f t="shared" si="59"/>
        <v/>
      </c>
      <c r="DW68" s="10" t="str">
        <f t="shared" si="102"/>
        <v/>
      </c>
      <c r="DX68" s="10" t="str">
        <f t="shared" si="60"/>
        <v/>
      </c>
      <c r="DY68" s="10" t="str">
        <f t="shared" si="61"/>
        <v/>
      </c>
      <c r="DZ68" s="10" t="str">
        <f t="shared" si="62"/>
        <v/>
      </c>
      <c r="EA68" s="10" t="str">
        <f t="shared" si="63"/>
        <v/>
      </c>
      <c r="EB68" s="10" t="str">
        <f t="shared" si="64"/>
        <v/>
      </c>
      <c r="EC68" s="10" t="str">
        <f t="shared" si="65"/>
        <v/>
      </c>
      <c r="ED68" s="10" t="str">
        <f t="shared" si="66"/>
        <v/>
      </c>
      <c r="EE68" s="10" t="str">
        <f t="shared" si="67"/>
        <v/>
      </c>
      <c r="EF68" s="10" t="str">
        <f t="shared" si="68"/>
        <v/>
      </c>
      <c r="EG68" s="10" t="str">
        <f t="shared" si="69"/>
        <v/>
      </c>
      <c r="EH68" s="10" t="str">
        <f t="shared" si="70"/>
        <v/>
      </c>
      <c r="EI68" s="10" t="str">
        <f t="shared" si="71"/>
        <v/>
      </c>
      <c r="EJ68" s="10" t="str">
        <f t="shared" si="72"/>
        <v/>
      </c>
      <c r="EK68" s="10" t="str">
        <f t="shared" si="73"/>
        <v/>
      </c>
      <c r="EL68" s="10" t="str">
        <f t="shared" si="103"/>
        <v/>
      </c>
      <c r="EM68" s="10" t="str">
        <f t="shared" si="74"/>
        <v/>
      </c>
      <c r="EN68" s="10" t="str">
        <f t="shared" si="75"/>
        <v/>
      </c>
      <c r="EO68" s="10" t="str">
        <f t="shared" si="76"/>
        <v/>
      </c>
      <c r="EP68" s="10" t="str">
        <f t="shared" si="77"/>
        <v/>
      </c>
      <c r="EQ68" s="10" t="str">
        <f t="shared" si="78"/>
        <v/>
      </c>
      <c r="ER68" s="10" t="str">
        <f t="shared" si="79"/>
        <v/>
      </c>
      <c r="ES68" s="10" t="str">
        <f t="shared" si="80"/>
        <v/>
      </c>
      <c r="ET68" s="10" t="str">
        <f t="shared" si="81"/>
        <v/>
      </c>
      <c r="EU68" s="10" t="str">
        <f t="shared" si="82"/>
        <v/>
      </c>
      <c r="EV68" s="10" t="str">
        <f t="shared" si="83"/>
        <v/>
      </c>
      <c r="EW68" s="10" t="str">
        <f t="shared" si="84"/>
        <v/>
      </c>
      <c r="EX68" s="10" t="str">
        <f t="shared" si="85"/>
        <v/>
      </c>
      <c r="EY68" s="10" t="str">
        <f t="shared" si="86"/>
        <v/>
      </c>
      <c r="EZ68" s="10" t="str">
        <f t="shared" si="87"/>
        <v/>
      </c>
      <c r="FA68" s="10" t="str">
        <f t="shared" si="104"/>
        <v/>
      </c>
      <c r="FB68" s="10" t="str">
        <f t="shared" si="88"/>
        <v/>
      </c>
      <c r="FC68" s="10" t="str">
        <f t="shared" si="89"/>
        <v/>
      </c>
      <c r="FD68" s="10" t="str">
        <f t="shared" si="90"/>
        <v/>
      </c>
      <c r="FE68" s="10" t="str">
        <f t="shared" si="91"/>
        <v/>
      </c>
      <c r="FF68" s="10" t="str">
        <f t="shared" si="92"/>
        <v/>
      </c>
      <c r="FG68" s="10" t="str">
        <f t="shared" si="93"/>
        <v/>
      </c>
      <c r="FH68" s="10" t="str">
        <f t="shared" si="94"/>
        <v/>
      </c>
      <c r="FI68" s="10" t="str">
        <f t="shared" si="95"/>
        <v/>
      </c>
      <c r="FJ68" s="10" t="str">
        <f t="shared" si="96"/>
        <v/>
      </c>
      <c r="FK68" s="10" t="str">
        <f t="shared" si="97"/>
        <v/>
      </c>
      <c r="FL68" s="10" t="str">
        <f t="shared" si="98"/>
        <v/>
      </c>
      <c r="FM68" s="10" t="str">
        <f t="shared" si="99"/>
        <v/>
      </c>
      <c r="FN68" s="11"/>
      <c r="FR68" s="13"/>
      <c r="FS68" s="13"/>
      <c r="FT68" s="29" t="str">
        <f t="shared" si="105"/>
        <v/>
      </c>
      <c r="FU68" s="29" t="str">
        <f t="shared" si="106"/>
        <v/>
      </c>
      <c r="FV68" s="29" t="str">
        <f t="shared" si="107"/>
        <v/>
      </c>
      <c r="FW68" s="29" t="str">
        <f t="shared" si="108"/>
        <v/>
      </c>
      <c r="FX68" s="29" t="str">
        <f t="shared" si="109"/>
        <v/>
      </c>
      <c r="FZ68" s="14" t="s">
        <v>5</v>
      </c>
    </row>
    <row r="69" spans="1:182" s="12" customFormat="1" ht="25.5" x14ac:dyDescent="0.2">
      <c r="A69" s="27">
        <v>60</v>
      </c>
      <c r="B69" s="28" t="str">
        <f t="shared" si="11"/>
        <v/>
      </c>
      <c r="C69" s="46"/>
      <c r="D69" s="21"/>
      <c r="E69" s="48"/>
      <c r="F69" s="48"/>
      <c r="G69" s="48"/>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43"/>
      <c r="CH69" s="147"/>
      <c r="CI69" s="10" t="str">
        <f t="shared" si="12"/>
        <v/>
      </c>
      <c r="CJ69" s="10" t="str">
        <f t="shared" si="13"/>
        <v/>
      </c>
      <c r="CK69" s="10" t="str">
        <f t="shared" si="14"/>
        <v/>
      </c>
      <c r="CL69" s="10" t="str">
        <f t="shared" si="15"/>
        <v/>
      </c>
      <c r="CM69" s="10" t="str">
        <f t="shared" si="16"/>
        <v/>
      </c>
      <c r="CN69" s="10" t="str">
        <f t="shared" si="17"/>
        <v/>
      </c>
      <c r="CO69" s="10" t="str">
        <f t="shared" si="28"/>
        <v/>
      </c>
      <c r="CP69" s="10" t="str">
        <f t="shared" si="29"/>
        <v/>
      </c>
      <c r="CQ69" s="10" t="str">
        <f t="shared" si="30"/>
        <v/>
      </c>
      <c r="CR69" s="10" t="str">
        <f t="shared" si="31"/>
        <v/>
      </c>
      <c r="CS69" s="10" t="str">
        <f t="shared" si="100"/>
        <v/>
      </c>
      <c r="CT69" s="10" t="str">
        <f t="shared" si="32"/>
        <v/>
      </c>
      <c r="CU69" s="10" t="str">
        <f t="shared" si="33"/>
        <v/>
      </c>
      <c r="CV69" s="10" t="str">
        <f t="shared" si="34"/>
        <v/>
      </c>
      <c r="CW69" s="10" t="str">
        <f t="shared" si="35"/>
        <v/>
      </c>
      <c r="CX69" s="10" t="str">
        <f t="shared" si="36"/>
        <v/>
      </c>
      <c r="CY69" s="10" t="str">
        <f t="shared" si="37"/>
        <v/>
      </c>
      <c r="CZ69" s="10" t="str">
        <f t="shared" si="38"/>
        <v/>
      </c>
      <c r="DA69" s="10" t="str">
        <f t="shared" si="39"/>
        <v/>
      </c>
      <c r="DB69" s="10" t="str">
        <f t="shared" si="40"/>
        <v/>
      </c>
      <c r="DC69" s="10" t="str">
        <f t="shared" si="41"/>
        <v/>
      </c>
      <c r="DD69" s="10" t="str">
        <f t="shared" si="42"/>
        <v/>
      </c>
      <c r="DE69" s="10" t="str">
        <f t="shared" si="43"/>
        <v/>
      </c>
      <c r="DF69" s="10" t="str">
        <f t="shared" si="44"/>
        <v/>
      </c>
      <c r="DG69" s="10" t="str">
        <f t="shared" si="45"/>
        <v/>
      </c>
      <c r="DH69" s="10" t="str">
        <f t="shared" si="101"/>
        <v/>
      </c>
      <c r="DI69" s="10" t="str">
        <f t="shared" si="46"/>
        <v/>
      </c>
      <c r="DJ69" s="10" t="str">
        <f t="shared" si="47"/>
        <v/>
      </c>
      <c r="DK69" s="10" t="str">
        <f t="shared" si="48"/>
        <v/>
      </c>
      <c r="DL69" s="10" t="str">
        <f t="shared" si="49"/>
        <v/>
      </c>
      <c r="DM69" s="10" t="str">
        <f t="shared" si="50"/>
        <v/>
      </c>
      <c r="DN69" s="10" t="str">
        <f t="shared" si="51"/>
        <v/>
      </c>
      <c r="DO69" s="10" t="str">
        <f t="shared" si="52"/>
        <v/>
      </c>
      <c r="DP69" s="10" t="str">
        <f t="shared" si="53"/>
        <v/>
      </c>
      <c r="DQ69" s="10" t="str">
        <f t="shared" si="54"/>
        <v/>
      </c>
      <c r="DR69" s="10" t="str">
        <f t="shared" si="55"/>
        <v/>
      </c>
      <c r="DS69" s="10" t="str">
        <f t="shared" si="56"/>
        <v/>
      </c>
      <c r="DT69" s="10" t="str">
        <f t="shared" si="57"/>
        <v/>
      </c>
      <c r="DU69" s="10" t="str">
        <f t="shared" si="58"/>
        <v/>
      </c>
      <c r="DV69" s="10" t="str">
        <f t="shared" si="59"/>
        <v/>
      </c>
      <c r="DW69" s="10" t="str">
        <f t="shared" si="102"/>
        <v/>
      </c>
      <c r="DX69" s="10" t="str">
        <f t="shared" si="60"/>
        <v/>
      </c>
      <c r="DY69" s="10" t="str">
        <f t="shared" si="61"/>
        <v/>
      </c>
      <c r="DZ69" s="10" t="str">
        <f t="shared" si="62"/>
        <v/>
      </c>
      <c r="EA69" s="10" t="str">
        <f t="shared" si="63"/>
        <v/>
      </c>
      <c r="EB69" s="10" t="str">
        <f t="shared" si="64"/>
        <v/>
      </c>
      <c r="EC69" s="10" t="str">
        <f t="shared" si="65"/>
        <v/>
      </c>
      <c r="ED69" s="10" t="str">
        <f t="shared" si="66"/>
        <v/>
      </c>
      <c r="EE69" s="10" t="str">
        <f t="shared" si="67"/>
        <v/>
      </c>
      <c r="EF69" s="10" t="str">
        <f t="shared" si="68"/>
        <v/>
      </c>
      <c r="EG69" s="10" t="str">
        <f t="shared" si="69"/>
        <v/>
      </c>
      <c r="EH69" s="10" t="str">
        <f t="shared" si="70"/>
        <v/>
      </c>
      <c r="EI69" s="10" t="str">
        <f t="shared" si="71"/>
        <v/>
      </c>
      <c r="EJ69" s="10" t="str">
        <f t="shared" si="72"/>
        <v/>
      </c>
      <c r="EK69" s="10" t="str">
        <f t="shared" si="73"/>
        <v/>
      </c>
      <c r="EL69" s="10" t="str">
        <f t="shared" si="103"/>
        <v/>
      </c>
      <c r="EM69" s="10" t="str">
        <f t="shared" si="74"/>
        <v/>
      </c>
      <c r="EN69" s="10" t="str">
        <f t="shared" si="75"/>
        <v/>
      </c>
      <c r="EO69" s="10" t="str">
        <f t="shared" si="76"/>
        <v/>
      </c>
      <c r="EP69" s="10" t="str">
        <f t="shared" si="77"/>
        <v/>
      </c>
      <c r="EQ69" s="10" t="str">
        <f t="shared" si="78"/>
        <v/>
      </c>
      <c r="ER69" s="10" t="str">
        <f t="shared" si="79"/>
        <v/>
      </c>
      <c r="ES69" s="10" t="str">
        <f t="shared" si="80"/>
        <v/>
      </c>
      <c r="ET69" s="10" t="str">
        <f t="shared" si="81"/>
        <v/>
      </c>
      <c r="EU69" s="10" t="str">
        <f t="shared" si="82"/>
        <v/>
      </c>
      <c r="EV69" s="10" t="str">
        <f t="shared" si="83"/>
        <v/>
      </c>
      <c r="EW69" s="10" t="str">
        <f t="shared" si="84"/>
        <v/>
      </c>
      <c r="EX69" s="10" t="str">
        <f t="shared" si="85"/>
        <v/>
      </c>
      <c r="EY69" s="10" t="str">
        <f t="shared" si="86"/>
        <v/>
      </c>
      <c r="EZ69" s="10" t="str">
        <f t="shared" si="87"/>
        <v/>
      </c>
      <c r="FA69" s="10" t="str">
        <f t="shared" si="104"/>
        <v/>
      </c>
      <c r="FB69" s="10" t="str">
        <f t="shared" si="88"/>
        <v/>
      </c>
      <c r="FC69" s="10" t="str">
        <f t="shared" si="89"/>
        <v/>
      </c>
      <c r="FD69" s="10" t="str">
        <f t="shared" si="90"/>
        <v/>
      </c>
      <c r="FE69" s="10" t="str">
        <f t="shared" si="91"/>
        <v/>
      </c>
      <c r="FF69" s="10" t="str">
        <f t="shared" si="92"/>
        <v/>
      </c>
      <c r="FG69" s="10" t="str">
        <f t="shared" si="93"/>
        <v/>
      </c>
      <c r="FH69" s="10" t="str">
        <f t="shared" si="94"/>
        <v/>
      </c>
      <c r="FI69" s="10" t="str">
        <f t="shared" si="95"/>
        <v/>
      </c>
      <c r="FJ69" s="10" t="str">
        <f t="shared" si="96"/>
        <v/>
      </c>
      <c r="FK69" s="10" t="str">
        <f t="shared" si="97"/>
        <v/>
      </c>
      <c r="FL69" s="10" t="str">
        <f t="shared" si="98"/>
        <v/>
      </c>
      <c r="FM69" s="10" t="str">
        <f t="shared" si="99"/>
        <v/>
      </c>
      <c r="FN69" s="11"/>
      <c r="FR69" s="13"/>
      <c r="FS69" s="13"/>
      <c r="FT69" s="29" t="str">
        <f t="shared" si="105"/>
        <v/>
      </c>
      <c r="FU69" s="29" t="str">
        <f t="shared" si="106"/>
        <v/>
      </c>
      <c r="FV69" s="29" t="str">
        <f t="shared" si="107"/>
        <v/>
      </c>
      <c r="FW69" s="29" t="str">
        <f t="shared" si="108"/>
        <v/>
      </c>
      <c r="FX69" s="29" t="str">
        <f t="shared" si="109"/>
        <v/>
      </c>
      <c r="FZ69" s="14" t="s">
        <v>5</v>
      </c>
    </row>
    <row r="70" spans="1:182" s="12" customFormat="1" ht="25.5" x14ac:dyDescent="0.2">
      <c r="A70" s="27">
        <v>61</v>
      </c>
      <c r="B70" s="28" t="str">
        <f t="shared" si="11"/>
        <v/>
      </c>
      <c r="C70" s="46"/>
      <c r="D70" s="21"/>
      <c r="E70" s="48"/>
      <c r="F70" s="48"/>
      <c r="G70" s="48"/>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43"/>
      <c r="CH70" s="147"/>
      <c r="CI70" s="10" t="str">
        <f t="shared" si="12"/>
        <v/>
      </c>
      <c r="CJ70" s="10" t="str">
        <f t="shared" si="13"/>
        <v/>
      </c>
      <c r="CK70" s="10" t="str">
        <f t="shared" si="14"/>
        <v/>
      </c>
      <c r="CL70" s="10" t="str">
        <f t="shared" si="15"/>
        <v/>
      </c>
      <c r="CM70" s="10" t="str">
        <f t="shared" si="16"/>
        <v/>
      </c>
      <c r="CN70" s="10" t="str">
        <f t="shared" si="17"/>
        <v/>
      </c>
      <c r="CO70" s="10" t="str">
        <f t="shared" si="28"/>
        <v/>
      </c>
      <c r="CP70" s="10" t="str">
        <f t="shared" si="29"/>
        <v/>
      </c>
      <c r="CQ70" s="10" t="str">
        <f t="shared" si="30"/>
        <v/>
      </c>
      <c r="CR70" s="10" t="str">
        <f t="shared" si="31"/>
        <v/>
      </c>
      <c r="CS70" s="10" t="str">
        <f t="shared" si="100"/>
        <v/>
      </c>
      <c r="CT70" s="10" t="str">
        <f t="shared" si="32"/>
        <v/>
      </c>
      <c r="CU70" s="10" t="str">
        <f t="shared" si="33"/>
        <v/>
      </c>
      <c r="CV70" s="10" t="str">
        <f t="shared" si="34"/>
        <v/>
      </c>
      <c r="CW70" s="10" t="str">
        <f t="shared" si="35"/>
        <v/>
      </c>
      <c r="CX70" s="10" t="str">
        <f t="shared" si="36"/>
        <v/>
      </c>
      <c r="CY70" s="10" t="str">
        <f t="shared" si="37"/>
        <v/>
      </c>
      <c r="CZ70" s="10" t="str">
        <f t="shared" si="38"/>
        <v/>
      </c>
      <c r="DA70" s="10" t="str">
        <f t="shared" si="39"/>
        <v/>
      </c>
      <c r="DB70" s="10" t="str">
        <f t="shared" si="40"/>
        <v/>
      </c>
      <c r="DC70" s="10" t="str">
        <f t="shared" si="41"/>
        <v/>
      </c>
      <c r="DD70" s="10" t="str">
        <f t="shared" si="42"/>
        <v/>
      </c>
      <c r="DE70" s="10" t="str">
        <f t="shared" si="43"/>
        <v/>
      </c>
      <c r="DF70" s="10" t="str">
        <f t="shared" si="44"/>
        <v/>
      </c>
      <c r="DG70" s="10" t="str">
        <f t="shared" si="45"/>
        <v/>
      </c>
      <c r="DH70" s="10" t="str">
        <f t="shared" si="101"/>
        <v/>
      </c>
      <c r="DI70" s="10" t="str">
        <f t="shared" si="46"/>
        <v/>
      </c>
      <c r="DJ70" s="10" t="str">
        <f t="shared" si="47"/>
        <v/>
      </c>
      <c r="DK70" s="10" t="str">
        <f t="shared" si="48"/>
        <v/>
      </c>
      <c r="DL70" s="10" t="str">
        <f t="shared" si="49"/>
        <v/>
      </c>
      <c r="DM70" s="10" t="str">
        <f t="shared" si="50"/>
        <v/>
      </c>
      <c r="DN70" s="10" t="str">
        <f t="shared" si="51"/>
        <v/>
      </c>
      <c r="DO70" s="10" t="str">
        <f t="shared" si="52"/>
        <v/>
      </c>
      <c r="DP70" s="10" t="str">
        <f t="shared" si="53"/>
        <v/>
      </c>
      <c r="DQ70" s="10" t="str">
        <f t="shared" si="54"/>
        <v/>
      </c>
      <c r="DR70" s="10" t="str">
        <f t="shared" si="55"/>
        <v/>
      </c>
      <c r="DS70" s="10" t="str">
        <f t="shared" si="56"/>
        <v/>
      </c>
      <c r="DT70" s="10" t="str">
        <f t="shared" si="57"/>
        <v/>
      </c>
      <c r="DU70" s="10" t="str">
        <f t="shared" si="58"/>
        <v/>
      </c>
      <c r="DV70" s="10" t="str">
        <f t="shared" si="59"/>
        <v/>
      </c>
      <c r="DW70" s="10" t="str">
        <f t="shared" si="102"/>
        <v/>
      </c>
      <c r="DX70" s="10" t="str">
        <f t="shared" si="60"/>
        <v/>
      </c>
      <c r="DY70" s="10" t="str">
        <f t="shared" si="61"/>
        <v/>
      </c>
      <c r="DZ70" s="10" t="str">
        <f t="shared" si="62"/>
        <v/>
      </c>
      <c r="EA70" s="10" t="str">
        <f t="shared" si="63"/>
        <v/>
      </c>
      <c r="EB70" s="10" t="str">
        <f t="shared" si="64"/>
        <v/>
      </c>
      <c r="EC70" s="10" t="str">
        <f t="shared" si="65"/>
        <v/>
      </c>
      <c r="ED70" s="10" t="str">
        <f t="shared" si="66"/>
        <v/>
      </c>
      <c r="EE70" s="10" t="str">
        <f t="shared" si="67"/>
        <v/>
      </c>
      <c r="EF70" s="10" t="str">
        <f t="shared" si="68"/>
        <v/>
      </c>
      <c r="EG70" s="10" t="str">
        <f t="shared" si="69"/>
        <v/>
      </c>
      <c r="EH70" s="10" t="str">
        <f t="shared" si="70"/>
        <v/>
      </c>
      <c r="EI70" s="10" t="str">
        <f t="shared" si="71"/>
        <v/>
      </c>
      <c r="EJ70" s="10" t="str">
        <f t="shared" si="72"/>
        <v/>
      </c>
      <c r="EK70" s="10" t="str">
        <f t="shared" si="73"/>
        <v/>
      </c>
      <c r="EL70" s="10" t="str">
        <f t="shared" si="103"/>
        <v/>
      </c>
      <c r="EM70" s="10" t="str">
        <f t="shared" si="74"/>
        <v/>
      </c>
      <c r="EN70" s="10" t="str">
        <f t="shared" si="75"/>
        <v/>
      </c>
      <c r="EO70" s="10" t="str">
        <f t="shared" si="76"/>
        <v/>
      </c>
      <c r="EP70" s="10" t="str">
        <f t="shared" si="77"/>
        <v/>
      </c>
      <c r="EQ70" s="10" t="str">
        <f t="shared" si="78"/>
        <v/>
      </c>
      <c r="ER70" s="10" t="str">
        <f t="shared" si="79"/>
        <v/>
      </c>
      <c r="ES70" s="10" t="str">
        <f t="shared" si="80"/>
        <v/>
      </c>
      <c r="ET70" s="10" t="str">
        <f t="shared" si="81"/>
        <v/>
      </c>
      <c r="EU70" s="10" t="str">
        <f t="shared" si="82"/>
        <v/>
      </c>
      <c r="EV70" s="10" t="str">
        <f t="shared" si="83"/>
        <v/>
      </c>
      <c r="EW70" s="10" t="str">
        <f t="shared" si="84"/>
        <v/>
      </c>
      <c r="EX70" s="10" t="str">
        <f t="shared" si="85"/>
        <v/>
      </c>
      <c r="EY70" s="10" t="str">
        <f t="shared" si="86"/>
        <v/>
      </c>
      <c r="EZ70" s="10" t="str">
        <f t="shared" si="87"/>
        <v/>
      </c>
      <c r="FA70" s="10" t="str">
        <f t="shared" si="104"/>
        <v/>
      </c>
      <c r="FB70" s="10" t="str">
        <f t="shared" si="88"/>
        <v/>
      </c>
      <c r="FC70" s="10" t="str">
        <f t="shared" si="89"/>
        <v/>
      </c>
      <c r="FD70" s="10" t="str">
        <f t="shared" si="90"/>
        <v/>
      </c>
      <c r="FE70" s="10" t="str">
        <f t="shared" si="91"/>
        <v/>
      </c>
      <c r="FF70" s="10" t="str">
        <f t="shared" si="92"/>
        <v/>
      </c>
      <c r="FG70" s="10" t="str">
        <f t="shared" si="93"/>
        <v/>
      </c>
      <c r="FH70" s="10" t="str">
        <f t="shared" si="94"/>
        <v/>
      </c>
      <c r="FI70" s="10" t="str">
        <f t="shared" si="95"/>
        <v/>
      </c>
      <c r="FJ70" s="10" t="str">
        <f t="shared" si="96"/>
        <v/>
      </c>
      <c r="FK70" s="10" t="str">
        <f t="shared" si="97"/>
        <v/>
      </c>
      <c r="FL70" s="10" t="str">
        <f t="shared" si="98"/>
        <v/>
      </c>
      <c r="FM70" s="10" t="str">
        <f t="shared" si="99"/>
        <v/>
      </c>
      <c r="FN70" s="11"/>
      <c r="FR70" s="13"/>
      <c r="FS70" s="13"/>
      <c r="FT70" s="29" t="str">
        <f t="shared" si="105"/>
        <v/>
      </c>
      <c r="FU70" s="29" t="str">
        <f t="shared" si="106"/>
        <v/>
      </c>
      <c r="FV70" s="29" t="str">
        <f t="shared" si="107"/>
        <v/>
      </c>
      <c r="FW70" s="29" t="str">
        <f t="shared" si="108"/>
        <v/>
      </c>
      <c r="FX70" s="29" t="str">
        <f t="shared" si="109"/>
        <v/>
      </c>
      <c r="FZ70" s="14" t="s">
        <v>5</v>
      </c>
    </row>
    <row r="71" spans="1:182" s="12" customFormat="1" ht="25.5" x14ac:dyDescent="0.2">
      <c r="A71" s="27">
        <v>62</v>
      </c>
      <c r="B71" s="28" t="str">
        <f t="shared" si="11"/>
        <v/>
      </c>
      <c r="C71" s="46"/>
      <c r="D71" s="21"/>
      <c r="E71" s="48"/>
      <c r="F71" s="48"/>
      <c r="G71" s="48"/>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43"/>
      <c r="CH71" s="147"/>
      <c r="CI71" s="10" t="str">
        <f t="shared" si="12"/>
        <v/>
      </c>
      <c r="CJ71" s="10" t="str">
        <f t="shared" si="13"/>
        <v/>
      </c>
      <c r="CK71" s="10" t="str">
        <f t="shared" si="14"/>
        <v/>
      </c>
      <c r="CL71" s="10" t="str">
        <f t="shared" si="15"/>
        <v/>
      </c>
      <c r="CM71" s="10" t="str">
        <f t="shared" si="16"/>
        <v/>
      </c>
      <c r="CN71" s="10" t="str">
        <f t="shared" si="17"/>
        <v/>
      </c>
      <c r="CO71" s="10" t="str">
        <f t="shared" si="28"/>
        <v/>
      </c>
      <c r="CP71" s="10" t="str">
        <f t="shared" si="29"/>
        <v/>
      </c>
      <c r="CQ71" s="10" t="str">
        <f t="shared" si="30"/>
        <v/>
      </c>
      <c r="CR71" s="10" t="str">
        <f t="shared" si="31"/>
        <v/>
      </c>
      <c r="CS71" s="10" t="str">
        <f t="shared" si="100"/>
        <v/>
      </c>
      <c r="CT71" s="10" t="str">
        <f t="shared" si="32"/>
        <v/>
      </c>
      <c r="CU71" s="10" t="str">
        <f t="shared" si="33"/>
        <v/>
      </c>
      <c r="CV71" s="10" t="str">
        <f t="shared" si="34"/>
        <v/>
      </c>
      <c r="CW71" s="10" t="str">
        <f t="shared" si="35"/>
        <v/>
      </c>
      <c r="CX71" s="10" t="str">
        <f t="shared" si="36"/>
        <v/>
      </c>
      <c r="CY71" s="10" t="str">
        <f t="shared" si="37"/>
        <v/>
      </c>
      <c r="CZ71" s="10" t="str">
        <f t="shared" si="38"/>
        <v/>
      </c>
      <c r="DA71" s="10" t="str">
        <f t="shared" si="39"/>
        <v/>
      </c>
      <c r="DB71" s="10" t="str">
        <f t="shared" si="40"/>
        <v/>
      </c>
      <c r="DC71" s="10" t="str">
        <f t="shared" si="41"/>
        <v/>
      </c>
      <c r="DD71" s="10" t="str">
        <f t="shared" si="42"/>
        <v/>
      </c>
      <c r="DE71" s="10" t="str">
        <f t="shared" si="43"/>
        <v/>
      </c>
      <c r="DF71" s="10" t="str">
        <f t="shared" si="44"/>
        <v/>
      </c>
      <c r="DG71" s="10" t="str">
        <f t="shared" si="45"/>
        <v/>
      </c>
      <c r="DH71" s="10" t="str">
        <f t="shared" si="101"/>
        <v/>
      </c>
      <c r="DI71" s="10" t="str">
        <f t="shared" si="46"/>
        <v/>
      </c>
      <c r="DJ71" s="10" t="str">
        <f t="shared" si="47"/>
        <v/>
      </c>
      <c r="DK71" s="10" t="str">
        <f t="shared" si="48"/>
        <v/>
      </c>
      <c r="DL71" s="10" t="str">
        <f t="shared" si="49"/>
        <v/>
      </c>
      <c r="DM71" s="10" t="str">
        <f t="shared" si="50"/>
        <v/>
      </c>
      <c r="DN71" s="10" t="str">
        <f t="shared" si="51"/>
        <v/>
      </c>
      <c r="DO71" s="10" t="str">
        <f t="shared" si="52"/>
        <v/>
      </c>
      <c r="DP71" s="10" t="str">
        <f t="shared" si="53"/>
        <v/>
      </c>
      <c r="DQ71" s="10" t="str">
        <f t="shared" si="54"/>
        <v/>
      </c>
      <c r="DR71" s="10" t="str">
        <f t="shared" si="55"/>
        <v/>
      </c>
      <c r="DS71" s="10" t="str">
        <f t="shared" si="56"/>
        <v/>
      </c>
      <c r="DT71" s="10" t="str">
        <f t="shared" si="57"/>
        <v/>
      </c>
      <c r="DU71" s="10" t="str">
        <f t="shared" si="58"/>
        <v/>
      </c>
      <c r="DV71" s="10" t="str">
        <f t="shared" si="59"/>
        <v/>
      </c>
      <c r="DW71" s="10" t="str">
        <f t="shared" si="102"/>
        <v/>
      </c>
      <c r="DX71" s="10" t="str">
        <f t="shared" si="60"/>
        <v/>
      </c>
      <c r="DY71" s="10" t="str">
        <f t="shared" si="61"/>
        <v/>
      </c>
      <c r="DZ71" s="10" t="str">
        <f t="shared" si="62"/>
        <v/>
      </c>
      <c r="EA71" s="10" t="str">
        <f t="shared" si="63"/>
        <v/>
      </c>
      <c r="EB71" s="10" t="str">
        <f t="shared" si="64"/>
        <v/>
      </c>
      <c r="EC71" s="10" t="str">
        <f t="shared" si="65"/>
        <v/>
      </c>
      <c r="ED71" s="10" t="str">
        <f t="shared" si="66"/>
        <v/>
      </c>
      <c r="EE71" s="10" t="str">
        <f t="shared" si="67"/>
        <v/>
      </c>
      <c r="EF71" s="10" t="str">
        <f t="shared" si="68"/>
        <v/>
      </c>
      <c r="EG71" s="10" t="str">
        <f t="shared" si="69"/>
        <v/>
      </c>
      <c r="EH71" s="10" t="str">
        <f t="shared" si="70"/>
        <v/>
      </c>
      <c r="EI71" s="10" t="str">
        <f t="shared" si="71"/>
        <v/>
      </c>
      <c r="EJ71" s="10" t="str">
        <f t="shared" si="72"/>
        <v/>
      </c>
      <c r="EK71" s="10" t="str">
        <f t="shared" si="73"/>
        <v/>
      </c>
      <c r="EL71" s="10" t="str">
        <f t="shared" si="103"/>
        <v/>
      </c>
      <c r="EM71" s="10" t="str">
        <f t="shared" si="74"/>
        <v/>
      </c>
      <c r="EN71" s="10" t="str">
        <f t="shared" si="75"/>
        <v/>
      </c>
      <c r="EO71" s="10" t="str">
        <f t="shared" si="76"/>
        <v/>
      </c>
      <c r="EP71" s="10" t="str">
        <f t="shared" si="77"/>
        <v/>
      </c>
      <c r="EQ71" s="10" t="str">
        <f t="shared" si="78"/>
        <v/>
      </c>
      <c r="ER71" s="10" t="str">
        <f t="shared" si="79"/>
        <v/>
      </c>
      <c r="ES71" s="10" t="str">
        <f t="shared" si="80"/>
        <v/>
      </c>
      <c r="ET71" s="10" t="str">
        <f t="shared" si="81"/>
        <v/>
      </c>
      <c r="EU71" s="10" t="str">
        <f t="shared" si="82"/>
        <v/>
      </c>
      <c r="EV71" s="10" t="str">
        <f t="shared" si="83"/>
        <v/>
      </c>
      <c r="EW71" s="10" t="str">
        <f t="shared" si="84"/>
        <v/>
      </c>
      <c r="EX71" s="10" t="str">
        <f t="shared" si="85"/>
        <v/>
      </c>
      <c r="EY71" s="10" t="str">
        <f t="shared" si="86"/>
        <v/>
      </c>
      <c r="EZ71" s="10" t="str">
        <f t="shared" si="87"/>
        <v/>
      </c>
      <c r="FA71" s="10" t="str">
        <f t="shared" si="104"/>
        <v/>
      </c>
      <c r="FB71" s="10" t="str">
        <f t="shared" si="88"/>
        <v/>
      </c>
      <c r="FC71" s="10" t="str">
        <f t="shared" si="89"/>
        <v/>
      </c>
      <c r="FD71" s="10" t="str">
        <f t="shared" si="90"/>
        <v/>
      </c>
      <c r="FE71" s="10" t="str">
        <f t="shared" si="91"/>
        <v/>
      </c>
      <c r="FF71" s="10" t="str">
        <f t="shared" si="92"/>
        <v/>
      </c>
      <c r="FG71" s="10" t="str">
        <f t="shared" si="93"/>
        <v/>
      </c>
      <c r="FH71" s="10" t="str">
        <f t="shared" si="94"/>
        <v/>
      </c>
      <c r="FI71" s="10" t="str">
        <f t="shared" si="95"/>
        <v/>
      </c>
      <c r="FJ71" s="10" t="str">
        <f t="shared" si="96"/>
        <v/>
      </c>
      <c r="FK71" s="10" t="str">
        <f t="shared" si="97"/>
        <v/>
      </c>
      <c r="FL71" s="10" t="str">
        <f t="shared" si="98"/>
        <v/>
      </c>
      <c r="FM71" s="10" t="str">
        <f t="shared" si="99"/>
        <v/>
      </c>
      <c r="FN71" s="11"/>
      <c r="FR71" s="13"/>
      <c r="FS71" s="13"/>
      <c r="FT71" s="29" t="str">
        <f t="shared" si="105"/>
        <v/>
      </c>
      <c r="FU71" s="29" t="str">
        <f t="shared" si="106"/>
        <v/>
      </c>
      <c r="FV71" s="29" t="str">
        <f t="shared" si="107"/>
        <v/>
      </c>
      <c r="FW71" s="29" t="str">
        <f t="shared" si="108"/>
        <v/>
      </c>
      <c r="FX71" s="29" t="str">
        <f t="shared" si="109"/>
        <v/>
      </c>
      <c r="FZ71" s="14" t="s">
        <v>5</v>
      </c>
    </row>
    <row r="72" spans="1:182" s="12" customFormat="1" ht="25.5" x14ac:dyDescent="0.2">
      <c r="A72" s="27">
        <v>63</v>
      </c>
      <c r="B72" s="28" t="str">
        <f t="shared" si="11"/>
        <v/>
      </c>
      <c r="C72" s="46"/>
      <c r="D72" s="21"/>
      <c r="E72" s="48"/>
      <c r="F72" s="48"/>
      <c r="G72" s="48"/>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43"/>
      <c r="CH72" s="147"/>
      <c r="CI72" s="10" t="str">
        <f t="shared" si="12"/>
        <v/>
      </c>
      <c r="CJ72" s="10" t="str">
        <f t="shared" si="13"/>
        <v/>
      </c>
      <c r="CK72" s="10" t="str">
        <f t="shared" si="14"/>
        <v/>
      </c>
      <c r="CL72" s="10" t="str">
        <f t="shared" si="15"/>
        <v/>
      </c>
      <c r="CM72" s="10" t="str">
        <f t="shared" si="16"/>
        <v/>
      </c>
      <c r="CN72" s="10" t="str">
        <f t="shared" si="17"/>
        <v/>
      </c>
      <c r="CO72" s="10" t="str">
        <f t="shared" si="28"/>
        <v/>
      </c>
      <c r="CP72" s="10" t="str">
        <f t="shared" si="29"/>
        <v/>
      </c>
      <c r="CQ72" s="10" t="str">
        <f t="shared" si="30"/>
        <v/>
      </c>
      <c r="CR72" s="10" t="str">
        <f t="shared" si="31"/>
        <v/>
      </c>
      <c r="CS72" s="10" t="str">
        <f t="shared" si="100"/>
        <v/>
      </c>
      <c r="CT72" s="10" t="str">
        <f t="shared" si="32"/>
        <v/>
      </c>
      <c r="CU72" s="10" t="str">
        <f t="shared" si="33"/>
        <v/>
      </c>
      <c r="CV72" s="10" t="str">
        <f t="shared" si="34"/>
        <v/>
      </c>
      <c r="CW72" s="10" t="str">
        <f t="shared" si="35"/>
        <v/>
      </c>
      <c r="CX72" s="10" t="str">
        <f t="shared" si="36"/>
        <v/>
      </c>
      <c r="CY72" s="10" t="str">
        <f t="shared" si="37"/>
        <v/>
      </c>
      <c r="CZ72" s="10" t="str">
        <f t="shared" si="38"/>
        <v/>
      </c>
      <c r="DA72" s="10" t="str">
        <f t="shared" si="39"/>
        <v/>
      </c>
      <c r="DB72" s="10" t="str">
        <f t="shared" si="40"/>
        <v/>
      </c>
      <c r="DC72" s="10" t="str">
        <f t="shared" si="41"/>
        <v/>
      </c>
      <c r="DD72" s="10" t="str">
        <f t="shared" si="42"/>
        <v/>
      </c>
      <c r="DE72" s="10" t="str">
        <f t="shared" si="43"/>
        <v/>
      </c>
      <c r="DF72" s="10" t="str">
        <f t="shared" si="44"/>
        <v/>
      </c>
      <c r="DG72" s="10" t="str">
        <f t="shared" si="45"/>
        <v/>
      </c>
      <c r="DH72" s="10" t="str">
        <f t="shared" si="101"/>
        <v/>
      </c>
      <c r="DI72" s="10" t="str">
        <f t="shared" si="46"/>
        <v/>
      </c>
      <c r="DJ72" s="10" t="str">
        <f t="shared" si="47"/>
        <v/>
      </c>
      <c r="DK72" s="10" t="str">
        <f t="shared" si="48"/>
        <v/>
      </c>
      <c r="DL72" s="10" t="str">
        <f t="shared" si="49"/>
        <v/>
      </c>
      <c r="DM72" s="10" t="str">
        <f t="shared" si="50"/>
        <v/>
      </c>
      <c r="DN72" s="10" t="str">
        <f t="shared" si="51"/>
        <v/>
      </c>
      <c r="DO72" s="10" t="str">
        <f t="shared" si="52"/>
        <v/>
      </c>
      <c r="DP72" s="10" t="str">
        <f t="shared" si="53"/>
        <v/>
      </c>
      <c r="DQ72" s="10" t="str">
        <f t="shared" si="54"/>
        <v/>
      </c>
      <c r="DR72" s="10" t="str">
        <f t="shared" si="55"/>
        <v/>
      </c>
      <c r="DS72" s="10" t="str">
        <f t="shared" si="56"/>
        <v/>
      </c>
      <c r="DT72" s="10" t="str">
        <f t="shared" si="57"/>
        <v/>
      </c>
      <c r="DU72" s="10" t="str">
        <f t="shared" si="58"/>
        <v/>
      </c>
      <c r="DV72" s="10" t="str">
        <f t="shared" si="59"/>
        <v/>
      </c>
      <c r="DW72" s="10" t="str">
        <f t="shared" si="102"/>
        <v/>
      </c>
      <c r="DX72" s="10" t="str">
        <f t="shared" si="60"/>
        <v/>
      </c>
      <c r="DY72" s="10" t="str">
        <f t="shared" si="61"/>
        <v/>
      </c>
      <c r="DZ72" s="10" t="str">
        <f t="shared" si="62"/>
        <v/>
      </c>
      <c r="EA72" s="10" t="str">
        <f t="shared" si="63"/>
        <v/>
      </c>
      <c r="EB72" s="10" t="str">
        <f t="shared" si="64"/>
        <v/>
      </c>
      <c r="EC72" s="10" t="str">
        <f t="shared" si="65"/>
        <v/>
      </c>
      <c r="ED72" s="10" t="str">
        <f t="shared" si="66"/>
        <v/>
      </c>
      <c r="EE72" s="10" t="str">
        <f t="shared" si="67"/>
        <v/>
      </c>
      <c r="EF72" s="10" t="str">
        <f t="shared" si="68"/>
        <v/>
      </c>
      <c r="EG72" s="10" t="str">
        <f t="shared" si="69"/>
        <v/>
      </c>
      <c r="EH72" s="10" t="str">
        <f t="shared" si="70"/>
        <v/>
      </c>
      <c r="EI72" s="10" t="str">
        <f t="shared" si="71"/>
        <v/>
      </c>
      <c r="EJ72" s="10" t="str">
        <f t="shared" si="72"/>
        <v/>
      </c>
      <c r="EK72" s="10" t="str">
        <f t="shared" si="73"/>
        <v/>
      </c>
      <c r="EL72" s="10" t="str">
        <f t="shared" si="103"/>
        <v/>
      </c>
      <c r="EM72" s="10" t="str">
        <f t="shared" si="74"/>
        <v/>
      </c>
      <c r="EN72" s="10" t="str">
        <f t="shared" si="75"/>
        <v/>
      </c>
      <c r="EO72" s="10" t="str">
        <f t="shared" si="76"/>
        <v/>
      </c>
      <c r="EP72" s="10" t="str">
        <f t="shared" si="77"/>
        <v/>
      </c>
      <c r="EQ72" s="10" t="str">
        <f t="shared" si="78"/>
        <v/>
      </c>
      <c r="ER72" s="10" t="str">
        <f t="shared" si="79"/>
        <v/>
      </c>
      <c r="ES72" s="10" t="str">
        <f t="shared" si="80"/>
        <v/>
      </c>
      <c r="ET72" s="10" t="str">
        <f t="shared" si="81"/>
        <v/>
      </c>
      <c r="EU72" s="10" t="str">
        <f t="shared" si="82"/>
        <v/>
      </c>
      <c r="EV72" s="10" t="str">
        <f t="shared" si="83"/>
        <v/>
      </c>
      <c r="EW72" s="10" t="str">
        <f t="shared" si="84"/>
        <v/>
      </c>
      <c r="EX72" s="10" t="str">
        <f t="shared" si="85"/>
        <v/>
      </c>
      <c r="EY72" s="10" t="str">
        <f t="shared" si="86"/>
        <v/>
      </c>
      <c r="EZ72" s="10" t="str">
        <f t="shared" si="87"/>
        <v/>
      </c>
      <c r="FA72" s="10" t="str">
        <f t="shared" si="104"/>
        <v/>
      </c>
      <c r="FB72" s="10" t="str">
        <f t="shared" si="88"/>
        <v/>
      </c>
      <c r="FC72" s="10" t="str">
        <f t="shared" si="89"/>
        <v/>
      </c>
      <c r="FD72" s="10" t="str">
        <f t="shared" si="90"/>
        <v/>
      </c>
      <c r="FE72" s="10" t="str">
        <f t="shared" si="91"/>
        <v/>
      </c>
      <c r="FF72" s="10" t="str">
        <f t="shared" si="92"/>
        <v/>
      </c>
      <c r="FG72" s="10" t="str">
        <f t="shared" si="93"/>
        <v/>
      </c>
      <c r="FH72" s="10" t="str">
        <f t="shared" si="94"/>
        <v/>
      </c>
      <c r="FI72" s="10" t="str">
        <f t="shared" si="95"/>
        <v/>
      </c>
      <c r="FJ72" s="10" t="str">
        <f t="shared" si="96"/>
        <v/>
      </c>
      <c r="FK72" s="10" t="str">
        <f t="shared" si="97"/>
        <v/>
      </c>
      <c r="FL72" s="10" t="str">
        <f t="shared" si="98"/>
        <v/>
      </c>
      <c r="FM72" s="10" t="str">
        <f t="shared" si="99"/>
        <v/>
      </c>
      <c r="FN72" s="11"/>
      <c r="FR72" s="13"/>
      <c r="FS72" s="13"/>
      <c r="FT72" s="29" t="str">
        <f t="shared" si="105"/>
        <v/>
      </c>
      <c r="FU72" s="29" t="str">
        <f t="shared" si="106"/>
        <v/>
      </c>
      <c r="FV72" s="29" t="str">
        <f t="shared" si="107"/>
        <v/>
      </c>
      <c r="FW72" s="29" t="str">
        <f t="shared" si="108"/>
        <v/>
      </c>
      <c r="FX72" s="29" t="str">
        <f t="shared" si="109"/>
        <v/>
      </c>
      <c r="FZ72" s="14" t="s">
        <v>5</v>
      </c>
    </row>
    <row r="73" spans="1:182" s="12" customFormat="1" ht="25.5" x14ac:dyDescent="0.2">
      <c r="A73" s="27">
        <v>64</v>
      </c>
      <c r="B73" s="28" t="str">
        <f t="shared" si="11"/>
        <v/>
      </c>
      <c r="C73" s="46"/>
      <c r="D73" s="21"/>
      <c r="E73" s="48"/>
      <c r="F73" s="48"/>
      <c r="G73" s="48"/>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43"/>
      <c r="CH73" s="147"/>
      <c r="CI73" s="10" t="str">
        <f t="shared" si="12"/>
        <v/>
      </c>
      <c r="CJ73" s="10" t="str">
        <f t="shared" si="13"/>
        <v/>
      </c>
      <c r="CK73" s="10" t="str">
        <f t="shared" si="14"/>
        <v/>
      </c>
      <c r="CL73" s="10" t="str">
        <f t="shared" si="15"/>
        <v/>
      </c>
      <c r="CM73" s="10" t="str">
        <f t="shared" si="16"/>
        <v/>
      </c>
      <c r="CN73" s="10" t="str">
        <f t="shared" si="17"/>
        <v/>
      </c>
      <c r="CO73" s="10" t="str">
        <f t="shared" si="28"/>
        <v/>
      </c>
      <c r="CP73" s="10" t="str">
        <f t="shared" si="29"/>
        <v/>
      </c>
      <c r="CQ73" s="10" t="str">
        <f t="shared" si="30"/>
        <v/>
      </c>
      <c r="CR73" s="10" t="str">
        <f t="shared" si="31"/>
        <v/>
      </c>
      <c r="CS73" s="10" t="str">
        <f t="shared" si="100"/>
        <v/>
      </c>
      <c r="CT73" s="10" t="str">
        <f t="shared" si="32"/>
        <v/>
      </c>
      <c r="CU73" s="10" t="str">
        <f t="shared" si="33"/>
        <v/>
      </c>
      <c r="CV73" s="10" t="str">
        <f t="shared" si="34"/>
        <v/>
      </c>
      <c r="CW73" s="10" t="str">
        <f t="shared" si="35"/>
        <v/>
      </c>
      <c r="CX73" s="10" t="str">
        <f t="shared" si="36"/>
        <v/>
      </c>
      <c r="CY73" s="10" t="str">
        <f t="shared" si="37"/>
        <v/>
      </c>
      <c r="CZ73" s="10" t="str">
        <f t="shared" si="38"/>
        <v/>
      </c>
      <c r="DA73" s="10" t="str">
        <f t="shared" si="39"/>
        <v/>
      </c>
      <c r="DB73" s="10" t="str">
        <f t="shared" si="40"/>
        <v/>
      </c>
      <c r="DC73" s="10" t="str">
        <f t="shared" si="41"/>
        <v/>
      </c>
      <c r="DD73" s="10" t="str">
        <f t="shared" si="42"/>
        <v/>
      </c>
      <c r="DE73" s="10" t="str">
        <f t="shared" si="43"/>
        <v/>
      </c>
      <c r="DF73" s="10" t="str">
        <f t="shared" si="44"/>
        <v/>
      </c>
      <c r="DG73" s="10" t="str">
        <f t="shared" si="45"/>
        <v/>
      </c>
      <c r="DH73" s="10" t="str">
        <f t="shared" si="101"/>
        <v/>
      </c>
      <c r="DI73" s="10" t="str">
        <f t="shared" si="46"/>
        <v/>
      </c>
      <c r="DJ73" s="10" t="str">
        <f t="shared" si="47"/>
        <v/>
      </c>
      <c r="DK73" s="10" t="str">
        <f t="shared" si="48"/>
        <v/>
      </c>
      <c r="DL73" s="10" t="str">
        <f t="shared" si="49"/>
        <v/>
      </c>
      <c r="DM73" s="10" t="str">
        <f t="shared" si="50"/>
        <v/>
      </c>
      <c r="DN73" s="10" t="str">
        <f t="shared" si="51"/>
        <v/>
      </c>
      <c r="DO73" s="10" t="str">
        <f t="shared" si="52"/>
        <v/>
      </c>
      <c r="DP73" s="10" t="str">
        <f t="shared" si="53"/>
        <v/>
      </c>
      <c r="DQ73" s="10" t="str">
        <f t="shared" si="54"/>
        <v/>
      </c>
      <c r="DR73" s="10" t="str">
        <f t="shared" si="55"/>
        <v/>
      </c>
      <c r="DS73" s="10" t="str">
        <f t="shared" si="56"/>
        <v/>
      </c>
      <c r="DT73" s="10" t="str">
        <f t="shared" si="57"/>
        <v/>
      </c>
      <c r="DU73" s="10" t="str">
        <f t="shared" si="58"/>
        <v/>
      </c>
      <c r="DV73" s="10" t="str">
        <f t="shared" si="59"/>
        <v/>
      </c>
      <c r="DW73" s="10" t="str">
        <f t="shared" si="102"/>
        <v/>
      </c>
      <c r="DX73" s="10" t="str">
        <f t="shared" si="60"/>
        <v/>
      </c>
      <c r="DY73" s="10" t="str">
        <f t="shared" si="61"/>
        <v/>
      </c>
      <c r="DZ73" s="10" t="str">
        <f t="shared" si="62"/>
        <v/>
      </c>
      <c r="EA73" s="10" t="str">
        <f t="shared" si="63"/>
        <v/>
      </c>
      <c r="EB73" s="10" t="str">
        <f t="shared" si="64"/>
        <v/>
      </c>
      <c r="EC73" s="10" t="str">
        <f t="shared" si="65"/>
        <v/>
      </c>
      <c r="ED73" s="10" t="str">
        <f t="shared" si="66"/>
        <v/>
      </c>
      <c r="EE73" s="10" t="str">
        <f t="shared" si="67"/>
        <v/>
      </c>
      <c r="EF73" s="10" t="str">
        <f t="shared" si="68"/>
        <v/>
      </c>
      <c r="EG73" s="10" t="str">
        <f t="shared" si="69"/>
        <v/>
      </c>
      <c r="EH73" s="10" t="str">
        <f t="shared" si="70"/>
        <v/>
      </c>
      <c r="EI73" s="10" t="str">
        <f t="shared" si="71"/>
        <v/>
      </c>
      <c r="EJ73" s="10" t="str">
        <f t="shared" si="72"/>
        <v/>
      </c>
      <c r="EK73" s="10" t="str">
        <f t="shared" si="73"/>
        <v/>
      </c>
      <c r="EL73" s="10" t="str">
        <f t="shared" si="103"/>
        <v/>
      </c>
      <c r="EM73" s="10" t="str">
        <f t="shared" si="74"/>
        <v/>
      </c>
      <c r="EN73" s="10" t="str">
        <f t="shared" si="75"/>
        <v/>
      </c>
      <c r="EO73" s="10" t="str">
        <f t="shared" si="76"/>
        <v/>
      </c>
      <c r="EP73" s="10" t="str">
        <f t="shared" si="77"/>
        <v/>
      </c>
      <c r="EQ73" s="10" t="str">
        <f t="shared" si="78"/>
        <v/>
      </c>
      <c r="ER73" s="10" t="str">
        <f t="shared" si="79"/>
        <v/>
      </c>
      <c r="ES73" s="10" t="str">
        <f t="shared" si="80"/>
        <v/>
      </c>
      <c r="ET73" s="10" t="str">
        <f t="shared" si="81"/>
        <v/>
      </c>
      <c r="EU73" s="10" t="str">
        <f t="shared" si="82"/>
        <v/>
      </c>
      <c r="EV73" s="10" t="str">
        <f t="shared" si="83"/>
        <v/>
      </c>
      <c r="EW73" s="10" t="str">
        <f t="shared" si="84"/>
        <v/>
      </c>
      <c r="EX73" s="10" t="str">
        <f t="shared" si="85"/>
        <v/>
      </c>
      <c r="EY73" s="10" t="str">
        <f t="shared" si="86"/>
        <v/>
      </c>
      <c r="EZ73" s="10" t="str">
        <f t="shared" si="87"/>
        <v/>
      </c>
      <c r="FA73" s="10" t="str">
        <f t="shared" si="104"/>
        <v/>
      </c>
      <c r="FB73" s="10" t="str">
        <f t="shared" si="88"/>
        <v/>
      </c>
      <c r="FC73" s="10" t="str">
        <f t="shared" si="89"/>
        <v/>
      </c>
      <c r="FD73" s="10" t="str">
        <f t="shared" si="90"/>
        <v/>
      </c>
      <c r="FE73" s="10" t="str">
        <f t="shared" si="91"/>
        <v/>
      </c>
      <c r="FF73" s="10" t="str">
        <f t="shared" si="92"/>
        <v/>
      </c>
      <c r="FG73" s="10" t="str">
        <f t="shared" si="93"/>
        <v/>
      </c>
      <c r="FH73" s="10" t="str">
        <f t="shared" si="94"/>
        <v/>
      </c>
      <c r="FI73" s="10" t="str">
        <f t="shared" si="95"/>
        <v/>
      </c>
      <c r="FJ73" s="10" t="str">
        <f t="shared" si="96"/>
        <v/>
      </c>
      <c r="FK73" s="10" t="str">
        <f t="shared" si="97"/>
        <v/>
      </c>
      <c r="FL73" s="10" t="str">
        <f t="shared" si="98"/>
        <v/>
      </c>
      <c r="FM73" s="10" t="str">
        <f t="shared" si="99"/>
        <v/>
      </c>
      <c r="FN73" s="11"/>
      <c r="FR73" s="13"/>
      <c r="FS73" s="13"/>
      <c r="FT73" s="29" t="str">
        <f t="shared" si="105"/>
        <v/>
      </c>
      <c r="FU73" s="29" t="str">
        <f t="shared" si="106"/>
        <v/>
      </c>
      <c r="FV73" s="29" t="str">
        <f t="shared" si="107"/>
        <v/>
      </c>
      <c r="FW73" s="29" t="str">
        <f t="shared" si="108"/>
        <v/>
      </c>
      <c r="FX73" s="29" t="str">
        <f t="shared" si="109"/>
        <v/>
      </c>
      <c r="FZ73" s="14" t="s">
        <v>5</v>
      </c>
    </row>
    <row r="74" spans="1:182" s="12" customFormat="1" ht="25.5" x14ac:dyDescent="0.2">
      <c r="A74" s="27">
        <v>65</v>
      </c>
      <c r="B74" s="28" t="str">
        <f t="shared" ref="B74:B108" si="110">IF(COUNTIF(CI74:FM74,"")=No_of_Columns,"",IF(COUNTIF(CI74:FM74,"ok")=No_of_Columns,"ok","Error"))</f>
        <v/>
      </c>
      <c r="C74" s="46"/>
      <c r="D74" s="21"/>
      <c r="E74" s="48"/>
      <c r="F74" s="48"/>
      <c r="G74" s="48"/>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43"/>
      <c r="CH74" s="147"/>
      <c r="CI74" s="10" t="str">
        <f t="shared" ref="CI74:CI108" si="111">IF(COUNTA($C74:$CG74)=0,"",IF(ISBLANK($C74),"Empty cell","ok"))</f>
        <v/>
      </c>
      <c r="CJ74" s="10" t="str">
        <f t="shared" ref="CJ74:CJ109" si="112">IF(COUNTA($C74:$CG74)=0,"","ok")</f>
        <v/>
      </c>
      <c r="CK74" s="10" t="str">
        <f t="shared" ref="CK74:CK108" si="113">IF(COUNTA($C74:$CG74)=0,"",IF(ISBLANK($E74),"Empty cell","ok"))</f>
        <v/>
      </c>
      <c r="CL74" s="10" t="str">
        <f t="shared" ref="CL74:CL108" si="114">IF(COUNTA($C74:$CG74)=0,"",IF(ISBLANK($F74),"Empty cell","ok"))</f>
        <v/>
      </c>
      <c r="CM74" s="10" t="str">
        <f t="shared" ref="CM74:CM108" si="115">IF(COUNTA($C74:$CG74)=0,"",IF(ISBLANK($G74),"Empty cell","ok"))</f>
        <v/>
      </c>
      <c r="CN74" s="10" t="str">
        <f t="shared" ref="CN74:CN108" si="116">IF(COUNTA($C74:$CG74)=0,"",IF(ISBLANK($H74),"Empty cell",IF(OR($H74="n",$H74="d",$H74="c",$H74="e",$H74="f"),"ok","Should be n, d, c, e, or f")))</f>
        <v/>
      </c>
      <c r="CO74" s="10" t="str">
        <f t="shared" si="28"/>
        <v/>
      </c>
      <c r="CP74" s="10" t="str">
        <f t="shared" si="29"/>
        <v/>
      </c>
      <c r="CQ74" s="10" t="str">
        <f t="shared" si="30"/>
        <v/>
      </c>
      <c r="CR74" s="10" t="str">
        <f t="shared" si="31"/>
        <v/>
      </c>
      <c r="CS74" s="10" t="str">
        <f t="shared" ref="CS74:CS109" si="117">IF(COUNTA($C74:$CG74)=0,"",IF(ISBLANK(M74),"Empty cell",IF(M74&lt;1,"Prod. Gr. Code should be an int. betw. 1 and "&amp;No_of_Product_Classes,IF(M74&gt;No_of_Product_Classes,"Prod. Gr. Code should be an int. betw. 1 and "&amp;No_of_Product_Classes,IF(M74=INT(M74),"ok","Prod. Gr. Code should be an int. betw. 1 and "&amp;No_of_Product_Classes)))))</f>
        <v/>
      </c>
      <c r="CT74" s="10" t="str">
        <f t="shared" si="32"/>
        <v/>
      </c>
      <c r="CU74" s="10" t="str">
        <f t="shared" si="33"/>
        <v/>
      </c>
      <c r="CV74" s="10" t="str">
        <f t="shared" si="34"/>
        <v/>
      </c>
      <c r="CW74" s="10" t="str">
        <f t="shared" si="35"/>
        <v/>
      </c>
      <c r="CX74" s="10" t="str">
        <f t="shared" si="36"/>
        <v/>
      </c>
      <c r="CY74" s="10" t="str">
        <f t="shared" si="37"/>
        <v/>
      </c>
      <c r="CZ74" s="10" t="str">
        <f t="shared" si="38"/>
        <v/>
      </c>
      <c r="DA74" s="10" t="str">
        <f t="shared" si="39"/>
        <v/>
      </c>
      <c r="DB74" s="10" t="str">
        <f t="shared" si="40"/>
        <v/>
      </c>
      <c r="DC74" s="10" t="str">
        <f t="shared" si="41"/>
        <v/>
      </c>
      <c r="DD74" s="10" t="str">
        <f t="shared" si="42"/>
        <v/>
      </c>
      <c r="DE74" s="10" t="str">
        <f t="shared" si="43"/>
        <v/>
      </c>
      <c r="DF74" s="10" t="str">
        <f t="shared" si="44"/>
        <v/>
      </c>
      <c r="DG74" s="10" t="str">
        <f t="shared" si="45"/>
        <v/>
      </c>
      <c r="DH74" s="10" t="str">
        <f t="shared" ref="DH74:DH109" si="118">IF(COUNTA($C74:$CG74)=0,"",IF(COUNTA(K74:Y74)&gt;0,IF(ISBLANK(AB74),IF(COUNTA(Z74:AN74)=0,"ok","Empty cell"),IF(AB74&lt;1,"Prod. Gr. Code should be an int. betw. 1 and "&amp;No_of_Product_Classes,IF(AB74&gt;No_of_Product_Classes,"Prod. Gr. Code should be an int. betw. 1 and "&amp;No_of_Product_Classes,IF(AB74=INT(AB74),"ok","Prod. Gr. Code should be an int. betw. 1 and "&amp;No_of_Product_Classes)))),IF(ISBLANK(AB74),"ok","No entry should be made")))</f>
        <v/>
      </c>
      <c r="DI74" s="10" t="str">
        <f t="shared" si="46"/>
        <v/>
      </c>
      <c r="DJ74" s="10" t="str">
        <f t="shared" si="47"/>
        <v/>
      </c>
      <c r="DK74" s="10" t="str">
        <f t="shared" si="48"/>
        <v/>
      </c>
      <c r="DL74" s="10" t="str">
        <f t="shared" si="49"/>
        <v/>
      </c>
      <c r="DM74" s="10" t="str">
        <f t="shared" si="50"/>
        <v/>
      </c>
      <c r="DN74" s="10" t="str">
        <f t="shared" si="51"/>
        <v/>
      </c>
      <c r="DO74" s="10" t="str">
        <f t="shared" si="52"/>
        <v/>
      </c>
      <c r="DP74" s="10" t="str">
        <f t="shared" si="53"/>
        <v/>
      </c>
      <c r="DQ74" s="10" t="str">
        <f t="shared" si="54"/>
        <v/>
      </c>
      <c r="DR74" s="10" t="str">
        <f t="shared" si="55"/>
        <v/>
      </c>
      <c r="DS74" s="10" t="str">
        <f t="shared" si="56"/>
        <v/>
      </c>
      <c r="DT74" s="10" t="str">
        <f t="shared" si="57"/>
        <v/>
      </c>
      <c r="DU74" s="10" t="str">
        <f t="shared" si="58"/>
        <v/>
      </c>
      <c r="DV74" s="10" t="str">
        <f t="shared" si="59"/>
        <v/>
      </c>
      <c r="DW74" s="10" t="str">
        <f t="shared" ref="DW74:DW109" si="119">IF(COUNTA($C74:$CG74)=0,"",IF(COUNTA(Z74:AN74)&gt;0,IF(ISBLANK(AQ74),IF(COUNTA(AO74:BC74)=0,"ok","Empty cell"),IF(AQ74&lt;1,"Prod. Gr. Code should be an int. betw. 1 and "&amp;No_of_Product_Classes,IF(AQ74&gt;No_of_Product_Classes,"Prod. Gr. Code should be an int. betw. 1 and "&amp;No_of_Product_Classes,IF(AQ74=INT(AQ74),"ok","Prod. Gr. Code should be an int. betw. 1 and "&amp;No_of_Product_Classes)))),IF(ISBLANK(AQ74),"ok","No entry should be made")))</f>
        <v/>
      </c>
      <c r="DX74" s="10" t="str">
        <f t="shared" si="60"/>
        <v/>
      </c>
      <c r="DY74" s="10" t="str">
        <f t="shared" si="61"/>
        <v/>
      </c>
      <c r="DZ74" s="10" t="str">
        <f t="shared" si="62"/>
        <v/>
      </c>
      <c r="EA74" s="10" t="str">
        <f t="shared" si="63"/>
        <v/>
      </c>
      <c r="EB74" s="10" t="str">
        <f t="shared" si="64"/>
        <v/>
      </c>
      <c r="EC74" s="10" t="str">
        <f t="shared" si="65"/>
        <v/>
      </c>
      <c r="ED74" s="10" t="str">
        <f t="shared" si="66"/>
        <v/>
      </c>
      <c r="EE74" s="10" t="str">
        <f t="shared" si="67"/>
        <v/>
      </c>
      <c r="EF74" s="10" t="str">
        <f t="shared" si="68"/>
        <v/>
      </c>
      <c r="EG74" s="10" t="str">
        <f t="shared" si="69"/>
        <v/>
      </c>
      <c r="EH74" s="10" t="str">
        <f t="shared" si="70"/>
        <v/>
      </c>
      <c r="EI74" s="10" t="str">
        <f t="shared" si="71"/>
        <v/>
      </c>
      <c r="EJ74" s="10" t="str">
        <f t="shared" si="72"/>
        <v/>
      </c>
      <c r="EK74" s="10" t="str">
        <f t="shared" si="73"/>
        <v/>
      </c>
      <c r="EL74" s="10" t="str">
        <f t="shared" ref="EL74:EL109" si="120">IF(COUNTA($C74:$CG74)=0,"",IF(COUNTA(AO74:BC74)&gt;0,IF(ISBLANK(BF74),IF(COUNTA(BD74:BR74)=0,"ok","Empty cell"),IF(BF74&lt;1,"Prod. Gr. Code should be an int. betw. 1 and "&amp;No_of_Product_Classes,IF(BF74&gt;No_of_Product_Classes,"Prod. Gr. Code should be an int. betw. 1 and "&amp;No_of_Product_Classes,IF(BF74=INT(BF74),"ok","Prod. Gr. Code should be an int. betw. 1 and "&amp;No_of_Product_Classes)))),IF(ISBLANK(BF74),"ok","No entry should be made")))</f>
        <v/>
      </c>
      <c r="EM74" s="10" t="str">
        <f t="shared" si="74"/>
        <v/>
      </c>
      <c r="EN74" s="10" t="str">
        <f t="shared" si="75"/>
        <v/>
      </c>
      <c r="EO74" s="10" t="str">
        <f t="shared" si="76"/>
        <v/>
      </c>
      <c r="EP74" s="10" t="str">
        <f t="shared" si="77"/>
        <v/>
      </c>
      <c r="EQ74" s="10" t="str">
        <f t="shared" si="78"/>
        <v/>
      </c>
      <c r="ER74" s="10" t="str">
        <f t="shared" si="79"/>
        <v/>
      </c>
      <c r="ES74" s="10" t="str">
        <f t="shared" si="80"/>
        <v/>
      </c>
      <c r="ET74" s="10" t="str">
        <f t="shared" si="81"/>
        <v/>
      </c>
      <c r="EU74" s="10" t="str">
        <f t="shared" si="82"/>
        <v/>
      </c>
      <c r="EV74" s="10" t="str">
        <f t="shared" si="83"/>
        <v/>
      </c>
      <c r="EW74" s="10" t="str">
        <f t="shared" si="84"/>
        <v/>
      </c>
      <c r="EX74" s="10" t="str">
        <f t="shared" si="85"/>
        <v/>
      </c>
      <c r="EY74" s="10" t="str">
        <f t="shared" si="86"/>
        <v/>
      </c>
      <c r="EZ74" s="10" t="str">
        <f t="shared" si="87"/>
        <v/>
      </c>
      <c r="FA74" s="10" t="str">
        <f t="shared" ref="FA74:FA109" si="121">IF(COUNTA($C74:$CG74)=0,"",IF(COUNTA(BD74:BR74)&gt;0,IF(ISBLANK(BU74),IF(COUNTA(BS74:CG74)=0,"ok","Empty cell"),IF(BU74&lt;1,"Prod. Gr. Code should be an int. betw. 1 and "&amp;No_of_Product_Classes,IF(BU74&gt;No_of_Product_Classes,"Prod. Gr. Code should be an int. betw. 1 and "&amp;No_of_Product_Classes,IF(BU74=INT(BU74),"ok","Prod. Gr. Code should be an int. betw. 1 and "&amp;No_of_Product_Classes)))),IF(ISBLANK(BU74),"ok","No entry should be made")))</f>
        <v/>
      </c>
      <c r="FB74" s="10" t="str">
        <f t="shared" si="88"/>
        <v/>
      </c>
      <c r="FC74" s="10" t="str">
        <f t="shared" si="89"/>
        <v/>
      </c>
      <c r="FD74" s="10" t="str">
        <f t="shared" si="90"/>
        <v/>
      </c>
      <c r="FE74" s="10" t="str">
        <f t="shared" si="91"/>
        <v/>
      </c>
      <c r="FF74" s="10" t="str">
        <f t="shared" si="92"/>
        <v/>
      </c>
      <c r="FG74" s="10" t="str">
        <f t="shared" si="93"/>
        <v/>
      </c>
      <c r="FH74" s="10" t="str">
        <f t="shared" si="94"/>
        <v/>
      </c>
      <c r="FI74" s="10" t="str">
        <f t="shared" si="95"/>
        <v/>
      </c>
      <c r="FJ74" s="10" t="str">
        <f t="shared" si="96"/>
        <v/>
      </c>
      <c r="FK74" s="10" t="str">
        <f t="shared" si="97"/>
        <v/>
      </c>
      <c r="FL74" s="10" t="str">
        <f t="shared" si="98"/>
        <v/>
      </c>
      <c r="FM74" s="10" t="str">
        <f t="shared" si="99"/>
        <v/>
      </c>
      <c r="FN74" s="11"/>
      <c r="FR74" s="13"/>
      <c r="FS74" s="13"/>
      <c r="FT74" s="29" t="str">
        <f t="shared" ref="FT74:FT109" si="122">IF(ISBLANK(M74),"",VLOOKUP(M74,PrClDesc,2))</f>
        <v/>
      </c>
      <c r="FU74" s="29" t="str">
        <f t="shared" ref="FU74:FU109" si="123">IF(ISBLANK(AB74),"",VLOOKUP(AB74,PrClDesc,2))</f>
        <v/>
      </c>
      <c r="FV74" s="29" t="str">
        <f t="shared" ref="FV74:FV109" si="124">IF(ISBLANK(AQ74),"",VLOOKUP(AQ74,PrClDesc,2))</f>
        <v/>
      </c>
      <c r="FW74" s="29" t="str">
        <f t="shared" ref="FW74:FW109" si="125">IF(ISBLANK(BF74),"",VLOOKUP(BF74,PrClDesc,2))</f>
        <v/>
      </c>
      <c r="FX74" s="29" t="str">
        <f t="shared" ref="FX74:FX109" si="126">IF(ISBLANK(BU74),"",VLOOKUP(BU74,PrClDesc,2))</f>
        <v/>
      </c>
      <c r="FZ74" s="14" t="s">
        <v>5</v>
      </c>
    </row>
    <row r="75" spans="1:182" s="12" customFormat="1" ht="25.5" x14ac:dyDescent="0.2">
      <c r="A75" s="27">
        <v>66</v>
      </c>
      <c r="B75" s="28" t="str">
        <f t="shared" si="110"/>
        <v/>
      </c>
      <c r="C75" s="46"/>
      <c r="D75" s="21"/>
      <c r="E75" s="48"/>
      <c r="F75" s="48"/>
      <c r="G75" s="48"/>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43"/>
      <c r="CH75" s="147"/>
      <c r="CI75" s="10" t="str">
        <f t="shared" si="111"/>
        <v/>
      </c>
      <c r="CJ75" s="10" t="str">
        <f t="shared" si="112"/>
        <v/>
      </c>
      <c r="CK75" s="10" t="str">
        <f t="shared" si="113"/>
        <v/>
      </c>
      <c r="CL75" s="10" t="str">
        <f t="shared" si="114"/>
        <v/>
      </c>
      <c r="CM75" s="10" t="str">
        <f t="shared" si="115"/>
        <v/>
      </c>
      <c r="CN75" s="10" t="str">
        <f t="shared" si="116"/>
        <v/>
      </c>
      <c r="CO75" s="10" t="str">
        <f t="shared" ref="CO75:CO109" si="127">IF(COUNTA($C75:$CG75)=0,"",IF(H75="d","ok",IF(ISBLANK(I75),"Empty cell",IF(OR(I75="yes",I75="y",I75="no",I75="n"),"ok","Entry should be either 'yes', 'y', 'no' or 'n'"))))</f>
        <v/>
      </c>
      <c r="CP75" s="10" t="str">
        <f t="shared" ref="CP75:CP109" si="128">IF(COUNTA($C75:$CG75)=0,"",IF(H75="d","ok",IF(OR(M75=1,AB75=1,AQ75=1,BF75=1,BU75=1),IF(ISBLANK(J75),"Empty cell",IF(OR(J75="yes",J75="y",J75="no",J75="n"),"ok","Entry should be either 'yes', 'y', 'no' or 'n'")),IF(ISBLANK(J75),"ok","No model is PGC 1"))))</f>
        <v/>
      </c>
      <c r="CQ75" s="10" t="str">
        <f t="shared" ref="CQ75:CQ109" si="129">IF(COUNTA($C75:$CG75)=0,"",IF(ISBLANK(K75),"Empty cell","ok"))</f>
        <v/>
      </c>
      <c r="CR75" s="10" t="str">
        <f t="shared" ref="CR75:CR109" si="130">IF(COUNTA($C75:$CG75)=0,"",IF(ISBLANK(L75),"Empty cell","ok"))</f>
        <v/>
      </c>
      <c r="CS75" s="10" t="str">
        <f t="shared" si="117"/>
        <v/>
      </c>
      <c r="CT75" s="10" t="str">
        <f t="shared" ref="CT75:CT109" si="131">IF(COUNTA($C75:$CG75)=0,"",IF($H75="d","ok",IF(ISBLANK(N75),"Empty cell",IF(ISNUMBER(N75)=FALSE,"Entry should be a positive integer",IF(N75&lt;1,"Entry should be a positive integer",IF(N75=INT(N75),"ok","Entry should be a positive integer"))))))</f>
        <v/>
      </c>
      <c r="CU75" s="10" t="str">
        <f t="shared" ref="CU75:CU109" si="132">IF(COUNTA($C75:$CG75)=0,"",IF($H75="d","ok",IF(ISBLANK(O75),"Empty cell",IF(ISNUMBER(O75),IF(O75&gt;0,"ok","Entry should be greater than 0"),"Entry should be a number"))))</f>
        <v/>
      </c>
      <c r="CV75" s="10" t="str">
        <f t="shared" ref="CV75:CV109" si="133">IF(COUNTA($C75:$CG75)=0,"",IF($H75="d","ok",IF(ISBLANK(P75),"Empty cell",IF(ISNUMBER(P75),IF(P75&gt;0,"ok","Entry should be greater than 0"),"Entry should be a number"))))</f>
        <v/>
      </c>
      <c r="CW75" s="10" t="str">
        <f t="shared" ref="CW75:CW109" si="134">IF(COUNTA($C75:$CG75)=0,"",IF($H75="d","ok",IF(OR(M75=2,M75=3,M75=4,M75=6,M75=8,M75=10),IF(ISBLANK(Q75),"Empty cell",IF(OR(Q75="yes",Q75="y",Q75="no",Q75="n"),"ok","Entry should be either 'yes', 'y', 'no' or 'n'")),IF(ISBLANK(Q75),"ok","No entry should be made"))))</f>
        <v/>
      </c>
      <c r="CX75" s="10" t="str">
        <f t="shared" ref="CX75:CX109" si="135">IF(COUNTA($C75:$CG75)=0,"",IF($H75="d","ok",IF(M75=2,IF(ISBLANK(R75),"Empty cell",IF(ISNUMBER(R75),IF(R75&gt;=1,IF(R75&gt;100,"Entry should be a percentage &lt;= 100","ok"),"Entry should be a percentage &gt; 0"),"Entry should be a number")),IF(ISBLANK(R75),"ok","Model is not a CFL with a medium screw base"))))</f>
        <v/>
      </c>
      <c r="CY75" s="10" t="str">
        <f t="shared" ref="CY75:CY109" si="136">IF(COUNTA($C75:$CG75)=0,"",IF($H75="d","ok",IF(M75=2,IF(ISBLANK(S75),"Empty cell",IF(ISNUMBER(S75),IF(S75&gt;=1,IF(S75&gt;100,"Entry should be a percentage &lt;= 100","ok"),"Entry should be a percentage &gt; 0"),"Entry should be a number")),IF(ISBLANK(S75),"ok","Model is not a CFL with a medium screw base"))))</f>
        <v/>
      </c>
      <c r="CZ75" s="10" t="str">
        <f t="shared" ref="CZ75:CZ109" si="137">IF(COUNTA($C75:$CG75)=0,"",IF($H75="d","ok",IF(M75=2,IF(ISBLANK(T75),"Empty cell",IF(OR(T75="yes",T75="y",T75="no",T75="n"),"ok","Entry should be either 'yes', 'y', 'no' or 'n'")),IF(ISBLANK(T75),"ok","Model is not a CFL with a medium screw base"))))</f>
        <v/>
      </c>
      <c r="DA75" s="10" t="str">
        <f t="shared" ref="DA75:DA109" si="138">IF(COUNTA($C75:$CG75)=0,"",IF($H75="d","ok",IF(M75=2,IF(ISBLANK(U75),"Empty cell",IF(ISNUMBER(U75),IF(U75&gt;0,"ok","Entry should be greater than 0"),"Entry should be a number")),IF(ISBLANK(U75),"ok","Model is not a CFL with a medium screw base"))))</f>
        <v/>
      </c>
      <c r="DB75" s="10" t="str">
        <f t="shared" ref="DB75:DB109" si="139">IF(COUNTA($C75:$CG75)=0,"",IF($H75="d","ok",IF(M75=2,IF(ISBLANK(V75),"Empty cell",IF(OR(V75="yes",V75="y",V75="no",V75="n"),"ok","Entry should be either 'yes', 'y', 'no' or 'n'")),IF(ISBLANK(V75),"ok","Model is not a CFL with a medium screw base"))))</f>
        <v/>
      </c>
      <c r="DC75" s="10" t="str">
        <f t="shared" ref="DC75:DC109" si="140">IF(COUNTA($C75:$CG75)=0,"",IF($H75="d","ok",IF(M75=2,IF(ISBLANK(W75),"Empty cell",IF(ISNUMBER(W75)=FALSE,"Entry should be a positive integer",IF(W75&lt;1,"Entry should be a positive integer",IF(W75=INT(W75),"ok","Entry should be a positive integer")))),IF(ISBLANK(W75),"ok","Model is not a CFL with a medium screw base"))))</f>
        <v/>
      </c>
      <c r="DD75" s="10" t="str">
        <f t="shared" ref="DD75:DD109" si="141">IF(COUNTA($C75:$CG75)=0,"",IF($H75="d","ok",IF(M75=2,IF(ISBLANK(X75),"Empty cell",IF(ISNUMBER(X75)=FALSE,"Entry should be an integer &gt;= 0",IF(X75&lt;0,"Entry should be an integer &gt;= 0",IF(X75=INT(X75),"ok","Entry should be an integer &gt;= 0")))),IF(ISBLANK(X75),"ok","Model is not a CFL with a medium screw base"))))</f>
        <v/>
      </c>
      <c r="DE75" s="10" t="str">
        <f t="shared" ref="DE75:DE109" si="142">IF(COUNTA($C75:$CG75)=0,"",IF($H75="d","ok",IF(M75=2,IF(ISBLANK(Y75),"Empty cell",IF(OR(Y75="yes",Y75="y",Y75="no",Y75="n"),"ok","Entry should be either 'yes', 'y', 'no' or 'n'")),IF(ISBLANK(Y75),"ok","Model is not a CFL with a medium screw base"))))</f>
        <v/>
      </c>
      <c r="DF75" s="10" t="str">
        <f t="shared" ref="DF75:DF109" si="143">IF(COUNTA($C75:$CG75)=0,"",IF(COUNTA(K75:Y75)&gt;0,IF(ISBLANK(Z75),IF(COUNTA(Z75:AN75)=0,"ok","Empty cell"),"ok"),IF(ISBLANK(Z75),"ok","No entry should be made")))</f>
        <v/>
      </c>
      <c r="DG75" s="10" t="str">
        <f t="shared" ref="DG75:DG109" si="144">IF(COUNTA($C75:$CG75)=0,"",IF(COUNTA(K75:Y75)&gt;0,IF(ISBLANK(AA75),IF(COUNTA(Z75:AN75)=0,"ok","Empty cell"),"ok"),IF(ISBLANK(AA75),"ok","No entry should be made")))</f>
        <v/>
      </c>
      <c r="DH75" s="10" t="str">
        <f t="shared" si="118"/>
        <v/>
      </c>
      <c r="DI75" s="10" t="str">
        <f t="shared" ref="DI75:DI109" si="145">IF(COUNTA($C75:$CG75)=0,"",IF(COUNTA(K75:Y75)&gt;0,IF($H75="d","ok",IF(ISBLANK(AC75),IF(COUNTA(Z75:AN75)=0,"ok","Empty cell"),IF(ISNUMBER(AC75)=FALSE,"Entry should be a positive integer",IF(AC75&lt;1,"Entry should be a positive integer",IF(AC75=INT(AC75),"ok","Entry should be a positive integer"))))),IF(ISBLANK(AC75),"ok","No entry should be made")))</f>
        <v/>
      </c>
      <c r="DJ75" s="10" t="str">
        <f t="shared" ref="DJ75:DJ109" si="146">IF(COUNTA($C75:$CG75)=0,"",IF(COUNTA(K75:Y75)&gt;0,IF($H75="d","ok",IF(ISBLANK(AD75),IF(COUNTA(Z75:AN75)=0,"ok","Empty cell"),IF(ISNUMBER(AD75),IF(AD75&gt;0,"ok","Entry should be greater than 0"),"Entry should be a number"))),IF(ISBLANK(AD75),"ok","No entry should be made")))</f>
        <v/>
      </c>
      <c r="DK75" s="10" t="str">
        <f t="shared" ref="DK75:DK109" si="147">IF(COUNTA($C75:$CG75)=0,"",IF(COUNTA(K75:Y75)&gt;0,IF($H75="d","ok",IF(ISBLANK(AE75),IF(COUNTA(Z75:AN75)=0,"ok","Empty cell"),IF(ISNUMBER(AE75),IF(AE75&gt;0,"ok","Entry should be greater than 0"),"Entry should be a number"))),IF(ISBLANK(AE75),"ok","No entry should be made")))</f>
        <v/>
      </c>
      <c r="DL75" s="10" t="str">
        <f t="shared" ref="DL75:DL109" si="148">IF(COUNTA($C75:$CG75)=0,"",IF(COUNTA(K75:Y75)&gt;0,IF($H75="d","ok",IF(ISBLANK(AF75),IF(COUNTA(Z75:AN75)=0,"ok",IF(OR(AB75=2,AB75=3,AB75=4,AB75=6,AB75=8,AB75=10),"Empty cell","ok")),IF(OR(AB75=2,AB75=3,AB75=4,AB75=6,AB75=8,AB75=10),IF(OR(AF75="yes",AF75="y",AF75="no",AF75="n"),"ok","Entry should be either 'yes', 'y', 'no' or 'n'"),"No entry should be made"))),IF(ISBLANK(AF75),"ok","No entry should be made")))</f>
        <v/>
      </c>
      <c r="DM75" s="10" t="str">
        <f t="shared" ref="DM75:DM109" si="149">IF(COUNTA($C75:$CG75)=0,"",IF(COUNTA(K75:Y75)&gt;0,IF($H75="d","ok",IF(AB75=2,IF(ISBLANK(AG75),"Empty cell",IF(ISNUMBER(AG75),IF(AG75&gt;=1,IF(AG75&gt;100,"Entry should be a percentage &lt;= 100","ok"),"Entry should be a percentage &gt; 0"),"Entry should be a number")),IF(ISBLANK(AG75),"ok","Model is not a CFL with a medium screw base"))),IF(ISBLANK(AG75),"ok","No entry should be made")))</f>
        <v/>
      </c>
      <c r="DN75" s="10" t="str">
        <f t="shared" ref="DN75:DN109" si="150">IF(COUNTA($C75:$CG75)=0,"",IF(COUNTA(K75:Y75)&gt;0,IF($H75="d","ok",IF(AB75=2,IF(ISBLANK(AH75),"Empty cell",IF(ISNUMBER(AH75),IF(AH75&gt;=1,IF(AH75&gt;100,"Entry should be a percentage &lt;= 100","ok"),"Entry should be a percentage &gt; 0"),"Entry should be a number")),IF(ISBLANK(AH75),"ok","Model is not a CFL with a medium screw base"))),IF(ISBLANK(AH75),"ok","No entry should be made")))</f>
        <v/>
      </c>
      <c r="DO75" s="10" t="str">
        <f t="shared" ref="DO75:DO109" si="151">IF(COUNTA($C75:$CG75)=0,"",IF(COUNTA(K75:Y75)&gt;0,IF($H75="d","ok",IF(AB75=2,IF(ISBLANK(AI75),"Empty cell",IF(OR(AI75="yes",AI75="y",AI75="no",AI75="n"),"ok","Entry should be either 'yes', 'y', 'no' or 'n'")),IF(ISBLANK(AI75),"ok","Model is not a CFL with a medium screw base"))),IF(ISBLANK(AI75),"ok","No entry should be made")))</f>
        <v/>
      </c>
      <c r="DP75" s="10" t="str">
        <f t="shared" ref="DP75:DP109" si="152">IF(COUNTA($C75:$CG75)=0,"",IF(COUNTA(K75:Y75)&gt;0,IF($H75="d","ok",IF(AB75=2,IF(ISBLANK(AJ75),"Empty cell",IF(ISNUMBER(AJ75),IF(AJ75&gt;0,"ok","Entry should be greater than 0"),"Entry should be a number")),IF(ISBLANK(AJ75),"ok","Model is not a CFL with a medium screw base"))),IF(ISBLANK(AJ75),"ok","No entry should be made")))</f>
        <v/>
      </c>
      <c r="DQ75" s="10" t="str">
        <f t="shared" ref="DQ75:DQ109" si="153">IF(COUNTA($C75:$CG75)=0,"",IF(COUNTA(K75:Y75)&gt;0,IF($H75="d","ok",IF(AB75=2,IF(ISBLANK(AK75),"Empty cell",IF(OR(AK75="yes",AK75="y",AK75="no",AK75="n"),"ok","Entry should be either 'yes', 'y', 'no' or 'n'")),IF(ISBLANK(AK75),"ok","Model is not a CFL with a medium screw base"))),IF(ISBLANK(AK75),"ok","No entry should be made")))</f>
        <v/>
      </c>
      <c r="DR75" s="10" t="str">
        <f t="shared" ref="DR75:DR109" si="154">IF(COUNTA($C75:$CG75)=0,"",IF(COUNTA(K75:Y75)&gt;0,IF($H75="d","ok",IF(AB75=2,IF(ISBLANK(AL75),"Empty cell",IF(ISNUMBER(AL75)=FALSE,"Entry should be a positive integer",IF(AL75&lt;1,"Entry should be a positive integer",IF(AL75=INT(AL75),"ok","Entry should be a positive integer")))),IF(ISBLANK(AL75),"ok","Model is not a CFL with a medium screw base"))),IF(ISBLANK(AL75),"ok","No entry should be made")))</f>
        <v/>
      </c>
      <c r="DS75" s="10" t="str">
        <f t="shared" ref="DS75:DS109" si="155">IF(COUNTA($C75:$CG75)=0,"",IF(COUNTA(K75:Y75)&gt;0,IF($H75="d","ok",IF(AB75=2,IF(ISBLANK(AM75),"Empty cell",IF(ISNUMBER(AM75)=FALSE,"Entry should be an integer &gt;= 0",IF(AM75&lt;0,"Entry should be an integer &gt;= 0",IF(AM75=INT(AM75),"ok","Entry should be an integer &gt;= 0")))),IF(ISBLANK(AM75),"ok","Model is not a CFL with a medium screw base"))),IF(ISBLANK(AM75),"ok","No entry should be made")))</f>
        <v/>
      </c>
      <c r="DT75" s="10" t="str">
        <f t="shared" ref="DT75:DT109" si="156">IF(COUNTA($C75:$CG75)=0,"",IF(COUNTA(K75:Y75)&gt;0,IF($H75="d","ok",IF(AB75=2,IF(ISBLANK(AN75),"Empty cell",IF(OR(AN75="yes",AN75="y",AN75="no",AN75="n"),"ok","Entry should be either 'yes', 'y', 'no' or 'n'")),IF(ISBLANK(AN75),"ok","Model is not a CFL with a medium screw base"))),IF(ISBLANK(AN75),"ok","No entry should be made")))</f>
        <v/>
      </c>
      <c r="DU75" s="10" t="str">
        <f t="shared" ref="DU75:DU109" si="157">IF(COUNTA($C75:$CG75)=0,"",IF(COUNTA(Z75:AN75)&gt;0,IF(ISBLANK(AO75),IF(COUNTA(AO75:BC75)=0,"ok","Empty cell"),"ok"),IF(ISBLANK(AO75),"ok","No entry should be made")))</f>
        <v/>
      </c>
      <c r="DV75" s="10" t="str">
        <f t="shared" ref="DV75:DV109" si="158">IF(COUNTA($C75:$CG75)=0,"",IF(COUNTA(Z75:AN75)&gt;0,IF(ISBLANK(AP75),IF(COUNTA(AO75:BC75)=0,"ok","Empty cell"),"ok"),IF(ISBLANK(AP75),"ok","No entry should be made")))</f>
        <v/>
      </c>
      <c r="DW75" s="10" t="str">
        <f t="shared" si="119"/>
        <v/>
      </c>
      <c r="DX75" s="10" t="str">
        <f t="shared" ref="DX75:DX109" si="159">IF(COUNTA($C75:$CG75)=0,"",IF(COUNTA(Z75:AN75)&gt;0,IF($H75="d","ok",IF(ISBLANK(AR75),IF(COUNTA(AO75:BC75)=0,"ok","Empty cell"),IF(ISNUMBER(AR75)=FALSE,"Entry should be a positive integer",IF(AR75&lt;1,"Entry should be a positive integer",IF(AR75=INT(AR75),"ok","Entry should be a positive integer"))))),IF(ISBLANK(AR75),"ok","No entry should be made")))</f>
        <v/>
      </c>
      <c r="DY75" s="10" t="str">
        <f t="shared" ref="DY75:DY109" si="160">IF(COUNTA($C75:$CG75)=0,"",IF(COUNTA(Z75:AN75)&gt;0,IF($H75="d","ok",IF(ISBLANK(AS75),IF(COUNTA(AO75:BC75)=0,"ok","Empty cell"),IF(ISNUMBER(AS75),IF(AS75&gt;0,"ok","Entry should be greater than 0"),"Entry should be a number"))),IF(ISBLANK(AS75),"ok","No entry should be made")))</f>
        <v/>
      </c>
      <c r="DZ75" s="10" t="str">
        <f t="shared" ref="DZ75:DZ109" si="161">IF(COUNTA($C75:$CG75)=0,"",IF(COUNTA(Z75:AN75)&gt;0,IF($H75="d","ok",IF(ISBLANK(AT75),IF(COUNTA(AO75:BC75)=0,"ok","Empty cell"),IF(ISNUMBER(AT75),IF(AT75&gt;0,"ok","Entry should be greater than 0"),"Entry should be a number"))),IF(ISBLANK(AT75),"ok","No entry should be made")))</f>
        <v/>
      </c>
      <c r="EA75" s="10" t="str">
        <f t="shared" ref="EA75:EA109" si="162">IF(COUNTA($C75:$CG75)=0,"",IF(COUNTA(Z75:AN75)&gt;0,IF($H75="d","ok",IF(ISBLANK(AU75),IF(COUNTA(AO75:BC75)=0,"ok",IF(OR(AQ75=2,AQ75=3,AQ75=4,AQ75=6,AQ75=8,AQ75=10),"Empty cell","ok")),IF(OR(AQ75=2,AQ75=3,AQ75=4,AQ75=6,AQ75=8,AQ75=10),IF(OR(AU75="yes",AU75="y",AU75="no",AU75="n"),"ok","Entry should be either 'yes', 'y', 'no' or 'n'"),"No entry should be made"))),IF(ISBLANK(AU75),"ok","No entry should be made")))</f>
        <v/>
      </c>
      <c r="EB75" s="10" t="str">
        <f t="shared" ref="EB75:EB109" si="163">IF(COUNTA($C75:$CG75)=0,"",IF(COUNTA(Z75:AN75)&gt;0,IF($H75="d","ok",IF(AQ75=2,IF(ISBLANK(AV75),"Empty cell",IF(ISNUMBER(AV75),IF(AV75&gt;=1,IF(AV75&gt;100,"Entry should be a percentage &lt;= 100","ok"),"Entry should be a percentage &gt; 0"),"Entry should be a number")),IF(ISBLANK(AV75),"ok","Model is not a CFL with a medium screw base"))),IF(ISBLANK(AV75),"ok","No entry should be made")))</f>
        <v/>
      </c>
      <c r="EC75" s="10" t="str">
        <f t="shared" ref="EC75:EC109" si="164">IF(COUNTA($C75:$CG75)=0,"",IF(COUNTA(Z75:AN75)&gt;0,IF($H75="d","ok",IF(AQ75=2,IF(ISBLANK(AW75),"Empty cell",IF(ISNUMBER(AW75),IF(AW75&gt;=1,IF(AW75&gt;100,"Entry should be a percentage &lt;= 100","ok"),"Entry should be a percentage &gt; 0"),"Entry should be a number")),IF(ISBLANK(AW75),"ok","Model is not a CFL with a medium screw base"))),IF(ISBLANK(AW75),"ok","No entry should be made")))</f>
        <v/>
      </c>
      <c r="ED75" s="10" t="str">
        <f t="shared" ref="ED75:ED109" si="165">IF(COUNTA($C75:$CG75)=0,"",IF(COUNTA(Z75:AN75)&gt;0,IF($H75="d","ok",IF(AQ75=2,IF(ISBLANK(AX75),"Empty cell",IF(OR(AX75="yes",AX75="y",AX75="no",AX75="n"),"ok","Entry should be either 'yes', 'y', 'no' or 'n'")),IF(ISBLANK(AX75),"ok","Model is not a CFL with a medium screw base"))),IF(ISBLANK(AX75),"ok","No entry should be made")))</f>
        <v/>
      </c>
      <c r="EE75" s="10" t="str">
        <f t="shared" ref="EE75:EE109" si="166">IF(COUNTA($C75:$CG75)=0,"",IF(COUNTA(Z75:AN75)&gt;0,IF($H75="d","ok",IF(AQ75=2,IF(ISBLANK(AY75),"Empty cell",IF(ISNUMBER(AY75),IF(AY75&gt;0,"ok","Entry should be greater than 0"),"Entry should be a number")),IF(ISBLANK(AY75),"ok","Model is not a CFL with a medium screw base"))),IF(ISBLANK(AY75),"ok","No entry should be made")))</f>
        <v/>
      </c>
      <c r="EF75" s="10" t="str">
        <f t="shared" ref="EF75:EF109" si="167">IF(COUNTA($C75:$CG75)=0,"",IF(COUNTA(Z75:AN75)&gt;0,IF($H75="d","ok",IF(AQ75=2,IF(ISBLANK(AZ75),"Empty cell",IF(OR(AZ75="yes",AZ75="y",AZ75="no",AZ75="n"),"ok","Entry should be either 'yes', 'y', 'no' or 'n'")),IF(ISBLANK(AZ75),"ok","Model is not a CFL with a medium screw base"))),IF(ISBLANK(AZ75),"ok","No entry should be made")))</f>
        <v/>
      </c>
      <c r="EG75" s="10" t="str">
        <f t="shared" ref="EG75:EG109" si="168">IF(COUNTA($C75:$CG75)=0,"",IF(COUNTA(Z75:AN75)&gt;0,IF($H75="d","ok",IF(AQ75=2,IF(ISBLANK(BA75),"Empty cell",IF(ISNUMBER(BA75)=FALSE,"Entry should be a positive integer",IF(BA75&lt;1,"Entry should be a positive integer",IF(BA75=INT(BA75),"ok","Entry should be a positive integer")))),IF(ISBLANK(BA75),"ok","Model is not a CFL with a medium screw base"))),IF(ISBLANK(BA75),"ok","No entry should be made")))</f>
        <v/>
      </c>
      <c r="EH75" s="10" t="str">
        <f t="shared" ref="EH75:EH109" si="169">IF(COUNTA($C75:$CG75)=0,"",IF(COUNTA(Z75:AN75)&gt;0,IF($H75="d","ok",IF(AQ75=2,IF(ISBLANK(BB75),"Empty cell",IF(ISNUMBER(BB75)=FALSE,"Entry should be an integer &gt;= 0",IF(BB75&lt;0,"Entry should be an integer &gt;= 0",IF(BB75=INT(BB75),"ok","Entry should be an integer &gt;= 0")))),IF(ISBLANK(BB75),"ok","Model is not a CFL with a medium screw base"))),IF(ISBLANK(BB75),"ok","No entry should be made")))</f>
        <v/>
      </c>
      <c r="EI75" s="10" t="str">
        <f t="shared" ref="EI75:EI109" si="170">IF(COUNTA($C75:$CG75)=0,"",IF(COUNTA(Z75:AN75)&gt;0,IF($H75="d","ok",IF(AQ75=2,IF(ISBLANK(BC75),"Empty cell",IF(OR(BC75="yes",BC75="y",BC75="no",BC75="n"),"ok","Entry should be either 'yes', 'y', 'no' or 'n'")),IF(ISBLANK(BC75),"ok","Model is not a CFL with a medium screw base"))),IF(ISBLANK(BC75),"ok","No entry should be made")))</f>
        <v/>
      </c>
      <c r="EJ75" s="10" t="str">
        <f t="shared" ref="EJ75:EJ109" si="171">IF(COUNTA($C75:$CG75)=0,"",IF(COUNTA(AO75:BC75)&gt;0,IF(ISBLANK(BD75),IF(COUNTA(BD75:BR75)=0,"ok","Empty cell"),"ok"),IF(ISBLANK(BD75),"ok","No entry should be made")))</f>
        <v/>
      </c>
      <c r="EK75" s="10" t="str">
        <f t="shared" ref="EK75:EK109" si="172">IF(COUNTA($C75:$CG75)=0,"",IF(COUNTA(AO75:BC75)&gt;0,IF(ISBLANK(BE75),IF(COUNTA(BD75:BR75)=0,"ok","Empty cell"),"ok"),IF(ISBLANK(BE75),"ok","No entry should be made")))</f>
        <v/>
      </c>
      <c r="EL75" s="10" t="str">
        <f t="shared" si="120"/>
        <v/>
      </c>
      <c r="EM75" s="10" t="str">
        <f t="shared" ref="EM75:EM109" si="173">IF(COUNTA($C75:$CG75)=0,"",IF(COUNTA(AO75:BC75)&gt;0,IF($H75="d","ok",IF(ISBLANK(BG75),IF(COUNTA(BD75:BR75)=0,"ok","Empty cell"),IF(ISNUMBER(BG75)=FALSE,"Entry should be a positive integer",IF(BG75&lt;1,"Entry should be a positive integer",IF(BG75=INT(BG75),"ok","Entry should be a positive integer"))))),IF(ISBLANK(BG75),"ok","No entry should be made")))</f>
        <v/>
      </c>
      <c r="EN75" s="10" t="str">
        <f t="shared" ref="EN75:EN109" si="174">IF(COUNTA($C75:$CG75)=0,"",IF(COUNTA(AO75:BC75)&gt;0,IF($H75="d","ok",IF(ISBLANK(BH75),IF(COUNTA(BD75:BR75)=0,"ok","Empty cell"),IF(ISNUMBER(BH75),IF(BH75&gt;0,"ok","Entry should be greater than 0"),"Entry should be a number"))),IF(ISBLANK(BH75),"ok","No entry should be made")))</f>
        <v/>
      </c>
      <c r="EO75" s="10" t="str">
        <f t="shared" ref="EO75:EO109" si="175">IF(COUNTA($C75:$CG75)=0,"",IF(COUNTA(AO75:BC75)&gt;0,IF($H75="d","ok",IF(ISBLANK(BI75),IF(COUNTA(BD75:BR75)=0,"ok","Empty cell"),IF(ISNUMBER(BI75),IF(BI75&gt;0,"ok","Entry should be greater than 0"),"Entry should be a number"))),IF(ISBLANK(BI75),"ok","No entry should be made")))</f>
        <v/>
      </c>
      <c r="EP75" s="10" t="str">
        <f t="shared" ref="EP75:EP109" si="176">IF(COUNTA($C75:$CG75)=0,"",IF(COUNTA(AO75:BC75)&gt;0,IF($H75="d","ok",IF(ISBLANK(BJ75),IF(COUNTA(BD75:BR75)=0,"ok",IF(OR(BF75=2,BF75=3,BF75=4,BF75=6,BF75=8,BF75=10),"Empty cell","ok")),IF(OR(BF75=2,BF75=3,BF75=4,BF75=6,BF75=8,BF75=10),IF(OR(BJ75="yes",BJ75="y",BJ75="no",BJ75="n"),"ok","Entry should be either 'yes', 'y', 'no' or 'n'"),"No entry should be made"))),IF(ISBLANK(BJ75),"ok","No entry should be made")))</f>
        <v/>
      </c>
      <c r="EQ75" s="10" t="str">
        <f t="shared" ref="EQ75:EQ109" si="177">IF(COUNTA($C75:$CG75)=0,"",IF(COUNTA(AO75:BC75)&gt;0,IF($H75="d","ok",IF(BF75=2,IF(ISBLANK(BK75),"Empty cell",IF(ISNUMBER(BK75),IF(BK75&gt;=1,IF(BK75&gt;100,"Entry should be a percentage &lt;= 100","ok"),"Entry should be a percentage &gt; 0"),"Entry should be a number")),IF(ISBLANK(BK75),"ok","Model is not a CFL with a medium screw base"))),IF(ISBLANK(BK75),"ok","No entry should be made")))</f>
        <v/>
      </c>
      <c r="ER75" s="10" t="str">
        <f t="shared" ref="ER75:ER109" si="178">IF(COUNTA($C75:$CG75)=0,"",IF(COUNTA(AO75:BC75)&gt;0,IF($H75="d","ok",IF(BF75=2,IF(ISBLANK(BL75),"Empty cell",IF(ISNUMBER(BL75),IF(BL75&gt;=1,IF(BL75&gt;100,"Entry should be a percentage &lt;= 100","ok"),"Entry should be a percentage &gt; 0"),"Entry should be a number")),IF(ISBLANK(BL75),"ok","Model is not a CFL with a medium screw base"))),IF(ISBLANK(BL75),"ok","No entry should be made")))</f>
        <v/>
      </c>
      <c r="ES75" s="10" t="str">
        <f t="shared" ref="ES75:ES109" si="179">IF(COUNTA($C75:$CG75)=0,"",IF(COUNTA(AO75:BC75)&gt;0,IF($H75="d","ok",IF(BF75=2,IF(ISBLANK(BM75),"Empty cell",IF(OR(BM75="yes",BM75="y",BM75="no",BM75="n"),"ok","Entry should be either 'yes', 'y', 'no' or 'n'")),IF(ISBLANK(BM75),"ok","Model is not a CFL with a medium screw base"))),IF(ISBLANK(BM75),"ok","No entry should be made")))</f>
        <v/>
      </c>
      <c r="ET75" s="10" t="str">
        <f t="shared" ref="ET75:ET109" si="180">IF(COUNTA($C75:$CG75)=0,"",IF(COUNTA(AO75:BC75)&gt;0,IF($H75="d","ok",IF(BF75=2,IF(ISBLANK(BN75),"Empty cell",IF(ISNUMBER(BN75),IF(BN75&gt;0,"ok","Entry should be greater than 0"),"Entry should be a number")),IF(ISBLANK(BN75),"ok","Model is not a CFL with a medium screw base"))),IF(ISBLANK(BN75),"ok","No entry should be made")))</f>
        <v/>
      </c>
      <c r="EU75" s="10" t="str">
        <f t="shared" ref="EU75:EU109" si="181">IF(COUNTA($C75:$CG75)=0,"",IF(COUNTA(AO75:BC75)&gt;0,IF($H75="d","ok",IF(BF75=2,IF(ISBLANK(BO75),"Empty cell",IF(OR(BO75="yes",BO75="y",BO75="no",BO75="n"),"ok","Entry should be either 'yes', 'y', 'no' or 'n'")),IF(ISBLANK(BO75),"ok","Model is not a CFL with a medium screw base"))),IF(ISBLANK(BO75),"ok","No entry should be made")))</f>
        <v/>
      </c>
      <c r="EV75" s="10" t="str">
        <f t="shared" ref="EV75:EV109" si="182">IF(COUNTA($C75:$CG75)=0,"",IF(COUNTA(AO75:BC75)&gt;0,IF($H75="d","ok",IF(BF75=2,IF(ISBLANK(BP75),"Empty cell",IF(ISNUMBER(BP75)=FALSE,"Entry should be a positive integer",IF(BP75&lt;1,"Entry should be a positive integer",IF(BP75=INT(BP75),"ok","Entry should be a positive integer")))),IF(ISBLANK(BP75),"ok","Model is not a CFL with a medium screw base"))),IF(ISBLANK(BP75),"ok","No entry should be made")))</f>
        <v/>
      </c>
      <c r="EW75" s="10" t="str">
        <f t="shared" ref="EW75:EW109" si="183">IF(COUNTA($C75:$CG75)=0,"",IF(COUNTA(AO75:BC75)&gt;0,IF($H75="d","ok",IF(BF75=2,IF(ISBLANK(BQ75),"Empty cell",IF(ISNUMBER(BQ75)=FALSE,"Entry should be an integer &gt;= 0",IF(BQ75&lt;0,"Entry should be an integer &gt;= 0",IF(BQ75=INT(BQ75),"ok","Entry should be an integer &gt;= 0")))),IF(ISBLANK(BQ75),"ok","Model is not a CFL with a medium screw base"))),IF(ISBLANK(BQ75),"ok","No entry should be made")))</f>
        <v/>
      </c>
      <c r="EX75" s="10" t="str">
        <f t="shared" ref="EX75:EX109" si="184">IF(COUNTA($C75:$CG75)=0,"",IF(COUNTA(AO75:BC75)&gt;0,IF($H75="d","ok",IF(BF75=2,IF(ISBLANK(BR75),"Empty cell",IF(OR(BR75="yes",BR75="y",BR75="no",BR75="n"),"ok","Entry should be either 'yes', 'y', 'no' or 'n'")),IF(ISBLANK(BR75),"ok","Model is not a CFL with a medium screw base"))),IF(ISBLANK(BR75),"ok","No entry should be made")))</f>
        <v/>
      </c>
      <c r="EY75" s="10" t="str">
        <f t="shared" ref="EY75:EY109" si="185">IF(COUNTA($C75:$CG75)=0,"",IF(COUNTA(BD75:BR75)&gt;0,IF(ISBLANK(BS75),IF(COUNTA(BS75:CG75)=0,"ok","Empty cell"),"ok"),IF(ISBLANK(BS75),"ok","No entry should be made")))</f>
        <v/>
      </c>
      <c r="EZ75" s="10" t="str">
        <f t="shared" ref="EZ75:EZ109" si="186">IF(COUNTA($C75:$CG75)=0,"",IF(COUNTA(BD75:BR75)&gt;0,IF(ISBLANK(BT75),IF(COUNTA(BS75:CG75)=0,"ok","Empty cell"),"ok"),IF(ISBLANK(BT75),"ok","No entry should be made")))</f>
        <v/>
      </c>
      <c r="FA75" s="10" t="str">
        <f t="shared" si="121"/>
        <v/>
      </c>
      <c r="FB75" s="10" t="str">
        <f t="shared" ref="FB75:FB109" si="187">IF(COUNTA($C75:$CG75)=0,"",IF(COUNTA(BD75:BR75)&gt;0,IF($H75="d","ok",IF(ISBLANK(BV75),IF(COUNTA(BS75:CG75)=0,"ok","Empty cell"),IF(ISNUMBER(BV75)=FALSE,"Entry should be a positive integer",IF(BV75&lt;1,"Entry should be a positive integer",IF(BV75=INT(BV75),"ok","Entry should be a positive integer"))))),IF(ISBLANK(BV75),"ok","No entry should be made")))</f>
        <v/>
      </c>
      <c r="FC75" s="10" t="str">
        <f t="shared" ref="FC75:FC109" si="188">IF(COUNTA($C75:$CG75)=0,"",IF(COUNTA(BD75:BR75)&gt;0,IF($H75="d","ok",IF(ISBLANK(BW75),IF(COUNTA(BS75:CG75)=0,"ok","Empty cell"),IF(ISNUMBER(BW75),IF(BW75&gt;0,"ok","Entry should be greater than 0"),"Entry should be a number"))),IF(ISBLANK(BW75),"ok","No entry should be made")))</f>
        <v/>
      </c>
      <c r="FD75" s="10" t="str">
        <f t="shared" ref="FD75:FD109" si="189">IF(COUNTA($C75:$CG75)=0,"",IF(COUNTA(BD75:BR75)&gt;0,IF($H75="d","ok",IF(ISBLANK(BX75),IF(COUNTA(BS75:CG75)=0,"ok","Empty cell"),IF(ISNUMBER(BX75),IF(BX75&gt;0,"ok","Entry should be greater than 0"),"Entry should be a number"))),IF(ISBLANK(BX75),"ok","No entry should be made")))</f>
        <v/>
      </c>
      <c r="FE75" s="10" t="str">
        <f t="shared" ref="FE75:FE109" si="190">IF(COUNTA($C75:$CG75)=0,"",IF(COUNTA(BD75:BR75)&gt;0,IF($H75="d","ok",IF(ISBLANK(BY75),IF(COUNTA(BS75:CG75)=0,"ok",IF(OR(BU75=2,BU75=3,BU75=4,BU75=6,BU75=8,BU75=10),"Empty cell","ok")),IF(OR(BU75=2,BU75=3,BU75=4,BU75=6,BU75=8,BU75=10),IF(OR(BY75="yes",BY75="y",BY75="no",BY75="n"),"ok","Entry should be either 'yes', 'y', 'no' or 'n'"),"No entry should be made"))),IF(ISBLANK(BY75),"ok","No entry should be made")))</f>
        <v/>
      </c>
      <c r="FF75" s="10" t="str">
        <f t="shared" ref="FF75:FF109" si="191">IF(COUNTA($C75:$CG75)=0,"",IF(COUNTA(BD75:BR75)&gt;0,IF($H75="d","ok",IF(BU75=2,IF(ISBLANK(BZ75),"Empty cell",IF(ISNUMBER(BZ75),IF(BZ75&gt;=1,IF(BZ75&gt;100,"Entry should be a percentage &lt;= 100","ok"),"Entry should be a percentage &gt; 0"),"Entry should be a number")),IF(ISBLANK(BZ75),"ok","Model is not a CFL with a medium screw base"))),IF(ISBLANK(BZ75),"ok","No entry should be made")))</f>
        <v/>
      </c>
      <c r="FG75" s="10" t="str">
        <f t="shared" ref="FG75:FG109" si="192">IF(COUNTA($C75:$CG75)=0,"",IF(COUNTA(BD75:BR75)&gt;0,IF($H75="d","ok",IF(BU75=2,IF(ISBLANK(CA75),"Empty cell",IF(ISNUMBER(CA75),IF(CA75&gt;=1,IF(CA75&gt;100,"Entry should be a percentage &lt;= 100","ok"),"Entry should be a percentage &gt; 0"),"Entry should be a number")),IF(ISBLANK(CA75),"ok","Model is not a CFL with a medium screw base"))),IF(ISBLANK(CA75),"ok","No entry should be made")))</f>
        <v/>
      </c>
      <c r="FH75" s="10" t="str">
        <f t="shared" ref="FH75:FH109" si="193">IF(COUNTA($C75:$CG75)=0,"",IF(COUNTA(BD75:BR75)&gt;0,IF($H75="d","ok",IF(BU75=2,IF(ISBLANK(CB75),"Empty cell",IF(OR(CB75="yes",CB75="y",CB75="no",CB75="n"),"ok","Entry should be either 'yes', 'y', 'no' or 'n'")),IF(ISBLANK(CB75),"ok","Model is not a CFL with a medium screw base"))),IF(ISBLANK(CB75),"ok","No entry should be made")))</f>
        <v/>
      </c>
      <c r="FI75" s="10" t="str">
        <f t="shared" ref="FI75:FI109" si="194">IF(COUNTA($C75:$CG75)=0,"",IF(COUNTA(BD75:BR75)&gt;0,IF($H75="d","ok",IF(BU75=2,IF(ISBLANK(CC75),"Empty cell",IF(ISNUMBER(CC75),IF(CC75&gt;0,"ok","Entry should be greater than 0"),"Entry should be a number")),IF(ISBLANK(CC75),"ok","Model is not a CFL with a medium screw base"))),IF(ISBLANK(CC75),"ok","No entry should be made")))</f>
        <v/>
      </c>
      <c r="FJ75" s="10" t="str">
        <f t="shared" ref="FJ75:FJ109" si="195">IF(COUNTA($C75:$CG75)=0,"",IF(COUNTA(BD75:BR75)&gt;0,IF($H75="d","ok",IF(BU75=2,IF(ISBLANK(CD75),"Empty cell",IF(OR(CD75="yes",CD75="y",CD75="no",CD75="n"),"ok","Entry should be either 'yes', 'y', 'no' or 'n'")),IF(ISBLANK(CD75),"ok","Model is not a CFL with a medium screw base"))),IF(ISBLANK(CD75),"ok","No entry should be made")))</f>
        <v/>
      </c>
      <c r="FK75" s="10" t="str">
        <f t="shared" ref="FK75:FK109" si="196">IF(COUNTA($C75:$CG75)=0,"",IF(COUNTA(BD75:BR75)&gt;0,IF($H75="d","ok",IF(BU75=2,IF(ISBLANK(CE75),"Empty cell",IF(ISNUMBER(CE75)=FALSE,"Entry should be a positive integer",IF(CE75&lt;1,"Entry should be a positive integer",IF(CE75=INT(CE75),"ok","Entry should be a positive integer")))),IF(ISBLANK(CE75),"ok","Model is not a CFL with a medium screw base"))),IF(ISBLANK(CE75),"ok","No entry should be made")))</f>
        <v/>
      </c>
      <c r="FL75" s="10" t="str">
        <f t="shared" ref="FL75:FL109" si="197">IF(COUNTA($C75:$CG75)=0,"",IF(COUNTA(BD75:BR75)&gt;0,IF($H75="d","ok",IF(BU75=2,IF(ISBLANK(CF75),"Empty cell",IF(ISNUMBER(CF75)=FALSE,"Entry should be an integer &gt;= 0",IF(CF75&lt;0,"Entry should be an integer &gt;= 0",IF(CF75=INT(CF75),"ok","Entry should be an integer &gt;= 0")))),IF(ISBLANK(CF75),"ok","Model is not a CFL with a medium screw base"))),IF(ISBLANK(CF75),"ok","No entry should be made")))</f>
        <v/>
      </c>
      <c r="FM75" s="10" t="str">
        <f t="shared" ref="FM75:FM109" si="198">IF(COUNTA($C75:$CG75)=0,"",IF(COUNTA(BD75:BR75)&gt;0,IF($H75="d","ok",IF(BU75=2,IF(ISBLANK(CG75),"Empty cell",IF(OR(CG75="yes",CG75="y",CG75="no",CG75="n"),"ok","Entry should be either 'yes', 'y', 'no' or 'n'")),IF(ISBLANK(CG75),"ok","Model is not a CFL with a medium screw base"))),IF(ISBLANK(CG75),"ok","No entry should be made")))</f>
        <v/>
      </c>
      <c r="FN75" s="11"/>
      <c r="FR75" s="13"/>
      <c r="FS75" s="13"/>
      <c r="FT75" s="29" t="str">
        <f t="shared" si="122"/>
        <v/>
      </c>
      <c r="FU75" s="29" t="str">
        <f t="shared" si="123"/>
        <v/>
      </c>
      <c r="FV75" s="29" t="str">
        <f t="shared" si="124"/>
        <v/>
      </c>
      <c r="FW75" s="29" t="str">
        <f t="shared" si="125"/>
        <v/>
      </c>
      <c r="FX75" s="29" t="str">
        <f t="shared" si="126"/>
        <v/>
      </c>
      <c r="FZ75" s="14" t="s">
        <v>5</v>
      </c>
    </row>
    <row r="76" spans="1:182" s="12" customFormat="1" ht="25.5" x14ac:dyDescent="0.2">
      <c r="A76" s="27">
        <v>67</v>
      </c>
      <c r="B76" s="28" t="str">
        <f t="shared" si="110"/>
        <v/>
      </c>
      <c r="C76" s="46"/>
      <c r="D76" s="21"/>
      <c r="E76" s="48"/>
      <c r="F76" s="48"/>
      <c r="G76" s="48"/>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43"/>
      <c r="CH76" s="147"/>
      <c r="CI76" s="10" t="str">
        <f t="shared" si="111"/>
        <v/>
      </c>
      <c r="CJ76" s="10" t="str">
        <f t="shared" si="112"/>
        <v/>
      </c>
      <c r="CK76" s="10" t="str">
        <f t="shared" si="113"/>
        <v/>
      </c>
      <c r="CL76" s="10" t="str">
        <f t="shared" si="114"/>
        <v/>
      </c>
      <c r="CM76" s="10" t="str">
        <f t="shared" si="115"/>
        <v/>
      </c>
      <c r="CN76" s="10" t="str">
        <f t="shared" si="116"/>
        <v/>
      </c>
      <c r="CO76" s="10" t="str">
        <f t="shared" si="127"/>
        <v/>
      </c>
      <c r="CP76" s="10" t="str">
        <f t="shared" si="128"/>
        <v/>
      </c>
      <c r="CQ76" s="10" t="str">
        <f t="shared" si="129"/>
        <v/>
      </c>
      <c r="CR76" s="10" t="str">
        <f t="shared" si="130"/>
        <v/>
      </c>
      <c r="CS76" s="10" t="str">
        <f t="shared" si="117"/>
        <v/>
      </c>
      <c r="CT76" s="10" t="str">
        <f t="shared" si="131"/>
        <v/>
      </c>
      <c r="CU76" s="10" t="str">
        <f t="shared" si="132"/>
        <v/>
      </c>
      <c r="CV76" s="10" t="str">
        <f t="shared" si="133"/>
        <v/>
      </c>
      <c r="CW76" s="10" t="str">
        <f t="shared" si="134"/>
        <v/>
      </c>
      <c r="CX76" s="10" t="str">
        <f t="shared" si="135"/>
        <v/>
      </c>
      <c r="CY76" s="10" t="str">
        <f t="shared" si="136"/>
        <v/>
      </c>
      <c r="CZ76" s="10" t="str">
        <f t="shared" si="137"/>
        <v/>
      </c>
      <c r="DA76" s="10" t="str">
        <f t="shared" si="138"/>
        <v/>
      </c>
      <c r="DB76" s="10" t="str">
        <f t="shared" si="139"/>
        <v/>
      </c>
      <c r="DC76" s="10" t="str">
        <f t="shared" si="140"/>
        <v/>
      </c>
      <c r="DD76" s="10" t="str">
        <f t="shared" si="141"/>
        <v/>
      </c>
      <c r="DE76" s="10" t="str">
        <f t="shared" si="142"/>
        <v/>
      </c>
      <c r="DF76" s="10" t="str">
        <f t="shared" si="143"/>
        <v/>
      </c>
      <c r="DG76" s="10" t="str">
        <f t="shared" si="144"/>
        <v/>
      </c>
      <c r="DH76" s="10" t="str">
        <f t="shared" si="118"/>
        <v/>
      </c>
      <c r="DI76" s="10" t="str">
        <f t="shared" si="145"/>
        <v/>
      </c>
      <c r="DJ76" s="10" t="str">
        <f t="shared" si="146"/>
        <v/>
      </c>
      <c r="DK76" s="10" t="str">
        <f t="shared" si="147"/>
        <v/>
      </c>
      <c r="DL76" s="10" t="str">
        <f t="shared" si="148"/>
        <v/>
      </c>
      <c r="DM76" s="10" t="str">
        <f t="shared" si="149"/>
        <v/>
      </c>
      <c r="DN76" s="10" t="str">
        <f t="shared" si="150"/>
        <v/>
      </c>
      <c r="DO76" s="10" t="str">
        <f t="shared" si="151"/>
        <v/>
      </c>
      <c r="DP76" s="10" t="str">
        <f t="shared" si="152"/>
        <v/>
      </c>
      <c r="DQ76" s="10" t="str">
        <f t="shared" si="153"/>
        <v/>
      </c>
      <c r="DR76" s="10" t="str">
        <f t="shared" si="154"/>
        <v/>
      </c>
      <c r="DS76" s="10" t="str">
        <f t="shared" si="155"/>
        <v/>
      </c>
      <c r="DT76" s="10" t="str">
        <f t="shared" si="156"/>
        <v/>
      </c>
      <c r="DU76" s="10" t="str">
        <f t="shared" si="157"/>
        <v/>
      </c>
      <c r="DV76" s="10" t="str">
        <f t="shared" si="158"/>
        <v/>
      </c>
      <c r="DW76" s="10" t="str">
        <f t="shared" si="119"/>
        <v/>
      </c>
      <c r="DX76" s="10" t="str">
        <f t="shared" si="159"/>
        <v/>
      </c>
      <c r="DY76" s="10" t="str">
        <f t="shared" si="160"/>
        <v/>
      </c>
      <c r="DZ76" s="10" t="str">
        <f t="shared" si="161"/>
        <v/>
      </c>
      <c r="EA76" s="10" t="str">
        <f t="shared" si="162"/>
        <v/>
      </c>
      <c r="EB76" s="10" t="str">
        <f t="shared" si="163"/>
        <v/>
      </c>
      <c r="EC76" s="10" t="str">
        <f t="shared" si="164"/>
        <v/>
      </c>
      <c r="ED76" s="10" t="str">
        <f t="shared" si="165"/>
        <v/>
      </c>
      <c r="EE76" s="10" t="str">
        <f t="shared" si="166"/>
        <v/>
      </c>
      <c r="EF76" s="10" t="str">
        <f t="shared" si="167"/>
        <v/>
      </c>
      <c r="EG76" s="10" t="str">
        <f t="shared" si="168"/>
        <v/>
      </c>
      <c r="EH76" s="10" t="str">
        <f t="shared" si="169"/>
        <v/>
      </c>
      <c r="EI76" s="10" t="str">
        <f t="shared" si="170"/>
        <v/>
      </c>
      <c r="EJ76" s="10" t="str">
        <f t="shared" si="171"/>
        <v/>
      </c>
      <c r="EK76" s="10" t="str">
        <f t="shared" si="172"/>
        <v/>
      </c>
      <c r="EL76" s="10" t="str">
        <f t="shared" si="120"/>
        <v/>
      </c>
      <c r="EM76" s="10" t="str">
        <f t="shared" si="173"/>
        <v/>
      </c>
      <c r="EN76" s="10" t="str">
        <f t="shared" si="174"/>
        <v/>
      </c>
      <c r="EO76" s="10" t="str">
        <f t="shared" si="175"/>
        <v/>
      </c>
      <c r="EP76" s="10" t="str">
        <f t="shared" si="176"/>
        <v/>
      </c>
      <c r="EQ76" s="10" t="str">
        <f t="shared" si="177"/>
        <v/>
      </c>
      <c r="ER76" s="10" t="str">
        <f t="shared" si="178"/>
        <v/>
      </c>
      <c r="ES76" s="10" t="str">
        <f t="shared" si="179"/>
        <v/>
      </c>
      <c r="ET76" s="10" t="str">
        <f t="shared" si="180"/>
        <v/>
      </c>
      <c r="EU76" s="10" t="str">
        <f t="shared" si="181"/>
        <v/>
      </c>
      <c r="EV76" s="10" t="str">
        <f t="shared" si="182"/>
        <v/>
      </c>
      <c r="EW76" s="10" t="str">
        <f t="shared" si="183"/>
        <v/>
      </c>
      <c r="EX76" s="10" t="str">
        <f t="shared" si="184"/>
        <v/>
      </c>
      <c r="EY76" s="10" t="str">
        <f t="shared" si="185"/>
        <v/>
      </c>
      <c r="EZ76" s="10" t="str">
        <f t="shared" si="186"/>
        <v/>
      </c>
      <c r="FA76" s="10" t="str">
        <f t="shared" si="121"/>
        <v/>
      </c>
      <c r="FB76" s="10" t="str">
        <f t="shared" si="187"/>
        <v/>
      </c>
      <c r="FC76" s="10" t="str">
        <f t="shared" si="188"/>
        <v/>
      </c>
      <c r="FD76" s="10" t="str">
        <f t="shared" si="189"/>
        <v/>
      </c>
      <c r="FE76" s="10" t="str">
        <f t="shared" si="190"/>
        <v/>
      </c>
      <c r="FF76" s="10" t="str">
        <f t="shared" si="191"/>
        <v/>
      </c>
      <c r="FG76" s="10" t="str">
        <f t="shared" si="192"/>
        <v/>
      </c>
      <c r="FH76" s="10" t="str">
        <f t="shared" si="193"/>
        <v/>
      </c>
      <c r="FI76" s="10" t="str">
        <f t="shared" si="194"/>
        <v/>
      </c>
      <c r="FJ76" s="10" t="str">
        <f t="shared" si="195"/>
        <v/>
      </c>
      <c r="FK76" s="10" t="str">
        <f t="shared" si="196"/>
        <v/>
      </c>
      <c r="FL76" s="10" t="str">
        <f t="shared" si="197"/>
        <v/>
      </c>
      <c r="FM76" s="10" t="str">
        <f t="shared" si="198"/>
        <v/>
      </c>
      <c r="FN76" s="11"/>
      <c r="FR76" s="13"/>
      <c r="FS76" s="13"/>
      <c r="FT76" s="29" t="str">
        <f t="shared" si="122"/>
        <v/>
      </c>
      <c r="FU76" s="29" t="str">
        <f t="shared" si="123"/>
        <v/>
      </c>
      <c r="FV76" s="29" t="str">
        <f t="shared" si="124"/>
        <v/>
      </c>
      <c r="FW76" s="29" t="str">
        <f t="shared" si="125"/>
        <v/>
      </c>
      <c r="FX76" s="29" t="str">
        <f t="shared" si="126"/>
        <v/>
      </c>
      <c r="FZ76" s="14" t="s">
        <v>5</v>
      </c>
    </row>
    <row r="77" spans="1:182" s="12" customFormat="1" ht="25.5" x14ac:dyDescent="0.2">
      <c r="A77" s="27">
        <v>68</v>
      </c>
      <c r="B77" s="28" t="str">
        <f t="shared" si="110"/>
        <v/>
      </c>
      <c r="C77" s="46"/>
      <c r="D77" s="21"/>
      <c r="E77" s="48"/>
      <c r="F77" s="48"/>
      <c r="G77" s="48"/>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43"/>
      <c r="CH77" s="147"/>
      <c r="CI77" s="10" t="str">
        <f t="shared" si="111"/>
        <v/>
      </c>
      <c r="CJ77" s="10" t="str">
        <f t="shared" si="112"/>
        <v/>
      </c>
      <c r="CK77" s="10" t="str">
        <f t="shared" si="113"/>
        <v/>
      </c>
      <c r="CL77" s="10" t="str">
        <f t="shared" si="114"/>
        <v/>
      </c>
      <c r="CM77" s="10" t="str">
        <f t="shared" si="115"/>
        <v/>
      </c>
      <c r="CN77" s="10" t="str">
        <f t="shared" si="116"/>
        <v/>
      </c>
      <c r="CO77" s="10" t="str">
        <f t="shared" si="127"/>
        <v/>
      </c>
      <c r="CP77" s="10" t="str">
        <f t="shared" si="128"/>
        <v/>
      </c>
      <c r="CQ77" s="10" t="str">
        <f t="shared" si="129"/>
        <v/>
      </c>
      <c r="CR77" s="10" t="str">
        <f t="shared" si="130"/>
        <v/>
      </c>
      <c r="CS77" s="10" t="str">
        <f t="shared" si="117"/>
        <v/>
      </c>
      <c r="CT77" s="10" t="str">
        <f t="shared" si="131"/>
        <v/>
      </c>
      <c r="CU77" s="10" t="str">
        <f t="shared" si="132"/>
        <v/>
      </c>
      <c r="CV77" s="10" t="str">
        <f t="shared" si="133"/>
        <v/>
      </c>
      <c r="CW77" s="10" t="str">
        <f t="shared" si="134"/>
        <v/>
      </c>
      <c r="CX77" s="10" t="str">
        <f t="shared" si="135"/>
        <v/>
      </c>
      <c r="CY77" s="10" t="str">
        <f t="shared" si="136"/>
        <v/>
      </c>
      <c r="CZ77" s="10" t="str">
        <f t="shared" si="137"/>
        <v/>
      </c>
      <c r="DA77" s="10" t="str">
        <f t="shared" si="138"/>
        <v/>
      </c>
      <c r="DB77" s="10" t="str">
        <f t="shared" si="139"/>
        <v/>
      </c>
      <c r="DC77" s="10" t="str">
        <f t="shared" si="140"/>
        <v/>
      </c>
      <c r="DD77" s="10" t="str">
        <f t="shared" si="141"/>
        <v/>
      </c>
      <c r="DE77" s="10" t="str">
        <f t="shared" si="142"/>
        <v/>
      </c>
      <c r="DF77" s="10" t="str">
        <f t="shared" si="143"/>
        <v/>
      </c>
      <c r="DG77" s="10" t="str">
        <f t="shared" si="144"/>
        <v/>
      </c>
      <c r="DH77" s="10" t="str">
        <f t="shared" si="118"/>
        <v/>
      </c>
      <c r="DI77" s="10" t="str">
        <f t="shared" si="145"/>
        <v/>
      </c>
      <c r="DJ77" s="10" t="str">
        <f t="shared" si="146"/>
        <v/>
      </c>
      <c r="DK77" s="10" t="str">
        <f t="shared" si="147"/>
        <v/>
      </c>
      <c r="DL77" s="10" t="str">
        <f t="shared" si="148"/>
        <v/>
      </c>
      <c r="DM77" s="10" t="str">
        <f t="shared" si="149"/>
        <v/>
      </c>
      <c r="DN77" s="10" t="str">
        <f t="shared" si="150"/>
        <v/>
      </c>
      <c r="DO77" s="10" t="str">
        <f t="shared" si="151"/>
        <v/>
      </c>
      <c r="DP77" s="10" t="str">
        <f t="shared" si="152"/>
        <v/>
      </c>
      <c r="DQ77" s="10" t="str">
        <f t="shared" si="153"/>
        <v/>
      </c>
      <c r="DR77" s="10" t="str">
        <f t="shared" si="154"/>
        <v/>
      </c>
      <c r="DS77" s="10" t="str">
        <f t="shared" si="155"/>
        <v/>
      </c>
      <c r="DT77" s="10" t="str">
        <f t="shared" si="156"/>
        <v/>
      </c>
      <c r="DU77" s="10" t="str">
        <f t="shared" si="157"/>
        <v/>
      </c>
      <c r="DV77" s="10" t="str">
        <f t="shared" si="158"/>
        <v/>
      </c>
      <c r="DW77" s="10" t="str">
        <f t="shared" si="119"/>
        <v/>
      </c>
      <c r="DX77" s="10" t="str">
        <f t="shared" si="159"/>
        <v/>
      </c>
      <c r="DY77" s="10" t="str">
        <f t="shared" si="160"/>
        <v/>
      </c>
      <c r="DZ77" s="10" t="str">
        <f t="shared" si="161"/>
        <v/>
      </c>
      <c r="EA77" s="10" t="str">
        <f t="shared" si="162"/>
        <v/>
      </c>
      <c r="EB77" s="10" t="str">
        <f t="shared" si="163"/>
        <v/>
      </c>
      <c r="EC77" s="10" t="str">
        <f t="shared" si="164"/>
        <v/>
      </c>
      <c r="ED77" s="10" t="str">
        <f t="shared" si="165"/>
        <v/>
      </c>
      <c r="EE77" s="10" t="str">
        <f t="shared" si="166"/>
        <v/>
      </c>
      <c r="EF77" s="10" t="str">
        <f t="shared" si="167"/>
        <v/>
      </c>
      <c r="EG77" s="10" t="str">
        <f t="shared" si="168"/>
        <v/>
      </c>
      <c r="EH77" s="10" t="str">
        <f t="shared" si="169"/>
        <v/>
      </c>
      <c r="EI77" s="10" t="str">
        <f t="shared" si="170"/>
        <v/>
      </c>
      <c r="EJ77" s="10" t="str">
        <f t="shared" si="171"/>
        <v/>
      </c>
      <c r="EK77" s="10" t="str">
        <f t="shared" si="172"/>
        <v/>
      </c>
      <c r="EL77" s="10" t="str">
        <f t="shared" si="120"/>
        <v/>
      </c>
      <c r="EM77" s="10" t="str">
        <f t="shared" si="173"/>
        <v/>
      </c>
      <c r="EN77" s="10" t="str">
        <f t="shared" si="174"/>
        <v/>
      </c>
      <c r="EO77" s="10" t="str">
        <f t="shared" si="175"/>
        <v/>
      </c>
      <c r="EP77" s="10" t="str">
        <f t="shared" si="176"/>
        <v/>
      </c>
      <c r="EQ77" s="10" t="str">
        <f t="shared" si="177"/>
        <v/>
      </c>
      <c r="ER77" s="10" t="str">
        <f t="shared" si="178"/>
        <v/>
      </c>
      <c r="ES77" s="10" t="str">
        <f t="shared" si="179"/>
        <v/>
      </c>
      <c r="ET77" s="10" t="str">
        <f t="shared" si="180"/>
        <v/>
      </c>
      <c r="EU77" s="10" t="str">
        <f t="shared" si="181"/>
        <v/>
      </c>
      <c r="EV77" s="10" t="str">
        <f t="shared" si="182"/>
        <v/>
      </c>
      <c r="EW77" s="10" t="str">
        <f t="shared" si="183"/>
        <v/>
      </c>
      <c r="EX77" s="10" t="str">
        <f t="shared" si="184"/>
        <v/>
      </c>
      <c r="EY77" s="10" t="str">
        <f t="shared" si="185"/>
        <v/>
      </c>
      <c r="EZ77" s="10" t="str">
        <f t="shared" si="186"/>
        <v/>
      </c>
      <c r="FA77" s="10" t="str">
        <f t="shared" si="121"/>
        <v/>
      </c>
      <c r="FB77" s="10" t="str">
        <f t="shared" si="187"/>
        <v/>
      </c>
      <c r="FC77" s="10" t="str">
        <f t="shared" si="188"/>
        <v/>
      </c>
      <c r="FD77" s="10" t="str">
        <f t="shared" si="189"/>
        <v/>
      </c>
      <c r="FE77" s="10" t="str">
        <f t="shared" si="190"/>
        <v/>
      </c>
      <c r="FF77" s="10" t="str">
        <f t="shared" si="191"/>
        <v/>
      </c>
      <c r="FG77" s="10" t="str">
        <f t="shared" si="192"/>
        <v/>
      </c>
      <c r="FH77" s="10" t="str">
        <f t="shared" si="193"/>
        <v/>
      </c>
      <c r="FI77" s="10" t="str">
        <f t="shared" si="194"/>
        <v/>
      </c>
      <c r="FJ77" s="10" t="str">
        <f t="shared" si="195"/>
        <v/>
      </c>
      <c r="FK77" s="10" t="str">
        <f t="shared" si="196"/>
        <v/>
      </c>
      <c r="FL77" s="10" t="str">
        <f t="shared" si="197"/>
        <v/>
      </c>
      <c r="FM77" s="10" t="str">
        <f t="shared" si="198"/>
        <v/>
      </c>
      <c r="FN77" s="11"/>
      <c r="FR77" s="13"/>
      <c r="FS77" s="13"/>
      <c r="FT77" s="29" t="str">
        <f t="shared" si="122"/>
        <v/>
      </c>
      <c r="FU77" s="29" t="str">
        <f t="shared" si="123"/>
        <v/>
      </c>
      <c r="FV77" s="29" t="str">
        <f t="shared" si="124"/>
        <v/>
      </c>
      <c r="FW77" s="29" t="str">
        <f t="shared" si="125"/>
        <v/>
      </c>
      <c r="FX77" s="29" t="str">
        <f t="shared" si="126"/>
        <v/>
      </c>
      <c r="FZ77" s="14" t="s">
        <v>5</v>
      </c>
    </row>
    <row r="78" spans="1:182" s="12" customFormat="1" ht="25.5" x14ac:dyDescent="0.2">
      <c r="A78" s="27">
        <v>69</v>
      </c>
      <c r="B78" s="28" t="str">
        <f t="shared" si="110"/>
        <v/>
      </c>
      <c r="C78" s="46"/>
      <c r="D78" s="21"/>
      <c r="E78" s="48"/>
      <c r="F78" s="48"/>
      <c r="G78" s="48"/>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c r="CE78" s="21"/>
      <c r="CF78" s="21"/>
      <c r="CG78" s="43"/>
      <c r="CH78" s="147"/>
      <c r="CI78" s="10" t="str">
        <f t="shared" si="111"/>
        <v/>
      </c>
      <c r="CJ78" s="10" t="str">
        <f t="shared" si="112"/>
        <v/>
      </c>
      <c r="CK78" s="10" t="str">
        <f t="shared" si="113"/>
        <v/>
      </c>
      <c r="CL78" s="10" t="str">
        <f t="shared" si="114"/>
        <v/>
      </c>
      <c r="CM78" s="10" t="str">
        <f t="shared" si="115"/>
        <v/>
      </c>
      <c r="CN78" s="10" t="str">
        <f t="shared" si="116"/>
        <v/>
      </c>
      <c r="CO78" s="10" t="str">
        <f t="shared" si="127"/>
        <v/>
      </c>
      <c r="CP78" s="10" t="str">
        <f t="shared" si="128"/>
        <v/>
      </c>
      <c r="CQ78" s="10" t="str">
        <f t="shared" si="129"/>
        <v/>
      </c>
      <c r="CR78" s="10" t="str">
        <f t="shared" si="130"/>
        <v/>
      </c>
      <c r="CS78" s="10" t="str">
        <f t="shared" si="117"/>
        <v/>
      </c>
      <c r="CT78" s="10" t="str">
        <f t="shared" si="131"/>
        <v/>
      </c>
      <c r="CU78" s="10" t="str">
        <f t="shared" si="132"/>
        <v/>
      </c>
      <c r="CV78" s="10" t="str">
        <f t="shared" si="133"/>
        <v/>
      </c>
      <c r="CW78" s="10" t="str">
        <f t="shared" si="134"/>
        <v/>
      </c>
      <c r="CX78" s="10" t="str">
        <f t="shared" si="135"/>
        <v/>
      </c>
      <c r="CY78" s="10" t="str">
        <f t="shared" si="136"/>
        <v/>
      </c>
      <c r="CZ78" s="10" t="str">
        <f t="shared" si="137"/>
        <v/>
      </c>
      <c r="DA78" s="10" t="str">
        <f t="shared" si="138"/>
        <v/>
      </c>
      <c r="DB78" s="10" t="str">
        <f t="shared" si="139"/>
        <v/>
      </c>
      <c r="DC78" s="10" t="str">
        <f t="shared" si="140"/>
        <v/>
      </c>
      <c r="DD78" s="10" t="str">
        <f t="shared" si="141"/>
        <v/>
      </c>
      <c r="DE78" s="10" t="str">
        <f t="shared" si="142"/>
        <v/>
      </c>
      <c r="DF78" s="10" t="str">
        <f t="shared" si="143"/>
        <v/>
      </c>
      <c r="DG78" s="10" t="str">
        <f t="shared" si="144"/>
        <v/>
      </c>
      <c r="DH78" s="10" t="str">
        <f t="shared" si="118"/>
        <v/>
      </c>
      <c r="DI78" s="10" t="str">
        <f t="shared" si="145"/>
        <v/>
      </c>
      <c r="DJ78" s="10" t="str">
        <f t="shared" si="146"/>
        <v/>
      </c>
      <c r="DK78" s="10" t="str">
        <f t="shared" si="147"/>
        <v/>
      </c>
      <c r="DL78" s="10" t="str">
        <f t="shared" si="148"/>
        <v/>
      </c>
      <c r="DM78" s="10" t="str">
        <f t="shared" si="149"/>
        <v/>
      </c>
      <c r="DN78" s="10" t="str">
        <f t="shared" si="150"/>
        <v/>
      </c>
      <c r="DO78" s="10" t="str">
        <f t="shared" si="151"/>
        <v/>
      </c>
      <c r="DP78" s="10" t="str">
        <f t="shared" si="152"/>
        <v/>
      </c>
      <c r="DQ78" s="10" t="str">
        <f t="shared" si="153"/>
        <v/>
      </c>
      <c r="DR78" s="10" t="str">
        <f t="shared" si="154"/>
        <v/>
      </c>
      <c r="DS78" s="10" t="str">
        <f t="shared" si="155"/>
        <v/>
      </c>
      <c r="DT78" s="10" t="str">
        <f t="shared" si="156"/>
        <v/>
      </c>
      <c r="DU78" s="10" t="str">
        <f t="shared" si="157"/>
        <v/>
      </c>
      <c r="DV78" s="10" t="str">
        <f t="shared" si="158"/>
        <v/>
      </c>
      <c r="DW78" s="10" t="str">
        <f t="shared" si="119"/>
        <v/>
      </c>
      <c r="DX78" s="10" t="str">
        <f t="shared" si="159"/>
        <v/>
      </c>
      <c r="DY78" s="10" t="str">
        <f t="shared" si="160"/>
        <v/>
      </c>
      <c r="DZ78" s="10" t="str">
        <f t="shared" si="161"/>
        <v/>
      </c>
      <c r="EA78" s="10" t="str">
        <f t="shared" si="162"/>
        <v/>
      </c>
      <c r="EB78" s="10" t="str">
        <f t="shared" si="163"/>
        <v/>
      </c>
      <c r="EC78" s="10" t="str">
        <f t="shared" si="164"/>
        <v/>
      </c>
      <c r="ED78" s="10" t="str">
        <f t="shared" si="165"/>
        <v/>
      </c>
      <c r="EE78" s="10" t="str">
        <f t="shared" si="166"/>
        <v/>
      </c>
      <c r="EF78" s="10" t="str">
        <f t="shared" si="167"/>
        <v/>
      </c>
      <c r="EG78" s="10" t="str">
        <f t="shared" si="168"/>
        <v/>
      </c>
      <c r="EH78" s="10" t="str">
        <f t="shared" si="169"/>
        <v/>
      </c>
      <c r="EI78" s="10" t="str">
        <f t="shared" si="170"/>
        <v/>
      </c>
      <c r="EJ78" s="10" t="str">
        <f t="shared" si="171"/>
        <v/>
      </c>
      <c r="EK78" s="10" t="str">
        <f t="shared" si="172"/>
        <v/>
      </c>
      <c r="EL78" s="10" t="str">
        <f t="shared" si="120"/>
        <v/>
      </c>
      <c r="EM78" s="10" t="str">
        <f t="shared" si="173"/>
        <v/>
      </c>
      <c r="EN78" s="10" t="str">
        <f t="shared" si="174"/>
        <v/>
      </c>
      <c r="EO78" s="10" t="str">
        <f t="shared" si="175"/>
        <v/>
      </c>
      <c r="EP78" s="10" t="str">
        <f t="shared" si="176"/>
        <v/>
      </c>
      <c r="EQ78" s="10" t="str">
        <f t="shared" si="177"/>
        <v/>
      </c>
      <c r="ER78" s="10" t="str">
        <f t="shared" si="178"/>
        <v/>
      </c>
      <c r="ES78" s="10" t="str">
        <f t="shared" si="179"/>
        <v/>
      </c>
      <c r="ET78" s="10" t="str">
        <f t="shared" si="180"/>
        <v/>
      </c>
      <c r="EU78" s="10" t="str">
        <f t="shared" si="181"/>
        <v/>
      </c>
      <c r="EV78" s="10" t="str">
        <f t="shared" si="182"/>
        <v/>
      </c>
      <c r="EW78" s="10" t="str">
        <f t="shared" si="183"/>
        <v/>
      </c>
      <c r="EX78" s="10" t="str">
        <f t="shared" si="184"/>
        <v/>
      </c>
      <c r="EY78" s="10" t="str">
        <f t="shared" si="185"/>
        <v/>
      </c>
      <c r="EZ78" s="10" t="str">
        <f t="shared" si="186"/>
        <v/>
      </c>
      <c r="FA78" s="10" t="str">
        <f t="shared" si="121"/>
        <v/>
      </c>
      <c r="FB78" s="10" t="str">
        <f t="shared" si="187"/>
        <v/>
      </c>
      <c r="FC78" s="10" t="str">
        <f t="shared" si="188"/>
        <v/>
      </c>
      <c r="FD78" s="10" t="str">
        <f t="shared" si="189"/>
        <v/>
      </c>
      <c r="FE78" s="10" t="str">
        <f t="shared" si="190"/>
        <v/>
      </c>
      <c r="FF78" s="10" t="str">
        <f t="shared" si="191"/>
        <v/>
      </c>
      <c r="FG78" s="10" t="str">
        <f t="shared" si="192"/>
        <v/>
      </c>
      <c r="FH78" s="10" t="str">
        <f t="shared" si="193"/>
        <v/>
      </c>
      <c r="FI78" s="10" t="str">
        <f t="shared" si="194"/>
        <v/>
      </c>
      <c r="FJ78" s="10" t="str">
        <f t="shared" si="195"/>
        <v/>
      </c>
      <c r="FK78" s="10" t="str">
        <f t="shared" si="196"/>
        <v/>
      </c>
      <c r="FL78" s="10" t="str">
        <f t="shared" si="197"/>
        <v/>
      </c>
      <c r="FM78" s="10" t="str">
        <f t="shared" si="198"/>
        <v/>
      </c>
      <c r="FN78" s="11"/>
      <c r="FR78" s="13"/>
      <c r="FS78" s="13"/>
      <c r="FT78" s="29" t="str">
        <f t="shared" si="122"/>
        <v/>
      </c>
      <c r="FU78" s="29" t="str">
        <f t="shared" si="123"/>
        <v/>
      </c>
      <c r="FV78" s="29" t="str">
        <f t="shared" si="124"/>
        <v/>
      </c>
      <c r="FW78" s="29" t="str">
        <f t="shared" si="125"/>
        <v/>
      </c>
      <c r="FX78" s="29" t="str">
        <f t="shared" si="126"/>
        <v/>
      </c>
      <c r="FZ78" s="14" t="s">
        <v>5</v>
      </c>
    </row>
    <row r="79" spans="1:182" s="12" customFormat="1" ht="25.5" x14ac:dyDescent="0.2">
      <c r="A79" s="27">
        <v>70</v>
      </c>
      <c r="B79" s="28" t="str">
        <f t="shared" si="110"/>
        <v/>
      </c>
      <c r="C79" s="46"/>
      <c r="D79" s="21"/>
      <c r="E79" s="48"/>
      <c r="F79" s="48"/>
      <c r="G79" s="48"/>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c r="CE79" s="21"/>
      <c r="CF79" s="21"/>
      <c r="CG79" s="43"/>
      <c r="CH79" s="147"/>
      <c r="CI79" s="10" t="str">
        <f t="shared" si="111"/>
        <v/>
      </c>
      <c r="CJ79" s="10" t="str">
        <f t="shared" si="112"/>
        <v/>
      </c>
      <c r="CK79" s="10" t="str">
        <f t="shared" si="113"/>
        <v/>
      </c>
      <c r="CL79" s="10" t="str">
        <f t="shared" si="114"/>
        <v/>
      </c>
      <c r="CM79" s="10" t="str">
        <f t="shared" si="115"/>
        <v/>
      </c>
      <c r="CN79" s="10" t="str">
        <f t="shared" si="116"/>
        <v/>
      </c>
      <c r="CO79" s="10" t="str">
        <f t="shared" si="127"/>
        <v/>
      </c>
      <c r="CP79" s="10" t="str">
        <f t="shared" si="128"/>
        <v/>
      </c>
      <c r="CQ79" s="10" t="str">
        <f t="shared" si="129"/>
        <v/>
      </c>
      <c r="CR79" s="10" t="str">
        <f t="shared" si="130"/>
        <v/>
      </c>
      <c r="CS79" s="10" t="str">
        <f t="shared" si="117"/>
        <v/>
      </c>
      <c r="CT79" s="10" t="str">
        <f t="shared" si="131"/>
        <v/>
      </c>
      <c r="CU79" s="10" t="str">
        <f t="shared" si="132"/>
        <v/>
      </c>
      <c r="CV79" s="10" t="str">
        <f t="shared" si="133"/>
        <v/>
      </c>
      <c r="CW79" s="10" t="str">
        <f t="shared" si="134"/>
        <v/>
      </c>
      <c r="CX79" s="10" t="str">
        <f t="shared" si="135"/>
        <v/>
      </c>
      <c r="CY79" s="10" t="str">
        <f t="shared" si="136"/>
        <v/>
      </c>
      <c r="CZ79" s="10" t="str">
        <f t="shared" si="137"/>
        <v/>
      </c>
      <c r="DA79" s="10" t="str">
        <f t="shared" si="138"/>
        <v/>
      </c>
      <c r="DB79" s="10" t="str">
        <f t="shared" si="139"/>
        <v/>
      </c>
      <c r="DC79" s="10" t="str">
        <f t="shared" si="140"/>
        <v/>
      </c>
      <c r="DD79" s="10" t="str">
        <f t="shared" si="141"/>
        <v/>
      </c>
      <c r="DE79" s="10" t="str">
        <f t="shared" si="142"/>
        <v/>
      </c>
      <c r="DF79" s="10" t="str">
        <f t="shared" si="143"/>
        <v/>
      </c>
      <c r="DG79" s="10" t="str">
        <f t="shared" si="144"/>
        <v/>
      </c>
      <c r="DH79" s="10" t="str">
        <f t="shared" si="118"/>
        <v/>
      </c>
      <c r="DI79" s="10" t="str">
        <f t="shared" si="145"/>
        <v/>
      </c>
      <c r="DJ79" s="10" t="str">
        <f t="shared" si="146"/>
        <v/>
      </c>
      <c r="DK79" s="10" t="str">
        <f t="shared" si="147"/>
        <v/>
      </c>
      <c r="DL79" s="10" t="str">
        <f t="shared" si="148"/>
        <v/>
      </c>
      <c r="DM79" s="10" t="str">
        <f t="shared" si="149"/>
        <v/>
      </c>
      <c r="DN79" s="10" t="str">
        <f t="shared" si="150"/>
        <v/>
      </c>
      <c r="DO79" s="10" t="str">
        <f t="shared" si="151"/>
        <v/>
      </c>
      <c r="DP79" s="10" t="str">
        <f t="shared" si="152"/>
        <v/>
      </c>
      <c r="DQ79" s="10" t="str">
        <f t="shared" si="153"/>
        <v/>
      </c>
      <c r="DR79" s="10" t="str">
        <f t="shared" si="154"/>
        <v/>
      </c>
      <c r="DS79" s="10" t="str">
        <f t="shared" si="155"/>
        <v/>
      </c>
      <c r="DT79" s="10" t="str">
        <f t="shared" si="156"/>
        <v/>
      </c>
      <c r="DU79" s="10" t="str">
        <f t="shared" si="157"/>
        <v/>
      </c>
      <c r="DV79" s="10" t="str">
        <f t="shared" si="158"/>
        <v/>
      </c>
      <c r="DW79" s="10" t="str">
        <f t="shared" si="119"/>
        <v/>
      </c>
      <c r="DX79" s="10" t="str">
        <f t="shared" si="159"/>
        <v/>
      </c>
      <c r="DY79" s="10" t="str">
        <f t="shared" si="160"/>
        <v/>
      </c>
      <c r="DZ79" s="10" t="str">
        <f t="shared" si="161"/>
        <v/>
      </c>
      <c r="EA79" s="10" t="str">
        <f t="shared" si="162"/>
        <v/>
      </c>
      <c r="EB79" s="10" t="str">
        <f t="shared" si="163"/>
        <v/>
      </c>
      <c r="EC79" s="10" t="str">
        <f t="shared" si="164"/>
        <v/>
      </c>
      <c r="ED79" s="10" t="str">
        <f t="shared" si="165"/>
        <v/>
      </c>
      <c r="EE79" s="10" t="str">
        <f t="shared" si="166"/>
        <v/>
      </c>
      <c r="EF79" s="10" t="str">
        <f t="shared" si="167"/>
        <v/>
      </c>
      <c r="EG79" s="10" t="str">
        <f t="shared" si="168"/>
        <v/>
      </c>
      <c r="EH79" s="10" t="str">
        <f t="shared" si="169"/>
        <v/>
      </c>
      <c r="EI79" s="10" t="str">
        <f t="shared" si="170"/>
        <v/>
      </c>
      <c r="EJ79" s="10" t="str">
        <f t="shared" si="171"/>
        <v/>
      </c>
      <c r="EK79" s="10" t="str">
        <f t="shared" si="172"/>
        <v/>
      </c>
      <c r="EL79" s="10" t="str">
        <f t="shared" si="120"/>
        <v/>
      </c>
      <c r="EM79" s="10" t="str">
        <f t="shared" si="173"/>
        <v/>
      </c>
      <c r="EN79" s="10" t="str">
        <f t="shared" si="174"/>
        <v/>
      </c>
      <c r="EO79" s="10" t="str">
        <f t="shared" si="175"/>
        <v/>
      </c>
      <c r="EP79" s="10" t="str">
        <f t="shared" si="176"/>
        <v/>
      </c>
      <c r="EQ79" s="10" t="str">
        <f t="shared" si="177"/>
        <v/>
      </c>
      <c r="ER79" s="10" t="str">
        <f t="shared" si="178"/>
        <v/>
      </c>
      <c r="ES79" s="10" t="str">
        <f t="shared" si="179"/>
        <v/>
      </c>
      <c r="ET79" s="10" t="str">
        <f t="shared" si="180"/>
        <v/>
      </c>
      <c r="EU79" s="10" t="str">
        <f t="shared" si="181"/>
        <v/>
      </c>
      <c r="EV79" s="10" t="str">
        <f t="shared" si="182"/>
        <v/>
      </c>
      <c r="EW79" s="10" t="str">
        <f t="shared" si="183"/>
        <v/>
      </c>
      <c r="EX79" s="10" t="str">
        <f t="shared" si="184"/>
        <v/>
      </c>
      <c r="EY79" s="10" t="str">
        <f t="shared" si="185"/>
        <v/>
      </c>
      <c r="EZ79" s="10" t="str">
        <f t="shared" si="186"/>
        <v/>
      </c>
      <c r="FA79" s="10" t="str">
        <f t="shared" si="121"/>
        <v/>
      </c>
      <c r="FB79" s="10" t="str">
        <f t="shared" si="187"/>
        <v/>
      </c>
      <c r="FC79" s="10" t="str">
        <f t="shared" si="188"/>
        <v/>
      </c>
      <c r="FD79" s="10" t="str">
        <f t="shared" si="189"/>
        <v/>
      </c>
      <c r="FE79" s="10" t="str">
        <f t="shared" si="190"/>
        <v/>
      </c>
      <c r="FF79" s="10" t="str">
        <f t="shared" si="191"/>
        <v/>
      </c>
      <c r="FG79" s="10" t="str">
        <f t="shared" si="192"/>
        <v/>
      </c>
      <c r="FH79" s="10" t="str">
        <f t="shared" si="193"/>
        <v/>
      </c>
      <c r="FI79" s="10" t="str">
        <f t="shared" si="194"/>
        <v/>
      </c>
      <c r="FJ79" s="10" t="str">
        <f t="shared" si="195"/>
        <v/>
      </c>
      <c r="FK79" s="10" t="str">
        <f t="shared" si="196"/>
        <v/>
      </c>
      <c r="FL79" s="10" t="str">
        <f t="shared" si="197"/>
        <v/>
      </c>
      <c r="FM79" s="10" t="str">
        <f t="shared" si="198"/>
        <v/>
      </c>
      <c r="FN79" s="11"/>
      <c r="FR79" s="13"/>
      <c r="FS79" s="13"/>
      <c r="FT79" s="29" t="str">
        <f t="shared" si="122"/>
        <v/>
      </c>
      <c r="FU79" s="29" t="str">
        <f t="shared" si="123"/>
        <v/>
      </c>
      <c r="FV79" s="29" t="str">
        <f t="shared" si="124"/>
        <v/>
      </c>
      <c r="FW79" s="29" t="str">
        <f t="shared" si="125"/>
        <v/>
      </c>
      <c r="FX79" s="29" t="str">
        <f t="shared" si="126"/>
        <v/>
      </c>
      <c r="FZ79" s="14" t="s">
        <v>5</v>
      </c>
    </row>
    <row r="80" spans="1:182" s="12" customFormat="1" ht="25.5" x14ac:dyDescent="0.2">
      <c r="A80" s="27">
        <v>71</v>
      </c>
      <c r="B80" s="28" t="str">
        <f t="shared" si="110"/>
        <v/>
      </c>
      <c r="C80" s="46"/>
      <c r="D80" s="21"/>
      <c r="E80" s="48"/>
      <c r="F80" s="48"/>
      <c r="G80" s="48"/>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c r="CE80" s="21"/>
      <c r="CF80" s="21"/>
      <c r="CG80" s="43"/>
      <c r="CH80" s="147"/>
      <c r="CI80" s="10" t="str">
        <f t="shared" si="111"/>
        <v/>
      </c>
      <c r="CJ80" s="10" t="str">
        <f t="shared" si="112"/>
        <v/>
      </c>
      <c r="CK80" s="10" t="str">
        <f t="shared" si="113"/>
        <v/>
      </c>
      <c r="CL80" s="10" t="str">
        <f t="shared" si="114"/>
        <v/>
      </c>
      <c r="CM80" s="10" t="str">
        <f t="shared" si="115"/>
        <v/>
      </c>
      <c r="CN80" s="10" t="str">
        <f t="shared" si="116"/>
        <v/>
      </c>
      <c r="CO80" s="10" t="str">
        <f t="shared" si="127"/>
        <v/>
      </c>
      <c r="CP80" s="10" t="str">
        <f t="shared" si="128"/>
        <v/>
      </c>
      <c r="CQ80" s="10" t="str">
        <f t="shared" si="129"/>
        <v/>
      </c>
      <c r="CR80" s="10" t="str">
        <f t="shared" si="130"/>
        <v/>
      </c>
      <c r="CS80" s="10" t="str">
        <f t="shared" si="117"/>
        <v/>
      </c>
      <c r="CT80" s="10" t="str">
        <f t="shared" si="131"/>
        <v/>
      </c>
      <c r="CU80" s="10" t="str">
        <f t="shared" si="132"/>
        <v/>
      </c>
      <c r="CV80" s="10" t="str">
        <f t="shared" si="133"/>
        <v/>
      </c>
      <c r="CW80" s="10" t="str">
        <f t="shared" si="134"/>
        <v/>
      </c>
      <c r="CX80" s="10" t="str">
        <f t="shared" si="135"/>
        <v/>
      </c>
      <c r="CY80" s="10" t="str">
        <f t="shared" si="136"/>
        <v/>
      </c>
      <c r="CZ80" s="10" t="str">
        <f t="shared" si="137"/>
        <v/>
      </c>
      <c r="DA80" s="10" t="str">
        <f t="shared" si="138"/>
        <v/>
      </c>
      <c r="DB80" s="10" t="str">
        <f t="shared" si="139"/>
        <v/>
      </c>
      <c r="DC80" s="10" t="str">
        <f t="shared" si="140"/>
        <v/>
      </c>
      <c r="DD80" s="10" t="str">
        <f t="shared" si="141"/>
        <v/>
      </c>
      <c r="DE80" s="10" t="str">
        <f t="shared" si="142"/>
        <v/>
      </c>
      <c r="DF80" s="10" t="str">
        <f t="shared" si="143"/>
        <v/>
      </c>
      <c r="DG80" s="10" t="str">
        <f t="shared" si="144"/>
        <v/>
      </c>
      <c r="DH80" s="10" t="str">
        <f t="shared" si="118"/>
        <v/>
      </c>
      <c r="DI80" s="10" t="str">
        <f t="shared" si="145"/>
        <v/>
      </c>
      <c r="DJ80" s="10" t="str">
        <f t="shared" si="146"/>
        <v/>
      </c>
      <c r="DK80" s="10" t="str">
        <f t="shared" si="147"/>
        <v/>
      </c>
      <c r="DL80" s="10" t="str">
        <f t="shared" si="148"/>
        <v/>
      </c>
      <c r="DM80" s="10" t="str">
        <f t="shared" si="149"/>
        <v/>
      </c>
      <c r="DN80" s="10" t="str">
        <f t="shared" si="150"/>
        <v/>
      </c>
      <c r="DO80" s="10" t="str">
        <f t="shared" si="151"/>
        <v/>
      </c>
      <c r="DP80" s="10" t="str">
        <f t="shared" si="152"/>
        <v/>
      </c>
      <c r="DQ80" s="10" t="str">
        <f t="shared" si="153"/>
        <v/>
      </c>
      <c r="DR80" s="10" t="str">
        <f t="shared" si="154"/>
        <v/>
      </c>
      <c r="DS80" s="10" t="str">
        <f t="shared" si="155"/>
        <v/>
      </c>
      <c r="DT80" s="10" t="str">
        <f t="shared" si="156"/>
        <v/>
      </c>
      <c r="DU80" s="10" t="str">
        <f t="shared" si="157"/>
        <v/>
      </c>
      <c r="DV80" s="10" t="str">
        <f t="shared" si="158"/>
        <v/>
      </c>
      <c r="DW80" s="10" t="str">
        <f t="shared" si="119"/>
        <v/>
      </c>
      <c r="DX80" s="10" t="str">
        <f t="shared" si="159"/>
        <v/>
      </c>
      <c r="DY80" s="10" t="str">
        <f t="shared" si="160"/>
        <v/>
      </c>
      <c r="DZ80" s="10" t="str">
        <f t="shared" si="161"/>
        <v/>
      </c>
      <c r="EA80" s="10" t="str">
        <f t="shared" si="162"/>
        <v/>
      </c>
      <c r="EB80" s="10" t="str">
        <f t="shared" si="163"/>
        <v/>
      </c>
      <c r="EC80" s="10" t="str">
        <f t="shared" si="164"/>
        <v/>
      </c>
      <c r="ED80" s="10" t="str">
        <f t="shared" si="165"/>
        <v/>
      </c>
      <c r="EE80" s="10" t="str">
        <f t="shared" si="166"/>
        <v/>
      </c>
      <c r="EF80" s="10" t="str">
        <f t="shared" si="167"/>
        <v/>
      </c>
      <c r="EG80" s="10" t="str">
        <f t="shared" si="168"/>
        <v/>
      </c>
      <c r="EH80" s="10" t="str">
        <f t="shared" si="169"/>
        <v/>
      </c>
      <c r="EI80" s="10" t="str">
        <f t="shared" si="170"/>
        <v/>
      </c>
      <c r="EJ80" s="10" t="str">
        <f t="shared" si="171"/>
        <v/>
      </c>
      <c r="EK80" s="10" t="str">
        <f t="shared" si="172"/>
        <v/>
      </c>
      <c r="EL80" s="10" t="str">
        <f t="shared" si="120"/>
        <v/>
      </c>
      <c r="EM80" s="10" t="str">
        <f t="shared" si="173"/>
        <v/>
      </c>
      <c r="EN80" s="10" t="str">
        <f t="shared" si="174"/>
        <v/>
      </c>
      <c r="EO80" s="10" t="str">
        <f t="shared" si="175"/>
        <v/>
      </c>
      <c r="EP80" s="10" t="str">
        <f t="shared" si="176"/>
        <v/>
      </c>
      <c r="EQ80" s="10" t="str">
        <f t="shared" si="177"/>
        <v/>
      </c>
      <c r="ER80" s="10" t="str">
        <f t="shared" si="178"/>
        <v/>
      </c>
      <c r="ES80" s="10" t="str">
        <f t="shared" si="179"/>
        <v/>
      </c>
      <c r="ET80" s="10" t="str">
        <f t="shared" si="180"/>
        <v/>
      </c>
      <c r="EU80" s="10" t="str">
        <f t="shared" si="181"/>
        <v/>
      </c>
      <c r="EV80" s="10" t="str">
        <f t="shared" si="182"/>
        <v/>
      </c>
      <c r="EW80" s="10" t="str">
        <f t="shared" si="183"/>
        <v/>
      </c>
      <c r="EX80" s="10" t="str">
        <f t="shared" si="184"/>
        <v/>
      </c>
      <c r="EY80" s="10" t="str">
        <f t="shared" si="185"/>
        <v/>
      </c>
      <c r="EZ80" s="10" t="str">
        <f t="shared" si="186"/>
        <v/>
      </c>
      <c r="FA80" s="10" t="str">
        <f t="shared" si="121"/>
        <v/>
      </c>
      <c r="FB80" s="10" t="str">
        <f t="shared" si="187"/>
        <v/>
      </c>
      <c r="FC80" s="10" t="str">
        <f t="shared" si="188"/>
        <v/>
      </c>
      <c r="FD80" s="10" t="str">
        <f t="shared" si="189"/>
        <v/>
      </c>
      <c r="FE80" s="10" t="str">
        <f t="shared" si="190"/>
        <v/>
      </c>
      <c r="FF80" s="10" t="str">
        <f t="shared" si="191"/>
        <v/>
      </c>
      <c r="FG80" s="10" t="str">
        <f t="shared" si="192"/>
        <v/>
      </c>
      <c r="FH80" s="10" t="str">
        <f t="shared" si="193"/>
        <v/>
      </c>
      <c r="FI80" s="10" t="str">
        <f t="shared" si="194"/>
        <v/>
      </c>
      <c r="FJ80" s="10" t="str">
        <f t="shared" si="195"/>
        <v/>
      </c>
      <c r="FK80" s="10" t="str">
        <f t="shared" si="196"/>
        <v/>
      </c>
      <c r="FL80" s="10" t="str">
        <f t="shared" si="197"/>
        <v/>
      </c>
      <c r="FM80" s="10" t="str">
        <f t="shared" si="198"/>
        <v/>
      </c>
      <c r="FN80" s="11"/>
      <c r="FR80" s="13"/>
      <c r="FS80" s="13"/>
      <c r="FT80" s="29" t="str">
        <f t="shared" si="122"/>
        <v/>
      </c>
      <c r="FU80" s="29" t="str">
        <f t="shared" si="123"/>
        <v/>
      </c>
      <c r="FV80" s="29" t="str">
        <f t="shared" si="124"/>
        <v/>
      </c>
      <c r="FW80" s="29" t="str">
        <f t="shared" si="125"/>
        <v/>
      </c>
      <c r="FX80" s="29" t="str">
        <f t="shared" si="126"/>
        <v/>
      </c>
      <c r="FZ80" s="14" t="s">
        <v>5</v>
      </c>
    </row>
    <row r="81" spans="1:182" s="12" customFormat="1" ht="25.5" x14ac:dyDescent="0.2">
      <c r="A81" s="27">
        <v>72</v>
      </c>
      <c r="B81" s="28" t="str">
        <f t="shared" si="110"/>
        <v/>
      </c>
      <c r="C81" s="46"/>
      <c r="D81" s="21"/>
      <c r="E81" s="48"/>
      <c r="F81" s="48"/>
      <c r="G81" s="48"/>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c r="CE81" s="21"/>
      <c r="CF81" s="21"/>
      <c r="CG81" s="43"/>
      <c r="CH81" s="147"/>
      <c r="CI81" s="10" t="str">
        <f t="shared" si="111"/>
        <v/>
      </c>
      <c r="CJ81" s="10" t="str">
        <f t="shared" si="112"/>
        <v/>
      </c>
      <c r="CK81" s="10" t="str">
        <f t="shared" si="113"/>
        <v/>
      </c>
      <c r="CL81" s="10" t="str">
        <f t="shared" si="114"/>
        <v/>
      </c>
      <c r="CM81" s="10" t="str">
        <f t="shared" si="115"/>
        <v/>
      </c>
      <c r="CN81" s="10" t="str">
        <f t="shared" si="116"/>
        <v/>
      </c>
      <c r="CO81" s="10" t="str">
        <f t="shared" si="127"/>
        <v/>
      </c>
      <c r="CP81" s="10" t="str">
        <f t="shared" si="128"/>
        <v/>
      </c>
      <c r="CQ81" s="10" t="str">
        <f t="shared" si="129"/>
        <v/>
      </c>
      <c r="CR81" s="10" t="str">
        <f t="shared" si="130"/>
        <v/>
      </c>
      <c r="CS81" s="10" t="str">
        <f t="shared" si="117"/>
        <v/>
      </c>
      <c r="CT81" s="10" t="str">
        <f t="shared" si="131"/>
        <v/>
      </c>
      <c r="CU81" s="10" t="str">
        <f t="shared" si="132"/>
        <v/>
      </c>
      <c r="CV81" s="10" t="str">
        <f t="shared" si="133"/>
        <v/>
      </c>
      <c r="CW81" s="10" t="str">
        <f t="shared" si="134"/>
        <v/>
      </c>
      <c r="CX81" s="10" t="str">
        <f t="shared" si="135"/>
        <v/>
      </c>
      <c r="CY81" s="10" t="str">
        <f t="shared" si="136"/>
        <v/>
      </c>
      <c r="CZ81" s="10" t="str">
        <f t="shared" si="137"/>
        <v/>
      </c>
      <c r="DA81" s="10" t="str">
        <f t="shared" si="138"/>
        <v/>
      </c>
      <c r="DB81" s="10" t="str">
        <f t="shared" si="139"/>
        <v/>
      </c>
      <c r="DC81" s="10" t="str">
        <f t="shared" si="140"/>
        <v/>
      </c>
      <c r="DD81" s="10" t="str">
        <f t="shared" si="141"/>
        <v/>
      </c>
      <c r="DE81" s="10" t="str">
        <f t="shared" si="142"/>
        <v/>
      </c>
      <c r="DF81" s="10" t="str">
        <f t="shared" si="143"/>
        <v/>
      </c>
      <c r="DG81" s="10" t="str">
        <f t="shared" si="144"/>
        <v/>
      </c>
      <c r="DH81" s="10" t="str">
        <f t="shared" si="118"/>
        <v/>
      </c>
      <c r="DI81" s="10" t="str">
        <f t="shared" si="145"/>
        <v/>
      </c>
      <c r="DJ81" s="10" t="str">
        <f t="shared" si="146"/>
        <v/>
      </c>
      <c r="DK81" s="10" t="str">
        <f t="shared" si="147"/>
        <v/>
      </c>
      <c r="DL81" s="10" t="str">
        <f t="shared" si="148"/>
        <v/>
      </c>
      <c r="DM81" s="10" t="str">
        <f t="shared" si="149"/>
        <v/>
      </c>
      <c r="DN81" s="10" t="str">
        <f t="shared" si="150"/>
        <v/>
      </c>
      <c r="DO81" s="10" t="str">
        <f t="shared" si="151"/>
        <v/>
      </c>
      <c r="DP81" s="10" t="str">
        <f t="shared" si="152"/>
        <v/>
      </c>
      <c r="DQ81" s="10" t="str">
        <f t="shared" si="153"/>
        <v/>
      </c>
      <c r="DR81" s="10" t="str">
        <f t="shared" si="154"/>
        <v/>
      </c>
      <c r="DS81" s="10" t="str">
        <f t="shared" si="155"/>
        <v/>
      </c>
      <c r="DT81" s="10" t="str">
        <f t="shared" si="156"/>
        <v/>
      </c>
      <c r="DU81" s="10" t="str">
        <f t="shared" si="157"/>
        <v/>
      </c>
      <c r="DV81" s="10" t="str">
        <f t="shared" si="158"/>
        <v/>
      </c>
      <c r="DW81" s="10" t="str">
        <f t="shared" si="119"/>
        <v/>
      </c>
      <c r="DX81" s="10" t="str">
        <f t="shared" si="159"/>
        <v/>
      </c>
      <c r="DY81" s="10" t="str">
        <f t="shared" si="160"/>
        <v/>
      </c>
      <c r="DZ81" s="10" t="str">
        <f t="shared" si="161"/>
        <v/>
      </c>
      <c r="EA81" s="10" t="str">
        <f t="shared" si="162"/>
        <v/>
      </c>
      <c r="EB81" s="10" t="str">
        <f t="shared" si="163"/>
        <v/>
      </c>
      <c r="EC81" s="10" t="str">
        <f t="shared" si="164"/>
        <v/>
      </c>
      <c r="ED81" s="10" t="str">
        <f t="shared" si="165"/>
        <v/>
      </c>
      <c r="EE81" s="10" t="str">
        <f t="shared" si="166"/>
        <v/>
      </c>
      <c r="EF81" s="10" t="str">
        <f t="shared" si="167"/>
        <v/>
      </c>
      <c r="EG81" s="10" t="str">
        <f t="shared" si="168"/>
        <v/>
      </c>
      <c r="EH81" s="10" t="str">
        <f t="shared" si="169"/>
        <v/>
      </c>
      <c r="EI81" s="10" t="str">
        <f t="shared" si="170"/>
        <v/>
      </c>
      <c r="EJ81" s="10" t="str">
        <f t="shared" si="171"/>
        <v/>
      </c>
      <c r="EK81" s="10" t="str">
        <f t="shared" si="172"/>
        <v/>
      </c>
      <c r="EL81" s="10" t="str">
        <f t="shared" si="120"/>
        <v/>
      </c>
      <c r="EM81" s="10" t="str">
        <f t="shared" si="173"/>
        <v/>
      </c>
      <c r="EN81" s="10" t="str">
        <f t="shared" si="174"/>
        <v/>
      </c>
      <c r="EO81" s="10" t="str">
        <f t="shared" si="175"/>
        <v/>
      </c>
      <c r="EP81" s="10" t="str">
        <f t="shared" si="176"/>
        <v/>
      </c>
      <c r="EQ81" s="10" t="str">
        <f t="shared" si="177"/>
        <v/>
      </c>
      <c r="ER81" s="10" t="str">
        <f t="shared" si="178"/>
        <v/>
      </c>
      <c r="ES81" s="10" t="str">
        <f t="shared" si="179"/>
        <v/>
      </c>
      <c r="ET81" s="10" t="str">
        <f t="shared" si="180"/>
        <v/>
      </c>
      <c r="EU81" s="10" t="str">
        <f t="shared" si="181"/>
        <v/>
      </c>
      <c r="EV81" s="10" t="str">
        <f t="shared" si="182"/>
        <v/>
      </c>
      <c r="EW81" s="10" t="str">
        <f t="shared" si="183"/>
        <v/>
      </c>
      <c r="EX81" s="10" t="str">
        <f t="shared" si="184"/>
        <v/>
      </c>
      <c r="EY81" s="10" t="str">
        <f t="shared" si="185"/>
        <v/>
      </c>
      <c r="EZ81" s="10" t="str">
        <f t="shared" si="186"/>
        <v/>
      </c>
      <c r="FA81" s="10" t="str">
        <f t="shared" si="121"/>
        <v/>
      </c>
      <c r="FB81" s="10" t="str">
        <f t="shared" si="187"/>
        <v/>
      </c>
      <c r="FC81" s="10" t="str">
        <f t="shared" si="188"/>
        <v/>
      </c>
      <c r="FD81" s="10" t="str">
        <f t="shared" si="189"/>
        <v/>
      </c>
      <c r="FE81" s="10" t="str">
        <f t="shared" si="190"/>
        <v/>
      </c>
      <c r="FF81" s="10" t="str">
        <f t="shared" si="191"/>
        <v/>
      </c>
      <c r="FG81" s="10" t="str">
        <f t="shared" si="192"/>
        <v/>
      </c>
      <c r="FH81" s="10" t="str">
        <f t="shared" si="193"/>
        <v/>
      </c>
      <c r="FI81" s="10" t="str">
        <f t="shared" si="194"/>
        <v/>
      </c>
      <c r="FJ81" s="10" t="str">
        <f t="shared" si="195"/>
        <v/>
      </c>
      <c r="FK81" s="10" t="str">
        <f t="shared" si="196"/>
        <v/>
      </c>
      <c r="FL81" s="10" t="str">
        <f t="shared" si="197"/>
        <v/>
      </c>
      <c r="FM81" s="10" t="str">
        <f t="shared" si="198"/>
        <v/>
      </c>
      <c r="FN81" s="11"/>
      <c r="FR81" s="13"/>
      <c r="FS81" s="13"/>
      <c r="FT81" s="29" t="str">
        <f t="shared" si="122"/>
        <v/>
      </c>
      <c r="FU81" s="29" t="str">
        <f t="shared" si="123"/>
        <v/>
      </c>
      <c r="FV81" s="29" t="str">
        <f t="shared" si="124"/>
        <v/>
      </c>
      <c r="FW81" s="29" t="str">
        <f t="shared" si="125"/>
        <v/>
      </c>
      <c r="FX81" s="29" t="str">
        <f t="shared" si="126"/>
        <v/>
      </c>
      <c r="FZ81" s="14" t="s">
        <v>5</v>
      </c>
    </row>
    <row r="82" spans="1:182" s="12" customFormat="1" ht="25.5" x14ac:dyDescent="0.2">
      <c r="A82" s="27">
        <v>73</v>
      </c>
      <c r="B82" s="28" t="str">
        <f t="shared" si="110"/>
        <v/>
      </c>
      <c r="C82" s="46"/>
      <c r="D82" s="21"/>
      <c r="E82" s="48"/>
      <c r="F82" s="48"/>
      <c r="G82" s="48"/>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c r="CE82" s="21"/>
      <c r="CF82" s="21"/>
      <c r="CG82" s="43"/>
      <c r="CH82" s="147"/>
      <c r="CI82" s="10" t="str">
        <f t="shared" si="111"/>
        <v/>
      </c>
      <c r="CJ82" s="10" t="str">
        <f t="shared" si="112"/>
        <v/>
      </c>
      <c r="CK82" s="10" t="str">
        <f t="shared" si="113"/>
        <v/>
      </c>
      <c r="CL82" s="10" t="str">
        <f t="shared" si="114"/>
        <v/>
      </c>
      <c r="CM82" s="10" t="str">
        <f t="shared" si="115"/>
        <v/>
      </c>
      <c r="CN82" s="10" t="str">
        <f t="shared" si="116"/>
        <v/>
      </c>
      <c r="CO82" s="10" t="str">
        <f t="shared" si="127"/>
        <v/>
      </c>
      <c r="CP82" s="10" t="str">
        <f t="shared" si="128"/>
        <v/>
      </c>
      <c r="CQ82" s="10" t="str">
        <f t="shared" si="129"/>
        <v/>
      </c>
      <c r="CR82" s="10" t="str">
        <f t="shared" si="130"/>
        <v/>
      </c>
      <c r="CS82" s="10" t="str">
        <f t="shared" si="117"/>
        <v/>
      </c>
      <c r="CT82" s="10" t="str">
        <f t="shared" si="131"/>
        <v/>
      </c>
      <c r="CU82" s="10" t="str">
        <f t="shared" si="132"/>
        <v/>
      </c>
      <c r="CV82" s="10" t="str">
        <f t="shared" si="133"/>
        <v/>
      </c>
      <c r="CW82" s="10" t="str">
        <f t="shared" si="134"/>
        <v/>
      </c>
      <c r="CX82" s="10" t="str">
        <f t="shared" si="135"/>
        <v/>
      </c>
      <c r="CY82" s="10" t="str">
        <f t="shared" si="136"/>
        <v/>
      </c>
      <c r="CZ82" s="10" t="str">
        <f t="shared" si="137"/>
        <v/>
      </c>
      <c r="DA82" s="10" t="str">
        <f t="shared" si="138"/>
        <v/>
      </c>
      <c r="DB82" s="10" t="str">
        <f t="shared" si="139"/>
        <v/>
      </c>
      <c r="DC82" s="10" t="str">
        <f t="shared" si="140"/>
        <v/>
      </c>
      <c r="DD82" s="10" t="str">
        <f t="shared" si="141"/>
        <v/>
      </c>
      <c r="DE82" s="10" t="str">
        <f t="shared" si="142"/>
        <v/>
      </c>
      <c r="DF82" s="10" t="str">
        <f t="shared" si="143"/>
        <v/>
      </c>
      <c r="DG82" s="10" t="str">
        <f t="shared" si="144"/>
        <v/>
      </c>
      <c r="DH82" s="10" t="str">
        <f t="shared" si="118"/>
        <v/>
      </c>
      <c r="DI82" s="10" t="str">
        <f t="shared" si="145"/>
        <v/>
      </c>
      <c r="DJ82" s="10" t="str">
        <f t="shared" si="146"/>
        <v/>
      </c>
      <c r="DK82" s="10" t="str">
        <f t="shared" si="147"/>
        <v/>
      </c>
      <c r="DL82" s="10" t="str">
        <f t="shared" si="148"/>
        <v/>
      </c>
      <c r="DM82" s="10" t="str">
        <f t="shared" si="149"/>
        <v/>
      </c>
      <c r="DN82" s="10" t="str">
        <f t="shared" si="150"/>
        <v/>
      </c>
      <c r="DO82" s="10" t="str">
        <f t="shared" si="151"/>
        <v/>
      </c>
      <c r="DP82" s="10" t="str">
        <f t="shared" si="152"/>
        <v/>
      </c>
      <c r="DQ82" s="10" t="str">
        <f t="shared" si="153"/>
        <v/>
      </c>
      <c r="DR82" s="10" t="str">
        <f t="shared" si="154"/>
        <v/>
      </c>
      <c r="DS82" s="10" t="str">
        <f t="shared" si="155"/>
        <v/>
      </c>
      <c r="DT82" s="10" t="str">
        <f t="shared" si="156"/>
        <v/>
      </c>
      <c r="DU82" s="10" t="str">
        <f t="shared" si="157"/>
        <v/>
      </c>
      <c r="DV82" s="10" t="str">
        <f t="shared" si="158"/>
        <v/>
      </c>
      <c r="DW82" s="10" t="str">
        <f t="shared" si="119"/>
        <v/>
      </c>
      <c r="DX82" s="10" t="str">
        <f t="shared" si="159"/>
        <v/>
      </c>
      <c r="DY82" s="10" t="str">
        <f t="shared" si="160"/>
        <v/>
      </c>
      <c r="DZ82" s="10" t="str">
        <f t="shared" si="161"/>
        <v/>
      </c>
      <c r="EA82" s="10" t="str">
        <f t="shared" si="162"/>
        <v/>
      </c>
      <c r="EB82" s="10" t="str">
        <f t="shared" si="163"/>
        <v/>
      </c>
      <c r="EC82" s="10" t="str">
        <f t="shared" si="164"/>
        <v/>
      </c>
      <c r="ED82" s="10" t="str">
        <f t="shared" si="165"/>
        <v/>
      </c>
      <c r="EE82" s="10" t="str">
        <f t="shared" si="166"/>
        <v/>
      </c>
      <c r="EF82" s="10" t="str">
        <f t="shared" si="167"/>
        <v/>
      </c>
      <c r="EG82" s="10" t="str">
        <f t="shared" si="168"/>
        <v/>
      </c>
      <c r="EH82" s="10" t="str">
        <f t="shared" si="169"/>
        <v/>
      </c>
      <c r="EI82" s="10" t="str">
        <f t="shared" si="170"/>
        <v/>
      </c>
      <c r="EJ82" s="10" t="str">
        <f t="shared" si="171"/>
        <v/>
      </c>
      <c r="EK82" s="10" t="str">
        <f t="shared" si="172"/>
        <v/>
      </c>
      <c r="EL82" s="10" t="str">
        <f t="shared" si="120"/>
        <v/>
      </c>
      <c r="EM82" s="10" t="str">
        <f t="shared" si="173"/>
        <v/>
      </c>
      <c r="EN82" s="10" t="str">
        <f t="shared" si="174"/>
        <v/>
      </c>
      <c r="EO82" s="10" t="str">
        <f t="shared" si="175"/>
        <v/>
      </c>
      <c r="EP82" s="10" t="str">
        <f t="shared" si="176"/>
        <v/>
      </c>
      <c r="EQ82" s="10" t="str">
        <f t="shared" si="177"/>
        <v/>
      </c>
      <c r="ER82" s="10" t="str">
        <f t="shared" si="178"/>
        <v/>
      </c>
      <c r="ES82" s="10" t="str">
        <f t="shared" si="179"/>
        <v/>
      </c>
      <c r="ET82" s="10" t="str">
        <f t="shared" si="180"/>
        <v/>
      </c>
      <c r="EU82" s="10" t="str">
        <f t="shared" si="181"/>
        <v/>
      </c>
      <c r="EV82" s="10" t="str">
        <f t="shared" si="182"/>
        <v/>
      </c>
      <c r="EW82" s="10" t="str">
        <f t="shared" si="183"/>
        <v/>
      </c>
      <c r="EX82" s="10" t="str">
        <f t="shared" si="184"/>
        <v/>
      </c>
      <c r="EY82" s="10" t="str">
        <f t="shared" si="185"/>
        <v/>
      </c>
      <c r="EZ82" s="10" t="str">
        <f t="shared" si="186"/>
        <v/>
      </c>
      <c r="FA82" s="10" t="str">
        <f t="shared" si="121"/>
        <v/>
      </c>
      <c r="FB82" s="10" t="str">
        <f t="shared" si="187"/>
        <v/>
      </c>
      <c r="FC82" s="10" t="str">
        <f t="shared" si="188"/>
        <v/>
      </c>
      <c r="FD82" s="10" t="str">
        <f t="shared" si="189"/>
        <v/>
      </c>
      <c r="FE82" s="10" t="str">
        <f t="shared" si="190"/>
        <v/>
      </c>
      <c r="FF82" s="10" t="str">
        <f t="shared" si="191"/>
        <v/>
      </c>
      <c r="FG82" s="10" t="str">
        <f t="shared" si="192"/>
        <v/>
      </c>
      <c r="FH82" s="10" t="str">
        <f t="shared" si="193"/>
        <v/>
      </c>
      <c r="FI82" s="10" t="str">
        <f t="shared" si="194"/>
        <v/>
      </c>
      <c r="FJ82" s="10" t="str">
        <f t="shared" si="195"/>
        <v/>
      </c>
      <c r="FK82" s="10" t="str">
        <f t="shared" si="196"/>
        <v/>
      </c>
      <c r="FL82" s="10" t="str">
        <f t="shared" si="197"/>
        <v/>
      </c>
      <c r="FM82" s="10" t="str">
        <f t="shared" si="198"/>
        <v/>
      </c>
      <c r="FN82" s="11"/>
      <c r="FR82" s="13"/>
      <c r="FS82" s="13"/>
      <c r="FT82" s="29" t="str">
        <f t="shared" si="122"/>
        <v/>
      </c>
      <c r="FU82" s="29" t="str">
        <f t="shared" si="123"/>
        <v/>
      </c>
      <c r="FV82" s="29" t="str">
        <f t="shared" si="124"/>
        <v/>
      </c>
      <c r="FW82" s="29" t="str">
        <f t="shared" si="125"/>
        <v/>
      </c>
      <c r="FX82" s="29" t="str">
        <f t="shared" si="126"/>
        <v/>
      </c>
      <c r="FZ82" s="14" t="s">
        <v>5</v>
      </c>
    </row>
    <row r="83" spans="1:182" s="12" customFormat="1" ht="25.5" x14ac:dyDescent="0.2">
      <c r="A83" s="27">
        <v>74</v>
      </c>
      <c r="B83" s="28" t="str">
        <f t="shared" si="110"/>
        <v/>
      </c>
      <c r="C83" s="46"/>
      <c r="D83" s="21"/>
      <c r="E83" s="48"/>
      <c r="F83" s="48"/>
      <c r="G83" s="48"/>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c r="CE83" s="21"/>
      <c r="CF83" s="21"/>
      <c r="CG83" s="43"/>
      <c r="CH83" s="147"/>
      <c r="CI83" s="10" t="str">
        <f t="shared" si="111"/>
        <v/>
      </c>
      <c r="CJ83" s="10" t="str">
        <f t="shared" si="112"/>
        <v/>
      </c>
      <c r="CK83" s="10" t="str">
        <f t="shared" si="113"/>
        <v/>
      </c>
      <c r="CL83" s="10" t="str">
        <f t="shared" si="114"/>
        <v/>
      </c>
      <c r="CM83" s="10" t="str">
        <f t="shared" si="115"/>
        <v/>
      </c>
      <c r="CN83" s="10" t="str">
        <f t="shared" si="116"/>
        <v/>
      </c>
      <c r="CO83" s="10" t="str">
        <f t="shared" si="127"/>
        <v/>
      </c>
      <c r="CP83" s="10" t="str">
        <f t="shared" si="128"/>
        <v/>
      </c>
      <c r="CQ83" s="10" t="str">
        <f t="shared" si="129"/>
        <v/>
      </c>
      <c r="CR83" s="10" t="str">
        <f t="shared" si="130"/>
        <v/>
      </c>
      <c r="CS83" s="10" t="str">
        <f t="shared" si="117"/>
        <v/>
      </c>
      <c r="CT83" s="10" t="str">
        <f t="shared" si="131"/>
        <v/>
      </c>
      <c r="CU83" s="10" t="str">
        <f t="shared" si="132"/>
        <v/>
      </c>
      <c r="CV83" s="10" t="str">
        <f t="shared" si="133"/>
        <v/>
      </c>
      <c r="CW83" s="10" t="str">
        <f t="shared" si="134"/>
        <v/>
      </c>
      <c r="CX83" s="10" t="str">
        <f t="shared" si="135"/>
        <v/>
      </c>
      <c r="CY83" s="10" t="str">
        <f t="shared" si="136"/>
        <v/>
      </c>
      <c r="CZ83" s="10" t="str">
        <f t="shared" si="137"/>
        <v/>
      </c>
      <c r="DA83" s="10" t="str">
        <f t="shared" si="138"/>
        <v/>
      </c>
      <c r="DB83" s="10" t="str">
        <f t="shared" si="139"/>
        <v/>
      </c>
      <c r="DC83" s="10" t="str">
        <f t="shared" si="140"/>
        <v/>
      </c>
      <c r="DD83" s="10" t="str">
        <f t="shared" si="141"/>
        <v/>
      </c>
      <c r="DE83" s="10" t="str">
        <f t="shared" si="142"/>
        <v/>
      </c>
      <c r="DF83" s="10" t="str">
        <f t="shared" si="143"/>
        <v/>
      </c>
      <c r="DG83" s="10" t="str">
        <f t="shared" si="144"/>
        <v/>
      </c>
      <c r="DH83" s="10" t="str">
        <f t="shared" si="118"/>
        <v/>
      </c>
      <c r="DI83" s="10" t="str">
        <f t="shared" si="145"/>
        <v/>
      </c>
      <c r="DJ83" s="10" t="str">
        <f t="shared" si="146"/>
        <v/>
      </c>
      <c r="DK83" s="10" t="str">
        <f t="shared" si="147"/>
        <v/>
      </c>
      <c r="DL83" s="10" t="str">
        <f t="shared" si="148"/>
        <v/>
      </c>
      <c r="DM83" s="10" t="str">
        <f t="shared" si="149"/>
        <v/>
      </c>
      <c r="DN83" s="10" t="str">
        <f t="shared" si="150"/>
        <v/>
      </c>
      <c r="DO83" s="10" t="str">
        <f t="shared" si="151"/>
        <v/>
      </c>
      <c r="DP83" s="10" t="str">
        <f t="shared" si="152"/>
        <v/>
      </c>
      <c r="DQ83" s="10" t="str">
        <f t="shared" si="153"/>
        <v/>
      </c>
      <c r="DR83" s="10" t="str">
        <f t="shared" si="154"/>
        <v/>
      </c>
      <c r="DS83" s="10" t="str">
        <f t="shared" si="155"/>
        <v/>
      </c>
      <c r="DT83" s="10" t="str">
        <f t="shared" si="156"/>
        <v/>
      </c>
      <c r="DU83" s="10" t="str">
        <f t="shared" si="157"/>
        <v/>
      </c>
      <c r="DV83" s="10" t="str">
        <f t="shared" si="158"/>
        <v/>
      </c>
      <c r="DW83" s="10" t="str">
        <f t="shared" si="119"/>
        <v/>
      </c>
      <c r="DX83" s="10" t="str">
        <f t="shared" si="159"/>
        <v/>
      </c>
      <c r="DY83" s="10" t="str">
        <f t="shared" si="160"/>
        <v/>
      </c>
      <c r="DZ83" s="10" t="str">
        <f t="shared" si="161"/>
        <v/>
      </c>
      <c r="EA83" s="10" t="str">
        <f t="shared" si="162"/>
        <v/>
      </c>
      <c r="EB83" s="10" t="str">
        <f t="shared" si="163"/>
        <v/>
      </c>
      <c r="EC83" s="10" t="str">
        <f t="shared" si="164"/>
        <v/>
      </c>
      <c r="ED83" s="10" t="str">
        <f t="shared" si="165"/>
        <v/>
      </c>
      <c r="EE83" s="10" t="str">
        <f t="shared" si="166"/>
        <v/>
      </c>
      <c r="EF83" s="10" t="str">
        <f t="shared" si="167"/>
        <v/>
      </c>
      <c r="EG83" s="10" t="str">
        <f t="shared" si="168"/>
        <v/>
      </c>
      <c r="EH83" s="10" t="str">
        <f t="shared" si="169"/>
        <v/>
      </c>
      <c r="EI83" s="10" t="str">
        <f t="shared" si="170"/>
        <v/>
      </c>
      <c r="EJ83" s="10" t="str">
        <f t="shared" si="171"/>
        <v/>
      </c>
      <c r="EK83" s="10" t="str">
        <f t="shared" si="172"/>
        <v/>
      </c>
      <c r="EL83" s="10" t="str">
        <f t="shared" si="120"/>
        <v/>
      </c>
      <c r="EM83" s="10" t="str">
        <f t="shared" si="173"/>
        <v/>
      </c>
      <c r="EN83" s="10" t="str">
        <f t="shared" si="174"/>
        <v/>
      </c>
      <c r="EO83" s="10" t="str">
        <f t="shared" si="175"/>
        <v/>
      </c>
      <c r="EP83" s="10" t="str">
        <f t="shared" si="176"/>
        <v/>
      </c>
      <c r="EQ83" s="10" t="str">
        <f t="shared" si="177"/>
        <v/>
      </c>
      <c r="ER83" s="10" t="str">
        <f t="shared" si="178"/>
        <v/>
      </c>
      <c r="ES83" s="10" t="str">
        <f t="shared" si="179"/>
        <v/>
      </c>
      <c r="ET83" s="10" t="str">
        <f t="shared" si="180"/>
        <v/>
      </c>
      <c r="EU83" s="10" t="str">
        <f t="shared" si="181"/>
        <v/>
      </c>
      <c r="EV83" s="10" t="str">
        <f t="shared" si="182"/>
        <v/>
      </c>
      <c r="EW83" s="10" t="str">
        <f t="shared" si="183"/>
        <v/>
      </c>
      <c r="EX83" s="10" t="str">
        <f t="shared" si="184"/>
        <v/>
      </c>
      <c r="EY83" s="10" t="str">
        <f t="shared" si="185"/>
        <v/>
      </c>
      <c r="EZ83" s="10" t="str">
        <f t="shared" si="186"/>
        <v/>
      </c>
      <c r="FA83" s="10" t="str">
        <f t="shared" si="121"/>
        <v/>
      </c>
      <c r="FB83" s="10" t="str">
        <f t="shared" si="187"/>
        <v/>
      </c>
      <c r="FC83" s="10" t="str">
        <f t="shared" si="188"/>
        <v/>
      </c>
      <c r="FD83" s="10" t="str">
        <f t="shared" si="189"/>
        <v/>
      </c>
      <c r="FE83" s="10" t="str">
        <f t="shared" si="190"/>
        <v/>
      </c>
      <c r="FF83" s="10" t="str">
        <f t="shared" si="191"/>
        <v/>
      </c>
      <c r="FG83" s="10" t="str">
        <f t="shared" si="192"/>
        <v/>
      </c>
      <c r="FH83" s="10" t="str">
        <f t="shared" si="193"/>
        <v/>
      </c>
      <c r="FI83" s="10" t="str">
        <f t="shared" si="194"/>
        <v/>
      </c>
      <c r="FJ83" s="10" t="str">
        <f t="shared" si="195"/>
        <v/>
      </c>
      <c r="FK83" s="10" t="str">
        <f t="shared" si="196"/>
        <v/>
      </c>
      <c r="FL83" s="10" t="str">
        <f t="shared" si="197"/>
        <v/>
      </c>
      <c r="FM83" s="10" t="str">
        <f t="shared" si="198"/>
        <v/>
      </c>
      <c r="FN83" s="11"/>
      <c r="FR83" s="13"/>
      <c r="FS83" s="13"/>
      <c r="FT83" s="29" t="str">
        <f t="shared" si="122"/>
        <v/>
      </c>
      <c r="FU83" s="29" t="str">
        <f t="shared" si="123"/>
        <v/>
      </c>
      <c r="FV83" s="29" t="str">
        <f t="shared" si="124"/>
        <v/>
      </c>
      <c r="FW83" s="29" t="str">
        <f t="shared" si="125"/>
        <v/>
      </c>
      <c r="FX83" s="29" t="str">
        <f t="shared" si="126"/>
        <v/>
      </c>
      <c r="FZ83" s="14" t="s">
        <v>5</v>
      </c>
    </row>
    <row r="84" spans="1:182" s="12" customFormat="1" ht="25.5" x14ac:dyDescent="0.2">
      <c r="A84" s="27">
        <v>75</v>
      </c>
      <c r="B84" s="28" t="str">
        <f t="shared" si="110"/>
        <v/>
      </c>
      <c r="C84" s="46"/>
      <c r="D84" s="21"/>
      <c r="E84" s="48"/>
      <c r="F84" s="48"/>
      <c r="G84" s="48"/>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21"/>
      <c r="CG84" s="43"/>
      <c r="CH84" s="147"/>
      <c r="CI84" s="10" t="str">
        <f t="shared" si="111"/>
        <v/>
      </c>
      <c r="CJ84" s="10" t="str">
        <f t="shared" si="112"/>
        <v/>
      </c>
      <c r="CK84" s="10" t="str">
        <f t="shared" si="113"/>
        <v/>
      </c>
      <c r="CL84" s="10" t="str">
        <f t="shared" si="114"/>
        <v/>
      </c>
      <c r="CM84" s="10" t="str">
        <f t="shared" si="115"/>
        <v/>
      </c>
      <c r="CN84" s="10" t="str">
        <f t="shared" si="116"/>
        <v/>
      </c>
      <c r="CO84" s="10" t="str">
        <f t="shared" si="127"/>
        <v/>
      </c>
      <c r="CP84" s="10" t="str">
        <f t="shared" si="128"/>
        <v/>
      </c>
      <c r="CQ84" s="10" t="str">
        <f t="shared" si="129"/>
        <v/>
      </c>
      <c r="CR84" s="10" t="str">
        <f t="shared" si="130"/>
        <v/>
      </c>
      <c r="CS84" s="10" t="str">
        <f t="shared" si="117"/>
        <v/>
      </c>
      <c r="CT84" s="10" t="str">
        <f t="shared" si="131"/>
        <v/>
      </c>
      <c r="CU84" s="10" t="str">
        <f t="shared" si="132"/>
        <v/>
      </c>
      <c r="CV84" s="10" t="str">
        <f t="shared" si="133"/>
        <v/>
      </c>
      <c r="CW84" s="10" t="str">
        <f t="shared" si="134"/>
        <v/>
      </c>
      <c r="CX84" s="10" t="str">
        <f t="shared" si="135"/>
        <v/>
      </c>
      <c r="CY84" s="10" t="str">
        <f t="shared" si="136"/>
        <v/>
      </c>
      <c r="CZ84" s="10" t="str">
        <f t="shared" si="137"/>
        <v/>
      </c>
      <c r="DA84" s="10" t="str">
        <f t="shared" si="138"/>
        <v/>
      </c>
      <c r="DB84" s="10" t="str">
        <f t="shared" si="139"/>
        <v/>
      </c>
      <c r="DC84" s="10" t="str">
        <f t="shared" si="140"/>
        <v/>
      </c>
      <c r="DD84" s="10" t="str">
        <f t="shared" si="141"/>
        <v/>
      </c>
      <c r="DE84" s="10" t="str">
        <f t="shared" si="142"/>
        <v/>
      </c>
      <c r="DF84" s="10" t="str">
        <f t="shared" si="143"/>
        <v/>
      </c>
      <c r="DG84" s="10" t="str">
        <f t="shared" si="144"/>
        <v/>
      </c>
      <c r="DH84" s="10" t="str">
        <f t="shared" si="118"/>
        <v/>
      </c>
      <c r="DI84" s="10" t="str">
        <f t="shared" si="145"/>
        <v/>
      </c>
      <c r="DJ84" s="10" t="str">
        <f t="shared" si="146"/>
        <v/>
      </c>
      <c r="DK84" s="10" t="str">
        <f t="shared" si="147"/>
        <v/>
      </c>
      <c r="DL84" s="10" t="str">
        <f t="shared" si="148"/>
        <v/>
      </c>
      <c r="DM84" s="10" t="str">
        <f t="shared" si="149"/>
        <v/>
      </c>
      <c r="DN84" s="10" t="str">
        <f t="shared" si="150"/>
        <v/>
      </c>
      <c r="DO84" s="10" t="str">
        <f t="shared" si="151"/>
        <v/>
      </c>
      <c r="DP84" s="10" t="str">
        <f t="shared" si="152"/>
        <v/>
      </c>
      <c r="DQ84" s="10" t="str">
        <f t="shared" si="153"/>
        <v/>
      </c>
      <c r="DR84" s="10" t="str">
        <f t="shared" si="154"/>
        <v/>
      </c>
      <c r="DS84" s="10" t="str">
        <f t="shared" si="155"/>
        <v/>
      </c>
      <c r="DT84" s="10" t="str">
        <f t="shared" si="156"/>
        <v/>
      </c>
      <c r="DU84" s="10" t="str">
        <f t="shared" si="157"/>
        <v/>
      </c>
      <c r="DV84" s="10" t="str">
        <f t="shared" si="158"/>
        <v/>
      </c>
      <c r="DW84" s="10" t="str">
        <f t="shared" si="119"/>
        <v/>
      </c>
      <c r="DX84" s="10" t="str">
        <f t="shared" si="159"/>
        <v/>
      </c>
      <c r="DY84" s="10" t="str">
        <f t="shared" si="160"/>
        <v/>
      </c>
      <c r="DZ84" s="10" t="str">
        <f t="shared" si="161"/>
        <v/>
      </c>
      <c r="EA84" s="10" t="str">
        <f t="shared" si="162"/>
        <v/>
      </c>
      <c r="EB84" s="10" t="str">
        <f t="shared" si="163"/>
        <v/>
      </c>
      <c r="EC84" s="10" t="str">
        <f t="shared" si="164"/>
        <v/>
      </c>
      <c r="ED84" s="10" t="str">
        <f t="shared" si="165"/>
        <v/>
      </c>
      <c r="EE84" s="10" t="str">
        <f t="shared" si="166"/>
        <v/>
      </c>
      <c r="EF84" s="10" t="str">
        <f t="shared" si="167"/>
        <v/>
      </c>
      <c r="EG84" s="10" t="str">
        <f t="shared" si="168"/>
        <v/>
      </c>
      <c r="EH84" s="10" t="str">
        <f t="shared" si="169"/>
        <v/>
      </c>
      <c r="EI84" s="10" t="str">
        <f t="shared" si="170"/>
        <v/>
      </c>
      <c r="EJ84" s="10" t="str">
        <f t="shared" si="171"/>
        <v/>
      </c>
      <c r="EK84" s="10" t="str">
        <f t="shared" si="172"/>
        <v/>
      </c>
      <c r="EL84" s="10" t="str">
        <f t="shared" si="120"/>
        <v/>
      </c>
      <c r="EM84" s="10" t="str">
        <f t="shared" si="173"/>
        <v/>
      </c>
      <c r="EN84" s="10" t="str">
        <f t="shared" si="174"/>
        <v/>
      </c>
      <c r="EO84" s="10" t="str">
        <f t="shared" si="175"/>
        <v/>
      </c>
      <c r="EP84" s="10" t="str">
        <f t="shared" si="176"/>
        <v/>
      </c>
      <c r="EQ84" s="10" t="str">
        <f t="shared" si="177"/>
        <v/>
      </c>
      <c r="ER84" s="10" t="str">
        <f t="shared" si="178"/>
        <v/>
      </c>
      <c r="ES84" s="10" t="str">
        <f t="shared" si="179"/>
        <v/>
      </c>
      <c r="ET84" s="10" t="str">
        <f t="shared" si="180"/>
        <v/>
      </c>
      <c r="EU84" s="10" t="str">
        <f t="shared" si="181"/>
        <v/>
      </c>
      <c r="EV84" s="10" t="str">
        <f t="shared" si="182"/>
        <v/>
      </c>
      <c r="EW84" s="10" t="str">
        <f t="shared" si="183"/>
        <v/>
      </c>
      <c r="EX84" s="10" t="str">
        <f t="shared" si="184"/>
        <v/>
      </c>
      <c r="EY84" s="10" t="str">
        <f t="shared" si="185"/>
        <v/>
      </c>
      <c r="EZ84" s="10" t="str">
        <f t="shared" si="186"/>
        <v/>
      </c>
      <c r="FA84" s="10" t="str">
        <f t="shared" si="121"/>
        <v/>
      </c>
      <c r="FB84" s="10" t="str">
        <f t="shared" si="187"/>
        <v/>
      </c>
      <c r="FC84" s="10" t="str">
        <f t="shared" si="188"/>
        <v/>
      </c>
      <c r="FD84" s="10" t="str">
        <f t="shared" si="189"/>
        <v/>
      </c>
      <c r="FE84" s="10" t="str">
        <f t="shared" si="190"/>
        <v/>
      </c>
      <c r="FF84" s="10" t="str">
        <f t="shared" si="191"/>
        <v/>
      </c>
      <c r="FG84" s="10" t="str">
        <f t="shared" si="192"/>
        <v/>
      </c>
      <c r="FH84" s="10" t="str">
        <f t="shared" si="193"/>
        <v/>
      </c>
      <c r="FI84" s="10" t="str">
        <f t="shared" si="194"/>
        <v/>
      </c>
      <c r="FJ84" s="10" t="str">
        <f t="shared" si="195"/>
        <v/>
      </c>
      <c r="FK84" s="10" t="str">
        <f t="shared" si="196"/>
        <v/>
      </c>
      <c r="FL84" s="10" t="str">
        <f t="shared" si="197"/>
        <v/>
      </c>
      <c r="FM84" s="10" t="str">
        <f t="shared" si="198"/>
        <v/>
      </c>
      <c r="FN84" s="11"/>
      <c r="FR84" s="13"/>
      <c r="FS84" s="13"/>
      <c r="FT84" s="29" t="str">
        <f t="shared" si="122"/>
        <v/>
      </c>
      <c r="FU84" s="29" t="str">
        <f t="shared" si="123"/>
        <v/>
      </c>
      <c r="FV84" s="29" t="str">
        <f t="shared" si="124"/>
        <v/>
      </c>
      <c r="FW84" s="29" t="str">
        <f t="shared" si="125"/>
        <v/>
      </c>
      <c r="FX84" s="29" t="str">
        <f t="shared" si="126"/>
        <v/>
      </c>
      <c r="FZ84" s="14" t="s">
        <v>5</v>
      </c>
    </row>
    <row r="85" spans="1:182" s="12" customFormat="1" ht="25.5" x14ac:dyDescent="0.2">
      <c r="A85" s="27">
        <v>76</v>
      </c>
      <c r="B85" s="28" t="str">
        <f t="shared" si="110"/>
        <v/>
      </c>
      <c r="C85" s="46"/>
      <c r="D85" s="21"/>
      <c r="E85" s="48"/>
      <c r="F85" s="48"/>
      <c r="G85" s="48"/>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43"/>
      <c r="CH85" s="147"/>
      <c r="CI85" s="10" t="str">
        <f t="shared" si="111"/>
        <v/>
      </c>
      <c r="CJ85" s="10" t="str">
        <f t="shared" si="112"/>
        <v/>
      </c>
      <c r="CK85" s="10" t="str">
        <f t="shared" si="113"/>
        <v/>
      </c>
      <c r="CL85" s="10" t="str">
        <f t="shared" si="114"/>
        <v/>
      </c>
      <c r="CM85" s="10" t="str">
        <f t="shared" si="115"/>
        <v/>
      </c>
      <c r="CN85" s="10" t="str">
        <f t="shared" si="116"/>
        <v/>
      </c>
      <c r="CO85" s="10" t="str">
        <f t="shared" si="127"/>
        <v/>
      </c>
      <c r="CP85" s="10" t="str">
        <f t="shared" si="128"/>
        <v/>
      </c>
      <c r="CQ85" s="10" t="str">
        <f t="shared" si="129"/>
        <v/>
      </c>
      <c r="CR85" s="10" t="str">
        <f t="shared" si="130"/>
        <v/>
      </c>
      <c r="CS85" s="10" t="str">
        <f t="shared" si="117"/>
        <v/>
      </c>
      <c r="CT85" s="10" t="str">
        <f t="shared" si="131"/>
        <v/>
      </c>
      <c r="CU85" s="10" t="str">
        <f t="shared" si="132"/>
        <v/>
      </c>
      <c r="CV85" s="10" t="str">
        <f t="shared" si="133"/>
        <v/>
      </c>
      <c r="CW85" s="10" t="str">
        <f t="shared" si="134"/>
        <v/>
      </c>
      <c r="CX85" s="10" t="str">
        <f t="shared" si="135"/>
        <v/>
      </c>
      <c r="CY85" s="10" t="str">
        <f t="shared" si="136"/>
        <v/>
      </c>
      <c r="CZ85" s="10" t="str">
        <f t="shared" si="137"/>
        <v/>
      </c>
      <c r="DA85" s="10" t="str">
        <f t="shared" si="138"/>
        <v/>
      </c>
      <c r="DB85" s="10" t="str">
        <f t="shared" si="139"/>
        <v/>
      </c>
      <c r="DC85" s="10" t="str">
        <f t="shared" si="140"/>
        <v/>
      </c>
      <c r="DD85" s="10" t="str">
        <f t="shared" si="141"/>
        <v/>
      </c>
      <c r="DE85" s="10" t="str">
        <f t="shared" si="142"/>
        <v/>
      </c>
      <c r="DF85" s="10" t="str">
        <f t="shared" si="143"/>
        <v/>
      </c>
      <c r="DG85" s="10" t="str">
        <f t="shared" si="144"/>
        <v/>
      </c>
      <c r="DH85" s="10" t="str">
        <f t="shared" si="118"/>
        <v/>
      </c>
      <c r="DI85" s="10" t="str">
        <f t="shared" si="145"/>
        <v/>
      </c>
      <c r="DJ85" s="10" t="str">
        <f t="shared" si="146"/>
        <v/>
      </c>
      <c r="DK85" s="10" t="str">
        <f t="shared" si="147"/>
        <v/>
      </c>
      <c r="DL85" s="10" t="str">
        <f t="shared" si="148"/>
        <v/>
      </c>
      <c r="DM85" s="10" t="str">
        <f t="shared" si="149"/>
        <v/>
      </c>
      <c r="DN85" s="10" t="str">
        <f t="shared" si="150"/>
        <v/>
      </c>
      <c r="DO85" s="10" t="str">
        <f t="shared" si="151"/>
        <v/>
      </c>
      <c r="DP85" s="10" t="str">
        <f t="shared" si="152"/>
        <v/>
      </c>
      <c r="DQ85" s="10" t="str">
        <f t="shared" si="153"/>
        <v/>
      </c>
      <c r="DR85" s="10" t="str">
        <f t="shared" si="154"/>
        <v/>
      </c>
      <c r="DS85" s="10" t="str">
        <f t="shared" si="155"/>
        <v/>
      </c>
      <c r="DT85" s="10" t="str">
        <f t="shared" si="156"/>
        <v/>
      </c>
      <c r="DU85" s="10" t="str">
        <f t="shared" si="157"/>
        <v/>
      </c>
      <c r="DV85" s="10" t="str">
        <f t="shared" si="158"/>
        <v/>
      </c>
      <c r="DW85" s="10" t="str">
        <f t="shared" si="119"/>
        <v/>
      </c>
      <c r="DX85" s="10" t="str">
        <f t="shared" si="159"/>
        <v/>
      </c>
      <c r="DY85" s="10" t="str">
        <f t="shared" si="160"/>
        <v/>
      </c>
      <c r="DZ85" s="10" t="str">
        <f t="shared" si="161"/>
        <v/>
      </c>
      <c r="EA85" s="10" t="str">
        <f t="shared" si="162"/>
        <v/>
      </c>
      <c r="EB85" s="10" t="str">
        <f t="shared" si="163"/>
        <v/>
      </c>
      <c r="EC85" s="10" t="str">
        <f t="shared" si="164"/>
        <v/>
      </c>
      <c r="ED85" s="10" t="str">
        <f t="shared" si="165"/>
        <v/>
      </c>
      <c r="EE85" s="10" t="str">
        <f t="shared" si="166"/>
        <v/>
      </c>
      <c r="EF85" s="10" t="str">
        <f t="shared" si="167"/>
        <v/>
      </c>
      <c r="EG85" s="10" t="str">
        <f t="shared" si="168"/>
        <v/>
      </c>
      <c r="EH85" s="10" t="str">
        <f t="shared" si="169"/>
        <v/>
      </c>
      <c r="EI85" s="10" t="str">
        <f t="shared" si="170"/>
        <v/>
      </c>
      <c r="EJ85" s="10" t="str">
        <f t="shared" si="171"/>
        <v/>
      </c>
      <c r="EK85" s="10" t="str">
        <f t="shared" si="172"/>
        <v/>
      </c>
      <c r="EL85" s="10" t="str">
        <f t="shared" si="120"/>
        <v/>
      </c>
      <c r="EM85" s="10" t="str">
        <f t="shared" si="173"/>
        <v/>
      </c>
      <c r="EN85" s="10" t="str">
        <f t="shared" si="174"/>
        <v/>
      </c>
      <c r="EO85" s="10" t="str">
        <f t="shared" si="175"/>
        <v/>
      </c>
      <c r="EP85" s="10" t="str">
        <f t="shared" si="176"/>
        <v/>
      </c>
      <c r="EQ85" s="10" t="str">
        <f t="shared" si="177"/>
        <v/>
      </c>
      <c r="ER85" s="10" t="str">
        <f t="shared" si="178"/>
        <v/>
      </c>
      <c r="ES85" s="10" t="str">
        <f t="shared" si="179"/>
        <v/>
      </c>
      <c r="ET85" s="10" t="str">
        <f t="shared" si="180"/>
        <v/>
      </c>
      <c r="EU85" s="10" t="str">
        <f t="shared" si="181"/>
        <v/>
      </c>
      <c r="EV85" s="10" t="str">
        <f t="shared" si="182"/>
        <v/>
      </c>
      <c r="EW85" s="10" t="str">
        <f t="shared" si="183"/>
        <v/>
      </c>
      <c r="EX85" s="10" t="str">
        <f t="shared" si="184"/>
        <v/>
      </c>
      <c r="EY85" s="10" t="str">
        <f t="shared" si="185"/>
        <v/>
      </c>
      <c r="EZ85" s="10" t="str">
        <f t="shared" si="186"/>
        <v/>
      </c>
      <c r="FA85" s="10" t="str">
        <f t="shared" si="121"/>
        <v/>
      </c>
      <c r="FB85" s="10" t="str">
        <f t="shared" si="187"/>
        <v/>
      </c>
      <c r="FC85" s="10" t="str">
        <f t="shared" si="188"/>
        <v/>
      </c>
      <c r="FD85" s="10" t="str">
        <f t="shared" si="189"/>
        <v/>
      </c>
      <c r="FE85" s="10" t="str">
        <f t="shared" si="190"/>
        <v/>
      </c>
      <c r="FF85" s="10" t="str">
        <f t="shared" si="191"/>
        <v/>
      </c>
      <c r="FG85" s="10" t="str">
        <f t="shared" si="192"/>
        <v/>
      </c>
      <c r="FH85" s="10" t="str">
        <f t="shared" si="193"/>
        <v/>
      </c>
      <c r="FI85" s="10" t="str">
        <f t="shared" si="194"/>
        <v/>
      </c>
      <c r="FJ85" s="10" t="str">
        <f t="shared" si="195"/>
        <v/>
      </c>
      <c r="FK85" s="10" t="str">
        <f t="shared" si="196"/>
        <v/>
      </c>
      <c r="FL85" s="10" t="str">
        <f t="shared" si="197"/>
        <v/>
      </c>
      <c r="FM85" s="10" t="str">
        <f t="shared" si="198"/>
        <v/>
      </c>
      <c r="FN85" s="11"/>
      <c r="FR85" s="13"/>
      <c r="FS85" s="13"/>
      <c r="FT85" s="29" t="str">
        <f t="shared" si="122"/>
        <v/>
      </c>
      <c r="FU85" s="29" t="str">
        <f t="shared" si="123"/>
        <v/>
      </c>
      <c r="FV85" s="29" t="str">
        <f t="shared" si="124"/>
        <v/>
      </c>
      <c r="FW85" s="29" t="str">
        <f t="shared" si="125"/>
        <v/>
      </c>
      <c r="FX85" s="29" t="str">
        <f t="shared" si="126"/>
        <v/>
      </c>
      <c r="FZ85" s="14" t="s">
        <v>5</v>
      </c>
    </row>
    <row r="86" spans="1:182" s="12" customFormat="1" ht="25.5" x14ac:dyDescent="0.2">
      <c r="A86" s="27">
        <v>77</v>
      </c>
      <c r="B86" s="28" t="str">
        <f t="shared" si="110"/>
        <v/>
      </c>
      <c r="C86" s="46"/>
      <c r="D86" s="21"/>
      <c r="E86" s="48"/>
      <c r="F86" s="48"/>
      <c r="G86" s="48"/>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c r="CE86" s="21"/>
      <c r="CF86" s="21"/>
      <c r="CG86" s="43"/>
      <c r="CH86" s="147"/>
      <c r="CI86" s="10" t="str">
        <f t="shared" si="111"/>
        <v/>
      </c>
      <c r="CJ86" s="10" t="str">
        <f t="shared" si="112"/>
        <v/>
      </c>
      <c r="CK86" s="10" t="str">
        <f t="shared" si="113"/>
        <v/>
      </c>
      <c r="CL86" s="10" t="str">
        <f t="shared" si="114"/>
        <v/>
      </c>
      <c r="CM86" s="10" t="str">
        <f t="shared" si="115"/>
        <v/>
      </c>
      <c r="CN86" s="10" t="str">
        <f t="shared" si="116"/>
        <v/>
      </c>
      <c r="CO86" s="10" t="str">
        <f t="shared" si="127"/>
        <v/>
      </c>
      <c r="CP86" s="10" t="str">
        <f t="shared" si="128"/>
        <v/>
      </c>
      <c r="CQ86" s="10" t="str">
        <f t="shared" si="129"/>
        <v/>
      </c>
      <c r="CR86" s="10" t="str">
        <f t="shared" si="130"/>
        <v/>
      </c>
      <c r="CS86" s="10" t="str">
        <f t="shared" si="117"/>
        <v/>
      </c>
      <c r="CT86" s="10" t="str">
        <f t="shared" si="131"/>
        <v/>
      </c>
      <c r="CU86" s="10" t="str">
        <f t="shared" si="132"/>
        <v/>
      </c>
      <c r="CV86" s="10" t="str">
        <f t="shared" si="133"/>
        <v/>
      </c>
      <c r="CW86" s="10" t="str">
        <f t="shared" si="134"/>
        <v/>
      </c>
      <c r="CX86" s="10" t="str">
        <f t="shared" si="135"/>
        <v/>
      </c>
      <c r="CY86" s="10" t="str">
        <f t="shared" si="136"/>
        <v/>
      </c>
      <c r="CZ86" s="10" t="str">
        <f t="shared" si="137"/>
        <v/>
      </c>
      <c r="DA86" s="10" t="str">
        <f t="shared" si="138"/>
        <v/>
      </c>
      <c r="DB86" s="10" t="str">
        <f t="shared" si="139"/>
        <v/>
      </c>
      <c r="DC86" s="10" t="str">
        <f t="shared" si="140"/>
        <v/>
      </c>
      <c r="DD86" s="10" t="str">
        <f t="shared" si="141"/>
        <v/>
      </c>
      <c r="DE86" s="10" t="str">
        <f t="shared" si="142"/>
        <v/>
      </c>
      <c r="DF86" s="10" t="str">
        <f t="shared" si="143"/>
        <v/>
      </c>
      <c r="DG86" s="10" t="str">
        <f t="shared" si="144"/>
        <v/>
      </c>
      <c r="DH86" s="10" t="str">
        <f t="shared" si="118"/>
        <v/>
      </c>
      <c r="DI86" s="10" t="str">
        <f t="shared" si="145"/>
        <v/>
      </c>
      <c r="DJ86" s="10" t="str">
        <f t="shared" si="146"/>
        <v/>
      </c>
      <c r="DK86" s="10" t="str">
        <f t="shared" si="147"/>
        <v/>
      </c>
      <c r="DL86" s="10" t="str">
        <f t="shared" si="148"/>
        <v/>
      </c>
      <c r="DM86" s="10" t="str">
        <f t="shared" si="149"/>
        <v/>
      </c>
      <c r="DN86" s="10" t="str">
        <f t="shared" si="150"/>
        <v/>
      </c>
      <c r="DO86" s="10" t="str">
        <f t="shared" si="151"/>
        <v/>
      </c>
      <c r="DP86" s="10" t="str">
        <f t="shared" si="152"/>
        <v/>
      </c>
      <c r="DQ86" s="10" t="str">
        <f t="shared" si="153"/>
        <v/>
      </c>
      <c r="DR86" s="10" t="str">
        <f t="shared" si="154"/>
        <v/>
      </c>
      <c r="DS86" s="10" t="str">
        <f t="shared" si="155"/>
        <v/>
      </c>
      <c r="DT86" s="10" t="str">
        <f t="shared" si="156"/>
        <v/>
      </c>
      <c r="DU86" s="10" t="str">
        <f t="shared" si="157"/>
        <v/>
      </c>
      <c r="DV86" s="10" t="str">
        <f t="shared" si="158"/>
        <v/>
      </c>
      <c r="DW86" s="10" t="str">
        <f t="shared" si="119"/>
        <v/>
      </c>
      <c r="DX86" s="10" t="str">
        <f t="shared" si="159"/>
        <v/>
      </c>
      <c r="DY86" s="10" t="str">
        <f t="shared" si="160"/>
        <v/>
      </c>
      <c r="DZ86" s="10" t="str">
        <f t="shared" si="161"/>
        <v/>
      </c>
      <c r="EA86" s="10" t="str">
        <f t="shared" si="162"/>
        <v/>
      </c>
      <c r="EB86" s="10" t="str">
        <f t="shared" si="163"/>
        <v/>
      </c>
      <c r="EC86" s="10" t="str">
        <f t="shared" si="164"/>
        <v/>
      </c>
      <c r="ED86" s="10" t="str">
        <f t="shared" si="165"/>
        <v/>
      </c>
      <c r="EE86" s="10" t="str">
        <f t="shared" si="166"/>
        <v/>
      </c>
      <c r="EF86" s="10" t="str">
        <f t="shared" si="167"/>
        <v/>
      </c>
      <c r="EG86" s="10" t="str">
        <f t="shared" si="168"/>
        <v/>
      </c>
      <c r="EH86" s="10" t="str">
        <f t="shared" si="169"/>
        <v/>
      </c>
      <c r="EI86" s="10" t="str">
        <f t="shared" si="170"/>
        <v/>
      </c>
      <c r="EJ86" s="10" t="str">
        <f t="shared" si="171"/>
        <v/>
      </c>
      <c r="EK86" s="10" t="str">
        <f t="shared" si="172"/>
        <v/>
      </c>
      <c r="EL86" s="10" t="str">
        <f t="shared" si="120"/>
        <v/>
      </c>
      <c r="EM86" s="10" t="str">
        <f t="shared" si="173"/>
        <v/>
      </c>
      <c r="EN86" s="10" t="str">
        <f t="shared" si="174"/>
        <v/>
      </c>
      <c r="EO86" s="10" t="str">
        <f t="shared" si="175"/>
        <v/>
      </c>
      <c r="EP86" s="10" t="str">
        <f t="shared" si="176"/>
        <v/>
      </c>
      <c r="EQ86" s="10" t="str">
        <f t="shared" si="177"/>
        <v/>
      </c>
      <c r="ER86" s="10" t="str">
        <f t="shared" si="178"/>
        <v/>
      </c>
      <c r="ES86" s="10" t="str">
        <f t="shared" si="179"/>
        <v/>
      </c>
      <c r="ET86" s="10" t="str">
        <f t="shared" si="180"/>
        <v/>
      </c>
      <c r="EU86" s="10" t="str">
        <f t="shared" si="181"/>
        <v/>
      </c>
      <c r="EV86" s="10" t="str">
        <f t="shared" si="182"/>
        <v/>
      </c>
      <c r="EW86" s="10" t="str">
        <f t="shared" si="183"/>
        <v/>
      </c>
      <c r="EX86" s="10" t="str">
        <f t="shared" si="184"/>
        <v/>
      </c>
      <c r="EY86" s="10" t="str">
        <f t="shared" si="185"/>
        <v/>
      </c>
      <c r="EZ86" s="10" t="str">
        <f t="shared" si="186"/>
        <v/>
      </c>
      <c r="FA86" s="10" t="str">
        <f t="shared" si="121"/>
        <v/>
      </c>
      <c r="FB86" s="10" t="str">
        <f t="shared" si="187"/>
        <v/>
      </c>
      <c r="FC86" s="10" t="str">
        <f t="shared" si="188"/>
        <v/>
      </c>
      <c r="FD86" s="10" t="str">
        <f t="shared" si="189"/>
        <v/>
      </c>
      <c r="FE86" s="10" t="str">
        <f t="shared" si="190"/>
        <v/>
      </c>
      <c r="FF86" s="10" t="str">
        <f t="shared" si="191"/>
        <v/>
      </c>
      <c r="FG86" s="10" t="str">
        <f t="shared" si="192"/>
        <v/>
      </c>
      <c r="FH86" s="10" t="str">
        <f t="shared" si="193"/>
        <v/>
      </c>
      <c r="FI86" s="10" t="str">
        <f t="shared" si="194"/>
        <v/>
      </c>
      <c r="FJ86" s="10" t="str">
        <f t="shared" si="195"/>
        <v/>
      </c>
      <c r="FK86" s="10" t="str">
        <f t="shared" si="196"/>
        <v/>
      </c>
      <c r="FL86" s="10" t="str">
        <f t="shared" si="197"/>
        <v/>
      </c>
      <c r="FM86" s="10" t="str">
        <f t="shared" si="198"/>
        <v/>
      </c>
      <c r="FN86" s="11"/>
      <c r="FR86" s="13"/>
      <c r="FS86" s="13"/>
      <c r="FT86" s="29" t="str">
        <f t="shared" si="122"/>
        <v/>
      </c>
      <c r="FU86" s="29" t="str">
        <f t="shared" si="123"/>
        <v/>
      </c>
      <c r="FV86" s="29" t="str">
        <f t="shared" si="124"/>
        <v/>
      </c>
      <c r="FW86" s="29" t="str">
        <f t="shared" si="125"/>
        <v/>
      </c>
      <c r="FX86" s="29" t="str">
        <f t="shared" si="126"/>
        <v/>
      </c>
      <c r="FZ86" s="14" t="s">
        <v>5</v>
      </c>
    </row>
    <row r="87" spans="1:182" s="12" customFormat="1" ht="25.5" x14ac:dyDescent="0.2">
      <c r="A87" s="27">
        <v>78</v>
      </c>
      <c r="B87" s="28" t="str">
        <f t="shared" si="110"/>
        <v/>
      </c>
      <c r="C87" s="46"/>
      <c r="D87" s="21"/>
      <c r="E87" s="48"/>
      <c r="F87" s="48"/>
      <c r="G87" s="48"/>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c r="CE87" s="21"/>
      <c r="CF87" s="21"/>
      <c r="CG87" s="43"/>
      <c r="CH87" s="147"/>
      <c r="CI87" s="10" t="str">
        <f t="shared" si="111"/>
        <v/>
      </c>
      <c r="CJ87" s="10" t="str">
        <f t="shared" si="112"/>
        <v/>
      </c>
      <c r="CK87" s="10" t="str">
        <f t="shared" si="113"/>
        <v/>
      </c>
      <c r="CL87" s="10" t="str">
        <f t="shared" si="114"/>
        <v/>
      </c>
      <c r="CM87" s="10" t="str">
        <f t="shared" si="115"/>
        <v/>
      </c>
      <c r="CN87" s="10" t="str">
        <f t="shared" si="116"/>
        <v/>
      </c>
      <c r="CO87" s="10" t="str">
        <f t="shared" si="127"/>
        <v/>
      </c>
      <c r="CP87" s="10" t="str">
        <f t="shared" si="128"/>
        <v/>
      </c>
      <c r="CQ87" s="10" t="str">
        <f t="shared" si="129"/>
        <v/>
      </c>
      <c r="CR87" s="10" t="str">
        <f t="shared" si="130"/>
        <v/>
      </c>
      <c r="CS87" s="10" t="str">
        <f t="shared" si="117"/>
        <v/>
      </c>
      <c r="CT87" s="10" t="str">
        <f t="shared" si="131"/>
        <v/>
      </c>
      <c r="CU87" s="10" t="str">
        <f t="shared" si="132"/>
        <v/>
      </c>
      <c r="CV87" s="10" t="str">
        <f t="shared" si="133"/>
        <v/>
      </c>
      <c r="CW87" s="10" t="str">
        <f t="shared" si="134"/>
        <v/>
      </c>
      <c r="CX87" s="10" t="str">
        <f t="shared" si="135"/>
        <v/>
      </c>
      <c r="CY87" s="10" t="str">
        <f t="shared" si="136"/>
        <v/>
      </c>
      <c r="CZ87" s="10" t="str">
        <f t="shared" si="137"/>
        <v/>
      </c>
      <c r="DA87" s="10" t="str">
        <f t="shared" si="138"/>
        <v/>
      </c>
      <c r="DB87" s="10" t="str">
        <f t="shared" si="139"/>
        <v/>
      </c>
      <c r="DC87" s="10" t="str">
        <f t="shared" si="140"/>
        <v/>
      </c>
      <c r="DD87" s="10" t="str">
        <f t="shared" si="141"/>
        <v/>
      </c>
      <c r="DE87" s="10" t="str">
        <f t="shared" si="142"/>
        <v/>
      </c>
      <c r="DF87" s="10" t="str">
        <f t="shared" si="143"/>
        <v/>
      </c>
      <c r="DG87" s="10" t="str">
        <f t="shared" si="144"/>
        <v/>
      </c>
      <c r="DH87" s="10" t="str">
        <f t="shared" si="118"/>
        <v/>
      </c>
      <c r="DI87" s="10" t="str">
        <f t="shared" si="145"/>
        <v/>
      </c>
      <c r="DJ87" s="10" t="str">
        <f t="shared" si="146"/>
        <v/>
      </c>
      <c r="DK87" s="10" t="str">
        <f t="shared" si="147"/>
        <v/>
      </c>
      <c r="DL87" s="10" t="str">
        <f t="shared" si="148"/>
        <v/>
      </c>
      <c r="DM87" s="10" t="str">
        <f t="shared" si="149"/>
        <v/>
      </c>
      <c r="DN87" s="10" t="str">
        <f t="shared" si="150"/>
        <v/>
      </c>
      <c r="DO87" s="10" t="str">
        <f t="shared" si="151"/>
        <v/>
      </c>
      <c r="DP87" s="10" t="str">
        <f t="shared" si="152"/>
        <v/>
      </c>
      <c r="DQ87" s="10" t="str">
        <f t="shared" si="153"/>
        <v/>
      </c>
      <c r="DR87" s="10" t="str">
        <f t="shared" si="154"/>
        <v/>
      </c>
      <c r="DS87" s="10" t="str">
        <f t="shared" si="155"/>
        <v/>
      </c>
      <c r="DT87" s="10" t="str">
        <f t="shared" si="156"/>
        <v/>
      </c>
      <c r="DU87" s="10" t="str">
        <f t="shared" si="157"/>
        <v/>
      </c>
      <c r="DV87" s="10" t="str">
        <f t="shared" si="158"/>
        <v/>
      </c>
      <c r="DW87" s="10" t="str">
        <f t="shared" si="119"/>
        <v/>
      </c>
      <c r="DX87" s="10" t="str">
        <f t="shared" si="159"/>
        <v/>
      </c>
      <c r="DY87" s="10" t="str">
        <f t="shared" si="160"/>
        <v/>
      </c>
      <c r="DZ87" s="10" t="str">
        <f t="shared" si="161"/>
        <v/>
      </c>
      <c r="EA87" s="10" t="str">
        <f t="shared" si="162"/>
        <v/>
      </c>
      <c r="EB87" s="10" t="str">
        <f t="shared" si="163"/>
        <v/>
      </c>
      <c r="EC87" s="10" t="str">
        <f t="shared" si="164"/>
        <v/>
      </c>
      <c r="ED87" s="10" t="str">
        <f t="shared" si="165"/>
        <v/>
      </c>
      <c r="EE87" s="10" t="str">
        <f t="shared" si="166"/>
        <v/>
      </c>
      <c r="EF87" s="10" t="str">
        <f t="shared" si="167"/>
        <v/>
      </c>
      <c r="EG87" s="10" t="str">
        <f t="shared" si="168"/>
        <v/>
      </c>
      <c r="EH87" s="10" t="str">
        <f t="shared" si="169"/>
        <v/>
      </c>
      <c r="EI87" s="10" t="str">
        <f t="shared" si="170"/>
        <v/>
      </c>
      <c r="EJ87" s="10" t="str">
        <f t="shared" si="171"/>
        <v/>
      </c>
      <c r="EK87" s="10" t="str">
        <f t="shared" si="172"/>
        <v/>
      </c>
      <c r="EL87" s="10" t="str">
        <f t="shared" si="120"/>
        <v/>
      </c>
      <c r="EM87" s="10" t="str">
        <f t="shared" si="173"/>
        <v/>
      </c>
      <c r="EN87" s="10" t="str">
        <f t="shared" si="174"/>
        <v/>
      </c>
      <c r="EO87" s="10" t="str">
        <f t="shared" si="175"/>
        <v/>
      </c>
      <c r="EP87" s="10" t="str">
        <f t="shared" si="176"/>
        <v/>
      </c>
      <c r="EQ87" s="10" t="str">
        <f t="shared" si="177"/>
        <v/>
      </c>
      <c r="ER87" s="10" t="str">
        <f t="shared" si="178"/>
        <v/>
      </c>
      <c r="ES87" s="10" t="str">
        <f t="shared" si="179"/>
        <v/>
      </c>
      <c r="ET87" s="10" t="str">
        <f t="shared" si="180"/>
        <v/>
      </c>
      <c r="EU87" s="10" t="str">
        <f t="shared" si="181"/>
        <v/>
      </c>
      <c r="EV87" s="10" t="str">
        <f t="shared" si="182"/>
        <v/>
      </c>
      <c r="EW87" s="10" t="str">
        <f t="shared" si="183"/>
        <v/>
      </c>
      <c r="EX87" s="10" t="str">
        <f t="shared" si="184"/>
        <v/>
      </c>
      <c r="EY87" s="10" t="str">
        <f t="shared" si="185"/>
        <v/>
      </c>
      <c r="EZ87" s="10" t="str">
        <f t="shared" si="186"/>
        <v/>
      </c>
      <c r="FA87" s="10" t="str">
        <f t="shared" si="121"/>
        <v/>
      </c>
      <c r="FB87" s="10" t="str">
        <f t="shared" si="187"/>
        <v/>
      </c>
      <c r="FC87" s="10" t="str">
        <f t="shared" si="188"/>
        <v/>
      </c>
      <c r="FD87" s="10" t="str">
        <f t="shared" si="189"/>
        <v/>
      </c>
      <c r="FE87" s="10" t="str">
        <f t="shared" si="190"/>
        <v/>
      </c>
      <c r="FF87" s="10" t="str">
        <f t="shared" si="191"/>
        <v/>
      </c>
      <c r="FG87" s="10" t="str">
        <f t="shared" si="192"/>
        <v/>
      </c>
      <c r="FH87" s="10" t="str">
        <f t="shared" si="193"/>
        <v/>
      </c>
      <c r="FI87" s="10" t="str">
        <f t="shared" si="194"/>
        <v/>
      </c>
      <c r="FJ87" s="10" t="str">
        <f t="shared" si="195"/>
        <v/>
      </c>
      <c r="FK87" s="10" t="str">
        <f t="shared" si="196"/>
        <v/>
      </c>
      <c r="FL87" s="10" t="str">
        <f t="shared" si="197"/>
        <v/>
      </c>
      <c r="FM87" s="10" t="str">
        <f t="shared" si="198"/>
        <v/>
      </c>
      <c r="FN87" s="11"/>
      <c r="FR87" s="13"/>
      <c r="FS87" s="13"/>
      <c r="FT87" s="29" t="str">
        <f t="shared" si="122"/>
        <v/>
      </c>
      <c r="FU87" s="29" t="str">
        <f t="shared" si="123"/>
        <v/>
      </c>
      <c r="FV87" s="29" t="str">
        <f t="shared" si="124"/>
        <v/>
      </c>
      <c r="FW87" s="29" t="str">
        <f t="shared" si="125"/>
        <v/>
      </c>
      <c r="FX87" s="29" t="str">
        <f t="shared" si="126"/>
        <v/>
      </c>
      <c r="FZ87" s="14" t="s">
        <v>5</v>
      </c>
    </row>
    <row r="88" spans="1:182" s="12" customFormat="1" ht="25.5" x14ac:dyDescent="0.2">
      <c r="A88" s="27">
        <v>79</v>
      </c>
      <c r="B88" s="28" t="str">
        <f t="shared" si="110"/>
        <v/>
      </c>
      <c r="C88" s="46"/>
      <c r="D88" s="21"/>
      <c r="E88" s="48"/>
      <c r="F88" s="48"/>
      <c r="G88" s="48"/>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c r="CE88" s="21"/>
      <c r="CF88" s="21"/>
      <c r="CG88" s="43"/>
      <c r="CH88" s="147"/>
      <c r="CI88" s="10" t="str">
        <f t="shared" si="111"/>
        <v/>
      </c>
      <c r="CJ88" s="10" t="str">
        <f t="shared" si="112"/>
        <v/>
      </c>
      <c r="CK88" s="10" t="str">
        <f t="shared" si="113"/>
        <v/>
      </c>
      <c r="CL88" s="10" t="str">
        <f t="shared" si="114"/>
        <v/>
      </c>
      <c r="CM88" s="10" t="str">
        <f t="shared" si="115"/>
        <v/>
      </c>
      <c r="CN88" s="10" t="str">
        <f t="shared" si="116"/>
        <v/>
      </c>
      <c r="CO88" s="10" t="str">
        <f t="shared" si="127"/>
        <v/>
      </c>
      <c r="CP88" s="10" t="str">
        <f t="shared" si="128"/>
        <v/>
      </c>
      <c r="CQ88" s="10" t="str">
        <f t="shared" si="129"/>
        <v/>
      </c>
      <c r="CR88" s="10" t="str">
        <f t="shared" si="130"/>
        <v/>
      </c>
      <c r="CS88" s="10" t="str">
        <f t="shared" si="117"/>
        <v/>
      </c>
      <c r="CT88" s="10" t="str">
        <f t="shared" si="131"/>
        <v/>
      </c>
      <c r="CU88" s="10" t="str">
        <f t="shared" si="132"/>
        <v/>
      </c>
      <c r="CV88" s="10" t="str">
        <f t="shared" si="133"/>
        <v/>
      </c>
      <c r="CW88" s="10" t="str">
        <f t="shared" si="134"/>
        <v/>
      </c>
      <c r="CX88" s="10" t="str">
        <f t="shared" si="135"/>
        <v/>
      </c>
      <c r="CY88" s="10" t="str">
        <f t="shared" si="136"/>
        <v/>
      </c>
      <c r="CZ88" s="10" t="str">
        <f t="shared" si="137"/>
        <v/>
      </c>
      <c r="DA88" s="10" t="str">
        <f t="shared" si="138"/>
        <v/>
      </c>
      <c r="DB88" s="10" t="str">
        <f t="shared" si="139"/>
        <v/>
      </c>
      <c r="DC88" s="10" t="str">
        <f t="shared" si="140"/>
        <v/>
      </c>
      <c r="DD88" s="10" t="str">
        <f t="shared" si="141"/>
        <v/>
      </c>
      <c r="DE88" s="10" t="str">
        <f t="shared" si="142"/>
        <v/>
      </c>
      <c r="DF88" s="10" t="str">
        <f t="shared" si="143"/>
        <v/>
      </c>
      <c r="DG88" s="10" t="str">
        <f t="shared" si="144"/>
        <v/>
      </c>
      <c r="DH88" s="10" t="str">
        <f t="shared" si="118"/>
        <v/>
      </c>
      <c r="DI88" s="10" t="str">
        <f t="shared" si="145"/>
        <v/>
      </c>
      <c r="DJ88" s="10" t="str">
        <f t="shared" si="146"/>
        <v/>
      </c>
      <c r="DK88" s="10" t="str">
        <f t="shared" si="147"/>
        <v/>
      </c>
      <c r="DL88" s="10" t="str">
        <f t="shared" si="148"/>
        <v/>
      </c>
      <c r="DM88" s="10" t="str">
        <f t="shared" si="149"/>
        <v/>
      </c>
      <c r="DN88" s="10" t="str">
        <f t="shared" si="150"/>
        <v/>
      </c>
      <c r="DO88" s="10" t="str">
        <f t="shared" si="151"/>
        <v/>
      </c>
      <c r="DP88" s="10" t="str">
        <f t="shared" si="152"/>
        <v/>
      </c>
      <c r="DQ88" s="10" t="str">
        <f t="shared" si="153"/>
        <v/>
      </c>
      <c r="DR88" s="10" t="str">
        <f t="shared" si="154"/>
        <v/>
      </c>
      <c r="DS88" s="10" t="str">
        <f t="shared" si="155"/>
        <v/>
      </c>
      <c r="DT88" s="10" t="str">
        <f t="shared" si="156"/>
        <v/>
      </c>
      <c r="DU88" s="10" t="str">
        <f t="shared" si="157"/>
        <v/>
      </c>
      <c r="DV88" s="10" t="str">
        <f t="shared" si="158"/>
        <v/>
      </c>
      <c r="DW88" s="10" t="str">
        <f t="shared" si="119"/>
        <v/>
      </c>
      <c r="DX88" s="10" t="str">
        <f t="shared" si="159"/>
        <v/>
      </c>
      <c r="DY88" s="10" t="str">
        <f t="shared" si="160"/>
        <v/>
      </c>
      <c r="DZ88" s="10" t="str">
        <f t="shared" si="161"/>
        <v/>
      </c>
      <c r="EA88" s="10" t="str">
        <f t="shared" si="162"/>
        <v/>
      </c>
      <c r="EB88" s="10" t="str">
        <f t="shared" si="163"/>
        <v/>
      </c>
      <c r="EC88" s="10" t="str">
        <f t="shared" si="164"/>
        <v/>
      </c>
      <c r="ED88" s="10" t="str">
        <f t="shared" si="165"/>
        <v/>
      </c>
      <c r="EE88" s="10" t="str">
        <f t="shared" si="166"/>
        <v/>
      </c>
      <c r="EF88" s="10" t="str">
        <f t="shared" si="167"/>
        <v/>
      </c>
      <c r="EG88" s="10" t="str">
        <f t="shared" si="168"/>
        <v/>
      </c>
      <c r="EH88" s="10" t="str">
        <f t="shared" si="169"/>
        <v/>
      </c>
      <c r="EI88" s="10" t="str">
        <f t="shared" si="170"/>
        <v/>
      </c>
      <c r="EJ88" s="10" t="str">
        <f t="shared" si="171"/>
        <v/>
      </c>
      <c r="EK88" s="10" t="str">
        <f t="shared" si="172"/>
        <v/>
      </c>
      <c r="EL88" s="10" t="str">
        <f t="shared" si="120"/>
        <v/>
      </c>
      <c r="EM88" s="10" t="str">
        <f t="shared" si="173"/>
        <v/>
      </c>
      <c r="EN88" s="10" t="str">
        <f t="shared" si="174"/>
        <v/>
      </c>
      <c r="EO88" s="10" t="str">
        <f t="shared" si="175"/>
        <v/>
      </c>
      <c r="EP88" s="10" t="str">
        <f t="shared" si="176"/>
        <v/>
      </c>
      <c r="EQ88" s="10" t="str">
        <f t="shared" si="177"/>
        <v/>
      </c>
      <c r="ER88" s="10" t="str">
        <f t="shared" si="178"/>
        <v/>
      </c>
      <c r="ES88" s="10" t="str">
        <f t="shared" si="179"/>
        <v/>
      </c>
      <c r="ET88" s="10" t="str">
        <f t="shared" si="180"/>
        <v/>
      </c>
      <c r="EU88" s="10" t="str">
        <f t="shared" si="181"/>
        <v/>
      </c>
      <c r="EV88" s="10" t="str">
        <f t="shared" si="182"/>
        <v/>
      </c>
      <c r="EW88" s="10" t="str">
        <f t="shared" si="183"/>
        <v/>
      </c>
      <c r="EX88" s="10" t="str">
        <f t="shared" si="184"/>
        <v/>
      </c>
      <c r="EY88" s="10" t="str">
        <f t="shared" si="185"/>
        <v/>
      </c>
      <c r="EZ88" s="10" t="str">
        <f t="shared" si="186"/>
        <v/>
      </c>
      <c r="FA88" s="10" t="str">
        <f t="shared" si="121"/>
        <v/>
      </c>
      <c r="FB88" s="10" t="str">
        <f t="shared" si="187"/>
        <v/>
      </c>
      <c r="FC88" s="10" t="str">
        <f t="shared" si="188"/>
        <v/>
      </c>
      <c r="FD88" s="10" t="str">
        <f t="shared" si="189"/>
        <v/>
      </c>
      <c r="FE88" s="10" t="str">
        <f t="shared" si="190"/>
        <v/>
      </c>
      <c r="FF88" s="10" t="str">
        <f t="shared" si="191"/>
        <v/>
      </c>
      <c r="FG88" s="10" t="str">
        <f t="shared" si="192"/>
        <v/>
      </c>
      <c r="FH88" s="10" t="str">
        <f t="shared" si="193"/>
        <v/>
      </c>
      <c r="FI88" s="10" t="str">
        <f t="shared" si="194"/>
        <v/>
      </c>
      <c r="FJ88" s="10" t="str">
        <f t="shared" si="195"/>
        <v/>
      </c>
      <c r="FK88" s="10" t="str">
        <f t="shared" si="196"/>
        <v/>
      </c>
      <c r="FL88" s="10" t="str">
        <f t="shared" si="197"/>
        <v/>
      </c>
      <c r="FM88" s="10" t="str">
        <f t="shared" si="198"/>
        <v/>
      </c>
      <c r="FN88" s="11"/>
      <c r="FR88" s="13"/>
      <c r="FS88" s="13"/>
      <c r="FT88" s="29" t="str">
        <f t="shared" si="122"/>
        <v/>
      </c>
      <c r="FU88" s="29" t="str">
        <f t="shared" si="123"/>
        <v/>
      </c>
      <c r="FV88" s="29" t="str">
        <f t="shared" si="124"/>
        <v/>
      </c>
      <c r="FW88" s="29" t="str">
        <f t="shared" si="125"/>
        <v/>
      </c>
      <c r="FX88" s="29" t="str">
        <f t="shared" si="126"/>
        <v/>
      </c>
      <c r="FZ88" s="14" t="s">
        <v>5</v>
      </c>
    </row>
    <row r="89" spans="1:182" s="12" customFormat="1" ht="25.5" x14ac:dyDescent="0.2">
      <c r="A89" s="27">
        <v>80</v>
      </c>
      <c r="B89" s="28" t="str">
        <f t="shared" si="110"/>
        <v/>
      </c>
      <c r="C89" s="46"/>
      <c r="D89" s="21"/>
      <c r="E89" s="48"/>
      <c r="F89" s="48"/>
      <c r="G89" s="48"/>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c r="CE89" s="21"/>
      <c r="CF89" s="21"/>
      <c r="CG89" s="43"/>
      <c r="CH89" s="147"/>
      <c r="CI89" s="10" t="str">
        <f t="shared" si="111"/>
        <v/>
      </c>
      <c r="CJ89" s="10" t="str">
        <f t="shared" si="112"/>
        <v/>
      </c>
      <c r="CK89" s="10" t="str">
        <f t="shared" si="113"/>
        <v/>
      </c>
      <c r="CL89" s="10" t="str">
        <f t="shared" si="114"/>
        <v/>
      </c>
      <c r="CM89" s="10" t="str">
        <f t="shared" si="115"/>
        <v/>
      </c>
      <c r="CN89" s="10" t="str">
        <f t="shared" si="116"/>
        <v/>
      </c>
      <c r="CO89" s="10" t="str">
        <f t="shared" si="127"/>
        <v/>
      </c>
      <c r="CP89" s="10" t="str">
        <f t="shared" si="128"/>
        <v/>
      </c>
      <c r="CQ89" s="10" t="str">
        <f t="shared" si="129"/>
        <v/>
      </c>
      <c r="CR89" s="10" t="str">
        <f t="shared" si="130"/>
        <v/>
      </c>
      <c r="CS89" s="10" t="str">
        <f t="shared" si="117"/>
        <v/>
      </c>
      <c r="CT89" s="10" t="str">
        <f t="shared" si="131"/>
        <v/>
      </c>
      <c r="CU89" s="10" t="str">
        <f t="shared" si="132"/>
        <v/>
      </c>
      <c r="CV89" s="10" t="str">
        <f t="shared" si="133"/>
        <v/>
      </c>
      <c r="CW89" s="10" t="str">
        <f t="shared" si="134"/>
        <v/>
      </c>
      <c r="CX89" s="10" t="str">
        <f t="shared" si="135"/>
        <v/>
      </c>
      <c r="CY89" s="10" t="str">
        <f t="shared" si="136"/>
        <v/>
      </c>
      <c r="CZ89" s="10" t="str">
        <f t="shared" si="137"/>
        <v/>
      </c>
      <c r="DA89" s="10" t="str">
        <f t="shared" si="138"/>
        <v/>
      </c>
      <c r="DB89" s="10" t="str">
        <f t="shared" si="139"/>
        <v/>
      </c>
      <c r="DC89" s="10" t="str">
        <f t="shared" si="140"/>
        <v/>
      </c>
      <c r="DD89" s="10" t="str">
        <f t="shared" si="141"/>
        <v/>
      </c>
      <c r="DE89" s="10" t="str">
        <f t="shared" si="142"/>
        <v/>
      </c>
      <c r="DF89" s="10" t="str">
        <f t="shared" si="143"/>
        <v/>
      </c>
      <c r="DG89" s="10" t="str">
        <f t="shared" si="144"/>
        <v/>
      </c>
      <c r="DH89" s="10" t="str">
        <f t="shared" si="118"/>
        <v/>
      </c>
      <c r="DI89" s="10" t="str">
        <f t="shared" si="145"/>
        <v/>
      </c>
      <c r="DJ89" s="10" t="str">
        <f t="shared" si="146"/>
        <v/>
      </c>
      <c r="DK89" s="10" t="str">
        <f t="shared" si="147"/>
        <v/>
      </c>
      <c r="DL89" s="10" t="str">
        <f t="shared" si="148"/>
        <v/>
      </c>
      <c r="DM89" s="10" t="str">
        <f t="shared" si="149"/>
        <v/>
      </c>
      <c r="DN89" s="10" t="str">
        <f t="shared" si="150"/>
        <v/>
      </c>
      <c r="DO89" s="10" t="str">
        <f t="shared" si="151"/>
        <v/>
      </c>
      <c r="DP89" s="10" t="str">
        <f t="shared" si="152"/>
        <v/>
      </c>
      <c r="DQ89" s="10" t="str">
        <f t="shared" si="153"/>
        <v/>
      </c>
      <c r="DR89" s="10" t="str">
        <f t="shared" si="154"/>
        <v/>
      </c>
      <c r="DS89" s="10" t="str">
        <f t="shared" si="155"/>
        <v/>
      </c>
      <c r="DT89" s="10" t="str">
        <f t="shared" si="156"/>
        <v/>
      </c>
      <c r="DU89" s="10" t="str">
        <f t="shared" si="157"/>
        <v/>
      </c>
      <c r="DV89" s="10" t="str">
        <f t="shared" si="158"/>
        <v/>
      </c>
      <c r="DW89" s="10" t="str">
        <f t="shared" si="119"/>
        <v/>
      </c>
      <c r="DX89" s="10" t="str">
        <f t="shared" si="159"/>
        <v/>
      </c>
      <c r="DY89" s="10" t="str">
        <f t="shared" si="160"/>
        <v/>
      </c>
      <c r="DZ89" s="10" t="str">
        <f t="shared" si="161"/>
        <v/>
      </c>
      <c r="EA89" s="10" t="str">
        <f t="shared" si="162"/>
        <v/>
      </c>
      <c r="EB89" s="10" t="str">
        <f t="shared" si="163"/>
        <v/>
      </c>
      <c r="EC89" s="10" t="str">
        <f t="shared" si="164"/>
        <v/>
      </c>
      <c r="ED89" s="10" t="str">
        <f t="shared" si="165"/>
        <v/>
      </c>
      <c r="EE89" s="10" t="str">
        <f t="shared" si="166"/>
        <v/>
      </c>
      <c r="EF89" s="10" t="str">
        <f t="shared" si="167"/>
        <v/>
      </c>
      <c r="EG89" s="10" t="str">
        <f t="shared" si="168"/>
        <v/>
      </c>
      <c r="EH89" s="10" t="str">
        <f t="shared" si="169"/>
        <v/>
      </c>
      <c r="EI89" s="10" t="str">
        <f t="shared" si="170"/>
        <v/>
      </c>
      <c r="EJ89" s="10" t="str">
        <f t="shared" si="171"/>
        <v/>
      </c>
      <c r="EK89" s="10" t="str">
        <f t="shared" si="172"/>
        <v/>
      </c>
      <c r="EL89" s="10" t="str">
        <f t="shared" si="120"/>
        <v/>
      </c>
      <c r="EM89" s="10" t="str">
        <f t="shared" si="173"/>
        <v/>
      </c>
      <c r="EN89" s="10" t="str">
        <f t="shared" si="174"/>
        <v/>
      </c>
      <c r="EO89" s="10" t="str">
        <f t="shared" si="175"/>
        <v/>
      </c>
      <c r="EP89" s="10" t="str">
        <f t="shared" si="176"/>
        <v/>
      </c>
      <c r="EQ89" s="10" t="str">
        <f t="shared" si="177"/>
        <v/>
      </c>
      <c r="ER89" s="10" t="str">
        <f t="shared" si="178"/>
        <v/>
      </c>
      <c r="ES89" s="10" t="str">
        <f t="shared" si="179"/>
        <v/>
      </c>
      <c r="ET89" s="10" t="str">
        <f t="shared" si="180"/>
        <v/>
      </c>
      <c r="EU89" s="10" t="str">
        <f t="shared" si="181"/>
        <v/>
      </c>
      <c r="EV89" s="10" t="str">
        <f t="shared" si="182"/>
        <v/>
      </c>
      <c r="EW89" s="10" t="str">
        <f t="shared" si="183"/>
        <v/>
      </c>
      <c r="EX89" s="10" t="str">
        <f t="shared" si="184"/>
        <v/>
      </c>
      <c r="EY89" s="10" t="str">
        <f t="shared" si="185"/>
        <v/>
      </c>
      <c r="EZ89" s="10" t="str">
        <f t="shared" si="186"/>
        <v/>
      </c>
      <c r="FA89" s="10" t="str">
        <f t="shared" si="121"/>
        <v/>
      </c>
      <c r="FB89" s="10" t="str">
        <f t="shared" si="187"/>
        <v/>
      </c>
      <c r="FC89" s="10" t="str">
        <f t="shared" si="188"/>
        <v/>
      </c>
      <c r="FD89" s="10" t="str">
        <f t="shared" si="189"/>
        <v/>
      </c>
      <c r="FE89" s="10" t="str">
        <f t="shared" si="190"/>
        <v/>
      </c>
      <c r="FF89" s="10" t="str">
        <f t="shared" si="191"/>
        <v/>
      </c>
      <c r="FG89" s="10" t="str">
        <f t="shared" si="192"/>
        <v/>
      </c>
      <c r="FH89" s="10" t="str">
        <f t="shared" si="193"/>
        <v/>
      </c>
      <c r="FI89" s="10" t="str">
        <f t="shared" si="194"/>
        <v/>
      </c>
      <c r="FJ89" s="10" t="str">
        <f t="shared" si="195"/>
        <v/>
      </c>
      <c r="FK89" s="10" t="str">
        <f t="shared" si="196"/>
        <v/>
      </c>
      <c r="FL89" s="10" t="str">
        <f t="shared" si="197"/>
        <v/>
      </c>
      <c r="FM89" s="10" t="str">
        <f t="shared" si="198"/>
        <v/>
      </c>
      <c r="FN89" s="11"/>
      <c r="FR89" s="13"/>
      <c r="FS89" s="13"/>
      <c r="FT89" s="29" t="str">
        <f t="shared" si="122"/>
        <v/>
      </c>
      <c r="FU89" s="29" t="str">
        <f t="shared" si="123"/>
        <v/>
      </c>
      <c r="FV89" s="29" t="str">
        <f t="shared" si="124"/>
        <v/>
      </c>
      <c r="FW89" s="29" t="str">
        <f t="shared" si="125"/>
        <v/>
      </c>
      <c r="FX89" s="29" t="str">
        <f t="shared" si="126"/>
        <v/>
      </c>
      <c r="FZ89" s="14" t="s">
        <v>5</v>
      </c>
    </row>
    <row r="90" spans="1:182" s="12" customFormat="1" ht="25.5" x14ac:dyDescent="0.2">
      <c r="A90" s="27">
        <v>81</v>
      </c>
      <c r="B90" s="28" t="str">
        <f t="shared" si="110"/>
        <v/>
      </c>
      <c r="C90" s="46"/>
      <c r="D90" s="21"/>
      <c r="E90" s="48"/>
      <c r="F90" s="48"/>
      <c r="G90" s="48"/>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43"/>
      <c r="CH90" s="147"/>
      <c r="CI90" s="10" t="str">
        <f t="shared" si="111"/>
        <v/>
      </c>
      <c r="CJ90" s="10" t="str">
        <f t="shared" si="112"/>
        <v/>
      </c>
      <c r="CK90" s="10" t="str">
        <f t="shared" si="113"/>
        <v/>
      </c>
      <c r="CL90" s="10" t="str">
        <f t="shared" si="114"/>
        <v/>
      </c>
      <c r="CM90" s="10" t="str">
        <f t="shared" si="115"/>
        <v/>
      </c>
      <c r="CN90" s="10" t="str">
        <f t="shared" si="116"/>
        <v/>
      </c>
      <c r="CO90" s="10" t="str">
        <f t="shared" si="127"/>
        <v/>
      </c>
      <c r="CP90" s="10" t="str">
        <f t="shared" si="128"/>
        <v/>
      </c>
      <c r="CQ90" s="10" t="str">
        <f t="shared" si="129"/>
        <v/>
      </c>
      <c r="CR90" s="10" t="str">
        <f t="shared" si="130"/>
        <v/>
      </c>
      <c r="CS90" s="10" t="str">
        <f t="shared" si="117"/>
        <v/>
      </c>
      <c r="CT90" s="10" t="str">
        <f t="shared" si="131"/>
        <v/>
      </c>
      <c r="CU90" s="10" t="str">
        <f t="shared" si="132"/>
        <v/>
      </c>
      <c r="CV90" s="10" t="str">
        <f t="shared" si="133"/>
        <v/>
      </c>
      <c r="CW90" s="10" t="str">
        <f t="shared" si="134"/>
        <v/>
      </c>
      <c r="CX90" s="10" t="str">
        <f t="shared" si="135"/>
        <v/>
      </c>
      <c r="CY90" s="10" t="str">
        <f t="shared" si="136"/>
        <v/>
      </c>
      <c r="CZ90" s="10" t="str">
        <f t="shared" si="137"/>
        <v/>
      </c>
      <c r="DA90" s="10" t="str">
        <f t="shared" si="138"/>
        <v/>
      </c>
      <c r="DB90" s="10" t="str">
        <f t="shared" si="139"/>
        <v/>
      </c>
      <c r="DC90" s="10" t="str">
        <f t="shared" si="140"/>
        <v/>
      </c>
      <c r="DD90" s="10" t="str">
        <f t="shared" si="141"/>
        <v/>
      </c>
      <c r="DE90" s="10" t="str">
        <f t="shared" si="142"/>
        <v/>
      </c>
      <c r="DF90" s="10" t="str">
        <f t="shared" si="143"/>
        <v/>
      </c>
      <c r="DG90" s="10" t="str">
        <f t="shared" si="144"/>
        <v/>
      </c>
      <c r="DH90" s="10" t="str">
        <f t="shared" si="118"/>
        <v/>
      </c>
      <c r="DI90" s="10" t="str">
        <f t="shared" si="145"/>
        <v/>
      </c>
      <c r="DJ90" s="10" t="str">
        <f t="shared" si="146"/>
        <v/>
      </c>
      <c r="DK90" s="10" t="str">
        <f t="shared" si="147"/>
        <v/>
      </c>
      <c r="DL90" s="10" t="str">
        <f t="shared" si="148"/>
        <v/>
      </c>
      <c r="DM90" s="10" t="str">
        <f t="shared" si="149"/>
        <v/>
      </c>
      <c r="DN90" s="10" t="str">
        <f t="shared" si="150"/>
        <v/>
      </c>
      <c r="DO90" s="10" t="str">
        <f t="shared" si="151"/>
        <v/>
      </c>
      <c r="DP90" s="10" t="str">
        <f t="shared" si="152"/>
        <v/>
      </c>
      <c r="DQ90" s="10" t="str">
        <f t="shared" si="153"/>
        <v/>
      </c>
      <c r="DR90" s="10" t="str">
        <f t="shared" si="154"/>
        <v/>
      </c>
      <c r="DS90" s="10" t="str">
        <f t="shared" si="155"/>
        <v/>
      </c>
      <c r="DT90" s="10" t="str">
        <f t="shared" si="156"/>
        <v/>
      </c>
      <c r="DU90" s="10" t="str">
        <f t="shared" si="157"/>
        <v/>
      </c>
      <c r="DV90" s="10" t="str">
        <f t="shared" si="158"/>
        <v/>
      </c>
      <c r="DW90" s="10" t="str">
        <f t="shared" si="119"/>
        <v/>
      </c>
      <c r="DX90" s="10" t="str">
        <f t="shared" si="159"/>
        <v/>
      </c>
      <c r="DY90" s="10" t="str">
        <f t="shared" si="160"/>
        <v/>
      </c>
      <c r="DZ90" s="10" t="str">
        <f t="shared" si="161"/>
        <v/>
      </c>
      <c r="EA90" s="10" t="str">
        <f t="shared" si="162"/>
        <v/>
      </c>
      <c r="EB90" s="10" t="str">
        <f t="shared" si="163"/>
        <v/>
      </c>
      <c r="EC90" s="10" t="str">
        <f t="shared" si="164"/>
        <v/>
      </c>
      <c r="ED90" s="10" t="str">
        <f t="shared" si="165"/>
        <v/>
      </c>
      <c r="EE90" s="10" t="str">
        <f t="shared" si="166"/>
        <v/>
      </c>
      <c r="EF90" s="10" t="str">
        <f t="shared" si="167"/>
        <v/>
      </c>
      <c r="EG90" s="10" t="str">
        <f t="shared" si="168"/>
        <v/>
      </c>
      <c r="EH90" s="10" t="str">
        <f t="shared" si="169"/>
        <v/>
      </c>
      <c r="EI90" s="10" t="str">
        <f t="shared" si="170"/>
        <v/>
      </c>
      <c r="EJ90" s="10" t="str">
        <f t="shared" si="171"/>
        <v/>
      </c>
      <c r="EK90" s="10" t="str">
        <f t="shared" si="172"/>
        <v/>
      </c>
      <c r="EL90" s="10" t="str">
        <f t="shared" si="120"/>
        <v/>
      </c>
      <c r="EM90" s="10" t="str">
        <f t="shared" si="173"/>
        <v/>
      </c>
      <c r="EN90" s="10" t="str">
        <f t="shared" si="174"/>
        <v/>
      </c>
      <c r="EO90" s="10" t="str">
        <f t="shared" si="175"/>
        <v/>
      </c>
      <c r="EP90" s="10" t="str">
        <f t="shared" si="176"/>
        <v/>
      </c>
      <c r="EQ90" s="10" t="str">
        <f t="shared" si="177"/>
        <v/>
      </c>
      <c r="ER90" s="10" t="str">
        <f t="shared" si="178"/>
        <v/>
      </c>
      <c r="ES90" s="10" t="str">
        <f t="shared" si="179"/>
        <v/>
      </c>
      <c r="ET90" s="10" t="str">
        <f t="shared" si="180"/>
        <v/>
      </c>
      <c r="EU90" s="10" t="str">
        <f t="shared" si="181"/>
        <v/>
      </c>
      <c r="EV90" s="10" t="str">
        <f t="shared" si="182"/>
        <v/>
      </c>
      <c r="EW90" s="10" t="str">
        <f t="shared" si="183"/>
        <v/>
      </c>
      <c r="EX90" s="10" t="str">
        <f t="shared" si="184"/>
        <v/>
      </c>
      <c r="EY90" s="10" t="str">
        <f t="shared" si="185"/>
        <v/>
      </c>
      <c r="EZ90" s="10" t="str">
        <f t="shared" si="186"/>
        <v/>
      </c>
      <c r="FA90" s="10" t="str">
        <f t="shared" si="121"/>
        <v/>
      </c>
      <c r="FB90" s="10" t="str">
        <f t="shared" si="187"/>
        <v/>
      </c>
      <c r="FC90" s="10" t="str">
        <f t="shared" si="188"/>
        <v/>
      </c>
      <c r="FD90" s="10" t="str">
        <f t="shared" si="189"/>
        <v/>
      </c>
      <c r="FE90" s="10" t="str">
        <f t="shared" si="190"/>
        <v/>
      </c>
      <c r="FF90" s="10" t="str">
        <f t="shared" si="191"/>
        <v/>
      </c>
      <c r="FG90" s="10" t="str">
        <f t="shared" si="192"/>
        <v/>
      </c>
      <c r="FH90" s="10" t="str">
        <f t="shared" si="193"/>
        <v/>
      </c>
      <c r="FI90" s="10" t="str">
        <f t="shared" si="194"/>
        <v/>
      </c>
      <c r="FJ90" s="10" t="str">
        <f t="shared" si="195"/>
        <v/>
      </c>
      <c r="FK90" s="10" t="str">
        <f t="shared" si="196"/>
        <v/>
      </c>
      <c r="FL90" s="10" t="str">
        <f t="shared" si="197"/>
        <v/>
      </c>
      <c r="FM90" s="10" t="str">
        <f t="shared" si="198"/>
        <v/>
      </c>
      <c r="FN90" s="11"/>
      <c r="FR90" s="13"/>
      <c r="FS90" s="13"/>
      <c r="FT90" s="29" t="str">
        <f t="shared" si="122"/>
        <v/>
      </c>
      <c r="FU90" s="29" t="str">
        <f t="shared" si="123"/>
        <v/>
      </c>
      <c r="FV90" s="29" t="str">
        <f t="shared" si="124"/>
        <v/>
      </c>
      <c r="FW90" s="29" t="str">
        <f t="shared" si="125"/>
        <v/>
      </c>
      <c r="FX90" s="29" t="str">
        <f t="shared" si="126"/>
        <v/>
      </c>
      <c r="FZ90" s="14" t="s">
        <v>5</v>
      </c>
    </row>
    <row r="91" spans="1:182" s="12" customFormat="1" ht="25.5" x14ac:dyDescent="0.2">
      <c r="A91" s="27">
        <v>82</v>
      </c>
      <c r="B91" s="28" t="str">
        <f t="shared" si="110"/>
        <v/>
      </c>
      <c r="C91" s="46"/>
      <c r="D91" s="21"/>
      <c r="E91" s="48"/>
      <c r="F91" s="48"/>
      <c r="G91" s="48"/>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43"/>
      <c r="CH91" s="147"/>
      <c r="CI91" s="10" t="str">
        <f t="shared" si="111"/>
        <v/>
      </c>
      <c r="CJ91" s="10" t="str">
        <f t="shared" si="112"/>
        <v/>
      </c>
      <c r="CK91" s="10" t="str">
        <f t="shared" si="113"/>
        <v/>
      </c>
      <c r="CL91" s="10" t="str">
        <f t="shared" si="114"/>
        <v/>
      </c>
      <c r="CM91" s="10" t="str">
        <f t="shared" si="115"/>
        <v/>
      </c>
      <c r="CN91" s="10" t="str">
        <f t="shared" si="116"/>
        <v/>
      </c>
      <c r="CO91" s="10" t="str">
        <f t="shared" si="127"/>
        <v/>
      </c>
      <c r="CP91" s="10" t="str">
        <f t="shared" si="128"/>
        <v/>
      </c>
      <c r="CQ91" s="10" t="str">
        <f t="shared" si="129"/>
        <v/>
      </c>
      <c r="CR91" s="10" t="str">
        <f t="shared" si="130"/>
        <v/>
      </c>
      <c r="CS91" s="10" t="str">
        <f t="shared" si="117"/>
        <v/>
      </c>
      <c r="CT91" s="10" t="str">
        <f t="shared" si="131"/>
        <v/>
      </c>
      <c r="CU91" s="10" t="str">
        <f t="shared" si="132"/>
        <v/>
      </c>
      <c r="CV91" s="10" t="str">
        <f t="shared" si="133"/>
        <v/>
      </c>
      <c r="CW91" s="10" t="str">
        <f t="shared" si="134"/>
        <v/>
      </c>
      <c r="CX91" s="10" t="str">
        <f t="shared" si="135"/>
        <v/>
      </c>
      <c r="CY91" s="10" t="str">
        <f t="shared" si="136"/>
        <v/>
      </c>
      <c r="CZ91" s="10" t="str">
        <f t="shared" si="137"/>
        <v/>
      </c>
      <c r="DA91" s="10" t="str">
        <f t="shared" si="138"/>
        <v/>
      </c>
      <c r="DB91" s="10" t="str">
        <f t="shared" si="139"/>
        <v/>
      </c>
      <c r="DC91" s="10" t="str">
        <f t="shared" si="140"/>
        <v/>
      </c>
      <c r="DD91" s="10" t="str">
        <f t="shared" si="141"/>
        <v/>
      </c>
      <c r="DE91" s="10" t="str">
        <f t="shared" si="142"/>
        <v/>
      </c>
      <c r="DF91" s="10" t="str">
        <f t="shared" si="143"/>
        <v/>
      </c>
      <c r="DG91" s="10" t="str">
        <f t="shared" si="144"/>
        <v/>
      </c>
      <c r="DH91" s="10" t="str">
        <f t="shared" si="118"/>
        <v/>
      </c>
      <c r="DI91" s="10" t="str">
        <f t="shared" si="145"/>
        <v/>
      </c>
      <c r="DJ91" s="10" t="str">
        <f t="shared" si="146"/>
        <v/>
      </c>
      <c r="DK91" s="10" t="str">
        <f t="shared" si="147"/>
        <v/>
      </c>
      <c r="DL91" s="10" t="str">
        <f t="shared" si="148"/>
        <v/>
      </c>
      <c r="DM91" s="10" t="str">
        <f t="shared" si="149"/>
        <v/>
      </c>
      <c r="DN91" s="10" t="str">
        <f t="shared" si="150"/>
        <v/>
      </c>
      <c r="DO91" s="10" t="str">
        <f t="shared" si="151"/>
        <v/>
      </c>
      <c r="DP91" s="10" t="str">
        <f t="shared" si="152"/>
        <v/>
      </c>
      <c r="DQ91" s="10" t="str">
        <f t="shared" si="153"/>
        <v/>
      </c>
      <c r="DR91" s="10" t="str">
        <f t="shared" si="154"/>
        <v/>
      </c>
      <c r="DS91" s="10" t="str">
        <f t="shared" si="155"/>
        <v/>
      </c>
      <c r="DT91" s="10" t="str">
        <f t="shared" si="156"/>
        <v/>
      </c>
      <c r="DU91" s="10" t="str">
        <f t="shared" si="157"/>
        <v/>
      </c>
      <c r="DV91" s="10" t="str">
        <f t="shared" si="158"/>
        <v/>
      </c>
      <c r="DW91" s="10" t="str">
        <f t="shared" si="119"/>
        <v/>
      </c>
      <c r="DX91" s="10" t="str">
        <f t="shared" si="159"/>
        <v/>
      </c>
      <c r="DY91" s="10" t="str">
        <f t="shared" si="160"/>
        <v/>
      </c>
      <c r="DZ91" s="10" t="str">
        <f t="shared" si="161"/>
        <v/>
      </c>
      <c r="EA91" s="10" t="str">
        <f t="shared" si="162"/>
        <v/>
      </c>
      <c r="EB91" s="10" t="str">
        <f t="shared" si="163"/>
        <v/>
      </c>
      <c r="EC91" s="10" t="str">
        <f t="shared" si="164"/>
        <v/>
      </c>
      <c r="ED91" s="10" t="str">
        <f t="shared" si="165"/>
        <v/>
      </c>
      <c r="EE91" s="10" t="str">
        <f t="shared" si="166"/>
        <v/>
      </c>
      <c r="EF91" s="10" t="str">
        <f t="shared" si="167"/>
        <v/>
      </c>
      <c r="EG91" s="10" t="str">
        <f t="shared" si="168"/>
        <v/>
      </c>
      <c r="EH91" s="10" t="str">
        <f t="shared" si="169"/>
        <v/>
      </c>
      <c r="EI91" s="10" t="str">
        <f t="shared" si="170"/>
        <v/>
      </c>
      <c r="EJ91" s="10" t="str">
        <f t="shared" si="171"/>
        <v/>
      </c>
      <c r="EK91" s="10" t="str">
        <f t="shared" si="172"/>
        <v/>
      </c>
      <c r="EL91" s="10" t="str">
        <f t="shared" si="120"/>
        <v/>
      </c>
      <c r="EM91" s="10" t="str">
        <f t="shared" si="173"/>
        <v/>
      </c>
      <c r="EN91" s="10" t="str">
        <f t="shared" si="174"/>
        <v/>
      </c>
      <c r="EO91" s="10" t="str">
        <f t="shared" si="175"/>
        <v/>
      </c>
      <c r="EP91" s="10" t="str">
        <f t="shared" si="176"/>
        <v/>
      </c>
      <c r="EQ91" s="10" t="str">
        <f t="shared" si="177"/>
        <v/>
      </c>
      <c r="ER91" s="10" t="str">
        <f t="shared" si="178"/>
        <v/>
      </c>
      <c r="ES91" s="10" t="str">
        <f t="shared" si="179"/>
        <v/>
      </c>
      <c r="ET91" s="10" t="str">
        <f t="shared" si="180"/>
        <v/>
      </c>
      <c r="EU91" s="10" t="str">
        <f t="shared" si="181"/>
        <v/>
      </c>
      <c r="EV91" s="10" t="str">
        <f t="shared" si="182"/>
        <v/>
      </c>
      <c r="EW91" s="10" t="str">
        <f t="shared" si="183"/>
        <v/>
      </c>
      <c r="EX91" s="10" t="str">
        <f t="shared" si="184"/>
        <v/>
      </c>
      <c r="EY91" s="10" t="str">
        <f t="shared" si="185"/>
        <v/>
      </c>
      <c r="EZ91" s="10" t="str">
        <f t="shared" si="186"/>
        <v/>
      </c>
      <c r="FA91" s="10" t="str">
        <f t="shared" si="121"/>
        <v/>
      </c>
      <c r="FB91" s="10" t="str">
        <f t="shared" si="187"/>
        <v/>
      </c>
      <c r="FC91" s="10" t="str">
        <f t="shared" si="188"/>
        <v/>
      </c>
      <c r="FD91" s="10" t="str">
        <f t="shared" si="189"/>
        <v/>
      </c>
      <c r="FE91" s="10" t="str">
        <f t="shared" si="190"/>
        <v/>
      </c>
      <c r="FF91" s="10" t="str">
        <f t="shared" si="191"/>
        <v/>
      </c>
      <c r="FG91" s="10" t="str">
        <f t="shared" si="192"/>
        <v/>
      </c>
      <c r="FH91" s="10" t="str">
        <f t="shared" si="193"/>
        <v/>
      </c>
      <c r="FI91" s="10" t="str">
        <f t="shared" si="194"/>
        <v/>
      </c>
      <c r="FJ91" s="10" t="str">
        <f t="shared" si="195"/>
        <v/>
      </c>
      <c r="FK91" s="10" t="str">
        <f t="shared" si="196"/>
        <v/>
      </c>
      <c r="FL91" s="10" t="str">
        <f t="shared" si="197"/>
        <v/>
      </c>
      <c r="FM91" s="10" t="str">
        <f t="shared" si="198"/>
        <v/>
      </c>
      <c r="FN91" s="11"/>
      <c r="FR91" s="13"/>
      <c r="FS91" s="13"/>
      <c r="FT91" s="29" t="str">
        <f t="shared" si="122"/>
        <v/>
      </c>
      <c r="FU91" s="29" t="str">
        <f t="shared" si="123"/>
        <v/>
      </c>
      <c r="FV91" s="29" t="str">
        <f t="shared" si="124"/>
        <v/>
      </c>
      <c r="FW91" s="29" t="str">
        <f t="shared" si="125"/>
        <v/>
      </c>
      <c r="FX91" s="29" t="str">
        <f t="shared" si="126"/>
        <v/>
      </c>
      <c r="FZ91" s="14" t="s">
        <v>5</v>
      </c>
    </row>
    <row r="92" spans="1:182" s="12" customFormat="1" ht="25.5" x14ac:dyDescent="0.2">
      <c r="A92" s="27">
        <v>83</v>
      </c>
      <c r="B92" s="28" t="str">
        <f t="shared" si="110"/>
        <v/>
      </c>
      <c r="C92" s="46"/>
      <c r="D92" s="21"/>
      <c r="E92" s="48"/>
      <c r="F92" s="48"/>
      <c r="G92" s="48"/>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21"/>
      <c r="CG92" s="43"/>
      <c r="CH92" s="147"/>
      <c r="CI92" s="10" t="str">
        <f t="shared" si="111"/>
        <v/>
      </c>
      <c r="CJ92" s="10" t="str">
        <f t="shared" si="112"/>
        <v/>
      </c>
      <c r="CK92" s="10" t="str">
        <f t="shared" si="113"/>
        <v/>
      </c>
      <c r="CL92" s="10" t="str">
        <f t="shared" si="114"/>
        <v/>
      </c>
      <c r="CM92" s="10" t="str">
        <f t="shared" si="115"/>
        <v/>
      </c>
      <c r="CN92" s="10" t="str">
        <f t="shared" si="116"/>
        <v/>
      </c>
      <c r="CO92" s="10" t="str">
        <f t="shared" si="127"/>
        <v/>
      </c>
      <c r="CP92" s="10" t="str">
        <f t="shared" si="128"/>
        <v/>
      </c>
      <c r="CQ92" s="10" t="str">
        <f t="shared" si="129"/>
        <v/>
      </c>
      <c r="CR92" s="10" t="str">
        <f t="shared" si="130"/>
        <v/>
      </c>
      <c r="CS92" s="10" t="str">
        <f t="shared" si="117"/>
        <v/>
      </c>
      <c r="CT92" s="10" t="str">
        <f t="shared" si="131"/>
        <v/>
      </c>
      <c r="CU92" s="10" t="str">
        <f t="shared" si="132"/>
        <v/>
      </c>
      <c r="CV92" s="10" t="str">
        <f t="shared" si="133"/>
        <v/>
      </c>
      <c r="CW92" s="10" t="str">
        <f t="shared" si="134"/>
        <v/>
      </c>
      <c r="CX92" s="10" t="str">
        <f t="shared" si="135"/>
        <v/>
      </c>
      <c r="CY92" s="10" t="str">
        <f t="shared" si="136"/>
        <v/>
      </c>
      <c r="CZ92" s="10" t="str">
        <f t="shared" si="137"/>
        <v/>
      </c>
      <c r="DA92" s="10" t="str">
        <f t="shared" si="138"/>
        <v/>
      </c>
      <c r="DB92" s="10" t="str">
        <f t="shared" si="139"/>
        <v/>
      </c>
      <c r="DC92" s="10" t="str">
        <f t="shared" si="140"/>
        <v/>
      </c>
      <c r="DD92" s="10" t="str">
        <f t="shared" si="141"/>
        <v/>
      </c>
      <c r="DE92" s="10" t="str">
        <f t="shared" si="142"/>
        <v/>
      </c>
      <c r="DF92" s="10" t="str">
        <f t="shared" si="143"/>
        <v/>
      </c>
      <c r="DG92" s="10" t="str">
        <f t="shared" si="144"/>
        <v/>
      </c>
      <c r="DH92" s="10" t="str">
        <f t="shared" si="118"/>
        <v/>
      </c>
      <c r="DI92" s="10" t="str">
        <f t="shared" si="145"/>
        <v/>
      </c>
      <c r="DJ92" s="10" t="str">
        <f t="shared" si="146"/>
        <v/>
      </c>
      <c r="DK92" s="10" t="str">
        <f t="shared" si="147"/>
        <v/>
      </c>
      <c r="DL92" s="10" t="str">
        <f t="shared" si="148"/>
        <v/>
      </c>
      <c r="DM92" s="10" t="str">
        <f t="shared" si="149"/>
        <v/>
      </c>
      <c r="DN92" s="10" t="str">
        <f t="shared" si="150"/>
        <v/>
      </c>
      <c r="DO92" s="10" t="str">
        <f t="shared" si="151"/>
        <v/>
      </c>
      <c r="DP92" s="10" t="str">
        <f t="shared" si="152"/>
        <v/>
      </c>
      <c r="DQ92" s="10" t="str">
        <f t="shared" si="153"/>
        <v/>
      </c>
      <c r="DR92" s="10" t="str">
        <f t="shared" si="154"/>
        <v/>
      </c>
      <c r="DS92" s="10" t="str">
        <f t="shared" si="155"/>
        <v/>
      </c>
      <c r="DT92" s="10" t="str">
        <f t="shared" si="156"/>
        <v/>
      </c>
      <c r="DU92" s="10" t="str">
        <f t="shared" si="157"/>
        <v/>
      </c>
      <c r="DV92" s="10" t="str">
        <f t="shared" si="158"/>
        <v/>
      </c>
      <c r="DW92" s="10" t="str">
        <f t="shared" si="119"/>
        <v/>
      </c>
      <c r="DX92" s="10" t="str">
        <f t="shared" si="159"/>
        <v/>
      </c>
      <c r="DY92" s="10" t="str">
        <f t="shared" si="160"/>
        <v/>
      </c>
      <c r="DZ92" s="10" t="str">
        <f t="shared" si="161"/>
        <v/>
      </c>
      <c r="EA92" s="10" t="str">
        <f t="shared" si="162"/>
        <v/>
      </c>
      <c r="EB92" s="10" t="str">
        <f t="shared" si="163"/>
        <v/>
      </c>
      <c r="EC92" s="10" t="str">
        <f t="shared" si="164"/>
        <v/>
      </c>
      <c r="ED92" s="10" t="str">
        <f t="shared" si="165"/>
        <v/>
      </c>
      <c r="EE92" s="10" t="str">
        <f t="shared" si="166"/>
        <v/>
      </c>
      <c r="EF92" s="10" t="str">
        <f t="shared" si="167"/>
        <v/>
      </c>
      <c r="EG92" s="10" t="str">
        <f t="shared" si="168"/>
        <v/>
      </c>
      <c r="EH92" s="10" t="str">
        <f t="shared" si="169"/>
        <v/>
      </c>
      <c r="EI92" s="10" t="str">
        <f t="shared" si="170"/>
        <v/>
      </c>
      <c r="EJ92" s="10" t="str">
        <f t="shared" si="171"/>
        <v/>
      </c>
      <c r="EK92" s="10" t="str">
        <f t="shared" si="172"/>
        <v/>
      </c>
      <c r="EL92" s="10" t="str">
        <f t="shared" si="120"/>
        <v/>
      </c>
      <c r="EM92" s="10" t="str">
        <f t="shared" si="173"/>
        <v/>
      </c>
      <c r="EN92" s="10" t="str">
        <f t="shared" si="174"/>
        <v/>
      </c>
      <c r="EO92" s="10" t="str">
        <f t="shared" si="175"/>
        <v/>
      </c>
      <c r="EP92" s="10" t="str">
        <f t="shared" si="176"/>
        <v/>
      </c>
      <c r="EQ92" s="10" t="str">
        <f t="shared" si="177"/>
        <v/>
      </c>
      <c r="ER92" s="10" t="str">
        <f t="shared" si="178"/>
        <v/>
      </c>
      <c r="ES92" s="10" t="str">
        <f t="shared" si="179"/>
        <v/>
      </c>
      <c r="ET92" s="10" t="str">
        <f t="shared" si="180"/>
        <v/>
      </c>
      <c r="EU92" s="10" t="str">
        <f t="shared" si="181"/>
        <v/>
      </c>
      <c r="EV92" s="10" t="str">
        <f t="shared" si="182"/>
        <v/>
      </c>
      <c r="EW92" s="10" t="str">
        <f t="shared" si="183"/>
        <v/>
      </c>
      <c r="EX92" s="10" t="str">
        <f t="shared" si="184"/>
        <v/>
      </c>
      <c r="EY92" s="10" t="str">
        <f t="shared" si="185"/>
        <v/>
      </c>
      <c r="EZ92" s="10" t="str">
        <f t="shared" si="186"/>
        <v/>
      </c>
      <c r="FA92" s="10" t="str">
        <f t="shared" si="121"/>
        <v/>
      </c>
      <c r="FB92" s="10" t="str">
        <f t="shared" si="187"/>
        <v/>
      </c>
      <c r="FC92" s="10" t="str">
        <f t="shared" si="188"/>
        <v/>
      </c>
      <c r="FD92" s="10" t="str">
        <f t="shared" si="189"/>
        <v/>
      </c>
      <c r="FE92" s="10" t="str">
        <f t="shared" si="190"/>
        <v/>
      </c>
      <c r="FF92" s="10" t="str">
        <f t="shared" si="191"/>
        <v/>
      </c>
      <c r="FG92" s="10" t="str">
        <f t="shared" si="192"/>
        <v/>
      </c>
      <c r="FH92" s="10" t="str">
        <f t="shared" si="193"/>
        <v/>
      </c>
      <c r="FI92" s="10" t="str">
        <f t="shared" si="194"/>
        <v/>
      </c>
      <c r="FJ92" s="10" t="str">
        <f t="shared" si="195"/>
        <v/>
      </c>
      <c r="FK92" s="10" t="str">
        <f t="shared" si="196"/>
        <v/>
      </c>
      <c r="FL92" s="10" t="str">
        <f t="shared" si="197"/>
        <v/>
      </c>
      <c r="FM92" s="10" t="str">
        <f t="shared" si="198"/>
        <v/>
      </c>
      <c r="FN92" s="11"/>
      <c r="FR92" s="13"/>
      <c r="FS92" s="13"/>
      <c r="FT92" s="29" t="str">
        <f t="shared" si="122"/>
        <v/>
      </c>
      <c r="FU92" s="29" t="str">
        <f t="shared" si="123"/>
        <v/>
      </c>
      <c r="FV92" s="29" t="str">
        <f t="shared" si="124"/>
        <v/>
      </c>
      <c r="FW92" s="29" t="str">
        <f t="shared" si="125"/>
        <v/>
      </c>
      <c r="FX92" s="29" t="str">
        <f t="shared" si="126"/>
        <v/>
      </c>
      <c r="FZ92" s="14" t="s">
        <v>5</v>
      </c>
    </row>
    <row r="93" spans="1:182" s="12" customFormat="1" ht="25.5" x14ac:dyDescent="0.2">
      <c r="A93" s="27">
        <v>84</v>
      </c>
      <c r="B93" s="28" t="str">
        <f t="shared" si="110"/>
        <v/>
      </c>
      <c r="C93" s="46"/>
      <c r="D93" s="21"/>
      <c r="E93" s="48"/>
      <c r="F93" s="48"/>
      <c r="G93" s="48"/>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c r="CE93" s="21"/>
      <c r="CF93" s="21"/>
      <c r="CG93" s="43"/>
      <c r="CH93" s="147"/>
      <c r="CI93" s="10" t="str">
        <f t="shared" si="111"/>
        <v/>
      </c>
      <c r="CJ93" s="10" t="str">
        <f t="shared" si="112"/>
        <v/>
      </c>
      <c r="CK93" s="10" t="str">
        <f t="shared" si="113"/>
        <v/>
      </c>
      <c r="CL93" s="10" t="str">
        <f t="shared" si="114"/>
        <v/>
      </c>
      <c r="CM93" s="10" t="str">
        <f t="shared" si="115"/>
        <v/>
      </c>
      <c r="CN93" s="10" t="str">
        <f t="shared" si="116"/>
        <v/>
      </c>
      <c r="CO93" s="10" t="str">
        <f t="shared" si="127"/>
        <v/>
      </c>
      <c r="CP93" s="10" t="str">
        <f t="shared" si="128"/>
        <v/>
      </c>
      <c r="CQ93" s="10" t="str">
        <f t="shared" si="129"/>
        <v/>
      </c>
      <c r="CR93" s="10" t="str">
        <f t="shared" si="130"/>
        <v/>
      </c>
      <c r="CS93" s="10" t="str">
        <f t="shared" si="117"/>
        <v/>
      </c>
      <c r="CT93" s="10" t="str">
        <f t="shared" si="131"/>
        <v/>
      </c>
      <c r="CU93" s="10" t="str">
        <f t="shared" si="132"/>
        <v/>
      </c>
      <c r="CV93" s="10" t="str">
        <f t="shared" si="133"/>
        <v/>
      </c>
      <c r="CW93" s="10" t="str">
        <f t="shared" si="134"/>
        <v/>
      </c>
      <c r="CX93" s="10" t="str">
        <f t="shared" si="135"/>
        <v/>
      </c>
      <c r="CY93" s="10" t="str">
        <f t="shared" si="136"/>
        <v/>
      </c>
      <c r="CZ93" s="10" t="str">
        <f t="shared" si="137"/>
        <v/>
      </c>
      <c r="DA93" s="10" t="str">
        <f t="shared" si="138"/>
        <v/>
      </c>
      <c r="DB93" s="10" t="str">
        <f t="shared" si="139"/>
        <v/>
      </c>
      <c r="DC93" s="10" t="str">
        <f t="shared" si="140"/>
        <v/>
      </c>
      <c r="DD93" s="10" t="str">
        <f t="shared" si="141"/>
        <v/>
      </c>
      <c r="DE93" s="10" t="str">
        <f t="shared" si="142"/>
        <v/>
      </c>
      <c r="DF93" s="10" t="str">
        <f t="shared" si="143"/>
        <v/>
      </c>
      <c r="DG93" s="10" t="str">
        <f t="shared" si="144"/>
        <v/>
      </c>
      <c r="DH93" s="10" t="str">
        <f t="shared" si="118"/>
        <v/>
      </c>
      <c r="DI93" s="10" t="str">
        <f t="shared" si="145"/>
        <v/>
      </c>
      <c r="DJ93" s="10" t="str">
        <f t="shared" si="146"/>
        <v/>
      </c>
      <c r="DK93" s="10" t="str">
        <f t="shared" si="147"/>
        <v/>
      </c>
      <c r="DL93" s="10" t="str">
        <f t="shared" si="148"/>
        <v/>
      </c>
      <c r="DM93" s="10" t="str">
        <f t="shared" si="149"/>
        <v/>
      </c>
      <c r="DN93" s="10" t="str">
        <f t="shared" si="150"/>
        <v/>
      </c>
      <c r="DO93" s="10" t="str">
        <f t="shared" si="151"/>
        <v/>
      </c>
      <c r="DP93" s="10" t="str">
        <f t="shared" si="152"/>
        <v/>
      </c>
      <c r="DQ93" s="10" t="str">
        <f t="shared" si="153"/>
        <v/>
      </c>
      <c r="DR93" s="10" t="str">
        <f t="shared" si="154"/>
        <v/>
      </c>
      <c r="DS93" s="10" t="str">
        <f t="shared" si="155"/>
        <v/>
      </c>
      <c r="DT93" s="10" t="str">
        <f t="shared" si="156"/>
        <v/>
      </c>
      <c r="DU93" s="10" t="str">
        <f t="shared" si="157"/>
        <v/>
      </c>
      <c r="DV93" s="10" t="str">
        <f t="shared" si="158"/>
        <v/>
      </c>
      <c r="DW93" s="10" t="str">
        <f t="shared" si="119"/>
        <v/>
      </c>
      <c r="DX93" s="10" t="str">
        <f t="shared" si="159"/>
        <v/>
      </c>
      <c r="DY93" s="10" t="str">
        <f t="shared" si="160"/>
        <v/>
      </c>
      <c r="DZ93" s="10" t="str">
        <f t="shared" si="161"/>
        <v/>
      </c>
      <c r="EA93" s="10" t="str">
        <f t="shared" si="162"/>
        <v/>
      </c>
      <c r="EB93" s="10" t="str">
        <f t="shared" si="163"/>
        <v/>
      </c>
      <c r="EC93" s="10" t="str">
        <f t="shared" si="164"/>
        <v/>
      </c>
      <c r="ED93" s="10" t="str">
        <f t="shared" si="165"/>
        <v/>
      </c>
      <c r="EE93" s="10" t="str">
        <f t="shared" si="166"/>
        <v/>
      </c>
      <c r="EF93" s="10" t="str">
        <f t="shared" si="167"/>
        <v/>
      </c>
      <c r="EG93" s="10" t="str">
        <f t="shared" si="168"/>
        <v/>
      </c>
      <c r="EH93" s="10" t="str">
        <f t="shared" si="169"/>
        <v/>
      </c>
      <c r="EI93" s="10" t="str">
        <f t="shared" si="170"/>
        <v/>
      </c>
      <c r="EJ93" s="10" t="str">
        <f t="shared" si="171"/>
        <v/>
      </c>
      <c r="EK93" s="10" t="str">
        <f t="shared" si="172"/>
        <v/>
      </c>
      <c r="EL93" s="10" t="str">
        <f t="shared" si="120"/>
        <v/>
      </c>
      <c r="EM93" s="10" t="str">
        <f t="shared" si="173"/>
        <v/>
      </c>
      <c r="EN93" s="10" t="str">
        <f t="shared" si="174"/>
        <v/>
      </c>
      <c r="EO93" s="10" t="str">
        <f t="shared" si="175"/>
        <v/>
      </c>
      <c r="EP93" s="10" t="str">
        <f t="shared" si="176"/>
        <v/>
      </c>
      <c r="EQ93" s="10" t="str">
        <f t="shared" si="177"/>
        <v/>
      </c>
      <c r="ER93" s="10" t="str">
        <f t="shared" si="178"/>
        <v/>
      </c>
      <c r="ES93" s="10" t="str">
        <f t="shared" si="179"/>
        <v/>
      </c>
      <c r="ET93" s="10" t="str">
        <f t="shared" si="180"/>
        <v/>
      </c>
      <c r="EU93" s="10" t="str">
        <f t="shared" si="181"/>
        <v/>
      </c>
      <c r="EV93" s="10" t="str">
        <f t="shared" si="182"/>
        <v/>
      </c>
      <c r="EW93" s="10" t="str">
        <f t="shared" si="183"/>
        <v/>
      </c>
      <c r="EX93" s="10" t="str">
        <f t="shared" si="184"/>
        <v/>
      </c>
      <c r="EY93" s="10" t="str">
        <f t="shared" si="185"/>
        <v/>
      </c>
      <c r="EZ93" s="10" t="str">
        <f t="shared" si="186"/>
        <v/>
      </c>
      <c r="FA93" s="10" t="str">
        <f t="shared" si="121"/>
        <v/>
      </c>
      <c r="FB93" s="10" t="str">
        <f t="shared" si="187"/>
        <v/>
      </c>
      <c r="FC93" s="10" t="str">
        <f t="shared" si="188"/>
        <v/>
      </c>
      <c r="FD93" s="10" t="str">
        <f t="shared" si="189"/>
        <v/>
      </c>
      <c r="FE93" s="10" t="str">
        <f t="shared" si="190"/>
        <v/>
      </c>
      <c r="FF93" s="10" t="str">
        <f t="shared" si="191"/>
        <v/>
      </c>
      <c r="FG93" s="10" t="str">
        <f t="shared" si="192"/>
        <v/>
      </c>
      <c r="FH93" s="10" t="str">
        <f t="shared" si="193"/>
        <v/>
      </c>
      <c r="FI93" s="10" t="str">
        <f t="shared" si="194"/>
        <v/>
      </c>
      <c r="FJ93" s="10" t="str">
        <f t="shared" si="195"/>
        <v/>
      </c>
      <c r="FK93" s="10" t="str">
        <f t="shared" si="196"/>
        <v/>
      </c>
      <c r="FL93" s="10" t="str">
        <f t="shared" si="197"/>
        <v/>
      </c>
      <c r="FM93" s="10" t="str">
        <f t="shared" si="198"/>
        <v/>
      </c>
      <c r="FN93" s="11"/>
      <c r="FR93" s="13"/>
      <c r="FS93" s="13"/>
      <c r="FT93" s="29" t="str">
        <f t="shared" si="122"/>
        <v/>
      </c>
      <c r="FU93" s="29" t="str">
        <f t="shared" si="123"/>
        <v/>
      </c>
      <c r="FV93" s="29" t="str">
        <f t="shared" si="124"/>
        <v/>
      </c>
      <c r="FW93" s="29" t="str">
        <f t="shared" si="125"/>
        <v/>
      </c>
      <c r="FX93" s="29" t="str">
        <f t="shared" si="126"/>
        <v/>
      </c>
      <c r="FZ93" s="14" t="s">
        <v>5</v>
      </c>
    </row>
    <row r="94" spans="1:182" s="12" customFormat="1" ht="25.5" x14ac:dyDescent="0.2">
      <c r="A94" s="27">
        <v>85</v>
      </c>
      <c r="B94" s="28" t="str">
        <f t="shared" si="110"/>
        <v/>
      </c>
      <c r="C94" s="46"/>
      <c r="D94" s="21"/>
      <c r="E94" s="48"/>
      <c r="F94" s="48"/>
      <c r="G94" s="48"/>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c r="CE94" s="21"/>
      <c r="CF94" s="21"/>
      <c r="CG94" s="43"/>
      <c r="CH94" s="147"/>
      <c r="CI94" s="10" t="str">
        <f t="shared" si="111"/>
        <v/>
      </c>
      <c r="CJ94" s="10" t="str">
        <f t="shared" si="112"/>
        <v/>
      </c>
      <c r="CK94" s="10" t="str">
        <f t="shared" si="113"/>
        <v/>
      </c>
      <c r="CL94" s="10" t="str">
        <f t="shared" si="114"/>
        <v/>
      </c>
      <c r="CM94" s="10" t="str">
        <f t="shared" si="115"/>
        <v/>
      </c>
      <c r="CN94" s="10" t="str">
        <f t="shared" si="116"/>
        <v/>
      </c>
      <c r="CO94" s="10" t="str">
        <f t="shared" si="127"/>
        <v/>
      </c>
      <c r="CP94" s="10" t="str">
        <f t="shared" si="128"/>
        <v/>
      </c>
      <c r="CQ94" s="10" t="str">
        <f t="shared" si="129"/>
        <v/>
      </c>
      <c r="CR94" s="10" t="str">
        <f t="shared" si="130"/>
        <v/>
      </c>
      <c r="CS94" s="10" t="str">
        <f t="shared" si="117"/>
        <v/>
      </c>
      <c r="CT94" s="10" t="str">
        <f t="shared" si="131"/>
        <v/>
      </c>
      <c r="CU94" s="10" t="str">
        <f t="shared" si="132"/>
        <v/>
      </c>
      <c r="CV94" s="10" t="str">
        <f t="shared" si="133"/>
        <v/>
      </c>
      <c r="CW94" s="10" t="str">
        <f t="shared" si="134"/>
        <v/>
      </c>
      <c r="CX94" s="10" t="str">
        <f t="shared" si="135"/>
        <v/>
      </c>
      <c r="CY94" s="10" t="str">
        <f t="shared" si="136"/>
        <v/>
      </c>
      <c r="CZ94" s="10" t="str">
        <f t="shared" si="137"/>
        <v/>
      </c>
      <c r="DA94" s="10" t="str">
        <f t="shared" si="138"/>
        <v/>
      </c>
      <c r="DB94" s="10" t="str">
        <f t="shared" si="139"/>
        <v/>
      </c>
      <c r="DC94" s="10" t="str">
        <f t="shared" si="140"/>
        <v/>
      </c>
      <c r="DD94" s="10" t="str">
        <f t="shared" si="141"/>
        <v/>
      </c>
      <c r="DE94" s="10" t="str">
        <f t="shared" si="142"/>
        <v/>
      </c>
      <c r="DF94" s="10" t="str">
        <f t="shared" si="143"/>
        <v/>
      </c>
      <c r="DG94" s="10" t="str">
        <f t="shared" si="144"/>
        <v/>
      </c>
      <c r="DH94" s="10" t="str">
        <f t="shared" si="118"/>
        <v/>
      </c>
      <c r="DI94" s="10" t="str">
        <f t="shared" si="145"/>
        <v/>
      </c>
      <c r="DJ94" s="10" t="str">
        <f t="shared" si="146"/>
        <v/>
      </c>
      <c r="DK94" s="10" t="str">
        <f t="shared" si="147"/>
        <v/>
      </c>
      <c r="DL94" s="10" t="str">
        <f t="shared" si="148"/>
        <v/>
      </c>
      <c r="DM94" s="10" t="str">
        <f t="shared" si="149"/>
        <v/>
      </c>
      <c r="DN94" s="10" t="str">
        <f t="shared" si="150"/>
        <v/>
      </c>
      <c r="DO94" s="10" t="str">
        <f t="shared" si="151"/>
        <v/>
      </c>
      <c r="DP94" s="10" t="str">
        <f t="shared" si="152"/>
        <v/>
      </c>
      <c r="DQ94" s="10" t="str">
        <f t="shared" si="153"/>
        <v/>
      </c>
      <c r="DR94" s="10" t="str">
        <f t="shared" si="154"/>
        <v/>
      </c>
      <c r="DS94" s="10" t="str">
        <f t="shared" si="155"/>
        <v/>
      </c>
      <c r="DT94" s="10" t="str">
        <f t="shared" si="156"/>
        <v/>
      </c>
      <c r="DU94" s="10" t="str">
        <f t="shared" si="157"/>
        <v/>
      </c>
      <c r="DV94" s="10" t="str">
        <f t="shared" si="158"/>
        <v/>
      </c>
      <c r="DW94" s="10" t="str">
        <f t="shared" si="119"/>
        <v/>
      </c>
      <c r="DX94" s="10" t="str">
        <f t="shared" si="159"/>
        <v/>
      </c>
      <c r="DY94" s="10" t="str">
        <f t="shared" si="160"/>
        <v/>
      </c>
      <c r="DZ94" s="10" t="str">
        <f t="shared" si="161"/>
        <v/>
      </c>
      <c r="EA94" s="10" t="str">
        <f t="shared" si="162"/>
        <v/>
      </c>
      <c r="EB94" s="10" t="str">
        <f t="shared" si="163"/>
        <v/>
      </c>
      <c r="EC94" s="10" t="str">
        <f t="shared" si="164"/>
        <v/>
      </c>
      <c r="ED94" s="10" t="str">
        <f t="shared" si="165"/>
        <v/>
      </c>
      <c r="EE94" s="10" t="str">
        <f t="shared" si="166"/>
        <v/>
      </c>
      <c r="EF94" s="10" t="str">
        <f t="shared" si="167"/>
        <v/>
      </c>
      <c r="EG94" s="10" t="str">
        <f t="shared" si="168"/>
        <v/>
      </c>
      <c r="EH94" s="10" t="str">
        <f t="shared" si="169"/>
        <v/>
      </c>
      <c r="EI94" s="10" t="str">
        <f t="shared" si="170"/>
        <v/>
      </c>
      <c r="EJ94" s="10" t="str">
        <f t="shared" si="171"/>
        <v/>
      </c>
      <c r="EK94" s="10" t="str">
        <f t="shared" si="172"/>
        <v/>
      </c>
      <c r="EL94" s="10" t="str">
        <f t="shared" si="120"/>
        <v/>
      </c>
      <c r="EM94" s="10" t="str">
        <f t="shared" si="173"/>
        <v/>
      </c>
      <c r="EN94" s="10" t="str">
        <f t="shared" si="174"/>
        <v/>
      </c>
      <c r="EO94" s="10" t="str">
        <f t="shared" si="175"/>
        <v/>
      </c>
      <c r="EP94" s="10" t="str">
        <f t="shared" si="176"/>
        <v/>
      </c>
      <c r="EQ94" s="10" t="str">
        <f t="shared" si="177"/>
        <v/>
      </c>
      <c r="ER94" s="10" t="str">
        <f t="shared" si="178"/>
        <v/>
      </c>
      <c r="ES94" s="10" t="str">
        <f t="shared" si="179"/>
        <v/>
      </c>
      <c r="ET94" s="10" t="str">
        <f t="shared" si="180"/>
        <v/>
      </c>
      <c r="EU94" s="10" t="str">
        <f t="shared" si="181"/>
        <v/>
      </c>
      <c r="EV94" s="10" t="str">
        <f t="shared" si="182"/>
        <v/>
      </c>
      <c r="EW94" s="10" t="str">
        <f t="shared" si="183"/>
        <v/>
      </c>
      <c r="EX94" s="10" t="str">
        <f t="shared" si="184"/>
        <v/>
      </c>
      <c r="EY94" s="10" t="str">
        <f t="shared" si="185"/>
        <v/>
      </c>
      <c r="EZ94" s="10" t="str">
        <f t="shared" si="186"/>
        <v/>
      </c>
      <c r="FA94" s="10" t="str">
        <f t="shared" si="121"/>
        <v/>
      </c>
      <c r="FB94" s="10" t="str">
        <f t="shared" si="187"/>
        <v/>
      </c>
      <c r="FC94" s="10" t="str">
        <f t="shared" si="188"/>
        <v/>
      </c>
      <c r="FD94" s="10" t="str">
        <f t="shared" si="189"/>
        <v/>
      </c>
      <c r="FE94" s="10" t="str">
        <f t="shared" si="190"/>
        <v/>
      </c>
      <c r="FF94" s="10" t="str">
        <f t="shared" si="191"/>
        <v/>
      </c>
      <c r="FG94" s="10" t="str">
        <f t="shared" si="192"/>
        <v/>
      </c>
      <c r="FH94" s="10" t="str">
        <f t="shared" si="193"/>
        <v/>
      </c>
      <c r="FI94" s="10" t="str">
        <f t="shared" si="194"/>
        <v/>
      </c>
      <c r="FJ94" s="10" t="str">
        <f t="shared" si="195"/>
        <v/>
      </c>
      <c r="FK94" s="10" t="str">
        <f t="shared" si="196"/>
        <v/>
      </c>
      <c r="FL94" s="10" t="str">
        <f t="shared" si="197"/>
        <v/>
      </c>
      <c r="FM94" s="10" t="str">
        <f t="shared" si="198"/>
        <v/>
      </c>
      <c r="FN94" s="11"/>
      <c r="FR94" s="13"/>
      <c r="FS94" s="13"/>
      <c r="FT94" s="29" t="str">
        <f t="shared" si="122"/>
        <v/>
      </c>
      <c r="FU94" s="29" t="str">
        <f t="shared" si="123"/>
        <v/>
      </c>
      <c r="FV94" s="29" t="str">
        <f t="shared" si="124"/>
        <v/>
      </c>
      <c r="FW94" s="29" t="str">
        <f t="shared" si="125"/>
        <v/>
      </c>
      <c r="FX94" s="29" t="str">
        <f t="shared" si="126"/>
        <v/>
      </c>
      <c r="FZ94" s="14" t="s">
        <v>5</v>
      </c>
    </row>
    <row r="95" spans="1:182" s="12" customFormat="1" ht="25.5" x14ac:dyDescent="0.2">
      <c r="A95" s="27">
        <v>86</v>
      </c>
      <c r="B95" s="28" t="str">
        <f t="shared" si="110"/>
        <v/>
      </c>
      <c r="C95" s="46"/>
      <c r="D95" s="21"/>
      <c r="E95" s="48"/>
      <c r="F95" s="48"/>
      <c r="G95" s="48"/>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c r="CE95" s="21"/>
      <c r="CF95" s="21"/>
      <c r="CG95" s="43"/>
      <c r="CH95" s="147"/>
      <c r="CI95" s="10" t="str">
        <f t="shared" si="111"/>
        <v/>
      </c>
      <c r="CJ95" s="10" t="str">
        <f t="shared" si="112"/>
        <v/>
      </c>
      <c r="CK95" s="10" t="str">
        <f t="shared" si="113"/>
        <v/>
      </c>
      <c r="CL95" s="10" t="str">
        <f t="shared" si="114"/>
        <v/>
      </c>
      <c r="CM95" s="10" t="str">
        <f t="shared" si="115"/>
        <v/>
      </c>
      <c r="CN95" s="10" t="str">
        <f t="shared" si="116"/>
        <v/>
      </c>
      <c r="CO95" s="10" t="str">
        <f t="shared" si="127"/>
        <v/>
      </c>
      <c r="CP95" s="10" t="str">
        <f t="shared" si="128"/>
        <v/>
      </c>
      <c r="CQ95" s="10" t="str">
        <f t="shared" si="129"/>
        <v/>
      </c>
      <c r="CR95" s="10" t="str">
        <f t="shared" si="130"/>
        <v/>
      </c>
      <c r="CS95" s="10" t="str">
        <f t="shared" si="117"/>
        <v/>
      </c>
      <c r="CT95" s="10" t="str">
        <f t="shared" si="131"/>
        <v/>
      </c>
      <c r="CU95" s="10" t="str">
        <f t="shared" si="132"/>
        <v/>
      </c>
      <c r="CV95" s="10" t="str">
        <f t="shared" si="133"/>
        <v/>
      </c>
      <c r="CW95" s="10" t="str">
        <f t="shared" si="134"/>
        <v/>
      </c>
      <c r="CX95" s="10" t="str">
        <f t="shared" si="135"/>
        <v/>
      </c>
      <c r="CY95" s="10" t="str">
        <f t="shared" si="136"/>
        <v/>
      </c>
      <c r="CZ95" s="10" t="str">
        <f t="shared" si="137"/>
        <v/>
      </c>
      <c r="DA95" s="10" t="str">
        <f t="shared" si="138"/>
        <v/>
      </c>
      <c r="DB95" s="10" t="str">
        <f t="shared" si="139"/>
        <v/>
      </c>
      <c r="DC95" s="10" t="str">
        <f t="shared" si="140"/>
        <v/>
      </c>
      <c r="DD95" s="10" t="str">
        <f t="shared" si="141"/>
        <v/>
      </c>
      <c r="DE95" s="10" t="str">
        <f t="shared" si="142"/>
        <v/>
      </c>
      <c r="DF95" s="10" t="str">
        <f t="shared" si="143"/>
        <v/>
      </c>
      <c r="DG95" s="10" t="str">
        <f t="shared" si="144"/>
        <v/>
      </c>
      <c r="DH95" s="10" t="str">
        <f t="shared" si="118"/>
        <v/>
      </c>
      <c r="DI95" s="10" t="str">
        <f t="shared" si="145"/>
        <v/>
      </c>
      <c r="DJ95" s="10" t="str">
        <f t="shared" si="146"/>
        <v/>
      </c>
      <c r="DK95" s="10" t="str">
        <f t="shared" si="147"/>
        <v/>
      </c>
      <c r="DL95" s="10" t="str">
        <f t="shared" si="148"/>
        <v/>
      </c>
      <c r="DM95" s="10" t="str">
        <f t="shared" si="149"/>
        <v/>
      </c>
      <c r="DN95" s="10" t="str">
        <f t="shared" si="150"/>
        <v/>
      </c>
      <c r="DO95" s="10" t="str">
        <f t="shared" si="151"/>
        <v/>
      </c>
      <c r="DP95" s="10" t="str">
        <f t="shared" si="152"/>
        <v/>
      </c>
      <c r="DQ95" s="10" t="str">
        <f t="shared" si="153"/>
        <v/>
      </c>
      <c r="DR95" s="10" t="str">
        <f t="shared" si="154"/>
        <v/>
      </c>
      <c r="DS95" s="10" t="str">
        <f t="shared" si="155"/>
        <v/>
      </c>
      <c r="DT95" s="10" t="str">
        <f t="shared" si="156"/>
        <v/>
      </c>
      <c r="DU95" s="10" t="str">
        <f t="shared" si="157"/>
        <v/>
      </c>
      <c r="DV95" s="10" t="str">
        <f t="shared" si="158"/>
        <v/>
      </c>
      <c r="DW95" s="10" t="str">
        <f t="shared" si="119"/>
        <v/>
      </c>
      <c r="DX95" s="10" t="str">
        <f t="shared" si="159"/>
        <v/>
      </c>
      <c r="DY95" s="10" t="str">
        <f t="shared" si="160"/>
        <v/>
      </c>
      <c r="DZ95" s="10" t="str">
        <f t="shared" si="161"/>
        <v/>
      </c>
      <c r="EA95" s="10" t="str">
        <f t="shared" si="162"/>
        <v/>
      </c>
      <c r="EB95" s="10" t="str">
        <f t="shared" si="163"/>
        <v/>
      </c>
      <c r="EC95" s="10" t="str">
        <f t="shared" si="164"/>
        <v/>
      </c>
      <c r="ED95" s="10" t="str">
        <f t="shared" si="165"/>
        <v/>
      </c>
      <c r="EE95" s="10" t="str">
        <f t="shared" si="166"/>
        <v/>
      </c>
      <c r="EF95" s="10" t="str">
        <f t="shared" si="167"/>
        <v/>
      </c>
      <c r="EG95" s="10" t="str">
        <f t="shared" si="168"/>
        <v/>
      </c>
      <c r="EH95" s="10" t="str">
        <f t="shared" si="169"/>
        <v/>
      </c>
      <c r="EI95" s="10" t="str">
        <f t="shared" si="170"/>
        <v/>
      </c>
      <c r="EJ95" s="10" t="str">
        <f t="shared" si="171"/>
        <v/>
      </c>
      <c r="EK95" s="10" t="str">
        <f t="shared" si="172"/>
        <v/>
      </c>
      <c r="EL95" s="10" t="str">
        <f t="shared" si="120"/>
        <v/>
      </c>
      <c r="EM95" s="10" t="str">
        <f t="shared" si="173"/>
        <v/>
      </c>
      <c r="EN95" s="10" t="str">
        <f t="shared" si="174"/>
        <v/>
      </c>
      <c r="EO95" s="10" t="str">
        <f t="shared" si="175"/>
        <v/>
      </c>
      <c r="EP95" s="10" t="str">
        <f t="shared" si="176"/>
        <v/>
      </c>
      <c r="EQ95" s="10" t="str">
        <f t="shared" si="177"/>
        <v/>
      </c>
      <c r="ER95" s="10" t="str">
        <f t="shared" si="178"/>
        <v/>
      </c>
      <c r="ES95" s="10" t="str">
        <f t="shared" si="179"/>
        <v/>
      </c>
      <c r="ET95" s="10" t="str">
        <f t="shared" si="180"/>
        <v/>
      </c>
      <c r="EU95" s="10" t="str">
        <f t="shared" si="181"/>
        <v/>
      </c>
      <c r="EV95" s="10" t="str">
        <f t="shared" si="182"/>
        <v/>
      </c>
      <c r="EW95" s="10" t="str">
        <f t="shared" si="183"/>
        <v/>
      </c>
      <c r="EX95" s="10" t="str">
        <f t="shared" si="184"/>
        <v/>
      </c>
      <c r="EY95" s="10" t="str">
        <f t="shared" si="185"/>
        <v/>
      </c>
      <c r="EZ95" s="10" t="str">
        <f t="shared" si="186"/>
        <v/>
      </c>
      <c r="FA95" s="10" t="str">
        <f t="shared" si="121"/>
        <v/>
      </c>
      <c r="FB95" s="10" t="str">
        <f t="shared" si="187"/>
        <v/>
      </c>
      <c r="FC95" s="10" t="str">
        <f t="shared" si="188"/>
        <v/>
      </c>
      <c r="FD95" s="10" t="str">
        <f t="shared" si="189"/>
        <v/>
      </c>
      <c r="FE95" s="10" t="str">
        <f t="shared" si="190"/>
        <v/>
      </c>
      <c r="FF95" s="10" t="str">
        <f t="shared" si="191"/>
        <v/>
      </c>
      <c r="FG95" s="10" t="str">
        <f t="shared" si="192"/>
        <v/>
      </c>
      <c r="FH95" s="10" t="str">
        <f t="shared" si="193"/>
        <v/>
      </c>
      <c r="FI95" s="10" t="str">
        <f t="shared" si="194"/>
        <v/>
      </c>
      <c r="FJ95" s="10" t="str">
        <f t="shared" si="195"/>
        <v/>
      </c>
      <c r="FK95" s="10" t="str">
        <f t="shared" si="196"/>
        <v/>
      </c>
      <c r="FL95" s="10" t="str">
        <f t="shared" si="197"/>
        <v/>
      </c>
      <c r="FM95" s="10" t="str">
        <f t="shared" si="198"/>
        <v/>
      </c>
      <c r="FN95" s="11"/>
      <c r="FR95" s="13"/>
      <c r="FS95" s="13"/>
      <c r="FT95" s="29" t="str">
        <f t="shared" si="122"/>
        <v/>
      </c>
      <c r="FU95" s="29" t="str">
        <f t="shared" si="123"/>
        <v/>
      </c>
      <c r="FV95" s="29" t="str">
        <f t="shared" si="124"/>
        <v/>
      </c>
      <c r="FW95" s="29" t="str">
        <f t="shared" si="125"/>
        <v/>
      </c>
      <c r="FX95" s="29" t="str">
        <f t="shared" si="126"/>
        <v/>
      </c>
      <c r="FZ95" s="14" t="s">
        <v>5</v>
      </c>
    </row>
    <row r="96" spans="1:182" s="12" customFormat="1" ht="25.5" x14ac:dyDescent="0.2">
      <c r="A96" s="27">
        <v>87</v>
      </c>
      <c r="B96" s="28" t="str">
        <f t="shared" si="110"/>
        <v/>
      </c>
      <c r="C96" s="46"/>
      <c r="D96" s="21"/>
      <c r="E96" s="48"/>
      <c r="F96" s="48"/>
      <c r="G96" s="48"/>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c r="CE96" s="21"/>
      <c r="CF96" s="21"/>
      <c r="CG96" s="43"/>
      <c r="CH96" s="147"/>
      <c r="CI96" s="10" t="str">
        <f t="shared" si="111"/>
        <v/>
      </c>
      <c r="CJ96" s="10" t="str">
        <f t="shared" si="112"/>
        <v/>
      </c>
      <c r="CK96" s="10" t="str">
        <f t="shared" si="113"/>
        <v/>
      </c>
      <c r="CL96" s="10" t="str">
        <f t="shared" si="114"/>
        <v/>
      </c>
      <c r="CM96" s="10" t="str">
        <f t="shared" si="115"/>
        <v/>
      </c>
      <c r="CN96" s="10" t="str">
        <f t="shared" si="116"/>
        <v/>
      </c>
      <c r="CO96" s="10" t="str">
        <f t="shared" si="127"/>
        <v/>
      </c>
      <c r="CP96" s="10" t="str">
        <f t="shared" si="128"/>
        <v/>
      </c>
      <c r="CQ96" s="10" t="str">
        <f t="shared" si="129"/>
        <v/>
      </c>
      <c r="CR96" s="10" t="str">
        <f t="shared" si="130"/>
        <v/>
      </c>
      <c r="CS96" s="10" t="str">
        <f t="shared" si="117"/>
        <v/>
      </c>
      <c r="CT96" s="10" t="str">
        <f t="shared" si="131"/>
        <v/>
      </c>
      <c r="CU96" s="10" t="str">
        <f t="shared" si="132"/>
        <v/>
      </c>
      <c r="CV96" s="10" t="str">
        <f t="shared" si="133"/>
        <v/>
      </c>
      <c r="CW96" s="10" t="str">
        <f t="shared" si="134"/>
        <v/>
      </c>
      <c r="CX96" s="10" t="str">
        <f t="shared" si="135"/>
        <v/>
      </c>
      <c r="CY96" s="10" t="str">
        <f t="shared" si="136"/>
        <v/>
      </c>
      <c r="CZ96" s="10" t="str">
        <f t="shared" si="137"/>
        <v/>
      </c>
      <c r="DA96" s="10" t="str">
        <f t="shared" si="138"/>
        <v/>
      </c>
      <c r="DB96" s="10" t="str">
        <f t="shared" si="139"/>
        <v/>
      </c>
      <c r="DC96" s="10" t="str">
        <f t="shared" si="140"/>
        <v/>
      </c>
      <c r="DD96" s="10" t="str">
        <f t="shared" si="141"/>
        <v/>
      </c>
      <c r="DE96" s="10" t="str">
        <f t="shared" si="142"/>
        <v/>
      </c>
      <c r="DF96" s="10" t="str">
        <f t="shared" si="143"/>
        <v/>
      </c>
      <c r="DG96" s="10" t="str">
        <f t="shared" si="144"/>
        <v/>
      </c>
      <c r="DH96" s="10" t="str">
        <f t="shared" si="118"/>
        <v/>
      </c>
      <c r="DI96" s="10" t="str">
        <f t="shared" si="145"/>
        <v/>
      </c>
      <c r="DJ96" s="10" t="str">
        <f t="shared" si="146"/>
        <v/>
      </c>
      <c r="DK96" s="10" t="str">
        <f t="shared" si="147"/>
        <v/>
      </c>
      <c r="DL96" s="10" t="str">
        <f t="shared" si="148"/>
        <v/>
      </c>
      <c r="DM96" s="10" t="str">
        <f t="shared" si="149"/>
        <v/>
      </c>
      <c r="DN96" s="10" t="str">
        <f t="shared" si="150"/>
        <v/>
      </c>
      <c r="DO96" s="10" t="str">
        <f t="shared" si="151"/>
        <v/>
      </c>
      <c r="DP96" s="10" t="str">
        <f t="shared" si="152"/>
        <v/>
      </c>
      <c r="DQ96" s="10" t="str">
        <f t="shared" si="153"/>
        <v/>
      </c>
      <c r="DR96" s="10" t="str">
        <f t="shared" si="154"/>
        <v/>
      </c>
      <c r="DS96" s="10" t="str">
        <f t="shared" si="155"/>
        <v/>
      </c>
      <c r="DT96" s="10" t="str">
        <f t="shared" si="156"/>
        <v/>
      </c>
      <c r="DU96" s="10" t="str">
        <f t="shared" si="157"/>
        <v/>
      </c>
      <c r="DV96" s="10" t="str">
        <f t="shared" si="158"/>
        <v/>
      </c>
      <c r="DW96" s="10" t="str">
        <f t="shared" si="119"/>
        <v/>
      </c>
      <c r="DX96" s="10" t="str">
        <f t="shared" si="159"/>
        <v/>
      </c>
      <c r="DY96" s="10" t="str">
        <f t="shared" si="160"/>
        <v/>
      </c>
      <c r="DZ96" s="10" t="str">
        <f t="shared" si="161"/>
        <v/>
      </c>
      <c r="EA96" s="10" t="str">
        <f t="shared" si="162"/>
        <v/>
      </c>
      <c r="EB96" s="10" t="str">
        <f t="shared" si="163"/>
        <v/>
      </c>
      <c r="EC96" s="10" t="str">
        <f t="shared" si="164"/>
        <v/>
      </c>
      <c r="ED96" s="10" t="str">
        <f t="shared" si="165"/>
        <v/>
      </c>
      <c r="EE96" s="10" t="str">
        <f t="shared" si="166"/>
        <v/>
      </c>
      <c r="EF96" s="10" t="str">
        <f t="shared" si="167"/>
        <v/>
      </c>
      <c r="EG96" s="10" t="str">
        <f t="shared" si="168"/>
        <v/>
      </c>
      <c r="EH96" s="10" t="str">
        <f t="shared" si="169"/>
        <v/>
      </c>
      <c r="EI96" s="10" t="str">
        <f t="shared" si="170"/>
        <v/>
      </c>
      <c r="EJ96" s="10" t="str">
        <f t="shared" si="171"/>
        <v/>
      </c>
      <c r="EK96" s="10" t="str">
        <f t="shared" si="172"/>
        <v/>
      </c>
      <c r="EL96" s="10" t="str">
        <f t="shared" si="120"/>
        <v/>
      </c>
      <c r="EM96" s="10" t="str">
        <f t="shared" si="173"/>
        <v/>
      </c>
      <c r="EN96" s="10" t="str">
        <f t="shared" si="174"/>
        <v/>
      </c>
      <c r="EO96" s="10" t="str">
        <f t="shared" si="175"/>
        <v/>
      </c>
      <c r="EP96" s="10" t="str">
        <f t="shared" si="176"/>
        <v/>
      </c>
      <c r="EQ96" s="10" t="str">
        <f t="shared" si="177"/>
        <v/>
      </c>
      <c r="ER96" s="10" t="str">
        <f t="shared" si="178"/>
        <v/>
      </c>
      <c r="ES96" s="10" t="str">
        <f t="shared" si="179"/>
        <v/>
      </c>
      <c r="ET96" s="10" t="str">
        <f t="shared" si="180"/>
        <v/>
      </c>
      <c r="EU96" s="10" t="str">
        <f t="shared" si="181"/>
        <v/>
      </c>
      <c r="EV96" s="10" t="str">
        <f t="shared" si="182"/>
        <v/>
      </c>
      <c r="EW96" s="10" t="str">
        <f t="shared" si="183"/>
        <v/>
      </c>
      <c r="EX96" s="10" t="str">
        <f t="shared" si="184"/>
        <v/>
      </c>
      <c r="EY96" s="10" t="str">
        <f t="shared" si="185"/>
        <v/>
      </c>
      <c r="EZ96" s="10" t="str">
        <f t="shared" si="186"/>
        <v/>
      </c>
      <c r="FA96" s="10" t="str">
        <f t="shared" si="121"/>
        <v/>
      </c>
      <c r="FB96" s="10" t="str">
        <f t="shared" si="187"/>
        <v/>
      </c>
      <c r="FC96" s="10" t="str">
        <f t="shared" si="188"/>
        <v/>
      </c>
      <c r="FD96" s="10" t="str">
        <f t="shared" si="189"/>
        <v/>
      </c>
      <c r="FE96" s="10" t="str">
        <f t="shared" si="190"/>
        <v/>
      </c>
      <c r="FF96" s="10" t="str">
        <f t="shared" si="191"/>
        <v/>
      </c>
      <c r="FG96" s="10" t="str">
        <f t="shared" si="192"/>
        <v/>
      </c>
      <c r="FH96" s="10" t="str">
        <f t="shared" si="193"/>
        <v/>
      </c>
      <c r="FI96" s="10" t="str">
        <f t="shared" si="194"/>
        <v/>
      </c>
      <c r="FJ96" s="10" t="str">
        <f t="shared" si="195"/>
        <v/>
      </c>
      <c r="FK96" s="10" t="str">
        <f t="shared" si="196"/>
        <v/>
      </c>
      <c r="FL96" s="10" t="str">
        <f t="shared" si="197"/>
        <v/>
      </c>
      <c r="FM96" s="10" t="str">
        <f t="shared" si="198"/>
        <v/>
      </c>
      <c r="FN96" s="11"/>
      <c r="FR96" s="13"/>
      <c r="FS96" s="13"/>
      <c r="FT96" s="29" t="str">
        <f t="shared" si="122"/>
        <v/>
      </c>
      <c r="FU96" s="29" t="str">
        <f t="shared" si="123"/>
        <v/>
      </c>
      <c r="FV96" s="29" t="str">
        <f t="shared" si="124"/>
        <v/>
      </c>
      <c r="FW96" s="29" t="str">
        <f t="shared" si="125"/>
        <v/>
      </c>
      <c r="FX96" s="29" t="str">
        <f t="shared" si="126"/>
        <v/>
      </c>
      <c r="FZ96" s="14" t="s">
        <v>5</v>
      </c>
    </row>
    <row r="97" spans="1:182" s="12" customFormat="1" ht="25.5" x14ac:dyDescent="0.2">
      <c r="A97" s="27">
        <v>88</v>
      </c>
      <c r="B97" s="28" t="str">
        <f t="shared" si="110"/>
        <v/>
      </c>
      <c r="C97" s="46"/>
      <c r="D97" s="21"/>
      <c r="E97" s="48"/>
      <c r="F97" s="48"/>
      <c r="G97" s="48"/>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c r="CE97" s="21"/>
      <c r="CF97" s="21"/>
      <c r="CG97" s="43"/>
      <c r="CH97" s="147"/>
      <c r="CI97" s="10" t="str">
        <f t="shared" si="111"/>
        <v/>
      </c>
      <c r="CJ97" s="10" t="str">
        <f t="shared" si="112"/>
        <v/>
      </c>
      <c r="CK97" s="10" t="str">
        <f t="shared" si="113"/>
        <v/>
      </c>
      <c r="CL97" s="10" t="str">
        <f t="shared" si="114"/>
        <v/>
      </c>
      <c r="CM97" s="10" t="str">
        <f t="shared" si="115"/>
        <v/>
      </c>
      <c r="CN97" s="10" t="str">
        <f t="shared" si="116"/>
        <v/>
      </c>
      <c r="CO97" s="10" t="str">
        <f t="shared" si="127"/>
        <v/>
      </c>
      <c r="CP97" s="10" t="str">
        <f t="shared" si="128"/>
        <v/>
      </c>
      <c r="CQ97" s="10" t="str">
        <f t="shared" si="129"/>
        <v/>
      </c>
      <c r="CR97" s="10" t="str">
        <f t="shared" si="130"/>
        <v/>
      </c>
      <c r="CS97" s="10" t="str">
        <f t="shared" si="117"/>
        <v/>
      </c>
      <c r="CT97" s="10" t="str">
        <f t="shared" si="131"/>
        <v/>
      </c>
      <c r="CU97" s="10" t="str">
        <f t="shared" si="132"/>
        <v/>
      </c>
      <c r="CV97" s="10" t="str">
        <f t="shared" si="133"/>
        <v/>
      </c>
      <c r="CW97" s="10" t="str">
        <f t="shared" si="134"/>
        <v/>
      </c>
      <c r="CX97" s="10" t="str">
        <f t="shared" si="135"/>
        <v/>
      </c>
      <c r="CY97" s="10" t="str">
        <f t="shared" si="136"/>
        <v/>
      </c>
      <c r="CZ97" s="10" t="str">
        <f t="shared" si="137"/>
        <v/>
      </c>
      <c r="DA97" s="10" t="str">
        <f t="shared" si="138"/>
        <v/>
      </c>
      <c r="DB97" s="10" t="str">
        <f t="shared" si="139"/>
        <v/>
      </c>
      <c r="DC97" s="10" t="str">
        <f t="shared" si="140"/>
        <v/>
      </c>
      <c r="DD97" s="10" t="str">
        <f t="shared" si="141"/>
        <v/>
      </c>
      <c r="DE97" s="10" t="str">
        <f t="shared" si="142"/>
        <v/>
      </c>
      <c r="DF97" s="10" t="str">
        <f t="shared" si="143"/>
        <v/>
      </c>
      <c r="DG97" s="10" t="str">
        <f t="shared" si="144"/>
        <v/>
      </c>
      <c r="DH97" s="10" t="str">
        <f t="shared" si="118"/>
        <v/>
      </c>
      <c r="DI97" s="10" t="str">
        <f t="shared" si="145"/>
        <v/>
      </c>
      <c r="DJ97" s="10" t="str">
        <f t="shared" si="146"/>
        <v/>
      </c>
      <c r="DK97" s="10" t="str">
        <f t="shared" si="147"/>
        <v/>
      </c>
      <c r="DL97" s="10" t="str">
        <f t="shared" si="148"/>
        <v/>
      </c>
      <c r="DM97" s="10" t="str">
        <f t="shared" si="149"/>
        <v/>
      </c>
      <c r="DN97" s="10" t="str">
        <f t="shared" si="150"/>
        <v/>
      </c>
      <c r="DO97" s="10" t="str">
        <f t="shared" si="151"/>
        <v/>
      </c>
      <c r="DP97" s="10" t="str">
        <f t="shared" si="152"/>
        <v/>
      </c>
      <c r="DQ97" s="10" t="str">
        <f t="shared" si="153"/>
        <v/>
      </c>
      <c r="DR97" s="10" t="str">
        <f t="shared" si="154"/>
        <v/>
      </c>
      <c r="DS97" s="10" t="str">
        <f t="shared" si="155"/>
        <v/>
      </c>
      <c r="DT97" s="10" t="str">
        <f t="shared" si="156"/>
        <v/>
      </c>
      <c r="DU97" s="10" t="str">
        <f t="shared" si="157"/>
        <v/>
      </c>
      <c r="DV97" s="10" t="str">
        <f t="shared" si="158"/>
        <v/>
      </c>
      <c r="DW97" s="10" t="str">
        <f t="shared" si="119"/>
        <v/>
      </c>
      <c r="DX97" s="10" t="str">
        <f t="shared" si="159"/>
        <v/>
      </c>
      <c r="DY97" s="10" t="str">
        <f t="shared" si="160"/>
        <v/>
      </c>
      <c r="DZ97" s="10" t="str">
        <f t="shared" si="161"/>
        <v/>
      </c>
      <c r="EA97" s="10" t="str">
        <f t="shared" si="162"/>
        <v/>
      </c>
      <c r="EB97" s="10" t="str">
        <f t="shared" si="163"/>
        <v/>
      </c>
      <c r="EC97" s="10" t="str">
        <f t="shared" si="164"/>
        <v/>
      </c>
      <c r="ED97" s="10" t="str">
        <f t="shared" si="165"/>
        <v/>
      </c>
      <c r="EE97" s="10" t="str">
        <f t="shared" si="166"/>
        <v/>
      </c>
      <c r="EF97" s="10" t="str">
        <f t="shared" si="167"/>
        <v/>
      </c>
      <c r="EG97" s="10" t="str">
        <f t="shared" si="168"/>
        <v/>
      </c>
      <c r="EH97" s="10" t="str">
        <f t="shared" si="169"/>
        <v/>
      </c>
      <c r="EI97" s="10" t="str">
        <f t="shared" si="170"/>
        <v/>
      </c>
      <c r="EJ97" s="10" t="str">
        <f t="shared" si="171"/>
        <v/>
      </c>
      <c r="EK97" s="10" t="str">
        <f t="shared" si="172"/>
        <v/>
      </c>
      <c r="EL97" s="10" t="str">
        <f t="shared" si="120"/>
        <v/>
      </c>
      <c r="EM97" s="10" t="str">
        <f t="shared" si="173"/>
        <v/>
      </c>
      <c r="EN97" s="10" t="str">
        <f t="shared" si="174"/>
        <v/>
      </c>
      <c r="EO97" s="10" t="str">
        <f t="shared" si="175"/>
        <v/>
      </c>
      <c r="EP97" s="10" t="str">
        <f t="shared" si="176"/>
        <v/>
      </c>
      <c r="EQ97" s="10" t="str">
        <f t="shared" si="177"/>
        <v/>
      </c>
      <c r="ER97" s="10" t="str">
        <f t="shared" si="178"/>
        <v/>
      </c>
      <c r="ES97" s="10" t="str">
        <f t="shared" si="179"/>
        <v/>
      </c>
      <c r="ET97" s="10" t="str">
        <f t="shared" si="180"/>
        <v/>
      </c>
      <c r="EU97" s="10" t="str">
        <f t="shared" si="181"/>
        <v/>
      </c>
      <c r="EV97" s="10" t="str">
        <f t="shared" si="182"/>
        <v/>
      </c>
      <c r="EW97" s="10" t="str">
        <f t="shared" si="183"/>
        <v/>
      </c>
      <c r="EX97" s="10" t="str">
        <f t="shared" si="184"/>
        <v/>
      </c>
      <c r="EY97" s="10" t="str">
        <f t="shared" si="185"/>
        <v/>
      </c>
      <c r="EZ97" s="10" t="str">
        <f t="shared" si="186"/>
        <v/>
      </c>
      <c r="FA97" s="10" t="str">
        <f t="shared" si="121"/>
        <v/>
      </c>
      <c r="FB97" s="10" t="str">
        <f t="shared" si="187"/>
        <v/>
      </c>
      <c r="FC97" s="10" t="str">
        <f t="shared" si="188"/>
        <v/>
      </c>
      <c r="FD97" s="10" t="str">
        <f t="shared" si="189"/>
        <v/>
      </c>
      <c r="FE97" s="10" t="str">
        <f t="shared" si="190"/>
        <v/>
      </c>
      <c r="FF97" s="10" t="str">
        <f t="shared" si="191"/>
        <v/>
      </c>
      <c r="FG97" s="10" t="str">
        <f t="shared" si="192"/>
        <v/>
      </c>
      <c r="FH97" s="10" t="str">
        <f t="shared" si="193"/>
        <v/>
      </c>
      <c r="FI97" s="10" t="str">
        <f t="shared" si="194"/>
        <v/>
      </c>
      <c r="FJ97" s="10" t="str">
        <f t="shared" si="195"/>
        <v/>
      </c>
      <c r="FK97" s="10" t="str">
        <f t="shared" si="196"/>
        <v/>
      </c>
      <c r="FL97" s="10" t="str">
        <f t="shared" si="197"/>
        <v/>
      </c>
      <c r="FM97" s="10" t="str">
        <f t="shared" si="198"/>
        <v/>
      </c>
      <c r="FN97" s="11"/>
      <c r="FR97" s="13"/>
      <c r="FS97" s="13"/>
      <c r="FT97" s="29" t="str">
        <f t="shared" si="122"/>
        <v/>
      </c>
      <c r="FU97" s="29" t="str">
        <f t="shared" si="123"/>
        <v/>
      </c>
      <c r="FV97" s="29" t="str">
        <f t="shared" si="124"/>
        <v/>
      </c>
      <c r="FW97" s="29" t="str">
        <f t="shared" si="125"/>
        <v/>
      </c>
      <c r="FX97" s="29" t="str">
        <f t="shared" si="126"/>
        <v/>
      </c>
      <c r="FZ97" s="14" t="s">
        <v>5</v>
      </c>
    </row>
    <row r="98" spans="1:182" s="12" customFormat="1" ht="25.5" x14ac:dyDescent="0.2">
      <c r="A98" s="27">
        <v>89</v>
      </c>
      <c r="B98" s="28" t="str">
        <f t="shared" si="110"/>
        <v/>
      </c>
      <c r="C98" s="46"/>
      <c r="D98" s="21"/>
      <c r="E98" s="48"/>
      <c r="F98" s="48"/>
      <c r="G98" s="48"/>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c r="CE98" s="21"/>
      <c r="CF98" s="21"/>
      <c r="CG98" s="43"/>
      <c r="CH98" s="147"/>
      <c r="CI98" s="10" t="str">
        <f t="shared" si="111"/>
        <v/>
      </c>
      <c r="CJ98" s="10" t="str">
        <f t="shared" si="112"/>
        <v/>
      </c>
      <c r="CK98" s="10" t="str">
        <f t="shared" si="113"/>
        <v/>
      </c>
      <c r="CL98" s="10" t="str">
        <f t="shared" si="114"/>
        <v/>
      </c>
      <c r="CM98" s="10" t="str">
        <f t="shared" si="115"/>
        <v/>
      </c>
      <c r="CN98" s="10" t="str">
        <f t="shared" si="116"/>
        <v/>
      </c>
      <c r="CO98" s="10" t="str">
        <f t="shared" si="127"/>
        <v/>
      </c>
      <c r="CP98" s="10" t="str">
        <f t="shared" si="128"/>
        <v/>
      </c>
      <c r="CQ98" s="10" t="str">
        <f t="shared" si="129"/>
        <v/>
      </c>
      <c r="CR98" s="10" t="str">
        <f t="shared" si="130"/>
        <v/>
      </c>
      <c r="CS98" s="10" t="str">
        <f t="shared" si="117"/>
        <v/>
      </c>
      <c r="CT98" s="10" t="str">
        <f t="shared" si="131"/>
        <v/>
      </c>
      <c r="CU98" s="10" t="str">
        <f t="shared" si="132"/>
        <v/>
      </c>
      <c r="CV98" s="10" t="str">
        <f t="shared" si="133"/>
        <v/>
      </c>
      <c r="CW98" s="10" t="str">
        <f t="shared" si="134"/>
        <v/>
      </c>
      <c r="CX98" s="10" t="str">
        <f t="shared" si="135"/>
        <v/>
      </c>
      <c r="CY98" s="10" t="str">
        <f t="shared" si="136"/>
        <v/>
      </c>
      <c r="CZ98" s="10" t="str">
        <f t="shared" si="137"/>
        <v/>
      </c>
      <c r="DA98" s="10" t="str">
        <f t="shared" si="138"/>
        <v/>
      </c>
      <c r="DB98" s="10" t="str">
        <f t="shared" si="139"/>
        <v/>
      </c>
      <c r="DC98" s="10" t="str">
        <f t="shared" si="140"/>
        <v/>
      </c>
      <c r="DD98" s="10" t="str">
        <f t="shared" si="141"/>
        <v/>
      </c>
      <c r="DE98" s="10" t="str">
        <f t="shared" si="142"/>
        <v/>
      </c>
      <c r="DF98" s="10" t="str">
        <f t="shared" si="143"/>
        <v/>
      </c>
      <c r="DG98" s="10" t="str">
        <f t="shared" si="144"/>
        <v/>
      </c>
      <c r="DH98" s="10" t="str">
        <f t="shared" si="118"/>
        <v/>
      </c>
      <c r="DI98" s="10" t="str">
        <f t="shared" si="145"/>
        <v/>
      </c>
      <c r="DJ98" s="10" t="str">
        <f t="shared" si="146"/>
        <v/>
      </c>
      <c r="DK98" s="10" t="str">
        <f t="shared" si="147"/>
        <v/>
      </c>
      <c r="DL98" s="10" t="str">
        <f t="shared" si="148"/>
        <v/>
      </c>
      <c r="DM98" s="10" t="str">
        <f t="shared" si="149"/>
        <v/>
      </c>
      <c r="DN98" s="10" t="str">
        <f t="shared" si="150"/>
        <v/>
      </c>
      <c r="DO98" s="10" t="str">
        <f t="shared" si="151"/>
        <v/>
      </c>
      <c r="DP98" s="10" t="str">
        <f t="shared" si="152"/>
        <v/>
      </c>
      <c r="DQ98" s="10" t="str">
        <f t="shared" si="153"/>
        <v/>
      </c>
      <c r="DR98" s="10" t="str">
        <f t="shared" si="154"/>
        <v/>
      </c>
      <c r="DS98" s="10" t="str">
        <f t="shared" si="155"/>
        <v/>
      </c>
      <c r="DT98" s="10" t="str">
        <f t="shared" si="156"/>
        <v/>
      </c>
      <c r="DU98" s="10" t="str">
        <f t="shared" si="157"/>
        <v/>
      </c>
      <c r="DV98" s="10" t="str">
        <f t="shared" si="158"/>
        <v/>
      </c>
      <c r="DW98" s="10" t="str">
        <f t="shared" si="119"/>
        <v/>
      </c>
      <c r="DX98" s="10" t="str">
        <f t="shared" si="159"/>
        <v/>
      </c>
      <c r="DY98" s="10" t="str">
        <f t="shared" si="160"/>
        <v/>
      </c>
      <c r="DZ98" s="10" t="str">
        <f t="shared" si="161"/>
        <v/>
      </c>
      <c r="EA98" s="10" t="str">
        <f t="shared" si="162"/>
        <v/>
      </c>
      <c r="EB98" s="10" t="str">
        <f t="shared" si="163"/>
        <v/>
      </c>
      <c r="EC98" s="10" t="str">
        <f t="shared" si="164"/>
        <v/>
      </c>
      <c r="ED98" s="10" t="str">
        <f t="shared" si="165"/>
        <v/>
      </c>
      <c r="EE98" s="10" t="str">
        <f t="shared" si="166"/>
        <v/>
      </c>
      <c r="EF98" s="10" t="str">
        <f t="shared" si="167"/>
        <v/>
      </c>
      <c r="EG98" s="10" t="str">
        <f t="shared" si="168"/>
        <v/>
      </c>
      <c r="EH98" s="10" t="str">
        <f t="shared" si="169"/>
        <v/>
      </c>
      <c r="EI98" s="10" t="str">
        <f t="shared" si="170"/>
        <v/>
      </c>
      <c r="EJ98" s="10" t="str">
        <f t="shared" si="171"/>
        <v/>
      </c>
      <c r="EK98" s="10" t="str">
        <f t="shared" si="172"/>
        <v/>
      </c>
      <c r="EL98" s="10" t="str">
        <f t="shared" si="120"/>
        <v/>
      </c>
      <c r="EM98" s="10" t="str">
        <f t="shared" si="173"/>
        <v/>
      </c>
      <c r="EN98" s="10" t="str">
        <f t="shared" si="174"/>
        <v/>
      </c>
      <c r="EO98" s="10" t="str">
        <f t="shared" si="175"/>
        <v/>
      </c>
      <c r="EP98" s="10" t="str">
        <f t="shared" si="176"/>
        <v/>
      </c>
      <c r="EQ98" s="10" t="str">
        <f t="shared" si="177"/>
        <v/>
      </c>
      <c r="ER98" s="10" t="str">
        <f t="shared" si="178"/>
        <v/>
      </c>
      <c r="ES98" s="10" t="str">
        <f t="shared" si="179"/>
        <v/>
      </c>
      <c r="ET98" s="10" t="str">
        <f t="shared" si="180"/>
        <v/>
      </c>
      <c r="EU98" s="10" t="str">
        <f t="shared" si="181"/>
        <v/>
      </c>
      <c r="EV98" s="10" t="str">
        <f t="shared" si="182"/>
        <v/>
      </c>
      <c r="EW98" s="10" t="str">
        <f t="shared" si="183"/>
        <v/>
      </c>
      <c r="EX98" s="10" t="str">
        <f t="shared" si="184"/>
        <v/>
      </c>
      <c r="EY98" s="10" t="str">
        <f t="shared" si="185"/>
        <v/>
      </c>
      <c r="EZ98" s="10" t="str">
        <f t="shared" si="186"/>
        <v/>
      </c>
      <c r="FA98" s="10" t="str">
        <f t="shared" si="121"/>
        <v/>
      </c>
      <c r="FB98" s="10" t="str">
        <f t="shared" si="187"/>
        <v/>
      </c>
      <c r="FC98" s="10" t="str">
        <f t="shared" si="188"/>
        <v/>
      </c>
      <c r="FD98" s="10" t="str">
        <f t="shared" si="189"/>
        <v/>
      </c>
      <c r="FE98" s="10" t="str">
        <f t="shared" si="190"/>
        <v/>
      </c>
      <c r="FF98" s="10" t="str">
        <f t="shared" si="191"/>
        <v/>
      </c>
      <c r="FG98" s="10" t="str">
        <f t="shared" si="192"/>
        <v/>
      </c>
      <c r="FH98" s="10" t="str">
        <f t="shared" si="193"/>
        <v/>
      </c>
      <c r="FI98" s="10" t="str">
        <f t="shared" si="194"/>
        <v/>
      </c>
      <c r="FJ98" s="10" t="str">
        <f t="shared" si="195"/>
        <v/>
      </c>
      <c r="FK98" s="10" t="str">
        <f t="shared" si="196"/>
        <v/>
      </c>
      <c r="FL98" s="10" t="str">
        <f t="shared" si="197"/>
        <v/>
      </c>
      <c r="FM98" s="10" t="str">
        <f t="shared" si="198"/>
        <v/>
      </c>
      <c r="FN98" s="11"/>
      <c r="FR98" s="13"/>
      <c r="FS98" s="13"/>
      <c r="FT98" s="29" t="str">
        <f t="shared" si="122"/>
        <v/>
      </c>
      <c r="FU98" s="29" t="str">
        <f t="shared" si="123"/>
        <v/>
      </c>
      <c r="FV98" s="29" t="str">
        <f t="shared" si="124"/>
        <v/>
      </c>
      <c r="FW98" s="29" t="str">
        <f t="shared" si="125"/>
        <v/>
      </c>
      <c r="FX98" s="29" t="str">
        <f t="shared" si="126"/>
        <v/>
      </c>
      <c r="FZ98" s="14" t="s">
        <v>5</v>
      </c>
    </row>
    <row r="99" spans="1:182" s="12" customFormat="1" ht="25.5" x14ac:dyDescent="0.2">
      <c r="A99" s="27">
        <v>90</v>
      </c>
      <c r="B99" s="28" t="str">
        <f t="shared" si="110"/>
        <v/>
      </c>
      <c r="C99" s="46"/>
      <c r="D99" s="21"/>
      <c r="E99" s="48"/>
      <c r="F99" s="48"/>
      <c r="G99" s="48"/>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c r="CE99" s="21"/>
      <c r="CF99" s="21"/>
      <c r="CG99" s="43"/>
      <c r="CH99" s="147"/>
      <c r="CI99" s="10" t="str">
        <f t="shared" si="111"/>
        <v/>
      </c>
      <c r="CJ99" s="10" t="str">
        <f t="shared" si="112"/>
        <v/>
      </c>
      <c r="CK99" s="10" t="str">
        <f t="shared" si="113"/>
        <v/>
      </c>
      <c r="CL99" s="10" t="str">
        <f t="shared" si="114"/>
        <v/>
      </c>
      <c r="CM99" s="10" t="str">
        <f t="shared" si="115"/>
        <v/>
      </c>
      <c r="CN99" s="10" t="str">
        <f t="shared" si="116"/>
        <v/>
      </c>
      <c r="CO99" s="10" t="str">
        <f t="shared" si="127"/>
        <v/>
      </c>
      <c r="CP99" s="10" t="str">
        <f t="shared" si="128"/>
        <v/>
      </c>
      <c r="CQ99" s="10" t="str">
        <f t="shared" si="129"/>
        <v/>
      </c>
      <c r="CR99" s="10" t="str">
        <f t="shared" si="130"/>
        <v/>
      </c>
      <c r="CS99" s="10" t="str">
        <f t="shared" si="117"/>
        <v/>
      </c>
      <c r="CT99" s="10" t="str">
        <f t="shared" si="131"/>
        <v/>
      </c>
      <c r="CU99" s="10" t="str">
        <f t="shared" si="132"/>
        <v/>
      </c>
      <c r="CV99" s="10" t="str">
        <f t="shared" si="133"/>
        <v/>
      </c>
      <c r="CW99" s="10" t="str">
        <f t="shared" si="134"/>
        <v/>
      </c>
      <c r="CX99" s="10" t="str">
        <f t="shared" si="135"/>
        <v/>
      </c>
      <c r="CY99" s="10" t="str">
        <f t="shared" si="136"/>
        <v/>
      </c>
      <c r="CZ99" s="10" t="str">
        <f t="shared" si="137"/>
        <v/>
      </c>
      <c r="DA99" s="10" t="str">
        <f t="shared" si="138"/>
        <v/>
      </c>
      <c r="DB99" s="10" t="str">
        <f t="shared" si="139"/>
        <v/>
      </c>
      <c r="DC99" s="10" t="str">
        <f t="shared" si="140"/>
        <v/>
      </c>
      <c r="DD99" s="10" t="str">
        <f t="shared" si="141"/>
        <v/>
      </c>
      <c r="DE99" s="10" t="str">
        <f t="shared" si="142"/>
        <v/>
      </c>
      <c r="DF99" s="10" t="str">
        <f t="shared" si="143"/>
        <v/>
      </c>
      <c r="DG99" s="10" t="str">
        <f t="shared" si="144"/>
        <v/>
      </c>
      <c r="DH99" s="10" t="str">
        <f t="shared" si="118"/>
        <v/>
      </c>
      <c r="DI99" s="10" t="str">
        <f t="shared" si="145"/>
        <v/>
      </c>
      <c r="DJ99" s="10" t="str">
        <f t="shared" si="146"/>
        <v/>
      </c>
      <c r="DK99" s="10" t="str">
        <f t="shared" si="147"/>
        <v/>
      </c>
      <c r="DL99" s="10" t="str">
        <f t="shared" si="148"/>
        <v/>
      </c>
      <c r="DM99" s="10" t="str">
        <f t="shared" si="149"/>
        <v/>
      </c>
      <c r="DN99" s="10" t="str">
        <f t="shared" si="150"/>
        <v/>
      </c>
      <c r="DO99" s="10" t="str">
        <f t="shared" si="151"/>
        <v/>
      </c>
      <c r="DP99" s="10" t="str">
        <f t="shared" si="152"/>
        <v/>
      </c>
      <c r="DQ99" s="10" t="str">
        <f t="shared" si="153"/>
        <v/>
      </c>
      <c r="DR99" s="10" t="str">
        <f t="shared" si="154"/>
        <v/>
      </c>
      <c r="DS99" s="10" t="str">
        <f t="shared" si="155"/>
        <v/>
      </c>
      <c r="DT99" s="10" t="str">
        <f t="shared" si="156"/>
        <v/>
      </c>
      <c r="DU99" s="10" t="str">
        <f t="shared" si="157"/>
        <v/>
      </c>
      <c r="DV99" s="10" t="str">
        <f t="shared" si="158"/>
        <v/>
      </c>
      <c r="DW99" s="10" t="str">
        <f t="shared" si="119"/>
        <v/>
      </c>
      <c r="DX99" s="10" t="str">
        <f t="shared" si="159"/>
        <v/>
      </c>
      <c r="DY99" s="10" t="str">
        <f t="shared" si="160"/>
        <v/>
      </c>
      <c r="DZ99" s="10" t="str">
        <f t="shared" si="161"/>
        <v/>
      </c>
      <c r="EA99" s="10" t="str">
        <f t="shared" si="162"/>
        <v/>
      </c>
      <c r="EB99" s="10" t="str">
        <f t="shared" si="163"/>
        <v/>
      </c>
      <c r="EC99" s="10" t="str">
        <f t="shared" si="164"/>
        <v/>
      </c>
      <c r="ED99" s="10" t="str">
        <f t="shared" si="165"/>
        <v/>
      </c>
      <c r="EE99" s="10" t="str">
        <f t="shared" si="166"/>
        <v/>
      </c>
      <c r="EF99" s="10" t="str">
        <f t="shared" si="167"/>
        <v/>
      </c>
      <c r="EG99" s="10" t="str">
        <f t="shared" si="168"/>
        <v/>
      </c>
      <c r="EH99" s="10" t="str">
        <f t="shared" si="169"/>
        <v/>
      </c>
      <c r="EI99" s="10" t="str">
        <f t="shared" si="170"/>
        <v/>
      </c>
      <c r="EJ99" s="10" t="str">
        <f t="shared" si="171"/>
        <v/>
      </c>
      <c r="EK99" s="10" t="str">
        <f t="shared" si="172"/>
        <v/>
      </c>
      <c r="EL99" s="10" t="str">
        <f t="shared" si="120"/>
        <v/>
      </c>
      <c r="EM99" s="10" t="str">
        <f t="shared" si="173"/>
        <v/>
      </c>
      <c r="EN99" s="10" t="str">
        <f t="shared" si="174"/>
        <v/>
      </c>
      <c r="EO99" s="10" t="str">
        <f t="shared" si="175"/>
        <v/>
      </c>
      <c r="EP99" s="10" t="str">
        <f t="shared" si="176"/>
        <v/>
      </c>
      <c r="EQ99" s="10" t="str">
        <f t="shared" si="177"/>
        <v/>
      </c>
      <c r="ER99" s="10" t="str">
        <f t="shared" si="178"/>
        <v/>
      </c>
      <c r="ES99" s="10" t="str">
        <f t="shared" si="179"/>
        <v/>
      </c>
      <c r="ET99" s="10" t="str">
        <f t="shared" si="180"/>
        <v/>
      </c>
      <c r="EU99" s="10" t="str">
        <f t="shared" si="181"/>
        <v/>
      </c>
      <c r="EV99" s="10" t="str">
        <f t="shared" si="182"/>
        <v/>
      </c>
      <c r="EW99" s="10" t="str">
        <f t="shared" si="183"/>
        <v/>
      </c>
      <c r="EX99" s="10" t="str">
        <f t="shared" si="184"/>
        <v/>
      </c>
      <c r="EY99" s="10" t="str">
        <f t="shared" si="185"/>
        <v/>
      </c>
      <c r="EZ99" s="10" t="str">
        <f t="shared" si="186"/>
        <v/>
      </c>
      <c r="FA99" s="10" t="str">
        <f t="shared" si="121"/>
        <v/>
      </c>
      <c r="FB99" s="10" t="str">
        <f t="shared" si="187"/>
        <v/>
      </c>
      <c r="FC99" s="10" t="str">
        <f t="shared" si="188"/>
        <v/>
      </c>
      <c r="FD99" s="10" t="str">
        <f t="shared" si="189"/>
        <v/>
      </c>
      <c r="FE99" s="10" t="str">
        <f t="shared" si="190"/>
        <v/>
      </c>
      <c r="FF99" s="10" t="str">
        <f t="shared" si="191"/>
        <v/>
      </c>
      <c r="FG99" s="10" t="str">
        <f t="shared" si="192"/>
        <v/>
      </c>
      <c r="FH99" s="10" t="str">
        <f t="shared" si="193"/>
        <v/>
      </c>
      <c r="FI99" s="10" t="str">
        <f t="shared" si="194"/>
        <v/>
      </c>
      <c r="FJ99" s="10" t="str">
        <f t="shared" si="195"/>
        <v/>
      </c>
      <c r="FK99" s="10" t="str">
        <f t="shared" si="196"/>
        <v/>
      </c>
      <c r="FL99" s="10" t="str">
        <f t="shared" si="197"/>
        <v/>
      </c>
      <c r="FM99" s="10" t="str">
        <f t="shared" si="198"/>
        <v/>
      </c>
      <c r="FN99" s="11"/>
      <c r="FR99" s="13"/>
      <c r="FS99" s="13"/>
      <c r="FT99" s="29" t="str">
        <f t="shared" si="122"/>
        <v/>
      </c>
      <c r="FU99" s="29" t="str">
        <f t="shared" si="123"/>
        <v/>
      </c>
      <c r="FV99" s="29" t="str">
        <f t="shared" si="124"/>
        <v/>
      </c>
      <c r="FW99" s="29" t="str">
        <f t="shared" si="125"/>
        <v/>
      </c>
      <c r="FX99" s="29" t="str">
        <f t="shared" si="126"/>
        <v/>
      </c>
      <c r="FZ99" s="14" t="s">
        <v>5</v>
      </c>
    </row>
    <row r="100" spans="1:182" s="12" customFormat="1" ht="25.5" x14ac:dyDescent="0.2">
      <c r="A100" s="27">
        <v>91</v>
      </c>
      <c r="B100" s="28" t="str">
        <f t="shared" si="110"/>
        <v/>
      </c>
      <c r="C100" s="46"/>
      <c r="D100" s="21"/>
      <c r="E100" s="48"/>
      <c r="F100" s="48"/>
      <c r="G100" s="48"/>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c r="BX100" s="21"/>
      <c r="BY100" s="21"/>
      <c r="BZ100" s="21"/>
      <c r="CA100" s="21"/>
      <c r="CB100" s="21"/>
      <c r="CC100" s="21"/>
      <c r="CD100" s="21"/>
      <c r="CE100" s="21"/>
      <c r="CF100" s="21"/>
      <c r="CG100" s="43"/>
      <c r="CH100" s="147"/>
      <c r="CI100" s="10" t="str">
        <f t="shared" si="111"/>
        <v/>
      </c>
      <c r="CJ100" s="10" t="str">
        <f t="shared" si="112"/>
        <v/>
      </c>
      <c r="CK100" s="10" t="str">
        <f t="shared" si="113"/>
        <v/>
      </c>
      <c r="CL100" s="10" t="str">
        <f t="shared" si="114"/>
        <v/>
      </c>
      <c r="CM100" s="10" t="str">
        <f t="shared" si="115"/>
        <v/>
      </c>
      <c r="CN100" s="10" t="str">
        <f t="shared" si="116"/>
        <v/>
      </c>
      <c r="CO100" s="10" t="str">
        <f t="shared" si="127"/>
        <v/>
      </c>
      <c r="CP100" s="10" t="str">
        <f t="shared" si="128"/>
        <v/>
      </c>
      <c r="CQ100" s="10" t="str">
        <f t="shared" si="129"/>
        <v/>
      </c>
      <c r="CR100" s="10" t="str">
        <f t="shared" si="130"/>
        <v/>
      </c>
      <c r="CS100" s="10" t="str">
        <f t="shared" si="117"/>
        <v/>
      </c>
      <c r="CT100" s="10" t="str">
        <f t="shared" si="131"/>
        <v/>
      </c>
      <c r="CU100" s="10" t="str">
        <f t="shared" si="132"/>
        <v/>
      </c>
      <c r="CV100" s="10" t="str">
        <f t="shared" si="133"/>
        <v/>
      </c>
      <c r="CW100" s="10" t="str">
        <f t="shared" si="134"/>
        <v/>
      </c>
      <c r="CX100" s="10" t="str">
        <f t="shared" si="135"/>
        <v/>
      </c>
      <c r="CY100" s="10" t="str">
        <f t="shared" si="136"/>
        <v/>
      </c>
      <c r="CZ100" s="10" t="str">
        <f t="shared" si="137"/>
        <v/>
      </c>
      <c r="DA100" s="10" t="str">
        <f t="shared" si="138"/>
        <v/>
      </c>
      <c r="DB100" s="10" t="str">
        <f t="shared" si="139"/>
        <v/>
      </c>
      <c r="DC100" s="10" t="str">
        <f t="shared" si="140"/>
        <v/>
      </c>
      <c r="DD100" s="10" t="str">
        <f t="shared" si="141"/>
        <v/>
      </c>
      <c r="DE100" s="10" t="str">
        <f t="shared" si="142"/>
        <v/>
      </c>
      <c r="DF100" s="10" t="str">
        <f t="shared" si="143"/>
        <v/>
      </c>
      <c r="DG100" s="10" t="str">
        <f t="shared" si="144"/>
        <v/>
      </c>
      <c r="DH100" s="10" t="str">
        <f t="shared" si="118"/>
        <v/>
      </c>
      <c r="DI100" s="10" t="str">
        <f t="shared" si="145"/>
        <v/>
      </c>
      <c r="DJ100" s="10" t="str">
        <f t="shared" si="146"/>
        <v/>
      </c>
      <c r="DK100" s="10" t="str">
        <f t="shared" si="147"/>
        <v/>
      </c>
      <c r="DL100" s="10" t="str">
        <f t="shared" si="148"/>
        <v/>
      </c>
      <c r="DM100" s="10" t="str">
        <f t="shared" si="149"/>
        <v/>
      </c>
      <c r="DN100" s="10" t="str">
        <f t="shared" si="150"/>
        <v/>
      </c>
      <c r="DO100" s="10" t="str">
        <f t="shared" si="151"/>
        <v/>
      </c>
      <c r="DP100" s="10" t="str">
        <f t="shared" si="152"/>
        <v/>
      </c>
      <c r="DQ100" s="10" t="str">
        <f t="shared" si="153"/>
        <v/>
      </c>
      <c r="DR100" s="10" t="str">
        <f t="shared" si="154"/>
        <v/>
      </c>
      <c r="DS100" s="10" t="str">
        <f t="shared" si="155"/>
        <v/>
      </c>
      <c r="DT100" s="10" t="str">
        <f t="shared" si="156"/>
        <v/>
      </c>
      <c r="DU100" s="10" t="str">
        <f t="shared" si="157"/>
        <v/>
      </c>
      <c r="DV100" s="10" t="str">
        <f t="shared" si="158"/>
        <v/>
      </c>
      <c r="DW100" s="10" t="str">
        <f t="shared" si="119"/>
        <v/>
      </c>
      <c r="DX100" s="10" t="str">
        <f t="shared" si="159"/>
        <v/>
      </c>
      <c r="DY100" s="10" t="str">
        <f t="shared" si="160"/>
        <v/>
      </c>
      <c r="DZ100" s="10" t="str">
        <f t="shared" si="161"/>
        <v/>
      </c>
      <c r="EA100" s="10" t="str">
        <f t="shared" si="162"/>
        <v/>
      </c>
      <c r="EB100" s="10" t="str">
        <f t="shared" si="163"/>
        <v/>
      </c>
      <c r="EC100" s="10" t="str">
        <f t="shared" si="164"/>
        <v/>
      </c>
      <c r="ED100" s="10" t="str">
        <f t="shared" si="165"/>
        <v/>
      </c>
      <c r="EE100" s="10" t="str">
        <f t="shared" si="166"/>
        <v/>
      </c>
      <c r="EF100" s="10" t="str">
        <f t="shared" si="167"/>
        <v/>
      </c>
      <c r="EG100" s="10" t="str">
        <f t="shared" si="168"/>
        <v/>
      </c>
      <c r="EH100" s="10" t="str">
        <f t="shared" si="169"/>
        <v/>
      </c>
      <c r="EI100" s="10" t="str">
        <f t="shared" si="170"/>
        <v/>
      </c>
      <c r="EJ100" s="10" t="str">
        <f t="shared" si="171"/>
        <v/>
      </c>
      <c r="EK100" s="10" t="str">
        <f t="shared" si="172"/>
        <v/>
      </c>
      <c r="EL100" s="10" t="str">
        <f t="shared" si="120"/>
        <v/>
      </c>
      <c r="EM100" s="10" t="str">
        <f t="shared" si="173"/>
        <v/>
      </c>
      <c r="EN100" s="10" t="str">
        <f t="shared" si="174"/>
        <v/>
      </c>
      <c r="EO100" s="10" t="str">
        <f t="shared" si="175"/>
        <v/>
      </c>
      <c r="EP100" s="10" t="str">
        <f t="shared" si="176"/>
        <v/>
      </c>
      <c r="EQ100" s="10" t="str">
        <f t="shared" si="177"/>
        <v/>
      </c>
      <c r="ER100" s="10" t="str">
        <f t="shared" si="178"/>
        <v/>
      </c>
      <c r="ES100" s="10" t="str">
        <f t="shared" si="179"/>
        <v/>
      </c>
      <c r="ET100" s="10" t="str">
        <f t="shared" si="180"/>
        <v/>
      </c>
      <c r="EU100" s="10" t="str">
        <f t="shared" si="181"/>
        <v/>
      </c>
      <c r="EV100" s="10" t="str">
        <f t="shared" si="182"/>
        <v/>
      </c>
      <c r="EW100" s="10" t="str">
        <f t="shared" si="183"/>
        <v/>
      </c>
      <c r="EX100" s="10" t="str">
        <f t="shared" si="184"/>
        <v/>
      </c>
      <c r="EY100" s="10" t="str">
        <f t="shared" si="185"/>
        <v/>
      </c>
      <c r="EZ100" s="10" t="str">
        <f t="shared" si="186"/>
        <v/>
      </c>
      <c r="FA100" s="10" t="str">
        <f t="shared" si="121"/>
        <v/>
      </c>
      <c r="FB100" s="10" t="str">
        <f t="shared" si="187"/>
        <v/>
      </c>
      <c r="FC100" s="10" t="str">
        <f t="shared" si="188"/>
        <v/>
      </c>
      <c r="FD100" s="10" t="str">
        <f t="shared" si="189"/>
        <v/>
      </c>
      <c r="FE100" s="10" t="str">
        <f t="shared" si="190"/>
        <v/>
      </c>
      <c r="FF100" s="10" t="str">
        <f t="shared" si="191"/>
        <v/>
      </c>
      <c r="FG100" s="10" t="str">
        <f t="shared" si="192"/>
        <v/>
      </c>
      <c r="FH100" s="10" t="str">
        <f t="shared" si="193"/>
        <v/>
      </c>
      <c r="FI100" s="10" t="str">
        <f t="shared" si="194"/>
        <v/>
      </c>
      <c r="FJ100" s="10" t="str">
        <f t="shared" si="195"/>
        <v/>
      </c>
      <c r="FK100" s="10" t="str">
        <f t="shared" si="196"/>
        <v/>
      </c>
      <c r="FL100" s="10" t="str">
        <f t="shared" si="197"/>
        <v/>
      </c>
      <c r="FM100" s="10" t="str">
        <f t="shared" si="198"/>
        <v/>
      </c>
      <c r="FN100" s="11"/>
      <c r="FR100" s="13"/>
      <c r="FS100" s="13"/>
      <c r="FT100" s="29" t="str">
        <f t="shared" si="122"/>
        <v/>
      </c>
      <c r="FU100" s="29" t="str">
        <f t="shared" si="123"/>
        <v/>
      </c>
      <c r="FV100" s="29" t="str">
        <f t="shared" si="124"/>
        <v/>
      </c>
      <c r="FW100" s="29" t="str">
        <f t="shared" si="125"/>
        <v/>
      </c>
      <c r="FX100" s="29" t="str">
        <f t="shared" si="126"/>
        <v/>
      </c>
      <c r="FZ100" s="14" t="s">
        <v>5</v>
      </c>
    </row>
    <row r="101" spans="1:182" s="12" customFormat="1" ht="25.5" x14ac:dyDescent="0.2">
      <c r="A101" s="27">
        <v>92</v>
      </c>
      <c r="B101" s="28" t="str">
        <f t="shared" si="110"/>
        <v/>
      </c>
      <c r="C101" s="46"/>
      <c r="D101" s="21"/>
      <c r="E101" s="48"/>
      <c r="F101" s="48"/>
      <c r="G101" s="48"/>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c r="BZ101" s="21"/>
      <c r="CA101" s="21"/>
      <c r="CB101" s="21"/>
      <c r="CC101" s="21"/>
      <c r="CD101" s="21"/>
      <c r="CE101" s="21"/>
      <c r="CF101" s="21"/>
      <c r="CG101" s="43"/>
      <c r="CH101" s="147"/>
      <c r="CI101" s="10" t="str">
        <f t="shared" si="111"/>
        <v/>
      </c>
      <c r="CJ101" s="10" t="str">
        <f t="shared" si="112"/>
        <v/>
      </c>
      <c r="CK101" s="10" t="str">
        <f t="shared" si="113"/>
        <v/>
      </c>
      <c r="CL101" s="10" t="str">
        <f t="shared" si="114"/>
        <v/>
      </c>
      <c r="CM101" s="10" t="str">
        <f t="shared" si="115"/>
        <v/>
      </c>
      <c r="CN101" s="10" t="str">
        <f t="shared" si="116"/>
        <v/>
      </c>
      <c r="CO101" s="10" t="str">
        <f t="shared" si="127"/>
        <v/>
      </c>
      <c r="CP101" s="10" t="str">
        <f t="shared" si="128"/>
        <v/>
      </c>
      <c r="CQ101" s="10" t="str">
        <f t="shared" si="129"/>
        <v/>
      </c>
      <c r="CR101" s="10" t="str">
        <f t="shared" si="130"/>
        <v/>
      </c>
      <c r="CS101" s="10" t="str">
        <f t="shared" si="117"/>
        <v/>
      </c>
      <c r="CT101" s="10" t="str">
        <f t="shared" si="131"/>
        <v/>
      </c>
      <c r="CU101" s="10" t="str">
        <f t="shared" si="132"/>
        <v/>
      </c>
      <c r="CV101" s="10" t="str">
        <f t="shared" si="133"/>
        <v/>
      </c>
      <c r="CW101" s="10" t="str">
        <f t="shared" si="134"/>
        <v/>
      </c>
      <c r="CX101" s="10" t="str">
        <f t="shared" si="135"/>
        <v/>
      </c>
      <c r="CY101" s="10" t="str">
        <f t="shared" si="136"/>
        <v/>
      </c>
      <c r="CZ101" s="10" t="str">
        <f t="shared" si="137"/>
        <v/>
      </c>
      <c r="DA101" s="10" t="str">
        <f t="shared" si="138"/>
        <v/>
      </c>
      <c r="DB101" s="10" t="str">
        <f t="shared" si="139"/>
        <v/>
      </c>
      <c r="DC101" s="10" t="str">
        <f t="shared" si="140"/>
        <v/>
      </c>
      <c r="DD101" s="10" t="str">
        <f t="shared" si="141"/>
        <v/>
      </c>
      <c r="DE101" s="10" t="str">
        <f t="shared" si="142"/>
        <v/>
      </c>
      <c r="DF101" s="10" t="str">
        <f t="shared" si="143"/>
        <v/>
      </c>
      <c r="DG101" s="10" t="str">
        <f t="shared" si="144"/>
        <v/>
      </c>
      <c r="DH101" s="10" t="str">
        <f t="shared" si="118"/>
        <v/>
      </c>
      <c r="DI101" s="10" t="str">
        <f t="shared" si="145"/>
        <v/>
      </c>
      <c r="DJ101" s="10" t="str">
        <f t="shared" si="146"/>
        <v/>
      </c>
      <c r="DK101" s="10" t="str">
        <f t="shared" si="147"/>
        <v/>
      </c>
      <c r="DL101" s="10" t="str">
        <f t="shared" si="148"/>
        <v/>
      </c>
      <c r="DM101" s="10" t="str">
        <f t="shared" si="149"/>
        <v/>
      </c>
      <c r="DN101" s="10" t="str">
        <f t="shared" si="150"/>
        <v/>
      </c>
      <c r="DO101" s="10" t="str">
        <f t="shared" si="151"/>
        <v/>
      </c>
      <c r="DP101" s="10" t="str">
        <f t="shared" si="152"/>
        <v/>
      </c>
      <c r="DQ101" s="10" t="str">
        <f t="shared" si="153"/>
        <v/>
      </c>
      <c r="DR101" s="10" t="str">
        <f t="shared" si="154"/>
        <v/>
      </c>
      <c r="DS101" s="10" t="str">
        <f t="shared" si="155"/>
        <v/>
      </c>
      <c r="DT101" s="10" t="str">
        <f t="shared" si="156"/>
        <v/>
      </c>
      <c r="DU101" s="10" t="str">
        <f t="shared" si="157"/>
        <v/>
      </c>
      <c r="DV101" s="10" t="str">
        <f t="shared" si="158"/>
        <v/>
      </c>
      <c r="DW101" s="10" t="str">
        <f t="shared" si="119"/>
        <v/>
      </c>
      <c r="DX101" s="10" t="str">
        <f t="shared" si="159"/>
        <v/>
      </c>
      <c r="DY101" s="10" t="str">
        <f t="shared" si="160"/>
        <v/>
      </c>
      <c r="DZ101" s="10" t="str">
        <f t="shared" si="161"/>
        <v/>
      </c>
      <c r="EA101" s="10" t="str">
        <f t="shared" si="162"/>
        <v/>
      </c>
      <c r="EB101" s="10" t="str">
        <f t="shared" si="163"/>
        <v/>
      </c>
      <c r="EC101" s="10" t="str">
        <f t="shared" si="164"/>
        <v/>
      </c>
      <c r="ED101" s="10" t="str">
        <f t="shared" si="165"/>
        <v/>
      </c>
      <c r="EE101" s="10" t="str">
        <f t="shared" si="166"/>
        <v/>
      </c>
      <c r="EF101" s="10" t="str">
        <f t="shared" si="167"/>
        <v/>
      </c>
      <c r="EG101" s="10" t="str">
        <f t="shared" si="168"/>
        <v/>
      </c>
      <c r="EH101" s="10" t="str">
        <f t="shared" si="169"/>
        <v/>
      </c>
      <c r="EI101" s="10" t="str">
        <f t="shared" si="170"/>
        <v/>
      </c>
      <c r="EJ101" s="10" t="str">
        <f t="shared" si="171"/>
        <v/>
      </c>
      <c r="EK101" s="10" t="str">
        <f t="shared" si="172"/>
        <v/>
      </c>
      <c r="EL101" s="10" t="str">
        <f t="shared" si="120"/>
        <v/>
      </c>
      <c r="EM101" s="10" t="str">
        <f t="shared" si="173"/>
        <v/>
      </c>
      <c r="EN101" s="10" t="str">
        <f t="shared" si="174"/>
        <v/>
      </c>
      <c r="EO101" s="10" t="str">
        <f t="shared" si="175"/>
        <v/>
      </c>
      <c r="EP101" s="10" t="str">
        <f t="shared" si="176"/>
        <v/>
      </c>
      <c r="EQ101" s="10" t="str">
        <f t="shared" si="177"/>
        <v/>
      </c>
      <c r="ER101" s="10" t="str">
        <f t="shared" si="178"/>
        <v/>
      </c>
      <c r="ES101" s="10" t="str">
        <f t="shared" si="179"/>
        <v/>
      </c>
      <c r="ET101" s="10" t="str">
        <f t="shared" si="180"/>
        <v/>
      </c>
      <c r="EU101" s="10" t="str">
        <f t="shared" si="181"/>
        <v/>
      </c>
      <c r="EV101" s="10" t="str">
        <f t="shared" si="182"/>
        <v/>
      </c>
      <c r="EW101" s="10" t="str">
        <f t="shared" si="183"/>
        <v/>
      </c>
      <c r="EX101" s="10" t="str">
        <f t="shared" si="184"/>
        <v/>
      </c>
      <c r="EY101" s="10" t="str">
        <f t="shared" si="185"/>
        <v/>
      </c>
      <c r="EZ101" s="10" t="str">
        <f t="shared" si="186"/>
        <v/>
      </c>
      <c r="FA101" s="10" t="str">
        <f t="shared" si="121"/>
        <v/>
      </c>
      <c r="FB101" s="10" t="str">
        <f t="shared" si="187"/>
        <v/>
      </c>
      <c r="FC101" s="10" t="str">
        <f t="shared" si="188"/>
        <v/>
      </c>
      <c r="FD101" s="10" t="str">
        <f t="shared" si="189"/>
        <v/>
      </c>
      <c r="FE101" s="10" t="str">
        <f t="shared" si="190"/>
        <v/>
      </c>
      <c r="FF101" s="10" t="str">
        <f t="shared" si="191"/>
        <v/>
      </c>
      <c r="FG101" s="10" t="str">
        <f t="shared" si="192"/>
        <v/>
      </c>
      <c r="FH101" s="10" t="str">
        <f t="shared" si="193"/>
        <v/>
      </c>
      <c r="FI101" s="10" t="str">
        <f t="shared" si="194"/>
        <v/>
      </c>
      <c r="FJ101" s="10" t="str">
        <f t="shared" si="195"/>
        <v/>
      </c>
      <c r="FK101" s="10" t="str">
        <f t="shared" si="196"/>
        <v/>
      </c>
      <c r="FL101" s="10" t="str">
        <f t="shared" si="197"/>
        <v/>
      </c>
      <c r="FM101" s="10" t="str">
        <f t="shared" si="198"/>
        <v/>
      </c>
      <c r="FN101" s="11"/>
      <c r="FR101" s="13"/>
      <c r="FS101" s="13"/>
      <c r="FT101" s="29" t="str">
        <f t="shared" si="122"/>
        <v/>
      </c>
      <c r="FU101" s="29" t="str">
        <f t="shared" si="123"/>
        <v/>
      </c>
      <c r="FV101" s="29" t="str">
        <f t="shared" si="124"/>
        <v/>
      </c>
      <c r="FW101" s="29" t="str">
        <f t="shared" si="125"/>
        <v/>
      </c>
      <c r="FX101" s="29" t="str">
        <f t="shared" si="126"/>
        <v/>
      </c>
      <c r="FZ101" s="14" t="s">
        <v>5</v>
      </c>
    </row>
    <row r="102" spans="1:182" s="12" customFormat="1" ht="25.5" x14ac:dyDescent="0.2">
      <c r="A102" s="27">
        <v>93</v>
      </c>
      <c r="B102" s="28" t="str">
        <f t="shared" si="110"/>
        <v/>
      </c>
      <c r="C102" s="46"/>
      <c r="D102" s="21"/>
      <c r="E102" s="48"/>
      <c r="F102" s="48"/>
      <c r="G102" s="48"/>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1"/>
      <c r="BV102" s="21"/>
      <c r="BW102" s="21"/>
      <c r="BX102" s="21"/>
      <c r="BY102" s="21"/>
      <c r="BZ102" s="21"/>
      <c r="CA102" s="21"/>
      <c r="CB102" s="21"/>
      <c r="CC102" s="21"/>
      <c r="CD102" s="21"/>
      <c r="CE102" s="21"/>
      <c r="CF102" s="21"/>
      <c r="CG102" s="43"/>
      <c r="CH102" s="147"/>
      <c r="CI102" s="10" t="str">
        <f t="shared" si="111"/>
        <v/>
      </c>
      <c r="CJ102" s="10" t="str">
        <f t="shared" si="112"/>
        <v/>
      </c>
      <c r="CK102" s="10" t="str">
        <f t="shared" si="113"/>
        <v/>
      </c>
      <c r="CL102" s="10" t="str">
        <f t="shared" si="114"/>
        <v/>
      </c>
      <c r="CM102" s="10" t="str">
        <f t="shared" si="115"/>
        <v/>
      </c>
      <c r="CN102" s="10" t="str">
        <f t="shared" si="116"/>
        <v/>
      </c>
      <c r="CO102" s="10" t="str">
        <f t="shared" si="127"/>
        <v/>
      </c>
      <c r="CP102" s="10" t="str">
        <f t="shared" si="128"/>
        <v/>
      </c>
      <c r="CQ102" s="10" t="str">
        <f t="shared" si="129"/>
        <v/>
      </c>
      <c r="CR102" s="10" t="str">
        <f t="shared" si="130"/>
        <v/>
      </c>
      <c r="CS102" s="10" t="str">
        <f t="shared" si="117"/>
        <v/>
      </c>
      <c r="CT102" s="10" t="str">
        <f t="shared" si="131"/>
        <v/>
      </c>
      <c r="CU102" s="10" t="str">
        <f t="shared" si="132"/>
        <v/>
      </c>
      <c r="CV102" s="10" t="str">
        <f t="shared" si="133"/>
        <v/>
      </c>
      <c r="CW102" s="10" t="str">
        <f t="shared" si="134"/>
        <v/>
      </c>
      <c r="CX102" s="10" t="str">
        <f t="shared" si="135"/>
        <v/>
      </c>
      <c r="CY102" s="10" t="str">
        <f t="shared" si="136"/>
        <v/>
      </c>
      <c r="CZ102" s="10" t="str">
        <f t="shared" si="137"/>
        <v/>
      </c>
      <c r="DA102" s="10" t="str">
        <f t="shared" si="138"/>
        <v/>
      </c>
      <c r="DB102" s="10" t="str">
        <f t="shared" si="139"/>
        <v/>
      </c>
      <c r="DC102" s="10" t="str">
        <f t="shared" si="140"/>
        <v/>
      </c>
      <c r="DD102" s="10" t="str">
        <f t="shared" si="141"/>
        <v/>
      </c>
      <c r="DE102" s="10" t="str">
        <f t="shared" si="142"/>
        <v/>
      </c>
      <c r="DF102" s="10" t="str">
        <f t="shared" si="143"/>
        <v/>
      </c>
      <c r="DG102" s="10" t="str">
        <f t="shared" si="144"/>
        <v/>
      </c>
      <c r="DH102" s="10" t="str">
        <f t="shared" si="118"/>
        <v/>
      </c>
      <c r="DI102" s="10" t="str">
        <f t="shared" si="145"/>
        <v/>
      </c>
      <c r="DJ102" s="10" t="str">
        <f t="shared" si="146"/>
        <v/>
      </c>
      <c r="DK102" s="10" t="str">
        <f t="shared" si="147"/>
        <v/>
      </c>
      <c r="DL102" s="10" t="str">
        <f t="shared" si="148"/>
        <v/>
      </c>
      <c r="DM102" s="10" t="str">
        <f t="shared" si="149"/>
        <v/>
      </c>
      <c r="DN102" s="10" t="str">
        <f t="shared" si="150"/>
        <v/>
      </c>
      <c r="DO102" s="10" t="str">
        <f t="shared" si="151"/>
        <v/>
      </c>
      <c r="DP102" s="10" t="str">
        <f t="shared" si="152"/>
        <v/>
      </c>
      <c r="DQ102" s="10" t="str">
        <f t="shared" si="153"/>
        <v/>
      </c>
      <c r="DR102" s="10" t="str">
        <f t="shared" si="154"/>
        <v/>
      </c>
      <c r="DS102" s="10" t="str">
        <f t="shared" si="155"/>
        <v/>
      </c>
      <c r="DT102" s="10" t="str">
        <f t="shared" si="156"/>
        <v/>
      </c>
      <c r="DU102" s="10" t="str">
        <f t="shared" si="157"/>
        <v/>
      </c>
      <c r="DV102" s="10" t="str">
        <f t="shared" si="158"/>
        <v/>
      </c>
      <c r="DW102" s="10" t="str">
        <f t="shared" si="119"/>
        <v/>
      </c>
      <c r="DX102" s="10" t="str">
        <f t="shared" si="159"/>
        <v/>
      </c>
      <c r="DY102" s="10" t="str">
        <f t="shared" si="160"/>
        <v/>
      </c>
      <c r="DZ102" s="10" t="str">
        <f t="shared" si="161"/>
        <v/>
      </c>
      <c r="EA102" s="10" t="str">
        <f t="shared" si="162"/>
        <v/>
      </c>
      <c r="EB102" s="10" t="str">
        <f t="shared" si="163"/>
        <v/>
      </c>
      <c r="EC102" s="10" t="str">
        <f t="shared" si="164"/>
        <v/>
      </c>
      <c r="ED102" s="10" t="str">
        <f t="shared" si="165"/>
        <v/>
      </c>
      <c r="EE102" s="10" t="str">
        <f t="shared" si="166"/>
        <v/>
      </c>
      <c r="EF102" s="10" t="str">
        <f t="shared" si="167"/>
        <v/>
      </c>
      <c r="EG102" s="10" t="str">
        <f t="shared" si="168"/>
        <v/>
      </c>
      <c r="EH102" s="10" t="str">
        <f t="shared" si="169"/>
        <v/>
      </c>
      <c r="EI102" s="10" t="str">
        <f t="shared" si="170"/>
        <v/>
      </c>
      <c r="EJ102" s="10" t="str">
        <f t="shared" si="171"/>
        <v/>
      </c>
      <c r="EK102" s="10" t="str">
        <f t="shared" si="172"/>
        <v/>
      </c>
      <c r="EL102" s="10" t="str">
        <f t="shared" si="120"/>
        <v/>
      </c>
      <c r="EM102" s="10" t="str">
        <f t="shared" si="173"/>
        <v/>
      </c>
      <c r="EN102" s="10" t="str">
        <f t="shared" si="174"/>
        <v/>
      </c>
      <c r="EO102" s="10" t="str">
        <f t="shared" si="175"/>
        <v/>
      </c>
      <c r="EP102" s="10" t="str">
        <f t="shared" si="176"/>
        <v/>
      </c>
      <c r="EQ102" s="10" t="str">
        <f t="shared" si="177"/>
        <v/>
      </c>
      <c r="ER102" s="10" t="str">
        <f t="shared" si="178"/>
        <v/>
      </c>
      <c r="ES102" s="10" t="str">
        <f t="shared" si="179"/>
        <v/>
      </c>
      <c r="ET102" s="10" t="str">
        <f t="shared" si="180"/>
        <v/>
      </c>
      <c r="EU102" s="10" t="str">
        <f t="shared" si="181"/>
        <v/>
      </c>
      <c r="EV102" s="10" t="str">
        <f t="shared" si="182"/>
        <v/>
      </c>
      <c r="EW102" s="10" t="str">
        <f t="shared" si="183"/>
        <v/>
      </c>
      <c r="EX102" s="10" t="str">
        <f t="shared" si="184"/>
        <v/>
      </c>
      <c r="EY102" s="10" t="str">
        <f t="shared" si="185"/>
        <v/>
      </c>
      <c r="EZ102" s="10" t="str">
        <f t="shared" si="186"/>
        <v/>
      </c>
      <c r="FA102" s="10" t="str">
        <f t="shared" si="121"/>
        <v/>
      </c>
      <c r="FB102" s="10" t="str">
        <f t="shared" si="187"/>
        <v/>
      </c>
      <c r="FC102" s="10" t="str">
        <f t="shared" si="188"/>
        <v/>
      </c>
      <c r="FD102" s="10" t="str">
        <f t="shared" si="189"/>
        <v/>
      </c>
      <c r="FE102" s="10" t="str">
        <f t="shared" si="190"/>
        <v/>
      </c>
      <c r="FF102" s="10" t="str">
        <f t="shared" si="191"/>
        <v/>
      </c>
      <c r="FG102" s="10" t="str">
        <f t="shared" si="192"/>
        <v/>
      </c>
      <c r="FH102" s="10" t="str">
        <f t="shared" si="193"/>
        <v/>
      </c>
      <c r="FI102" s="10" t="str">
        <f t="shared" si="194"/>
        <v/>
      </c>
      <c r="FJ102" s="10" t="str">
        <f t="shared" si="195"/>
        <v/>
      </c>
      <c r="FK102" s="10" t="str">
        <f t="shared" si="196"/>
        <v/>
      </c>
      <c r="FL102" s="10" t="str">
        <f t="shared" si="197"/>
        <v/>
      </c>
      <c r="FM102" s="10" t="str">
        <f t="shared" si="198"/>
        <v/>
      </c>
      <c r="FN102" s="11"/>
      <c r="FR102" s="13"/>
      <c r="FS102" s="13"/>
      <c r="FT102" s="29" t="str">
        <f t="shared" si="122"/>
        <v/>
      </c>
      <c r="FU102" s="29" t="str">
        <f t="shared" si="123"/>
        <v/>
      </c>
      <c r="FV102" s="29" t="str">
        <f t="shared" si="124"/>
        <v/>
      </c>
      <c r="FW102" s="29" t="str">
        <f t="shared" si="125"/>
        <v/>
      </c>
      <c r="FX102" s="29" t="str">
        <f t="shared" si="126"/>
        <v/>
      </c>
      <c r="FZ102" s="14" t="s">
        <v>5</v>
      </c>
    </row>
    <row r="103" spans="1:182" s="12" customFormat="1" ht="25.5" x14ac:dyDescent="0.2">
      <c r="A103" s="27">
        <v>94</v>
      </c>
      <c r="B103" s="28" t="str">
        <f t="shared" si="110"/>
        <v/>
      </c>
      <c r="C103" s="46"/>
      <c r="D103" s="21"/>
      <c r="E103" s="48"/>
      <c r="F103" s="48"/>
      <c r="G103" s="48"/>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c r="BX103" s="21"/>
      <c r="BY103" s="21"/>
      <c r="BZ103" s="21"/>
      <c r="CA103" s="21"/>
      <c r="CB103" s="21"/>
      <c r="CC103" s="21"/>
      <c r="CD103" s="21"/>
      <c r="CE103" s="21"/>
      <c r="CF103" s="21"/>
      <c r="CG103" s="43"/>
      <c r="CH103" s="147"/>
      <c r="CI103" s="10" t="str">
        <f t="shared" si="111"/>
        <v/>
      </c>
      <c r="CJ103" s="10" t="str">
        <f t="shared" si="112"/>
        <v/>
      </c>
      <c r="CK103" s="10" t="str">
        <f t="shared" si="113"/>
        <v/>
      </c>
      <c r="CL103" s="10" t="str">
        <f t="shared" si="114"/>
        <v/>
      </c>
      <c r="CM103" s="10" t="str">
        <f t="shared" si="115"/>
        <v/>
      </c>
      <c r="CN103" s="10" t="str">
        <f t="shared" si="116"/>
        <v/>
      </c>
      <c r="CO103" s="10" t="str">
        <f t="shared" si="127"/>
        <v/>
      </c>
      <c r="CP103" s="10" t="str">
        <f t="shared" si="128"/>
        <v/>
      </c>
      <c r="CQ103" s="10" t="str">
        <f t="shared" si="129"/>
        <v/>
      </c>
      <c r="CR103" s="10" t="str">
        <f t="shared" si="130"/>
        <v/>
      </c>
      <c r="CS103" s="10" t="str">
        <f t="shared" si="117"/>
        <v/>
      </c>
      <c r="CT103" s="10" t="str">
        <f t="shared" si="131"/>
        <v/>
      </c>
      <c r="CU103" s="10" t="str">
        <f t="shared" si="132"/>
        <v/>
      </c>
      <c r="CV103" s="10" t="str">
        <f t="shared" si="133"/>
        <v/>
      </c>
      <c r="CW103" s="10" t="str">
        <f t="shared" si="134"/>
        <v/>
      </c>
      <c r="CX103" s="10" t="str">
        <f t="shared" si="135"/>
        <v/>
      </c>
      <c r="CY103" s="10" t="str">
        <f t="shared" si="136"/>
        <v/>
      </c>
      <c r="CZ103" s="10" t="str">
        <f t="shared" si="137"/>
        <v/>
      </c>
      <c r="DA103" s="10" t="str">
        <f t="shared" si="138"/>
        <v/>
      </c>
      <c r="DB103" s="10" t="str">
        <f t="shared" si="139"/>
        <v/>
      </c>
      <c r="DC103" s="10" t="str">
        <f t="shared" si="140"/>
        <v/>
      </c>
      <c r="DD103" s="10" t="str">
        <f t="shared" si="141"/>
        <v/>
      </c>
      <c r="DE103" s="10" t="str">
        <f t="shared" si="142"/>
        <v/>
      </c>
      <c r="DF103" s="10" t="str">
        <f t="shared" si="143"/>
        <v/>
      </c>
      <c r="DG103" s="10" t="str">
        <f t="shared" si="144"/>
        <v/>
      </c>
      <c r="DH103" s="10" t="str">
        <f t="shared" si="118"/>
        <v/>
      </c>
      <c r="DI103" s="10" t="str">
        <f t="shared" si="145"/>
        <v/>
      </c>
      <c r="DJ103" s="10" t="str">
        <f t="shared" si="146"/>
        <v/>
      </c>
      <c r="DK103" s="10" t="str">
        <f t="shared" si="147"/>
        <v/>
      </c>
      <c r="DL103" s="10" t="str">
        <f t="shared" si="148"/>
        <v/>
      </c>
      <c r="DM103" s="10" t="str">
        <f t="shared" si="149"/>
        <v/>
      </c>
      <c r="DN103" s="10" t="str">
        <f t="shared" si="150"/>
        <v/>
      </c>
      <c r="DO103" s="10" t="str">
        <f t="shared" si="151"/>
        <v/>
      </c>
      <c r="DP103" s="10" t="str">
        <f t="shared" si="152"/>
        <v/>
      </c>
      <c r="DQ103" s="10" t="str">
        <f t="shared" si="153"/>
        <v/>
      </c>
      <c r="DR103" s="10" t="str">
        <f t="shared" si="154"/>
        <v/>
      </c>
      <c r="DS103" s="10" t="str">
        <f t="shared" si="155"/>
        <v/>
      </c>
      <c r="DT103" s="10" t="str">
        <f t="shared" si="156"/>
        <v/>
      </c>
      <c r="DU103" s="10" t="str">
        <f t="shared" si="157"/>
        <v/>
      </c>
      <c r="DV103" s="10" t="str">
        <f t="shared" si="158"/>
        <v/>
      </c>
      <c r="DW103" s="10" t="str">
        <f t="shared" si="119"/>
        <v/>
      </c>
      <c r="DX103" s="10" t="str">
        <f t="shared" si="159"/>
        <v/>
      </c>
      <c r="DY103" s="10" t="str">
        <f t="shared" si="160"/>
        <v/>
      </c>
      <c r="DZ103" s="10" t="str">
        <f t="shared" si="161"/>
        <v/>
      </c>
      <c r="EA103" s="10" t="str">
        <f t="shared" si="162"/>
        <v/>
      </c>
      <c r="EB103" s="10" t="str">
        <f t="shared" si="163"/>
        <v/>
      </c>
      <c r="EC103" s="10" t="str">
        <f t="shared" si="164"/>
        <v/>
      </c>
      <c r="ED103" s="10" t="str">
        <f t="shared" si="165"/>
        <v/>
      </c>
      <c r="EE103" s="10" t="str">
        <f t="shared" si="166"/>
        <v/>
      </c>
      <c r="EF103" s="10" t="str">
        <f t="shared" si="167"/>
        <v/>
      </c>
      <c r="EG103" s="10" t="str">
        <f t="shared" si="168"/>
        <v/>
      </c>
      <c r="EH103" s="10" t="str">
        <f t="shared" si="169"/>
        <v/>
      </c>
      <c r="EI103" s="10" t="str">
        <f t="shared" si="170"/>
        <v/>
      </c>
      <c r="EJ103" s="10" t="str">
        <f t="shared" si="171"/>
        <v/>
      </c>
      <c r="EK103" s="10" t="str">
        <f t="shared" si="172"/>
        <v/>
      </c>
      <c r="EL103" s="10" t="str">
        <f t="shared" si="120"/>
        <v/>
      </c>
      <c r="EM103" s="10" t="str">
        <f t="shared" si="173"/>
        <v/>
      </c>
      <c r="EN103" s="10" t="str">
        <f t="shared" si="174"/>
        <v/>
      </c>
      <c r="EO103" s="10" t="str">
        <f t="shared" si="175"/>
        <v/>
      </c>
      <c r="EP103" s="10" t="str">
        <f t="shared" si="176"/>
        <v/>
      </c>
      <c r="EQ103" s="10" t="str">
        <f t="shared" si="177"/>
        <v/>
      </c>
      <c r="ER103" s="10" t="str">
        <f t="shared" si="178"/>
        <v/>
      </c>
      <c r="ES103" s="10" t="str">
        <f t="shared" si="179"/>
        <v/>
      </c>
      <c r="ET103" s="10" t="str">
        <f t="shared" si="180"/>
        <v/>
      </c>
      <c r="EU103" s="10" t="str">
        <f t="shared" si="181"/>
        <v/>
      </c>
      <c r="EV103" s="10" t="str">
        <f t="shared" si="182"/>
        <v/>
      </c>
      <c r="EW103" s="10" t="str">
        <f t="shared" si="183"/>
        <v/>
      </c>
      <c r="EX103" s="10" t="str">
        <f t="shared" si="184"/>
        <v/>
      </c>
      <c r="EY103" s="10" t="str">
        <f t="shared" si="185"/>
        <v/>
      </c>
      <c r="EZ103" s="10" t="str">
        <f t="shared" si="186"/>
        <v/>
      </c>
      <c r="FA103" s="10" t="str">
        <f t="shared" si="121"/>
        <v/>
      </c>
      <c r="FB103" s="10" t="str">
        <f t="shared" si="187"/>
        <v/>
      </c>
      <c r="FC103" s="10" t="str">
        <f t="shared" si="188"/>
        <v/>
      </c>
      <c r="FD103" s="10" t="str">
        <f t="shared" si="189"/>
        <v/>
      </c>
      <c r="FE103" s="10" t="str">
        <f t="shared" si="190"/>
        <v/>
      </c>
      <c r="FF103" s="10" t="str">
        <f t="shared" si="191"/>
        <v/>
      </c>
      <c r="FG103" s="10" t="str">
        <f t="shared" si="192"/>
        <v/>
      </c>
      <c r="FH103" s="10" t="str">
        <f t="shared" si="193"/>
        <v/>
      </c>
      <c r="FI103" s="10" t="str">
        <f t="shared" si="194"/>
        <v/>
      </c>
      <c r="FJ103" s="10" t="str">
        <f t="shared" si="195"/>
        <v/>
      </c>
      <c r="FK103" s="10" t="str">
        <f t="shared" si="196"/>
        <v/>
      </c>
      <c r="FL103" s="10" t="str">
        <f t="shared" si="197"/>
        <v/>
      </c>
      <c r="FM103" s="10" t="str">
        <f t="shared" si="198"/>
        <v/>
      </c>
      <c r="FN103" s="11"/>
      <c r="FR103" s="13"/>
      <c r="FS103" s="13"/>
      <c r="FT103" s="29" t="str">
        <f t="shared" si="122"/>
        <v/>
      </c>
      <c r="FU103" s="29" t="str">
        <f t="shared" si="123"/>
        <v/>
      </c>
      <c r="FV103" s="29" t="str">
        <f t="shared" si="124"/>
        <v/>
      </c>
      <c r="FW103" s="29" t="str">
        <f t="shared" si="125"/>
        <v/>
      </c>
      <c r="FX103" s="29" t="str">
        <f t="shared" si="126"/>
        <v/>
      </c>
      <c r="FZ103" s="14" t="s">
        <v>5</v>
      </c>
    </row>
    <row r="104" spans="1:182" s="12" customFormat="1" ht="25.5" x14ac:dyDescent="0.2">
      <c r="A104" s="27">
        <v>95</v>
      </c>
      <c r="B104" s="28" t="str">
        <f t="shared" si="110"/>
        <v/>
      </c>
      <c r="C104" s="46"/>
      <c r="D104" s="21"/>
      <c r="E104" s="48"/>
      <c r="F104" s="48"/>
      <c r="G104" s="48"/>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c r="BZ104" s="21"/>
      <c r="CA104" s="21"/>
      <c r="CB104" s="21"/>
      <c r="CC104" s="21"/>
      <c r="CD104" s="21"/>
      <c r="CE104" s="21"/>
      <c r="CF104" s="21"/>
      <c r="CG104" s="43"/>
      <c r="CH104" s="147"/>
      <c r="CI104" s="10" t="str">
        <f t="shared" si="111"/>
        <v/>
      </c>
      <c r="CJ104" s="10" t="str">
        <f t="shared" si="112"/>
        <v/>
      </c>
      <c r="CK104" s="10" t="str">
        <f t="shared" si="113"/>
        <v/>
      </c>
      <c r="CL104" s="10" t="str">
        <f t="shared" si="114"/>
        <v/>
      </c>
      <c r="CM104" s="10" t="str">
        <f t="shared" si="115"/>
        <v/>
      </c>
      <c r="CN104" s="10" t="str">
        <f t="shared" si="116"/>
        <v/>
      </c>
      <c r="CO104" s="10" t="str">
        <f t="shared" si="127"/>
        <v/>
      </c>
      <c r="CP104" s="10" t="str">
        <f t="shared" si="128"/>
        <v/>
      </c>
      <c r="CQ104" s="10" t="str">
        <f t="shared" si="129"/>
        <v/>
      </c>
      <c r="CR104" s="10" t="str">
        <f t="shared" si="130"/>
        <v/>
      </c>
      <c r="CS104" s="10" t="str">
        <f t="shared" si="117"/>
        <v/>
      </c>
      <c r="CT104" s="10" t="str">
        <f t="shared" si="131"/>
        <v/>
      </c>
      <c r="CU104" s="10" t="str">
        <f t="shared" si="132"/>
        <v/>
      </c>
      <c r="CV104" s="10" t="str">
        <f t="shared" si="133"/>
        <v/>
      </c>
      <c r="CW104" s="10" t="str">
        <f t="shared" si="134"/>
        <v/>
      </c>
      <c r="CX104" s="10" t="str">
        <f t="shared" si="135"/>
        <v/>
      </c>
      <c r="CY104" s="10" t="str">
        <f t="shared" si="136"/>
        <v/>
      </c>
      <c r="CZ104" s="10" t="str">
        <f t="shared" si="137"/>
        <v/>
      </c>
      <c r="DA104" s="10" t="str">
        <f t="shared" si="138"/>
        <v/>
      </c>
      <c r="DB104" s="10" t="str">
        <f t="shared" si="139"/>
        <v/>
      </c>
      <c r="DC104" s="10" t="str">
        <f t="shared" si="140"/>
        <v/>
      </c>
      <c r="DD104" s="10" t="str">
        <f t="shared" si="141"/>
        <v/>
      </c>
      <c r="DE104" s="10" t="str">
        <f t="shared" si="142"/>
        <v/>
      </c>
      <c r="DF104" s="10" t="str">
        <f t="shared" si="143"/>
        <v/>
      </c>
      <c r="DG104" s="10" t="str">
        <f t="shared" si="144"/>
        <v/>
      </c>
      <c r="DH104" s="10" t="str">
        <f t="shared" si="118"/>
        <v/>
      </c>
      <c r="DI104" s="10" t="str">
        <f t="shared" si="145"/>
        <v/>
      </c>
      <c r="DJ104" s="10" t="str">
        <f t="shared" si="146"/>
        <v/>
      </c>
      <c r="DK104" s="10" t="str">
        <f t="shared" si="147"/>
        <v/>
      </c>
      <c r="DL104" s="10" t="str">
        <f t="shared" si="148"/>
        <v/>
      </c>
      <c r="DM104" s="10" t="str">
        <f t="shared" si="149"/>
        <v/>
      </c>
      <c r="DN104" s="10" t="str">
        <f t="shared" si="150"/>
        <v/>
      </c>
      <c r="DO104" s="10" t="str">
        <f t="shared" si="151"/>
        <v/>
      </c>
      <c r="DP104" s="10" t="str">
        <f t="shared" si="152"/>
        <v/>
      </c>
      <c r="DQ104" s="10" t="str">
        <f t="shared" si="153"/>
        <v/>
      </c>
      <c r="DR104" s="10" t="str">
        <f t="shared" si="154"/>
        <v/>
      </c>
      <c r="DS104" s="10" t="str">
        <f t="shared" si="155"/>
        <v/>
      </c>
      <c r="DT104" s="10" t="str">
        <f t="shared" si="156"/>
        <v/>
      </c>
      <c r="DU104" s="10" t="str">
        <f t="shared" si="157"/>
        <v/>
      </c>
      <c r="DV104" s="10" t="str">
        <f t="shared" si="158"/>
        <v/>
      </c>
      <c r="DW104" s="10" t="str">
        <f t="shared" si="119"/>
        <v/>
      </c>
      <c r="DX104" s="10" t="str">
        <f t="shared" si="159"/>
        <v/>
      </c>
      <c r="DY104" s="10" t="str">
        <f t="shared" si="160"/>
        <v/>
      </c>
      <c r="DZ104" s="10" t="str">
        <f t="shared" si="161"/>
        <v/>
      </c>
      <c r="EA104" s="10" t="str">
        <f t="shared" si="162"/>
        <v/>
      </c>
      <c r="EB104" s="10" t="str">
        <f t="shared" si="163"/>
        <v/>
      </c>
      <c r="EC104" s="10" t="str">
        <f t="shared" si="164"/>
        <v/>
      </c>
      <c r="ED104" s="10" t="str">
        <f t="shared" si="165"/>
        <v/>
      </c>
      <c r="EE104" s="10" t="str">
        <f t="shared" si="166"/>
        <v/>
      </c>
      <c r="EF104" s="10" t="str">
        <f t="shared" si="167"/>
        <v/>
      </c>
      <c r="EG104" s="10" t="str">
        <f t="shared" si="168"/>
        <v/>
      </c>
      <c r="EH104" s="10" t="str">
        <f t="shared" si="169"/>
        <v/>
      </c>
      <c r="EI104" s="10" t="str">
        <f t="shared" si="170"/>
        <v/>
      </c>
      <c r="EJ104" s="10" t="str">
        <f t="shared" si="171"/>
        <v/>
      </c>
      <c r="EK104" s="10" t="str">
        <f t="shared" si="172"/>
        <v/>
      </c>
      <c r="EL104" s="10" t="str">
        <f t="shared" si="120"/>
        <v/>
      </c>
      <c r="EM104" s="10" t="str">
        <f t="shared" si="173"/>
        <v/>
      </c>
      <c r="EN104" s="10" t="str">
        <f t="shared" si="174"/>
        <v/>
      </c>
      <c r="EO104" s="10" t="str">
        <f t="shared" si="175"/>
        <v/>
      </c>
      <c r="EP104" s="10" t="str">
        <f t="shared" si="176"/>
        <v/>
      </c>
      <c r="EQ104" s="10" t="str">
        <f t="shared" si="177"/>
        <v/>
      </c>
      <c r="ER104" s="10" t="str">
        <f t="shared" si="178"/>
        <v/>
      </c>
      <c r="ES104" s="10" t="str">
        <f t="shared" si="179"/>
        <v/>
      </c>
      <c r="ET104" s="10" t="str">
        <f t="shared" si="180"/>
        <v/>
      </c>
      <c r="EU104" s="10" t="str">
        <f t="shared" si="181"/>
        <v/>
      </c>
      <c r="EV104" s="10" t="str">
        <f t="shared" si="182"/>
        <v/>
      </c>
      <c r="EW104" s="10" t="str">
        <f t="shared" si="183"/>
        <v/>
      </c>
      <c r="EX104" s="10" t="str">
        <f t="shared" si="184"/>
        <v/>
      </c>
      <c r="EY104" s="10" t="str">
        <f t="shared" si="185"/>
        <v/>
      </c>
      <c r="EZ104" s="10" t="str">
        <f t="shared" si="186"/>
        <v/>
      </c>
      <c r="FA104" s="10" t="str">
        <f t="shared" si="121"/>
        <v/>
      </c>
      <c r="FB104" s="10" t="str">
        <f t="shared" si="187"/>
        <v/>
      </c>
      <c r="FC104" s="10" t="str">
        <f t="shared" si="188"/>
        <v/>
      </c>
      <c r="FD104" s="10" t="str">
        <f t="shared" si="189"/>
        <v/>
      </c>
      <c r="FE104" s="10" t="str">
        <f t="shared" si="190"/>
        <v/>
      </c>
      <c r="FF104" s="10" t="str">
        <f t="shared" si="191"/>
        <v/>
      </c>
      <c r="FG104" s="10" t="str">
        <f t="shared" si="192"/>
        <v/>
      </c>
      <c r="FH104" s="10" t="str">
        <f t="shared" si="193"/>
        <v/>
      </c>
      <c r="FI104" s="10" t="str">
        <f t="shared" si="194"/>
        <v/>
      </c>
      <c r="FJ104" s="10" t="str">
        <f t="shared" si="195"/>
        <v/>
      </c>
      <c r="FK104" s="10" t="str">
        <f t="shared" si="196"/>
        <v/>
      </c>
      <c r="FL104" s="10" t="str">
        <f t="shared" si="197"/>
        <v/>
      </c>
      <c r="FM104" s="10" t="str">
        <f t="shared" si="198"/>
        <v/>
      </c>
      <c r="FN104" s="11"/>
      <c r="FR104" s="13"/>
      <c r="FS104" s="13"/>
      <c r="FT104" s="29" t="str">
        <f t="shared" si="122"/>
        <v/>
      </c>
      <c r="FU104" s="29" t="str">
        <f t="shared" si="123"/>
        <v/>
      </c>
      <c r="FV104" s="29" t="str">
        <f t="shared" si="124"/>
        <v/>
      </c>
      <c r="FW104" s="29" t="str">
        <f t="shared" si="125"/>
        <v/>
      </c>
      <c r="FX104" s="29" t="str">
        <f t="shared" si="126"/>
        <v/>
      </c>
      <c r="FZ104" s="14" t="s">
        <v>5</v>
      </c>
    </row>
    <row r="105" spans="1:182" s="12" customFormat="1" ht="25.5" x14ac:dyDescent="0.2">
      <c r="A105" s="27">
        <v>96</v>
      </c>
      <c r="B105" s="28" t="str">
        <f t="shared" si="110"/>
        <v/>
      </c>
      <c r="C105" s="46"/>
      <c r="D105" s="21"/>
      <c r="E105" s="48"/>
      <c r="F105" s="48"/>
      <c r="G105" s="48"/>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c r="CE105" s="21"/>
      <c r="CF105" s="21"/>
      <c r="CG105" s="43"/>
      <c r="CH105" s="147"/>
      <c r="CI105" s="10" t="str">
        <f t="shared" si="111"/>
        <v/>
      </c>
      <c r="CJ105" s="10" t="str">
        <f t="shared" si="112"/>
        <v/>
      </c>
      <c r="CK105" s="10" t="str">
        <f t="shared" si="113"/>
        <v/>
      </c>
      <c r="CL105" s="10" t="str">
        <f t="shared" si="114"/>
        <v/>
      </c>
      <c r="CM105" s="10" t="str">
        <f t="shared" si="115"/>
        <v/>
      </c>
      <c r="CN105" s="10" t="str">
        <f t="shared" si="116"/>
        <v/>
      </c>
      <c r="CO105" s="10" t="str">
        <f t="shared" si="127"/>
        <v/>
      </c>
      <c r="CP105" s="10" t="str">
        <f t="shared" si="128"/>
        <v/>
      </c>
      <c r="CQ105" s="10" t="str">
        <f t="shared" si="129"/>
        <v/>
      </c>
      <c r="CR105" s="10" t="str">
        <f t="shared" si="130"/>
        <v/>
      </c>
      <c r="CS105" s="10" t="str">
        <f t="shared" si="117"/>
        <v/>
      </c>
      <c r="CT105" s="10" t="str">
        <f t="shared" si="131"/>
        <v/>
      </c>
      <c r="CU105" s="10" t="str">
        <f t="shared" si="132"/>
        <v/>
      </c>
      <c r="CV105" s="10" t="str">
        <f t="shared" si="133"/>
        <v/>
      </c>
      <c r="CW105" s="10" t="str">
        <f t="shared" si="134"/>
        <v/>
      </c>
      <c r="CX105" s="10" t="str">
        <f t="shared" si="135"/>
        <v/>
      </c>
      <c r="CY105" s="10" t="str">
        <f t="shared" si="136"/>
        <v/>
      </c>
      <c r="CZ105" s="10" t="str">
        <f t="shared" si="137"/>
        <v/>
      </c>
      <c r="DA105" s="10" t="str">
        <f t="shared" si="138"/>
        <v/>
      </c>
      <c r="DB105" s="10" t="str">
        <f t="shared" si="139"/>
        <v/>
      </c>
      <c r="DC105" s="10" t="str">
        <f t="shared" si="140"/>
        <v/>
      </c>
      <c r="DD105" s="10" t="str">
        <f t="shared" si="141"/>
        <v/>
      </c>
      <c r="DE105" s="10" t="str">
        <f t="shared" si="142"/>
        <v/>
      </c>
      <c r="DF105" s="10" t="str">
        <f t="shared" si="143"/>
        <v/>
      </c>
      <c r="DG105" s="10" t="str">
        <f t="shared" si="144"/>
        <v/>
      </c>
      <c r="DH105" s="10" t="str">
        <f t="shared" si="118"/>
        <v/>
      </c>
      <c r="DI105" s="10" t="str">
        <f t="shared" si="145"/>
        <v/>
      </c>
      <c r="DJ105" s="10" t="str">
        <f t="shared" si="146"/>
        <v/>
      </c>
      <c r="DK105" s="10" t="str">
        <f t="shared" si="147"/>
        <v/>
      </c>
      <c r="DL105" s="10" t="str">
        <f t="shared" si="148"/>
        <v/>
      </c>
      <c r="DM105" s="10" t="str">
        <f t="shared" si="149"/>
        <v/>
      </c>
      <c r="DN105" s="10" t="str">
        <f t="shared" si="150"/>
        <v/>
      </c>
      <c r="DO105" s="10" t="str">
        <f t="shared" si="151"/>
        <v/>
      </c>
      <c r="DP105" s="10" t="str">
        <f t="shared" si="152"/>
        <v/>
      </c>
      <c r="DQ105" s="10" t="str">
        <f t="shared" si="153"/>
        <v/>
      </c>
      <c r="DR105" s="10" t="str">
        <f t="shared" si="154"/>
        <v/>
      </c>
      <c r="DS105" s="10" t="str">
        <f t="shared" si="155"/>
        <v/>
      </c>
      <c r="DT105" s="10" t="str">
        <f t="shared" si="156"/>
        <v/>
      </c>
      <c r="DU105" s="10" t="str">
        <f t="shared" si="157"/>
        <v/>
      </c>
      <c r="DV105" s="10" t="str">
        <f t="shared" si="158"/>
        <v/>
      </c>
      <c r="DW105" s="10" t="str">
        <f t="shared" si="119"/>
        <v/>
      </c>
      <c r="DX105" s="10" t="str">
        <f t="shared" si="159"/>
        <v/>
      </c>
      <c r="DY105" s="10" t="str">
        <f t="shared" si="160"/>
        <v/>
      </c>
      <c r="DZ105" s="10" t="str">
        <f t="shared" si="161"/>
        <v/>
      </c>
      <c r="EA105" s="10" t="str">
        <f t="shared" si="162"/>
        <v/>
      </c>
      <c r="EB105" s="10" t="str">
        <f t="shared" si="163"/>
        <v/>
      </c>
      <c r="EC105" s="10" t="str">
        <f t="shared" si="164"/>
        <v/>
      </c>
      <c r="ED105" s="10" t="str">
        <f t="shared" si="165"/>
        <v/>
      </c>
      <c r="EE105" s="10" t="str">
        <f t="shared" si="166"/>
        <v/>
      </c>
      <c r="EF105" s="10" t="str">
        <f t="shared" si="167"/>
        <v/>
      </c>
      <c r="EG105" s="10" t="str">
        <f t="shared" si="168"/>
        <v/>
      </c>
      <c r="EH105" s="10" t="str">
        <f t="shared" si="169"/>
        <v/>
      </c>
      <c r="EI105" s="10" t="str">
        <f t="shared" si="170"/>
        <v/>
      </c>
      <c r="EJ105" s="10" t="str">
        <f t="shared" si="171"/>
        <v/>
      </c>
      <c r="EK105" s="10" t="str">
        <f t="shared" si="172"/>
        <v/>
      </c>
      <c r="EL105" s="10" t="str">
        <f t="shared" si="120"/>
        <v/>
      </c>
      <c r="EM105" s="10" t="str">
        <f t="shared" si="173"/>
        <v/>
      </c>
      <c r="EN105" s="10" t="str">
        <f t="shared" si="174"/>
        <v/>
      </c>
      <c r="EO105" s="10" t="str">
        <f t="shared" si="175"/>
        <v/>
      </c>
      <c r="EP105" s="10" t="str">
        <f t="shared" si="176"/>
        <v/>
      </c>
      <c r="EQ105" s="10" t="str">
        <f t="shared" si="177"/>
        <v/>
      </c>
      <c r="ER105" s="10" t="str">
        <f t="shared" si="178"/>
        <v/>
      </c>
      <c r="ES105" s="10" t="str">
        <f t="shared" si="179"/>
        <v/>
      </c>
      <c r="ET105" s="10" t="str">
        <f t="shared" si="180"/>
        <v/>
      </c>
      <c r="EU105" s="10" t="str">
        <f t="shared" si="181"/>
        <v/>
      </c>
      <c r="EV105" s="10" t="str">
        <f t="shared" si="182"/>
        <v/>
      </c>
      <c r="EW105" s="10" t="str">
        <f t="shared" si="183"/>
        <v/>
      </c>
      <c r="EX105" s="10" t="str">
        <f t="shared" si="184"/>
        <v/>
      </c>
      <c r="EY105" s="10" t="str">
        <f t="shared" si="185"/>
        <v/>
      </c>
      <c r="EZ105" s="10" t="str">
        <f t="shared" si="186"/>
        <v/>
      </c>
      <c r="FA105" s="10" t="str">
        <f t="shared" si="121"/>
        <v/>
      </c>
      <c r="FB105" s="10" t="str">
        <f t="shared" si="187"/>
        <v/>
      </c>
      <c r="FC105" s="10" t="str">
        <f t="shared" si="188"/>
        <v/>
      </c>
      <c r="FD105" s="10" t="str">
        <f t="shared" si="189"/>
        <v/>
      </c>
      <c r="FE105" s="10" t="str">
        <f t="shared" si="190"/>
        <v/>
      </c>
      <c r="FF105" s="10" t="str">
        <f t="shared" si="191"/>
        <v/>
      </c>
      <c r="FG105" s="10" t="str">
        <f t="shared" si="192"/>
        <v/>
      </c>
      <c r="FH105" s="10" t="str">
        <f t="shared" si="193"/>
        <v/>
      </c>
      <c r="FI105" s="10" t="str">
        <f t="shared" si="194"/>
        <v/>
      </c>
      <c r="FJ105" s="10" t="str">
        <f t="shared" si="195"/>
        <v/>
      </c>
      <c r="FK105" s="10" t="str">
        <f t="shared" si="196"/>
        <v/>
      </c>
      <c r="FL105" s="10" t="str">
        <f t="shared" si="197"/>
        <v/>
      </c>
      <c r="FM105" s="10" t="str">
        <f t="shared" si="198"/>
        <v/>
      </c>
      <c r="FN105" s="11"/>
      <c r="FR105" s="13"/>
      <c r="FS105" s="13"/>
      <c r="FT105" s="29" t="str">
        <f t="shared" si="122"/>
        <v/>
      </c>
      <c r="FU105" s="29" t="str">
        <f t="shared" si="123"/>
        <v/>
      </c>
      <c r="FV105" s="29" t="str">
        <f t="shared" si="124"/>
        <v/>
      </c>
      <c r="FW105" s="29" t="str">
        <f t="shared" si="125"/>
        <v/>
      </c>
      <c r="FX105" s="29" t="str">
        <f t="shared" si="126"/>
        <v/>
      </c>
      <c r="FZ105" s="14" t="s">
        <v>5</v>
      </c>
    </row>
    <row r="106" spans="1:182" s="12" customFormat="1" ht="25.5" x14ac:dyDescent="0.2">
      <c r="A106" s="27">
        <v>97</v>
      </c>
      <c r="B106" s="28" t="str">
        <f t="shared" si="110"/>
        <v/>
      </c>
      <c r="C106" s="46"/>
      <c r="D106" s="21"/>
      <c r="E106" s="48"/>
      <c r="F106" s="48"/>
      <c r="G106" s="48"/>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c r="BZ106" s="21"/>
      <c r="CA106" s="21"/>
      <c r="CB106" s="21"/>
      <c r="CC106" s="21"/>
      <c r="CD106" s="21"/>
      <c r="CE106" s="21"/>
      <c r="CF106" s="21"/>
      <c r="CG106" s="43"/>
      <c r="CH106" s="147"/>
      <c r="CI106" s="10" t="str">
        <f t="shared" si="111"/>
        <v/>
      </c>
      <c r="CJ106" s="10" t="str">
        <f t="shared" si="112"/>
        <v/>
      </c>
      <c r="CK106" s="10" t="str">
        <f t="shared" si="113"/>
        <v/>
      </c>
      <c r="CL106" s="10" t="str">
        <f t="shared" si="114"/>
        <v/>
      </c>
      <c r="CM106" s="10" t="str">
        <f t="shared" si="115"/>
        <v/>
      </c>
      <c r="CN106" s="10" t="str">
        <f t="shared" si="116"/>
        <v/>
      </c>
      <c r="CO106" s="10" t="str">
        <f t="shared" si="127"/>
        <v/>
      </c>
      <c r="CP106" s="10" t="str">
        <f t="shared" si="128"/>
        <v/>
      </c>
      <c r="CQ106" s="10" t="str">
        <f t="shared" si="129"/>
        <v/>
      </c>
      <c r="CR106" s="10" t="str">
        <f t="shared" si="130"/>
        <v/>
      </c>
      <c r="CS106" s="10" t="str">
        <f t="shared" si="117"/>
        <v/>
      </c>
      <c r="CT106" s="10" t="str">
        <f t="shared" si="131"/>
        <v/>
      </c>
      <c r="CU106" s="10" t="str">
        <f t="shared" si="132"/>
        <v/>
      </c>
      <c r="CV106" s="10" t="str">
        <f t="shared" si="133"/>
        <v/>
      </c>
      <c r="CW106" s="10" t="str">
        <f t="shared" si="134"/>
        <v/>
      </c>
      <c r="CX106" s="10" t="str">
        <f t="shared" si="135"/>
        <v/>
      </c>
      <c r="CY106" s="10" t="str">
        <f t="shared" si="136"/>
        <v/>
      </c>
      <c r="CZ106" s="10" t="str">
        <f t="shared" si="137"/>
        <v/>
      </c>
      <c r="DA106" s="10" t="str">
        <f t="shared" si="138"/>
        <v/>
      </c>
      <c r="DB106" s="10" t="str">
        <f t="shared" si="139"/>
        <v/>
      </c>
      <c r="DC106" s="10" t="str">
        <f t="shared" si="140"/>
        <v/>
      </c>
      <c r="DD106" s="10" t="str">
        <f t="shared" si="141"/>
        <v/>
      </c>
      <c r="DE106" s="10" t="str">
        <f t="shared" si="142"/>
        <v/>
      </c>
      <c r="DF106" s="10" t="str">
        <f t="shared" si="143"/>
        <v/>
      </c>
      <c r="DG106" s="10" t="str">
        <f t="shared" si="144"/>
        <v/>
      </c>
      <c r="DH106" s="10" t="str">
        <f t="shared" si="118"/>
        <v/>
      </c>
      <c r="DI106" s="10" t="str">
        <f t="shared" si="145"/>
        <v/>
      </c>
      <c r="DJ106" s="10" t="str">
        <f t="shared" si="146"/>
        <v/>
      </c>
      <c r="DK106" s="10" t="str">
        <f t="shared" si="147"/>
        <v/>
      </c>
      <c r="DL106" s="10" t="str">
        <f t="shared" si="148"/>
        <v/>
      </c>
      <c r="DM106" s="10" t="str">
        <f t="shared" si="149"/>
        <v/>
      </c>
      <c r="DN106" s="10" t="str">
        <f t="shared" si="150"/>
        <v/>
      </c>
      <c r="DO106" s="10" t="str">
        <f t="shared" si="151"/>
        <v/>
      </c>
      <c r="DP106" s="10" t="str">
        <f t="shared" si="152"/>
        <v/>
      </c>
      <c r="DQ106" s="10" t="str">
        <f t="shared" si="153"/>
        <v/>
      </c>
      <c r="DR106" s="10" t="str">
        <f t="shared" si="154"/>
        <v/>
      </c>
      <c r="DS106" s="10" t="str">
        <f t="shared" si="155"/>
        <v/>
      </c>
      <c r="DT106" s="10" t="str">
        <f t="shared" si="156"/>
        <v/>
      </c>
      <c r="DU106" s="10" t="str">
        <f t="shared" si="157"/>
        <v/>
      </c>
      <c r="DV106" s="10" t="str">
        <f t="shared" si="158"/>
        <v/>
      </c>
      <c r="DW106" s="10" t="str">
        <f t="shared" si="119"/>
        <v/>
      </c>
      <c r="DX106" s="10" t="str">
        <f t="shared" si="159"/>
        <v/>
      </c>
      <c r="DY106" s="10" t="str">
        <f t="shared" si="160"/>
        <v/>
      </c>
      <c r="DZ106" s="10" t="str">
        <f t="shared" si="161"/>
        <v/>
      </c>
      <c r="EA106" s="10" t="str">
        <f t="shared" si="162"/>
        <v/>
      </c>
      <c r="EB106" s="10" t="str">
        <f t="shared" si="163"/>
        <v/>
      </c>
      <c r="EC106" s="10" t="str">
        <f t="shared" si="164"/>
        <v/>
      </c>
      <c r="ED106" s="10" t="str">
        <f t="shared" si="165"/>
        <v/>
      </c>
      <c r="EE106" s="10" t="str">
        <f t="shared" si="166"/>
        <v/>
      </c>
      <c r="EF106" s="10" t="str">
        <f t="shared" si="167"/>
        <v/>
      </c>
      <c r="EG106" s="10" t="str">
        <f t="shared" si="168"/>
        <v/>
      </c>
      <c r="EH106" s="10" t="str">
        <f t="shared" si="169"/>
        <v/>
      </c>
      <c r="EI106" s="10" t="str">
        <f t="shared" si="170"/>
        <v/>
      </c>
      <c r="EJ106" s="10" t="str">
        <f t="shared" si="171"/>
        <v/>
      </c>
      <c r="EK106" s="10" t="str">
        <f t="shared" si="172"/>
        <v/>
      </c>
      <c r="EL106" s="10" t="str">
        <f t="shared" si="120"/>
        <v/>
      </c>
      <c r="EM106" s="10" t="str">
        <f t="shared" si="173"/>
        <v/>
      </c>
      <c r="EN106" s="10" t="str">
        <f t="shared" si="174"/>
        <v/>
      </c>
      <c r="EO106" s="10" t="str">
        <f t="shared" si="175"/>
        <v/>
      </c>
      <c r="EP106" s="10" t="str">
        <f t="shared" si="176"/>
        <v/>
      </c>
      <c r="EQ106" s="10" t="str">
        <f t="shared" si="177"/>
        <v/>
      </c>
      <c r="ER106" s="10" t="str">
        <f t="shared" si="178"/>
        <v/>
      </c>
      <c r="ES106" s="10" t="str">
        <f t="shared" si="179"/>
        <v/>
      </c>
      <c r="ET106" s="10" t="str">
        <f t="shared" si="180"/>
        <v/>
      </c>
      <c r="EU106" s="10" t="str">
        <f t="shared" si="181"/>
        <v/>
      </c>
      <c r="EV106" s="10" t="str">
        <f t="shared" si="182"/>
        <v/>
      </c>
      <c r="EW106" s="10" t="str">
        <f t="shared" si="183"/>
        <v/>
      </c>
      <c r="EX106" s="10" t="str">
        <f t="shared" si="184"/>
        <v/>
      </c>
      <c r="EY106" s="10" t="str">
        <f t="shared" si="185"/>
        <v/>
      </c>
      <c r="EZ106" s="10" t="str">
        <f t="shared" si="186"/>
        <v/>
      </c>
      <c r="FA106" s="10" t="str">
        <f t="shared" si="121"/>
        <v/>
      </c>
      <c r="FB106" s="10" t="str">
        <f t="shared" si="187"/>
        <v/>
      </c>
      <c r="FC106" s="10" t="str">
        <f t="shared" si="188"/>
        <v/>
      </c>
      <c r="FD106" s="10" t="str">
        <f t="shared" si="189"/>
        <v/>
      </c>
      <c r="FE106" s="10" t="str">
        <f t="shared" si="190"/>
        <v/>
      </c>
      <c r="FF106" s="10" t="str">
        <f t="shared" si="191"/>
        <v/>
      </c>
      <c r="FG106" s="10" t="str">
        <f t="shared" si="192"/>
        <v/>
      </c>
      <c r="FH106" s="10" t="str">
        <f t="shared" si="193"/>
        <v/>
      </c>
      <c r="FI106" s="10" t="str">
        <f t="shared" si="194"/>
        <v/>
      </c>
      <c r="FJ106" s="10" t="str">
        <f t="shared" si="195"/>
        <v/>
      </c>
      <c r="FK106" s="10" t="str">
        <f t="shared" si="196"/>
        <v/>
      </c>
      <c r="FL106" s="10" t="str">
        <f t="shared" si="197"/>
        <v/>
      </c>
      <c r="FM106" s="10" t="str">
        <f t="shared" si="198"/>
        <v/>
      </c>
      <c r="FN106" s="11"/>
      <c r="FR106" s="13"/>
      <c r="FS106" s="13"/>
      <c r="FT106" s="29" t="str">
        <f t="shared" si="122"/>
        <v/>
      </c>
      <c r="FU106" s="29" t="str">
        <f t="shared" si="123"/>
        <v/>
      </c>
      <c r="FV106" s="29" t="str">
        <f t="shared" si="124"/>
        <v/>
      </c>
      <c r="FW106" s="29" t="str">
        <f t="shared" si="125"/>
        <v/>
      </c>
      <c r="FX106" s="29" t="str">
        <f t="shared" si="126"/>
        <v/>
      </c>
      <c r="FZ106" s="14" t="s">
        <v>5</v>
      </c>
    </row>
    <row r="107" spans="1:182" s="12" customFormat="1" ht="25.5" x14ac:dyDescent="0.2">
      <c r="A107" s="27">
        <v>98</v>
      </c>
      <c r="B107" s="28" t="str">
        <f t="shared" si="110"/>
        <v/>
      </c>
      <c r="C107" s="46"/>
      <c r="D107" s="21"/>
      <c r="E107" s="48"/>
      <c r="F107" s="48"/>
      <c r="G107" s="48"/>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43"/>
      <c r="CH107" s="147"/>
      <c r="CI107" s="10" t="str">
        <f t="shared" si="111"/>
        <v/>
      </c>
      <c r="CJ107" s="10" t="str">
        <f t="shared" si="112"/>
        <v/>
      </c>
      <c r="CK107" s="10" t="str">
        <f t="shared" si="113"/>
        <v/>
      </c>
      <c r="CL107" s="10" t="str">
        <f t="shared" si="114"/>
        <v/>
      </c>
      <c r="CM107" s="10" t="str">
        <f t="shared" si="115"/>
        <v/>
      </c>
      <c r="CN107" s="10" t="str">
        <f t="shared" si="116"/>
        <v/>
      </c>
      <c r="CO107" s="10" t="str">
        <f t="shared" si="127"/>
        <v/>
      </c>
      <c r="CP107" s="10" t="str">
        <f t="shared" si="128"/>
        <v/>
      </c>
      <c r="CQ107" s="10" t="str">
        <f t="shared" si="129"/>
        <v/>
      </c>
      <c r="CR107" s="10" t="str">
        <f t="shared" si="130"/>
        <v/>
      </c>
      <c r="CS107" s="10" t="str">
        <f t="shared" si="117"/>
        <v/>
      </c>
      <c r="CT107" s="10" t="str">
        <f t="shared" si="131"/>
        <v/>
      </c>
      <c r="CU107" s="10" t="str">
        <f t="shared" si="132"/>
        <v/>
      </c>
      <c r="CV107" s="10" t="str">
        <f t="shared" si="133"/>
        <v/>
      </c>
      <c r="CW107" s="10" t="str">
        <f t="shared" si="134"/>
        <v/>
      </c>
      <c r="CX107" s="10" t="str">
        <f t="shared" si="135"/>
        <v/>
      </c>
      <c r="CY107" s="10" t="str">
        <f t="shared" si="136"/>
        <v/>
      </c>
      <c r="CZ107" s="10" t="str">
        <f t="shared" si="137"/>
        <v/>
      </c>
      <c r="DA107" s="10" t="str">
        <f t="shared" si="138"/>
        <v/>
      </c>
      <c r="DB107" s="10" t="str">
        <f t="shared" si="139"/>
        <v/>
      </c>
      <c r="DC107" s="10" t="str">
        <f t="shared" si="140"/>
        <v/>
      </c>
      <c r="DD107" s="10" t="str">
        <f t="shared" si="141"/>
        <v/>
      </c>
      <c r="DE107" s="10" t="str">
        <f t="shared" si="142"/>
        <v/>
      </c>
      <c r="DF107" s="10" t="str">
        <f t="shared" si="143"/>
        <v/>
      </c>
      <c r="DG107" s="10" t="str">
        <f t="shared" si="144"/>
        <v/>
      </c>
      <c r="DH107" s="10" t="str">
        <f t="shared" si="118"/>
        <v/>
      </c>
      <c r="DI107" s="10" t="str">
        <f t="shared" si="145"/>
        <v/>
      </c>
      <c r="DJ107" s="10" t="str">
        <f t="shared" si="146"/>
        <v/>
      </c>
      <c r="DK107" s="10" t="str">
        <f t="shared" si="147"/>
        <v/>
      </c>
      <c r="DL107" s="10" t="str">
        <f t="shared" si="148"/>
        <v/>
      </c>
      <c r="DM107" s="10" t="str">
        <f t="shared" si="149"/>
        <v/>
      </c>
      <c r="DN107" s="10" t="str">
        <f t="shared" si="150"/>
        <v/>
      </c>
      <c r="DO107" s="10" t="str">
        <f t="shared" si="151"/>
        <v/>
      </c>
      <c r="DP107" s="10" t="str">
        <f t="shared" si="152"/>
        <v/>
      </c>
      <c r="DQ107" s="10" t="str">
        <f t="shared" si="153"/>
        <v/>
      </c>
      <c r="DR107" s="10" t="str">
        <f t="shared" si="154"/>
        <v/>
      </c>
      <c r="DS107" s="10" t="str">
        <f t="shared" si="155"/>
        <v/>
      </c>
      <c r="DT107" s="10" t="str">
        <f t="shared" si="156"/>
        <v/>
      </c>
      <c r="DU107" s="10" t="str">
        <f t="shared" si="157"/>
        <v/>
      </c>
      <c r="DV107" s="10" t="str">
        <f t="shared" si="158"/>
        <v/>
      </c>
      <c r="DW107" s="10" t="str">
        <f t="shared" si="119"/>
        <v/>
      </c>
      <c r="DX107" s="10" t="str">
        <f t="shared" si="159"/>
        <v/>
      </c>
      <c r="DY107" s="10" t="str">
        <f t="shared" si="160"/>
        <v/>
      </c>
      <c r="DZ107" s="10" t="str">
        <f t="shared" si="161"/>
        <v/>
      </c>
      <c r="EA107" s="10" t="str">
        <f t="shared" si="162"/>
        <v/>
      </c>
      <c r="EB107" s="10" t="str">
        <f t="shared" si="163"/>
        <v/>
      </c>
      <c r="EC107" s="10" t="str">
        <f t="shared" si="164"/>
        <v/>
      </c>
      <c r="ED107" s="10" t="str">
        <f t="shared" si="165"/>
        <v/>
      </c>
      <c r="EE107" s="10" t="str">
        <f t="shared" si="166"/>
        <v/>
      </c>
      <c r="EF107" s="10" t="str">
        <f t="shared" si="167"/>
        <v/>
      </c>
      <c r="EG107" s="10" t="str">
        <f t="shared" si="168"/>
        <v/>
      </c>
      <c r="EH107" s="10" t="str">
        <f t="shared" si="169"/>
        <v/>
      </c>
      <c r="EI107" s="10" t="str">
        <f t="shared" si="170"/>
        <v/>
      </c>
      <c r="EJ107" s="10" t="str">
        <f t="shared" si="171"/>
        <v/>
      </c>
      <c r="EK107" s="10" t="str">
        <f t="shared" si="172"/>
        <v/>
      </c>
      <c r="EL107" s="10" t="str">
        <f t="shared" si="120"/>
        <v/>
      </c>
      <c r="EM107" s="10" t="str">
        <f t="shared" si="173"/>
        <v/>
      </c>
      <c r="EN107" s="10" t="str">
        <f t="shared" si="174"/>
        <v/>
      </c>
      <c r="EO107" s="10" t="str">
        <f t="shared" si="175"/>
        <v/>
      </c>
      <c r="EP107" s="10" t="str">
        <f t="shared" si="176"/>
        <v/>
      </c>
      <c r="EQ107" s="10" t="str">
        <f t="shared" si="177"/>
        <v/>
      </c>
      <c r="ER107" s="10" t="str">
        <f t="shared" si="178"/>
        <v/>
      </c>
      <c r="ES107" s="10" t="str">
        <f t="shared" si="179"/>
        <v/>
      </c>
      <c r="ET107" s="10" t="str">
        <f t="shared" si="180"/>
        <v/>
      </c>
      <c r="EU107" s="10" t="str">
        <f t="shared" si="181"/>
        <v/>
      </c>
      <c r="EV107" s="10" t="str">
        <f t="shared" si="182"/>
        <v/>
      </c>
      <c r="EW107" s="10" t="str">
        <f t="shared" si="183"/>
        <v/>
      </c>
      <c r="EX107" s="10" t="str">
        <f t="shared" si="184"/>
        <v/>
      </c>
      <c r="EY107" s="10" t="str">
        <f t="shared" si="185"/>
        <v/>
      </c>
      <c r="EZ107" s="10" t="str">
        <f t="shared" si="186"/>
        <v/>
      </c>
      <c r="FA107" s="10" t="str">
        <f t="shared" si="121"/>
        <v/>
      </c>
      <c r="FB107" s="10" t="str">
        <f t="shared" si="187"/>
        <v/>
      </c>
      <c r="FC107" s="10" t="str">
        <f t="shared" si="188"/>
        <v/>
      </c>
      <c r="FD107" s="10" t="str">
        <f t="shared" si="189"/>
        <v/>
      </c>
      <c r="FE107" s="10" t="str">
        <f t="shared" si="190"/>
        <v/>
      </c>
      <c r="FF107" s="10" t="str">
        <f t="shared" si="191"/>
        <v/>
      </c>
      <c r="FG107" s="10" t="str">
        <f t="shared" si="192"/>
        <v/>
      </c>
      <c r="FH107" s="10" t="str">
        <f t="shared" si="193"/>
        <v/>
      </c>
      <c r="FI107" s="10" t="str">
        <f t="shared" si="194"/>
        <v/>
      </c>
      <c r="FJ107" s="10" t="str">
        <f t="shared" si="195"/>
        <v/>
      </c>
      <c r="FK107" s="10" t="str">
        <f t="shared" si="196"/>
        <v/>
      </c>
      <c r="FL107" s="10" t="str">
        <f t="shared" si="197"/>
        <v/>
      </c>
      <c r="FM107" s="10" t="str">
        <f t="shared" si="198"/>
        <v/>
      </c>
      <c r="FN107" s="11"/>
      <c r="FR107" s="13"/>
      <c r="FS107" s="13"/>
      <c r="FT107" s="29" t="str">
        <f t="shared" si="122"/>
        <v/>
      </c>
      <c r="FU107" s="29" t="str">
        <f t="shared" si="123"/>
        <v/>
      </c>
      <c r="FV107" s="29" t="str">
        <f t="shared" si="124"/>
        <v/>
      </c>
      <c r="FW107" s="29" t="str">
        <f t="shared" si="125"/>
        <v/>
      </c>
      <c r="FX107" s="29" t="str">
        <f t="shared" si="126"/>
        <v/>
      </c>
      <c r="FZ107" s="14" t="s">
        <v>5</v>
      </c>
    </row>
    <row r="108" spans="1:182" s="12" customFormat="1" ht="25.5" x14ac:dyDescent="0.2">
      <c r="A108" s="27">
        <v>99</v>
      </c>
      <c r="B108" s="28" t="str">
        <f t="shared" si="110"/>
        <v/>
      </c>
      <c r="C108" s="46"/>
      <c r="D108" s="21"/>
      <c r="E108" s="48"/>
      <c r="F108" s="48"/>
      <c r="G108" s="48"/>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c r="CE108" s="21"/>
      <c r="CF108" s="21"/>
      <c r="CG108" s="43"/>
      <c r="CH108" s="147"/>
      <c r="CI108" s="10" t="str">
        <f t="shared" si="111"/>
        <v/>
      </c>
      <c r="CJ108" s="10" t="str">
        <f t="shared" si="112"/>
        <v/>
      </c>
      <c r="CK108" s="10" t="str">
        <f t="shared" si="113"/>
        <v/>
      </c>
      <c r="CL108" s="10" t="str">
        <f t="shared" si="114"/>
        <v/>
      </c>
      <c r="CM108" s="10" t="str">
        <f t="shared" si="115"/>
        <v/>
      </c>
      <c r="CN108" s="10" t="str">
        <f t="shared" si="116"/>
        <v/>
      </c>
      <c r="CO108" s="10" t="str">
        <f t="shared" si="127"/>
        <v/>
      </c>
      <c r="CP108" s="10" t="str">
        <f t="shared" si="128"/>
        <v/>
      </c>
      <c r="CQ108" s="10" t="str">
        <f t="shared" si="129"/>
        <v/>
      </c>
      <c r="CR108" s="10" t="str">
        <f t="shared" si="130"/>
        <v/>
      </c>
      <c r="CS108" s="10" t="str">
        <f t="shared" si="117"/>
        <v/>
      </c>
      <c r="CT108" s="10" t="str">
        <f t="shared" si="131"/>
        <v/>
      </c>
      <c r="CU108" s="10" t="str">
        <f t="shared" si="132"/>
        <v/>
      </c>
      <c r="CV108" s="10" t="str">
        <f t="shared" si="133"/>
        <v/>
      </c>
      <c r="CW108" s="10" t="str">
        <f t="shared" si="134"/>
        <v/>
      </c>
      <c r="CX108" s="10" t="str">
        <f t="shared" si="135"/>
        <v/>
      </c>
      <c r="CY108" s="10" t="str">
        <f t="shared" si="136"/>
        <v/>
      </c>
      <c r="CZ108" s="10" t="str">
        <f t="shared" si="137"/>
        <v/>
      </c>
      <c r="DA108" s="10" t="str">
        <f t="shared" si="138"/>
        <v/>
      </c>
      <c r="DB108" s="10" t="str">
        <f t="shared" si="139"/>
        <v/>
      </c>
      <c r="DC108" s="10" t="str">
        <f t="shared" si="140"/>
        <v/>
      </c>
      <c r="DD108" s="10" t="str">
        <f t="shared" si="141"/>
        <v/>
      </c>
      <c r="DE108" s="10" t="str">
        <f t="shared" si="142"/>
        <v/>
      </c>
      <c r="DF108" s="10" t="str">
        <f t="shared" si="143"/>
        <v/>
      </c>
      <c r="DG108" s="10" t="str">
        <f t="shared" si="144"/>
        <v/>
      </c>
      <c r="DH108" s="10" t="str">
        <f t="shared" si="118"/>
        <v/>
      </c>
      <c r="DI108" s="10" t="str">
        <f t="shared" si="145"/>
        <v/>
      </c>
      <c r="DJ108" s="10" t="str">
        <f t="shared" si="146"/>
        <v/>
      </c>
      <c r="DK108" s="10" t="str">
        <f t="shared" si="147"/>
        <v/>
      </c>
      <c r="DL108" s="10" t="str">
        <f t="shared" si="148"/>
        <v/>
      </c>
      <c r="DM108" s="10" t="str">
        <f t="shared" si="149"/>
        <v/>
      </c>
      <c r="DN108" s="10" t="str">
        <f t="shared" si="150"/>
        <v/>
      </c>
      <c r="DO108" s="10" t="str">
        <f t="shared" si="151"/>
        <v/>
      </c>
      <c r="DP108" s="10" t="str">
        <f t="shared" si="152"/>
        <v/>
      </c>
      <c r="DQ108" s="10" t="str">
        <f t="shared" si="153"/>
        <v/>
      </c>
      <c r="DR108" s="10" t="str">
        <f t="shared" si="154"/>
        <v/>
      </c>
      <c r="DS108" s="10" t="str">
        <f t="shared" si="155"/>
        <v/>
      </c>
      <c r="DT108" s="10" t="str">
        <f t="shared" si="156"/>
        <v/>
      </c>
      <c r="DU108" s="10" t="str">
        <f t="shared" si="157"/>
        <v/>
      </c>
      <c r="DV108" s="10" t="str">
        <f t="shared" si="158"/>
        <v/>
      </c>
      <c r="DW108" s="10" t="str">
        <f t="shared" si="119"/>
        <v/>
      </c>
      <c r="DX108" s="10" t="str">
        <f t="shared" si="159"/>
        <v/>
      </c>
      <c r="DY108" s="10" t="str">
        <f t="shared" si="160"/>
        <v/>
      </c>
      <c r="DZ108" s="10" t="str">
        <f t="shared" si="161"/>
        <v/>
      </c>
      <c r="EA108" s="10" t="str">
        <f t="shared" si="162"/>
        <v/>
      </c>
      <c r="EB108" s="10" t="str">
        <f t="shared" si="163"/>
        <v/>
      </c>
      <c r="EC108" s="10" t="str">
        <f t="shared" si="164"/>
        <v/>
      </c>
      <c r="ED108" s="10" t="str">
        <f t="shared" si="165"/>
        <v/>
      </c>
      <c r="EE108" s="10" t="str">
        <f t="shared" si="166"/>
        <v/>
      </c>
      <c r="EF108" s="10" t="str">
        <f t="shared" si="167"/>
        <v/>
      </c>
      <c r="EG108" s="10" t="str">
        <f t="shared" si="168"/>
        <v/>
      </c>
      <c r="EH108" s="10" t="str">
        <f t="shared" si="169"/>
        <v/>
      </c>
      <c r="EI108" s="10" t="str">
        <f t="shared" si="170"/>
        <v/>
      </c>
      <c r="EJ108" s="10" t="str">
        <f t="shared" si="171"/>
        <v/>
      </c>
      <c r="EK108" s="10" t="str">
        <f t="shared" si="172"/>
        <v/>
      </c>
      <c r="EL108" s="10" t="str">
        <f t="shared" si="120"/>
        <v/>
      </c>
      <c r="EM108" s="10" t="str">
        <f t="shared" si="173"/>
        <v/>
      </c>
      <c r="EN108" s="10" t="str">
        <f t="shared" si="174"/>
        <v/>
      </c>
      <c r="EO108" s="10" t="str">
        <f t="shared" si="175"/>
        <v/>
      </c>
      <c r="EP108" s="10" t="str">
        <f t="shared" si="176"/>
        <v/>
      </c>
      <c r="EQ108" s="10" t="str">
        <f t="shared" si="177"/>
        <v/>
      </c>
      <c r="ER108" s="10" t="str">
        <f t="shared" si="178"/>
        <v/>
      </c>
      <c r="ES108" s="10" t="str">
        <f t="shared" si="179"/>
        <v/>
      </c>
      <c r="ET108" s="10" t="str">
        <f t="shared" si="180"/>
        <v/>
      </c>
      <c r="EU108" s="10" t="str">
        <f t="shared" si="181"/>
        <v/>
      </c>
      <c r="EV108" s="10" t="str">
        <f t="shared" si="182"/>
        <v/>
      </c>
      <c r="EW108" s="10" t="str">
        <f t="shared" si="183"/>
        <v/>
      </c>
      <c r="EX108" s="10" t="str">
        <f t="shared" si="184"/>
        <v/>
      </c>
      <c r="EY108" s="10" t="str">
        <f t="shared" si="185"/>
        <v/>
      </c>
      <c r="EZ108" s="10" t="str">
        <f t="shared" si="186"/>
        <v/>
      </c>
      <c r="FA108" s="10" t="str">
        <f t="shared" si="121"/>
        <v/>
      </c>
      <c r="FB108" s="10" t="str">
        <f t="shared" si="187"/>
        <v/>
      </c>
      <c r="FC108" s="10" t="str">
        <f t="shared" si="188"/>
        <v/>
      </c>
      <c r="FD108" s="10" t="str">
        <f t="shared" si="189"/>
        <v/>
      </c>
      <c r="FE108" s="10" t="str">
        <f t="shared" si="190"/>
        <v/>
      </c>
      <c r="FF108" s="10" t="str">
        <f t="shared" si="191"/>
        <v/>
      </c>
      <c r="FG108" s="10" t="str">
        <f t="shared" si="192"/>
        <v/>
      </c>
      <c r="FH108" s="10" t="str">
        <f t="shared" si="193"/>
        <v/>
      </c>
      <c r="FI108" s="10" t="str">
        <f t="shared" si="194"/>
        <v/>
      </c>
      <c r="FJ108" s="10" t="str">
        <f t="shared" si="195"/>
        <v/>
      </c>
      <c r="FK108" s="10" t="str">
        <f t="shared" si="196"/>
        <v/>
      </c>
      <c r="FL108" s="10" t="str">
        <f t="shared" si="197"/>
        <v/>
      </c>
      <c r="FM108" s="10" t="str">
        <f t="shared" si="198"/>
        <v/>
      </c>
      <c r="FN108" s="11"/>
      <c r="FR108" s="13"/>
      <c r="FS108" s="13"/>
      <c r="FT108" s="29" t="str">
        <f t="shared" si="122"/>
        <v/>
      </c>
      <c r="FU108" s="29" t="str">
        <f t="shared" si="123"/>
        <v/>
      </c>
      <c r="FV108" s="29" t="str">
        <f t="shared" si="124"/>
        <v/>
      </c>
      <c r="FW108" s="29" t="str">
        <f t="shared" si="125"/>
        <v/>
      </c>
      <c r="FX108" s="29" t="str">
        <f t="shared" si="126"/>
        <v/>
      </c>
      <c r="FZ108" s="14" t="s">
        <v>5</v>
      </c>
    </row>
    <row r="109" spans="1:182" s="12" customFormat="1" ht="26.25" thickBot="1" x14ac:dyDescent="0.25">
      <c r="A109" s="27">
        <v>100</v>
      </c>
      <c r="B109" s="28" t="str">
        <f>IF(COUNTIF(CI109:FM109,"")=No_of_Columns,"",IF(COUNTIF(CI109:FM109,"ok")=No_of_Columns,"ok","Error"))</f>
        <v/>
      </c>
      <c r="C109" s="47"/>
      <c r="D109" s="22"/>
      <c r="E109" s="49"/>
      <c r="F109" s="49"/>
      <c r="G109" s="49"/>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44"/>
      <c r="CH109" s="147"/>
      <c r="CI109" s="10" t="str">
        <f>IF(COUNTA($C109:$CG109)=0,"",IF(ISBLANK($C109),"Empty cell","ok"))</f>
        <v/>
      </c>
      <c r="CJ109" s="10" t="str">
        <f t="shared" si="112"/>
        <v/>
      </c>
      <c r="CK109" s="10" t="str">
        <f>IF(COUNTA($C109:$CG109)=0,"",IF(ISBLANK($E109),"Empty cell","ok"))</f>
        <v/>
      </c>
      <c r="CL109" s="10" t="str">
        <f>IF(COUNTA($C109:$CG109)=0,"",IF(ISBLANK($F109),"Empty cell","ok"))</f>
        <v/>
      </c>
      <c r="CM109" s="10" t="str">
        <f>IF(COUNTA($C109:$CG109)=0,"",IF(ISBLANK($G109),"Empty cell","ok"))</f>
        <v/>
      </c>
      <c r="CN109" s="10" t="str">
        <f>IF(COUNTA($C109:$CG109)=0,"",IF(ISBLANK($H109),"Empty cell",IF(OR($H109="n",$H109="d",$H109="c",$H109="e",$H109="f"),"ok","Should be n, d, c, e, or f")))</f>
        <v/>
      </c>
      <c r="CO109" s="10" t="str">
        <f t="shared" si="127"/>
        <v/>
      </c>
      <c r="CP109" s="10" t="str">
        <f t="shared" si="128"/>
        <v/>
      </c>
      <c r="CQ109" s="10" t="str">
        <f t="shared" si="129"/>
        <v/>
      </c>
      <c r="CR109" s="10" t="str">
        <f t="shared" si="130"/>
        <v/>
      </c>
      <c r="CS109" s="10" t="str">
        <f t="shared" si="117"/>
        <v/>
      </c>
      <c r="CT109" s="10" t="str">
        <f t="shared" si="131"/>
        <v/>
      </c>
      <c r="CU109" s="10" t="str">
        <f t="shared" si="132"/>
        <v/>
      </c>
      <c r="CV109" s="10" t="str">
        <f t="shared" si="133"/>
        <v/>
      </c>
      <c r="CW109" s="10" t="str">
        <f t="shared" si="134"/>
        <v/>
      </c>
      <c r="CX109" s="10" t="str">
        <f t="shared" si="135"/>
        <v/>
      </c>
      <c r="CY109" s="10" t="str">
        <f t="shared" si="136"/>
        <v/>
      </c>
      <c r="CZ109" s="10" t="str">
        <f t="shared" si="137"/>
        <v/>
      </c>
      <c r="DA109" s="10" t="str">
        <f t="shared" si="138"/>
        <v/>
      </c>
      <c r="DB109" s="10" t="str">
        <f t="shared" si="139"/>
        <v/>
      </c>
      <c r="DC109" s="10" t="str">
        <f t="shared" si="140"/>
        <v/>
      </c>
      <c r="DD109" s="10" t="str">
        <f t="shared" si="141"/>
        <v/>
      </c>
      <c r="DE109" s="10" t="str">
        <f t="shared" si="142"/>
        <v/>
      </c>
      <c r="DF109" s="10" t="str">
        <f t="shared" si="143"/>
        <v/>
      </c>
      <c r="DG109" s="10" t="str">
        <f t="shared" si="144"/>
        <v/>
      </c>
      <c r="DH109" s="10" t="str">
        <f t="shared" si="118"/>
        <v/>
      </c>
      <c r="DI109" s="10" t="str">
        <f t="shared" si="145"/>
        <v/>
      </c>
      <c r="DJ109" s="10" t="str">
        <f t="shared" si="146"/>
        <v/>
      </c>
      <c r="DK109" s="10" t="str">
        <f t="shared" si="147"/>
        <v/>
      </c>
      <c r="DL109" s="10" t="str">
        <f t="shared" si="148"/>
        <v/>
      </c>
      <c r="DM109" s="10" t="str">
        <f t="shared" si="149"/>
        <v/>
      </c>
      <c r="DN109" s="10" t="str">
        <f t="shared" si="150"/>
        <v/>
      </c>
      <c r="DO109" s="10" t="str">
        <f t="shared" si="151"/>
        <v/>
      </c>
      <c r="DP109" s="10" t="str">
        <f t="shared" si="152"/>
        <v/>
      </c>
      <c r="DQ109" s="10" t="str">
        <f t="shared" si="153"/>
        <v/>
      </c>
      <c r="DR109" s="10" t="str">
        <f t="shared" si="154"/>
        <v/>
      </c>
      <c r="DS109" s="10" t="str">
        <f t="shared" si="155"/>
        <v/>
      </c>
      <c r="DT109" s="10" t="str">
        <f t="shared" si="156"/>
        <v/>
      </c>
      <c r="DU109" s="10" t="str">
        <f t="shared" si="157"/>
        <v/>
      </c>
      <c r="DV109" s="10" t="str">
        <f t="shared" si="158"/>
        <v/>
      </c>
      <c r="DW109" s="10" t="str">
        <f t="shared" si="119"/>
        <v/>
      </c>
      <c r="DX109" s="10" t="str">
        <f t="shared" si="159"/>
        <v/>
      </c>
      <c r="DY109" s="10" t="str">
        <f t="shared" si="160"/>
        <v/>
      </c>
      <c r="DZ109" s="10" t="str">
        <f t="shared" si="161"/>
        <v/>
      </c>
      <c r="EA109" s="10" t="str">
        <f t="shared" si="162"/>
        <v/>
      </c>
      <c r="EB109" s="10" t="str">
        <f t="shared" si="163"/>
        <v/>
      </c>
      <c r="EC109" s="10" t="str">
        <f t="shared" si="164"/>
        <v/>
      </c>
      <c r="ED109" s="10" t="str">
        <f t="shared" si="165"/>
        <v/>
      </c>
      <c r="EE109" s="10" t="str">
        <f t="shared" si="166"/>
        <v/>
      </c>
      <c r="EF109" s="10" t="str">
        <f t="shared" si="167"/>
        <v/>
      </c>
      <c r="EG109" s="10" t="str">
        <f t="shared" si="168"/>
        <v/>
      </c>
      <c r="EH109" s="10" t="str">
        <f t="shared" si="169"/>
        <v/>
      </c>
      <c r="EI109" s="10" t="str">
        <f t="shared" si="170"/>
        <v/>
      </c>
      <c r="EJ109" s="10" t="str">
        <f t="shared" si="171"/>
        <v/>
      </c>
      <c r="EK109" s="10" t="str">
        <f t="shared" si="172"/>
        <v/>
      </c>
      <c r="EL109" s="10" t="str">
        <f t="shared" si="120"/>
        <v/>
      </c>
      <c r="EM109" s="10" t="str">
        <f t="shared" si="173"/>
        <v/>
      </c>
      <c r="EN109" s="10" t="str">
        <f t="shared" si="174"/>
        <v/>
      </c>
      <c r="EO109" s="10" t="str">
        <f t="shared" si="175"/>
        <v/>
      </c>
      <c r="EP109" s="10" t="str">
        <f t="shared" si="176"/>
        <v/>
      </c>
      <c r="EQ109" s="10" t="str">
        <f t="shared" si="177"/>
        <v/>
      </c>
      <c r="ER109" s="10" t="str">
        <f t="shared" si="178"/>
        <v/>
      </c>
      <c r="ES109" s="10" t="str">
        <f t="shared" si="179"/>
        <v/>
      </c>
      <c r="ET109" s="10" t="str">
        <f t="shared" si="180"/>
        <v/>
      </c>
      <c r="EU109" s="10" t="str">
        <f t="shared" si="181"/>
        <v/>
      </c>
      <c r="EV109" s="10" t="str">
        <f t="shared" si="182"/>
        <v/>
      </c>
      <c r="EW109" s="10" t="str">
        <f t="shared" si="183"/>
        <v/>
      </c>
      <c r="EX109" s="10" t="str">
        <f t="shared" si="184"/>
        <v/>
      </c>
      <c r="EY109" s="10" t="str">
        <f t="shared" si="185"/>
        <v/>
      </c>
      <c r="EZ109" s="10" t="str">
        <f t="shared" si="186"/>
        <v/>
      </c>
      <c r="FA109" s="10" t="str">
        <f t="shared" si="121"/>
        <v/>
      </c>
      <c r="FB109" s="10" t="str">
        <f t="shared" si="187"/>
        <v/>
      </c>
      <c r="FC109" s="10" t="str">
        <f t="shared" si="188"/>
        <v/>
      </c>
      <c r="FD109" s="10" t="str">
        <f t="shared" si="189"/>
        <v/>
      </c>
      <c r="FE109" s="10" t="str">
        <f t="shared" si="190"/>
        <v/>
      </c>
      <c r="FF109" s="10" t="str">
        <f t="shared" si="191"/>
        <v/>
      </c>
      <c r="FG109" s="10" t="str">
        <f t="shared" si="192"/>
        <v/>
      </c>
      <c r="FH109" s="10" t="str">
        <f t="shared" si="193"/>
        <v/>
      </c>
      <c r="FI109" s="10" t="str">
        <f t="shared" si="194"/>
        <v/>
      </c>
      <c r="FJ109" s="10" t="str">
        <f t="shared" si="195"/>
        <v/>
      </c>
      <c r="FK109" s="10" t="str">
        <f t="shared" si="196"/>
        <v/>
      </c>
      <c r="FL109" s="10" t="str">
        <f t="shared" si="197"/>
        <v/>
      </c>
      <c r="FM109" s="10" t="str">
        <f t="shared" si="198"/>
        <v/>
      </c>
      <c r="FN109" s="11"/>
      <c r="FR109" s="13"/>
      <c r="FS109" s="13"/>
      <c r="FT109" s="29" t="str">
        <f t="shared" si="122"/>
        <v/>
      </c>
      <c r="FU109" s="29" t="str">
        <f t="shared" si="123"/>
        <v/>
      </c>
      <c r="FV109" s="29" t="str">
        <f t="shared" si="124"/>
        <v/>
      </c>
      <c r="FW109" s="29" t="str">
        <f t="shared" si="125"/>
        <v/>
      </c>
      <c r="FX109" s="29" t="str">
        <f t="shared" si="126"/>
        <v/>
      </c>
      <c r="FZ109" s="14" t="s">
        <v>5</v>
      </c>
    </row>
    <row r="110" spans="1:182" ht="13.5" thickTop="1" x14ac:dyDescent="0.2">
      <c r="FQ110" s="12"/>
      <c r="FR110" s="13"/>
      <c r="FS110" s="13"/>
      <c r="FT110" s="13"/>
      <c r="FU110" s="13"/>
      <c r="FV110" s="13"/>
      <c r="FW110" s="13"/>
      <c r="FX110" s="13"/>
    </row>
    <row r="111" spans="1:182" x14ac:dyDescent="0.2">
      <c r="FQ111" s="12"/>
      <c r="FR111" s="13"/>
      <c r="FS111" s="13"/>
      <c r="FT111" s="13"/>
      <c r="FU111" s="13"/>
      <c r="FV111" s="13"/>
      <c r="FW111" s="13"/>
      <c r="FX111" s="13"/>
    </row>
    <row r="112" spans="1:182" x14ac:dyDescent="0.2">
      <c r="FQ112" s="12"/>
      <c r="FR112" s="13"/>
      <c r="FS112" s="13"/>
      <c r="FT112" s="13"/>
      <c r="FU112" s="13"/>
      <c r="FV112" s="13"/>
      <c r="FW112" s="13"/>
      <c r="FX112" s="13"/>
    </row>
    <row r="113" spans="173:180" x14ac:dyDescent="0.2">
      <c r="FQ113" s="12"/>
      <c r="FR113" s="13"/>
      <c r="FS113" s="13"/>
      <c r="FT113" s="13"/>
      <c r="FU113" s="13"/>
      <c r="FV113" s="13"/>
      <c r="FW113" s="13"/>
      <c r="FX113" s="13"/>
    </row>
    <row r="114" spans="173:180" x14ac:dyDescent="0.2">
      <c r="FQ114" s="12"/>
      <c r="FR114" s="13"/>
      <c r="FS114" s="13"/>
      <c r="FT114" s="13"/>
      <c r="FU114" s="13"/>
      <c r="FV114" s="13"/>
      <c r="FW114" s="13"/>
      <c r="FX114" s="13"/>
    </row>
    <row r="115" spans="173:180" x14ac:dyDescent="0.2">
      <c r="FQ115" s="12"/>
      <c r="FR115" s="13"/>
      <c r="FS115" s="13"/>
      <c r="FT115" s="13"/>
      <c r="FU115" s="13"/>
      <c r="FV115" s="13"/>
      <c r="FW115" s="13"/>
      <c r="FX115" s="13"/>
    </row>
    <row r="116" spans="173:180" x14ac:dyDescent="0.2">
      <c r="FQ116" s="12"/>
      <c r="FR116" s="13"/>
      <c r="FS116" s="13"/>
      <c r="FT116" s="13"/>
      <c r="FU116" s="13"/>
      <c r="FV116" s="13"/>
      <c r="FW116" s="13"/>
      <c r="FX116" s="13"/>
    </row>
    <row r="117" spans="173:180" x14ac:dyDescent="0.2">
      <c r="FQ117" s="12"/>
      <c r="FR117" s="13"/>
      <c r="FS117" s="13"/>
      <c r="FT117" s="13"/>
      <c r="FU117" s="13"/>
      <c r="FV117" s="13"/>
      <c r="FW117" s="13"/>
      <c r="FX117" s="13"/>
    </row>
    <row r="118" spans="173:180" x14ac:dyDescent="0.2">
      <c r="FQ118" s="12"/>
      <c r="FR118" s="13"/>
      <c r="FS118" s="13"/>
      <c r="FT118" s="13"/>
      <c r="FU118" s="13"/>
      <c r="FV118" s="13"/>
      <c r="FW118" s="13"/>
      <c r="FX118" s="13"/>
    </row>
    <row r="119" spans="173:180" x14ac:dyDescent="0.2">
      <c r="FQ119" s="12"/>
      <c r="FR119" s="13"/>
      <c r="FS119" s="13"/>
      <c r="FT119" s="13"/>
      <c r="FU119" s="13"/>
      <c r="FV119" s="13"/>
      <c r="FW119" s="13"/>
      <c r="FX119" s="13"/>
    </row>
    <row r="120" spans="173:180" x14ac:dyDescent="0.2">
      <c r="FQ120" s="12"/>
      <c r="FR120" s="13"/>
      <c r="FS120" s="13"/>
      <c r="FT120" s="13"/>
      <c r="FU120" s="13"/>
      <c r="FV120" s="13"/>
      <c r="FW120" s="13"/>
      <c r="FX120" s="13"/>
    </row>
    <row r="121" spans="173:180" x14ac:dyDescent="0.2">
      <c r="FQ121" s="12"/>
      <c r="FR121" s="13"/>
      <c r="FS121" s="13"/>
      <c r="FT121" s="13"/>
      <c r="FU121" s="13"/>
      <c r="FV121" s="13"/>
      <c r="FW121" s="13"/>
      <c r="FX121" s="13"/>
    </row>
    <row r="122" spans="173:180" x14ac:dyDescent="0.2">
      <c r="FQ122" s="12"/>
      <c r="FR122" s="13"/>
      <c r="FS122" s="13"/>
      <c r="FT122" s="13"/>
      <c r="FU122" s="13"/>
      <c r="FV122" s="13"/>
      <c r="FW122" s="13"/>
      <c r="FX122" s="13"/>
    </row>
    <row r="123" spans="173:180" x14ac:dyDescent="0.2">
      <c r="FQ123" s="12"/>
      <c r="FR123" s="13"/>
      <c r="FS123" s="13"/>
      <c r="FT123" s="13"/>
      <c r="FU123" s="13"/>
      <c r="FV123" s="13"/>
      <c r="FW123" s="13"/>
      <c r="FX123" s="13"/>
    </row>
    <row r="124" spans="173:180" x14ac:dyDescent="0.2">
      <c r="FQ124" s="12"/>
      <c r="FR124" s="13"/>
      <c r="FS124" s="13"/>
      <c r="FT124" s="13"/>
      <c r="FU124" s="13"/>
      <c r="FV124" s="13"/>
      <c r="FW124" s="13"/>
      <c r="FX124" s="13"/>
    </row>
  </sheetData>
  <sheetProtection algorithmName="SHA-512" hashValue="K5DsxEt/ch/ROHz2f+e722IMHbJSQkvaYAi7cIOJDVQCQm3aosLArWBH/wAKCPStS4f0A7KxFcwsanSbk12KXg==" saltValue="zqaO2TBPJmr6xEB8GtoCzA==" spinCount="100000" sheet="1" objects="1" scenarios="1"/>
  <mergeCells count="131">
    <mergeCell ref="BS1:BW3"/>
    <mergeCell ref="Q8:Q9"/>
    <mergeCell ref="R8:Y8"/>
    <mergeCell ref="AO7:BC7"/>
    <mergeCell ref="AO8:AO9"/>
    <mergeCell ref="AP8:AP9"/>
    <mergeCell ref="AQ8:AQ9"/>
    <mergeCell ref="AR8:AR9"/>
    <mergeCell ref="AS8:AS9"/>
    <mergeCell ref="AT8:AT9"/>
    <mergeCell ref="AU8:AU9"/>
    <mergeCell ref="AV8:BC8"/>
    <mergeCell ref="H7:H9"/>
    <mergeCell ref="EY7:FM7"/>
    <mergeCell ref="EY8:EY9"/>
    <mergeCell ref="EZ8:EZ9"/>
    <mergeCell ref="FA8:FA9"/>
    <mergeCell ref="FB8:FB9"/>
    <mergeCell ref="FC8:FC9"/>
    <mergeCell ref="FD8:FD9"/>
    <mergeCell ref="FE8:FE9"/>
    <mergeCell ref="FF8:FM8"/>
    <mergeCell ref="EB8:EI8"/>
    <mergeCell ref="BD7:BR7"/>
    <mergeCell ref="BD8:BD9"/>
    <mergeCell ref="BE8:BE9"/>
    <mergeCell ref="BF8:BF9"/>
    <mergeCell ref="BG8:BG9"/>
    <mergeCell ref="BH8:BH9"/>
    <mergeCell ref="BI8:BI9"/>
    <mergeCell ref="BJ8:BJ9"/>
    <mergeCell ref="BK8:BR8"/>
    <mergeCell ref="I7:I9"/>
    <mergeCell ref="J7:J9"/>
    <mergeCell ref="CI7:CI9"/>
    <mergeCell ref="CK7:CK9"/>
    <mergeCell ref="FI5:FM5"/>
    <mergeCell ref="FD5:FH5"/>
    <mergeCell ref="EY5:FC5"/>
    <mergeCell ref="EJ7:EX7"/>
    <mergeCell ref="EJ8:EJ9"/>
    <mergeCell ref="EK8:EK9"/>
    <mergeCell ref="EL8:EL9"/>
    <mergeCell ref="EM8:EM9"/>
    <mergeCell ref="EN8:EN9"/>
    <mergeCell ref="EO8:EO9"/>
    <mergeCell ref="EP8:EP9"/>
    <mergeCell ref="EQ8:EX8"/>
    <mergeCell ref="EU5:EX5"/>
    <mergeCell ref="EP5:ET5"/>
    <mergeCell ref="EK5:EO5"/>
    <mergeCell ref="EG5:EJ5"/>
    <mergeCell ref="DU7:EI7"/>
    <mergeCell ref="DU8:DU9"/>
    <mergeCell ref="DV8:DV9"/>
    <mergeCell ref="DW8:DW9"/>
    <mergeCell ref="DX8:DX9"/>
    <mergeCell ref="DY8:DY9"/>
    <mergeCell ref="DZ8:DZ9"/>
    <mergeCell ref="EA8:EA9"/>
    <mergeCell ref="DW5:EA5"/>
    <mergeCell ref="DS5:DV5"/>
    <mergeCell ref="BS8:BS9"/>
    <mergeCell ref="BS7:CG7"/>
    <mergeCell ref="BZ8:CG8"/>
    <mergeCell ref="CM7:CM9"/>
    <mergeCell ref="CN7:CN9"/>
    <mergeCell ref="CO7:CO9"/>
    <mergeCell ref="CP7:CP9"/>
    <mergeCell ref="BT8:BT9"/>
    <mergeCell ref="BU8:BU9"/>
    <mergeCell ref="BV8:BV9"/>
    <mergeCell ref="BW8:BW9"/>
    <mergeCell ref="BX8:BX9"/>
    <mergeCell ref="BY8:BY9"/>
    <mergeCell ref="DO5:DR5"/>
    <mergeCell ref="DJ5:DN5"/>
    <mergeCell ref="DE5:DI5"/>
    <mergeCell ref="DA5:DD5"/>
    <mergeCell ref="CV5:CZ5"/>
    <mergeCell ref="CQ5:CU5"/>
    <mergeCell ref="CI5:CP5"/>
    <mergeCell ref="CL7:CL9"/>
    <mergeCell ref="FQ9:FR9"/>
    <mergeCell ref="F3:G3"/>
    <mergeCell ref="H3:I3"/>
    <mergeCell ref="B1:H1"/>
    <mergeCell ref="B3:C3"/>
    <mergeCell ref="F5:I5"/>
    <mergeCell ref="K7:Y7"/>
    <mergeCell ref="K8:K9"/>
    <mergeCell ref="L8:L9"/>
    <mergeCell ref="M8:M9"/>
    <mergeCell ref="CQ7:DE7"/>
    <mergeCell ref="CQ8:CQ9"/>
    <mergeCell ref="CR8:CR9"/>
    <mergeCell ref="CS8:CS9"/>
    <mergeCell ref="CT8:CT9"/>
    <mergeCell ref="CU8:CU9"/>
    <mergeCell ref="CV8:CV9"/>
    <mergeCell ref="CW8:CW9"/>
    <mergeCell ref="CX8:DE8"/>
    <mergeCell ref="N8:N9"/>
    <mergeCell ref="O8:O9"/>
    <mergeCell ref="P8:P9"/>
    <mergeCell ref="K1:Q4"/>
    <mergeCell ref="EB5:EF5"/>
    <mergeCell ref="A7:A9"/>
    <mergeCell ref="B7:B9"/>
    <mergeCell ref="DF7:DT7"/>
    <mergeCell ref="DF8:DF9"/>
    <mergeCell ref="DG8:DG9"/>
    <mergeCell ref="DH8:DH9"/>
    <mergeCell ref="DI8:DI9"/>
    <mergeCell ref="DJ8:DJ9"/>
    <mergeCell ref="DK8:DK9"/>
    <mergeCell ref="DL8:DL9"/>
    <mergeCell ref="DM8:DT8"/>
    <mergeCell ref="Z7:AN7"/>
    <mergeCell ref="Z8:Z9"/>
    <mergeCell ref="AA8:AA9"/>
    <mergeCell ref="AB8:AB9"/>
    <mergeCell ref="AC8:AC9"/>
    <mergeCell ref="AD8:AD9"/>
    <mergeCell ref="AE8:AE9"/>
    <mergeCell ref="AF8:AF9"/>
    <mergeCell ref="AG8:AN8"/>
    <mergeCell ref="C7:C9"/>
    <mergeCell ref="E7:E9"/>
    <mergeCell ref="F7:F9"/>
    <mergeCell ref="G7:G9"/>
  </mergeCells>
  <phoneticPr fontId="0" type="noConversion"/>
  <conditionalFormatting sqref="B10:B109">
    <cfRule type="cellIs" dxfId="9" priority="87" stopIfTrue="1" operator="equal">
      <formula>"ok"</formula>
    </cfRule>
    <cfRule type="cellIs" dxfId="8" priority="88" stopIfTrue="1" operator="equal">
      <formula>"Error"</formula>
    </cfRule>
  </conditionalFormatting>
  <conditionalFormatting sqref="C10:CG109">
    <cfRule type="expression" dxfId="7" priority="19" stopIfTrue="1">
      <formula>CI10="ok"</formula>
    </cfRule>
    <cfRule type="expression" dxfId="6" priority="20" stopIfTrue="1">
      <formula>CI10=""</formula>
    </cfRule>
  </conditionalFormatting>
  <conditionalFormatting sqref="E3">
    <cfRule type="cellIs" dxfId="5" priority="47" stopIfTrue="1" operator="equal">
      <formula>"Error"</formula>
    </cfRule>
    <cfRule type="cellIs" dxfId="4" priority="48" stopIfTrue="1" operator="equal">
      <formula>"OK"</formula>
    </cfRule>
  </conditionalFormatting>
  <conditionalFormatting sqref="H3">
    <cfRule type="cellIs" dxfId="3" priority="49" stopIfTrue="1" operator="equal">
      <formula>"Error"</formula>
    </cfRule>
    <cfRule type="cellIs" dxfId="2" priority="51" stopIfTrue="1" operator="equal">
      <formula>"OK"</formula>
    </cfRule>
  </conditionalFormatting>
  <conditionalFormatting sqref="CI10:FM109">
    <cfRule type="cellIs" dxfId="1" priority="1" stopIfTrue="1" operator="equal">
      <formula>"ok"</formula>
    </cfRule>
    <cfRule type="cellIs" dxfId="0" priority="2" stopIfTrue="1" operator="equal">
      <formula>""</formula>
    </cfRule>
  </conditionalFormatting>
  <dataValidations xWindow="426" yWindow="420" count="171">
    <dataValidation allowBlank="1" showInputMessage="1" showErrorMessage="1" promptTitle="Manufacturer of Light Kit" prompt="Enter the name of the Manufacturer of the Ceiling Fan Light Kit in the cells below._x000a__x000a__x000a__x000a_" sqref="C7" xr:uid="{00000000-0002-0000-0100-000000000000}"/>
    <dataValidation allowBlank="1" showInputMessage="1" promptTitle="Brand Name(s) of Light Kit" prompt="Enter the Brand Name(s) of the Ceiling Fan Light Kit in the cells below._x000a__x000a__x000a__x000a_" sqref="E7" xr:uid="{00000000-0002-0000-0100-000001000000}"/>
    <dataValidation allowBlank="1" showInputMessage="1" promptTitle="Individual Model Number" prompt="Enter the Individual Model Number of the Ceiling Fan Light Kit covered by the Basic Model of Light Kit in the cells below._x000a__x000a__x000a__x000a_" sqref="G7"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7" xr:uid="{00000000-0002-0000-0100-000003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7" xr:uid="{00000000-0002-0000-0100-000004000000}"/>
    <dataValidation allowBlank="1" prompt="_x000a_" sqref="CX9:DE9 DM9:DT9 EB9:EI9 EQ9:EX9 FF9:FM9" xr:uid="{00000000-0002-0000-0100-000005000000}"/>
    <dataValidation allowBlank="1" sqref="D9:D109" xr:uid="{00000000-0002-0000-0100-000006000000}"/>
    <dataValidation allowBlank="1" showInputMessage="1" promptTitle="Basic Model Number of Light Kit" prompt="Enter the Basic Model Number of the Ceiling Fan Light Kit in the cells below._x000a__x000a__x000a__x000a_" sqref="F7" xr:uid="{00000000-0002-0000-0100-000007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8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9000000}"/>
    <dataValidation allowBlank="1" prompt="_x000a__x000a_" sqref="B10:B109" xr:uid="{00000000-0002-0000-0100-00000A000000}"/>
    <dataValidation allowBlank="1" showInputMessage="1" showErrorMessage="1" promptTitle="1st Lifetime" prompt="For compact fluorescent lamps only, enter the Lifetime of the first basic model of lamp in hours in the cells below.  This should be a decimal number greater than zero._x000a__x000a__x000a__x000a_" sqref="U9" xr:uid="{00000000-0002-0000-0100-00000B000000}"/>
    <dataValidation allowBlank="1" showInputMessage="1" showErrorMessage="1" promptTitle="Brand Name(s) of 1st Lamp or SSL" prompt="Enter the Brand Name(s) of the first basic model of lamp or SSL in the cells below._x000a__x000a__x000a__x000a_" sqref="K8:K9" xr:uid="{00000000-0002-0000-0100-00000C000000}"/>
    <dataValidation errorStyle="information" allowBlank="1" showErrorMessage="1" errorTitle="Manufacturer of Light Kit" error="Please enter the name of the Manufacturer of the Ceiling Fan Light Kit._x000a_" prompt="_x000a_" sqref="C10:C109" xr:uid="{00000000-0002-0000-0100-00000D000000}"/>
    <dataValidation errorStyle="information" allowBlank="1" showErrorMessage="1" errorTitle="Brand Name(s) of Light Kit" error="Please enter the Brand Name(s) of the Ceiling Fan Light Kit._x000a_" prompt="_x000a_" sqref="E10:E109" xr:uid="{00000000-0002-0000-0100-00000E000000}"/>
    <dataValidation errorStyle="information" allowBlank="1" showErrorMessage="1" errorTitle="Basic Model Number of Light Kit" error="Please enter the Basic Model Number of the Ceiling Fan Light Kit._x000a_" prompt="_x000a_" sqref="F10:F109" xr:uid="{00000000-0002-0000-0100-00000F000000}"/>
    <dataValidation errorStyle="information" allowBlank="1" showErrorMessage="1" errorTitle="Individual Model Number" error="Please enter the Individual Model Number of the Ceiling Fan Light Kit covered by the Basic Model of Light Kit._x000a_" prompt="_x000a_" sqref="G10:G109" xr:uid="{00000000-0002-0000-0100-000010000000}"/>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1000000}">
      <formula1>IF(OR(H10="n",H10="c",H10="e",H10="d",H10="f"),TRUE,FALSE)</formula1>
    </dataValidation>
    <dataValidation allowBlank="1" showInputMessage="1" promptTitle="Basic Model No. of 1st Lamp/SSL" prompt="Enter the Basic Model Number of the first basic model of lamp or SSL in the cells below._x000a__x000a__x000a__x000a_" sqref="L8:L9" xr:uid="{00000000-0002-0000-0100-000012000000}"/>
    <dataValidation allowBlank="1" showInputMessage="1" showErrorMessage="1" promptTitle="1st Product Group Code" prompt="Enter the Product Group Code of the first basic model of lamp or SSL in the cells below.  This should be an integer between 1 and 13._x000a__x000a_See the Product Group Codes worksheet for details on product group codes._x000a__x000a__x000a__x000a_" sqref="M8:M9" xr:uid="{00000000-0002-0000-0100-000013000000}"/>
    <dataValidation allowBlank="1" showInputMessage="1" showErrorMessage="1" promptTitle="1st Sample Size" prompt="Enter the sample size (number of units tested) of the first basic model of lamp or SSL in the cells below.  This should be an integer greater than zero._x000a__x000a__x000a__x000a_" sqref="N8:N9" xr:uid="{00000000-0002-0000-0100-000014000000}"/>
    <dataValidation allowBlank="1" showInputMessage="1" showErrorMessage="1" promptTitle="1st Lumen Output" prompt="Enter the Lumen Output in lumens of the first basic model of lamp or SSL in the cells below. This should be a decimal number greater than zero._x000a__x000a__x000a__x000a_" sqref="O8:O9" xr:uid="{00000000-0002-0000-0100-000015000000}"/>
    <dataValidation allowBlank="1" showInputMessage="1" showErrorMessage="1" promptTitle="1st Efficacy" prompt="Enter the Efficacy in lumens per watt of the first basic model of lamp or SSL in the cells below. This should be a decimal number greater than zero._x000a__x000a__x000a__x000a_" sqref="P8:P9" xr:uid="{00000000-0002-0000-0100-000016000000}"/>
    <dataValidation allowBlank="1" showInputMessage="1" showErrorMessage="1" promptTitle="1st ILAC Lab Test" prompt="For PGCs 2, 3, 4, 6, 8 and 10 only, answer whether the first lamp basic model was tested by a laboratory accredited as required in 10 CFR 430.25 in the cells below. Answers can be 'yes', 'y', 'no' or 'n'._x000a__x000a_Otherwise, leave the cell blank._x000a__x000a__x000a__x000a_" sqref="Q8:Q9" xr:uid="{00000000-0002-0000-0100-000017000000}"/>
    <dataValidation allowBlank="1" showInputMessage="1" promptTitle="1st Lumen Maint. at 1,000 Hours" prompt="For compact fluorescent lamps only, enter the Lumen Maintenance at 1,000 Hours of the first basic model of lamp in percent in the cells below.  This should be a percentage greater than zero and less than or equal to 100._x000a__x000a__x000a__x000a_" sqref="R9" xr:uid="{00000000-0002-0000-0100-000018000000}"/>
    <dataValidation allowBlank="1" showInputMessage="1" promptTitle="1st Lumen Maint. at 40% of Life" prompt="For compact fluorescent lamps only, enter the Lumen Maintenance at 40% of Lifetime of the first basic model of lamp in percent in the cells below.  This should be a percentage greater than zero and less than or equal to 100._x000a__x000a__x000a__x000a_" sqref="S9" xr:uid="{00000000-0002-0000-0100-000019000000}"/>
    <dataValidation allowBlank="1" showInputMessage="1" promptTitle="1st Lumen Maint at 40% Life Est?" prompt="For compact fluorescent lamps only, answer whether the lumen maintenance at 40% of lifetime of the first basic model of lamp is estimated._x000a__x000a_An affirmative answer can be either 'yes' or 'y' and a negative answer can be either 'no' or 'n'._x000a__x000a__x000a__x000a_" sqref="T9" xr:uid="{00000000-0002-0000-0100-00001A000000}"/>
    <dataValidation allowBlank="1" showInputMessage="1" promptTitle="1st Lifetime Estimated?" prompt="For compact fluorescent lamps only, answer whether the lifetime of the first basic model of lamp is estimated in the cells below._x000a__x000a_An affirmative answer can be either 'yes' or 'y' and a negative answer can be either 'no' or 'n'._x000a__x000a__x000a__x000a_" sqref="V9" xr:uid="{00000000-0002-0000-0100-00001B000000}"/>
    <dataValidation allowBlank="1" showInputMessage="1" showErrorMessage="1" promptTitle="1st Rapid Cycle Test Sample Size" prompt="For compact fluorescent lamps only, enter the Sample Size for the Rapid Cycle Stress Test for the first basic model of lamp in the cells below. This should be an integer greater than zero._x000a__x000a__x000a__x000a_" sqref="W9" xr:uid="{00000000-0002-0000-0100-00001C000000}"/>
    <dataValidation allowBlank="1" showInputMessage="1" showErrorMessage="1" promptTitle="1st Rapid Cycle Stress Test" prompt="For compact fluorescent lamps only, enter the Number of Units Passed in the Rapid Cycle Stress Test of the first basic model of lamp in the cells below.  This should be an integer greater than or equal to zero._x000a__x000a__x000a__x000a_" sqref="X9" xr:uid="{00000000-0002-0000-0100-00001D000000}"/>
    <dataValidation allowBlank="1" showInputMessage="1" showErrorMessage="1" promptTitle="1st Rapid Cycle Stress Test Est?" prompt="For compact fluorescent lamps only, answer whether the Rapid Cycle Stress Test Result of the first basic model of lamp is estimated in the cells below._x000a__x000a_An affirmative answer can be either 'yes' or 'y' and a negative answer can be either 'no' or 'n'._x000a__x000a__x000a__x000a_" sqref="Y9" xr:uid="{00000000-0002-0000-0100-00001E000000}"/>
    <dataValidation allowBlank="1" showInputMessage="1" showErrorMessage="1" promptTitle="Brand Name(s) of 2nd Lamp or SSL" prompt="Enter the Brand Name(s) of the second basic model of lamp or SSL in the cells below._x000a__x000a__x000a__x000a_" sqref="Z8:Z9" xr:uid="{00000000-0002-0000-0100-00001F000000}"/>
    <dataValidation allowBlank="1" showInputMessage="1" promptTitle="Basic Model No. of 2nd Lamp/SSL" prompt="Enter the Basic Model Number of the second basic model of lamp or SSL in the cells below._x000a__x000a__x000a__x000a_" sqref="AA8:AA9" xr:uid="{00000000-0002-0000-0100-000020000000}"/>
    <dataValidation allowBlank="1" showInputMessage="1" showErrorMessage="1" promptTitle="2nd Product Group Code" prompt="Enter the Product Group Code of the second basic model of lamp or SSL in the cells below.  This should be an integer between 1 and 13._x000a__x000a_See the Product Group Codes worksheet for details on product group codes._x000a__x000a__x000a__x000a_" sqref="AB8:AB9" xr:uid="{00000000-0002-0000-0100-000021000000}"/>
    <dataValidation allowBlank="1" showInputMessage="1" showErrorMessage="1" promptTitle="2nd Sample Size" prompt="Enter the sample size (number of units tested) of the second basic model of lamp or SSL in the cells below.  This should be an integer greater than zero._x000a__x000a__x000a__x000a_" sqref="AC8:AC9" xr:uid="{00000000-0002-0000-0100-000022000000}"/>
    <dataValidation allowBlank="1" showInputMessage="1" showErrorMessage="1" promptTitle="2nd Lumen Output" prompt="Enter the Lumen Output in lumens of the second basic model of lamp or SSL in the cells below. This should be a decimal number greater than zero._x000a__x000a__x000a__x000a_" sqref="AD8:AD9" xr:uid="{00000000-0002-0000-0100-000023000000}"/>
    <dataValidation allowBlank="1" showInputMessage="1" showErrorMessage="1" promptTitle="2nd Efficacy" prompt="Enter the Efficacy in lumens per watt of the second basic model of lamp or SSL in the cells below. This should be a decimal number greater than zero._x000a__x000a__x000a__x000a_" sqref="AE8:AE9" xr:uid="{00000000-0002-0000-0100-000024000000}"/>
    <dataValidation allowBlank="1" showInputMessage="1" showErrorMessage="1" promptTitle="2nd ILAC Lab Test" prompt="For PGCs 2, 3, 4, 6, 8 and 10 only, answer whether the second lamp basic model was tested by a laboratory accredited as required in 10 CFR 430.25 in the cells below. Answers can be 'yes', 'y', 'no' or 'n'._x000a__x000a_Otherwise, leave the cell blank._x000a__x000a__x000a__x000a_" sqref="AF8:AF9" xr:uid="{00000000-0002-0000-0100-000025000000}"/>
    <dataValidation allowBlank="1" showInputMessage="1" promptTitle="2nd Lumen Maint. at 1,000 Hours" prompt="For compact fluorescent lamps only, enter the Lumen Maintenance at 1,000 Hours of the second basic model of lamp in percent in the cells below.  This should be a percentage greater than zero and less than or equal to 100._x000a__x000a__x000a__x000a_" sqref="AG9" xr:uid="{00000000-0002-0000-0100-000026000000}"/>
    <dataValidation allowBlank="1" showInputMessage="1" promptTitle="2nd Lumen Maint. at 40% of Life" prompt="For compact fluorescent lamps only, enter the Lumen Maintenance at 40% of Lifetime of the second basic model of lamp in percent in the cells below.  This should be a percentage greater than zero and less than or equal to 100._x000a__x000a__x000a__x000a_" sqref="AH9" xr:uid="{00000000-0002-0000-0100-000027000000}"/>
    <dataValidation allowBlank="1" showInputMessage="1" promptTitle="2nd Lumen Maint at 40% Life Est?" prompt="For compact fluorescent lamps only, answer whether the lumen maintenance at 40% of lifetime of the second basic model of lamp is estimated._x000a__x000a_An affirmative answer can be either 'yes' or 'y' and a negative answer can be either 'no' or 'n'._x000a__x000a__x000a__x000a_" sqref="AI9" xr:uid="{00000000-0002-0000-0100-000028000000}"/>
    <dataValidation allowBlank="1" showInputMessage="1" showErrorMessage="1" promptTitle="2nd Lifetime" prompt="For compact fluorescent lamps only, enter the Lifetime of the second basic model of lamp in hours in the cells below.  This should be a decimal number greater than zero._x000a__x000a__x000a__x000a_" sqref="AJ9" xr:uid="{00000000-0002-0000-0100-000029000000}"/>
    <dataValidation allowBlank="1" showInputMessage="1" promptTitle="2nd Lifetime Estimated?" prompt="For compact fluorescent lamps only, answer whether the lifetime of the second basic model of lamp is estimated in the cells below._x000a__x000a_An affirmative answer can be either 'yes' or 'y' and a negative answer can be either 'no' or 'n'._x000a__x000a__x000a__x000a_" sqref="AK9" xr:uid="{00000000-0002-0000-0100-00002A000000}"/>
    <dataValidation allowBlank="1" showInputMessage="1" showErrorMessage="1" promptTitle="2nd Rapid Cycle Test Sample Size" prompt="For compact fluorescent lamps only, enter the Sample Size for the Rapid Cycle Stress Test for the second basic model of lamp in the cells below. This should be an integer greater than zero._x000a__x000a__x000a__x000a_" sqref="AL9" xr:uid="{00000000-0002-0000-0100-00002B000000}"/>
    <dataValidation allowBlank="1" showInputMessage="1" showErrorMessage="1" promptTitle="2nd Rapid Cycle Stress Test" prompt="For compact fluorescent lamps only, enter the Number of Units Passed in the Rapid Cycle Stress Test of the second basic model of lamp in the cells below.  This should be an integer greater than or equal to zero._x000a__x000a__x000a__x000a_" sqref="AM9" xr:uid="{00000000-0002-0000-0100-00002C000000}"/>
    <dataValidation allowBlank="1" showInputMessage="1" showErrorMessage="1" promptTitle="2nd Rapid Cycle Stress Test Est?" prompt="For compact fluorescent lamps only, answer whether the Rapid Cycle Stress Test Result of the second basic model of lamp is estimated in the cells below._x000a__x000a_An affirmative answer can be either 'yes' or 'y' and a negative answer can be either 'no' or 'n'._x000a__x000a__x000a__x000a_" sqref="AN9" xr:uid="{00000000-0002-0000-0100-00002D000000}"/>
    <dataValidation allowBlank="1" showInputMessage="1" showErrorMessage="1" promptTitle="Brand Name(s) of 3rd Lamp or SSL" prompt="Enter the Brand Name(s) of the third basic model of lamp or SSL in the cells below._x000a__x000a__x000a__x000a_" sqref="AO8:AO9" xr:uid="{00000000-0002-0000-0100-00002E000000}"/>
    <dataValidation allowBlank="1" showInputMessage="1" promptTitle="Basic Model No. of 3rd Lamp/SSL" prompt="Enter the Basic Model Number of the third basic model of lamp or SSL in the cells below._x000a__x000a__x000a__x000a_" sqref="AP8:AP9" xr:uid="{00000000-0002-0000-0100-00002F000000}"/>
    <dataValidation allowBlank="1" showInputMessage="1" showErrorMessage="1" promptTitle="3rd Product Group Code" prompt="Enter the Product Group Code of the third basic model of lamp or SSL in the cells below.  This should be an integer between 1 and 13._x000a__x000a_See the Product Group Codes worksheet for details on product group codes._x000a__x000a__x000a__x000a_" sqref="AQ8:AQ9" xr:uid="{00000000-0002-0000-0100-000030000000}"/>
    <dataValidation allowBlank="1" showInputMessage="1" showErrorMessage="1" promptTitle="3rd Sample Size" prompt="Enter the sample size (number of units tested) of the third basic model of lamp or SSL in the cells below.  This should be an integer greater than zero._x000a__x000a__x000a__x000a_" sqref="AR8:AR9" xr:uid="{00000000-0002-0000-0100-000031000000}"/>
    <dataValidation allowBlank="1" showInputMessage="1" showErrorMessage="1" promptTitle="3rd Lumen Output" prompt="Enter the Lumen Output in lumens of the third basic model of lamp or SSL in the cells below. This should be a decimal number greater than zero._x000a__x000a__x000a__x000a_" sqref="AS8:AS9" xr:uid="{00000000-0002-0000-0100-000032000000}"/>
    <dataValidation allowBlank="1" showInputMessage="1" showErrorMessage="1" promptTitle="3rd Efficacy" prompt="Enter the Efficacy in lumens per watt of the third basic model of lamp or SSL in the cells below. This should be a decimal number greater than zero._x000a__x000a__x000a__x000a_" sqref="AT8:AT9" xr:uid="{00000000-0002-0000-0100-000033000000}"/>
    <dataValidation allowBlank="1" showInputMessage="1" showErrorMessage="1" promptTitle="3rd ILAC Lab Test" prompt="For PGCs 2, 3, 4, 6, 8 and 10 only, answer whether the third lamp basic model was tested by a laboratory accredited as required in 10 CFR 430.25 in the cells below. Answers can be 'yes', 'y', 'no' or 'n'._x000a__x000a_Otherwise, leave the cell blank._x000a__x000a__x000a__x000a_" sqref="AU8:AU9" xr:uid="{00000000-0002-0000-0100-000034000000}"/>
    <dataValidation allowBlank="1" showInputMessage="1" promptTitle="3rd Lumen Maint. at 1,000 Hours" prompt="For compact fluorescent lamps only, enter the Lumen Maintenance at 1,000 Hours of the third basic model of lamp in percent in the cells below.  This should be a percentage greater than zero and less than or equal to 100._x000a__x000a__x000a__x000a_" sqref="AV9" xr:uid="{00000000-0002-0000-0100-000035000000}"/>
    <dataValidation allowBlank="1" showInputMessage="1" promptTitle="3rd Lumen Maint. at 40% of Life" prompt="For compact fluorescent lamps only, enter the Lumen Maintenance at 40% of Lifetime of the third basic model of lamp in percent in the cells below.  This should be a percentage greater than zero and less than or equal to 100._x000a__x000a__x000a__x000a_" sqref="AW9" xr:uid="{00000000-0002-0000-0100-000036000000}"/>
    <dataValidation allowBlank="1" showInputMessage="1" promptTitle="3rd Lumen Maint at 40% Life Est?" prompt="For compact fluorescent lamps only, answer whether the lumen maintenance at 40% of lifetime of the third basic model of lamp is estimated._x000a__x000a_An affirmative answer can be either 'yes' or 'y' and a negative answer can be either 'no' or 'n'._x000a__x000a__x000a__x000a_" sqref="AX9" xr:uid="{00000000-0002-0000-0100-000037000000}"/>
    <dataValidation allowBlank="1" showInputMessage="1" showErrorMessage="1" promptTitle="3rd Lifetime" prompt="For compact fluorescent lamps only, enter the Lifetime of the third basic model of lamp in hours in the cells below.  This should be a decimal number greater than zero._x000a__x000a__x000a__x000a_" sqref="AY9" xr:uid="{00000000-0002-0000-0100-000038000000}"/>
    <dataValidation allowBlank="1" showInputMessage="1" promptTitle="3rd Lifetime Estimated?" prompt="For compact fluorescent lamps only, answer whether the lifetime of the third basic model of lamp is estimated in the cells below._x000a__x000a_An affirmative answer can be either 'yes' or 'y' and a negative answer can be either 'no' or 'n'._x000a__x000a__x000a__x000a_" sqref="AZ9" xr:uid="{00000000-0002-0000-0100-000039000000}"/>
    <dataValidation allowBlank="1" showInputMessage="1" showErrorMessage="1" promptTitle="3rd Rapid Cycle Test Sample Size" prompt="For compact fluorescent lamps only, enter the Sample Size for the Rapid Cycle Stress Test for the third basic model of lamp in the cells below. This should be an integer greater than zero._x000a__x000a__x000a__x000a_" sqref="BA9" xr:uid="{00000000-0002-0000-0100-00003A000000}"/>
    <dataValidation allowBlank="1" showInputMessage="1" showErrorMessage="1" promptTitle="3rd Rapid Cycle Stress Test" prompt="For compact fluorescent lamps only, enter the Number of Units Passed in the Rapid Cycle Stress Test of the third basic model of lamp in the cells below.  This should be an integer greater than or equal to zero._x000a__x000a__x000a__x000a_" sqref="BB9" xr:uid="{00000000-0002-0000-0100-00003B000000}"/>
    <dataValidation allowBlank="1" showInputMessage="1" showErrorMessage="1" promptTitle="3rd Rapid Cycle Stress Test Est?" prompt="For compact fluorescent lamps only, answer whether the Rapid Cycle Stress Test Result of the third basic model of lamp is estimated in the cells below._x000a__x000a_An affirmative answer can be either 'yes' or 'y' and a negative answer can be either 'no' or 'n'._x000a__x000a__x000a__x000a_" sqref="BC9" xr:uid="{00000000-0002-0000-0100-00003C000000}"/>
    <dataValidation type="custom" showErrorMessage="1" errorTitle="3rd Rapid Cycle Stress Test Est?" error="Either:_x000a__x000a_- The third basic model of lamp is not a compact fluorescent lamp with a medium screw base,_x000a_- The answer is not 'yes', 'y', 'no' or 'n', or_x000a_- Entries have not been made for the second basic model of lamp._x000a_" sqref="CH10:CH109" xr:uid="{00000000-0002-0000-0100-00003D000000}">
      <formula1>IF(COUNTA(BE10:BS10)&gt;0,IF(BV10=2,IF(OR(CH10="yes",CH10="y",CH10="no",CH10="n"),TRUE,FALSE),FALSE),FALSE)</formula1>
    </dataValidation>
    <dataValidation allowBlank="1" showInputMessage="1" showErrorMessage="1" promptTitle="Brand Name(s) of 4th Lamp or SSL" prompt="Enter the Brand Name(s) of the fourth basic model of lamp or SSL in the cells below._x000a__x000a__x000a__x000a_" sqref="BD8:BD9" xr:uid="{00000000-0002-0000-0100-00003E000000}"/>
    <dataValidation allowBlank="1" showInputMessage="1" promptTitle="Basic Model No. of 4th Lamp/SSL" prompt="Enter the Basic Model Number of the fourth basic model of lamp or SSL in the cells below._x000a__x000a__x000a__x000a_" sqref="BE8:BE9" xr:uid="{00000000-0002-0000-0100-00003F000000}"/>
    <dataValidation allowBlank="1" showInputMessage="1" showErrorMessage="1" promptTitle="4th Product Group Code" prompt="Enter the Product Group Code of the fourth basic model of lamp or SSL in the cells below.  This should be an integer between 1 and 13._x000a__x000a_See the Product Group Codes worksheet for details on product group codes._x000a__x000a__x000a__x000a_" sqref="BF8:BF9" xr:uid="{00000000-0002-0000-0100-000040000000}"/>
    <dataValidation allowBlank="1" showInputMessage="1" showErrorMessage="1" promptTitle="4th Sample Size" prompt="Enter the sample size (number of units tested) of the fourth basic model of lamp or SSL in the cells below.  This should be an integer greater than zero._x000a__x000a__x000a__x000a_" sqref="BG8:BG9" xr:uid="{00000000-0002-0000-0100-000041000000}"/>
    <dataValidation allowBlank="1" showInputMessage="1" showErrorMessage="1" promptTitle="4th Lumen Output" prompt="Enter the Lumen Output in lumens of the fourth basic model of lamp or SSL in the cells below. This should be a decimal number greater than zero._x000a__x000a__x000a__x000a_" sqref="BH8:BH9" xr:uid="{00000000-0002-0000-0100-000042000000}"/>
    <dataValidation allowBlank="1" showInputMessage="1" showErrorMessage="1" promptTitle="4th Efficacy" prompt="Enter the Efficacy in lumens per watt of the fourth basic model of lamp or SSL in the cells below. This should be a decimal number greater than zero._x000a__x000a__x000a__x000a_" sqref="BI8:BI9" xr:uid="{00000000-0002-0000-0100-000043000000}"/>
    <dataValidation allowBlank="1" showInputMessage="1" showErrorMessage="1" promptTitle="4th ILAC Lab Test" prompt="For PGCs 2, 3, 4, 6, 8 and 10 only, answer whether the fourth lamp basic model was tested by a laboratory accredited as required in 10 CFR 430.25 in the cells below. Answers can be 'yes', 'y', 'no' or 'n'._x000a__x000a_Otherwise, leave the cell blank._x000a__x000a__x000a__x000a_" sqref="BJ8:BJ9" xr:uid="{00000000-0002-0000-0100-000044000000}"/>
    <dataValidation allowBlank="1" showInputMessage="1" promptTitle="4th Lumen Maint. at 1,000 Hours" prompt="For compact fluorescent lamps only, enter the Lumen Maintenance at 1,000 Hours of the fourth basic model of lamp in percent in the cells below.  This should be a percentage greater than zero and less than or equal to 100._x000a__x000a__x000a__x000a_" sqref="BK9" xr:uid="{00000000-0002-0000-0100-000045000000}"/>
    <dataValidation allowBlank="1" showInputMessage="1" promptTitle="4th Lumen Maint. at 40% of Life" prompt="For compact fluorescent lamps only, enter the Lumen Maintenance at 40% of Lifetime of the fourth basic model of lamp in percent in the cells below.  This should be a percentage greater than zero and less than or equal to 100._x000a__x000a__x000a__x000a_" sqref="BL9" xr:uid="{00000000-0002-0000-0100-000046000000}"/>
    <dataValidation allowBlank="1" showInputMessage="1" promptTitle="4th Lumen Maint at 40% Life Est?" prompt="For compact fluorescent lamps only, answer whether the lumen maintenance at 40% of lifetime of the fourth basic model of lamp is estimated._x000a__x000a_An affirmative answer can be either 'yes' or 'y' and a negative answer can be either 'no' or 'n'._x000a__x000a__x000a__x000a_" sqref="BM9" xr:uid="{00000000-0002-0000-0100-000047000000}"/>
    <dataValidation allowBlank="1" showInputMessage="1" showErrorMessage="1" promptTitle="4th Lifetime" prompt="For compact fluorescent lamps only, enter the Lifetime of the fourth basic model of lamp in hours in the cells below.  This should be a decimal number greater than zero._x000a__x000a__x000a__x000a_" sqref="BN9" xr:uid="{00000000-0002-0000-0100-000048000000}"/>
    <dataValidation allowBlank="1" showInputMessage="1" promptTitle="4th Lifetime Estimated?" prompt="For compact fluorescent lamps only, answer whether the lifetime of the fourth basic model of lamp is estimated in the cells below._x000a__x000a_An affirmative answer can be either 'yes' or 'y' and a negative answer can be either 'no' or 'n'._x000a__x000a__x000a__x000a_" sqref="BO9" xr:uid="{00000000-0002-0000-0100-000049000000}"/>
    <dataValidation allowBlank="1" showInputMessage="1" showErrorMessage="1" promptTitle="4th Rapid Cycle Test Sample Size" prompt="For compact fluorescent lamps only, enter the Sample Size for the Rapid Cycle Stress Test for the fourth basic model of lamp in the cells below. This should be an integer greater than zero._x000a__x000a__x000a__x000a_" sqref="BP9" xr:uid="{00000000-0002-0000-0100-00004A000000}"/>
    <dataValidation allowBlank="1" showInputMessage="1" showErrorMessage="1" promptTitle="4th Rapid Cycle Stress Test" prompt="For compact fluorescent lamps only, enter the Number of Units Passed in the Rapid Cycle Stress Test of the fourth basic model of lamp in the cells below.  This should be an integer greater than or equal to zero._x000a__x000a__x000a__x000a_" sqref="BQ9" xr:uid="{00000000-0002-0000-0100-00004B000000}"/>
    <dataValidation allowBlank="1" showInputMessage="1" showErrorMessage="1" promptTitle="4th Rapid Cycle Stress Test Est?" prompt="For compact fluorescent lamps only, answer whether the Rapid Cycle Stress Test Result of the fourth basic model of lamp is estimated in the cells below._x000a__x000a_An affirmative answer can be either 'yes' or 'y' and a negative answer can be either 'no' or 'n'._x000a__x000a__x000a__x000a_" sqref="BR9 CH9" xr:uid="{00000000-0002-0000-0100-00004C000000}"/>
    <dataValidation allowBlank="1" showInputMessage="1" showErrorMessage="1" promptTitle="Brand Name(s) of 5th Lamp or SSL" prompt="Enter the Brand Name(s) of the fifth basic model of lamp or SSL in the cells below._x000a__x000a__x000a__x000a_" sqref="BS8:BS9" xr:uid="{00000000-0002-0000-0100-00004D000000}"/>
    <dataValidation allowBlank="1" showInputMessage="1" promptTitle="Basic Model No. of 5th Lamp/SSL" prompt="Enter the Basic Model Number of the fifth basic model of lamp or SSL in the cells below._x000a__x000a__x000a__x000a_" sqref="BT8:BT9" xr:uid="{00000000-0002-0000-0100-00004E000000}"/>
    <dataValidation allowBlank="1" showInputMessage="1" showErrorMessage="1" promptTitle="5th Product Group Code" prompt="Enter the Product Group Code of the fifth basic model of lamp or SSL in the cells below.  This should be an integer between 1 and 13._x000a__x000a_See the Product Group Codes worksheet for details on product group codes._x000a__x000a__x000a__x000a_" sqref="BU8:BU9" xr:uid="{00000000-0002-0000-0100-00004F000000}"/>
    <dataValidation allowBlank="1" showInputMessage="1" showErrorMessage="1" promptTitle="5th Sample Size" prompt="Enter the sample size (number of units tested) of the fifth basic model of lamp or SSL in the cells below.  This should be an integer greater than zero._x000a__x000a__x000a__x000a_" sqref="BV8:BV9" xr:uid="{00000000-0002-0000-0100-000050000000}"/>
    <dataValidation allowBlank="1" showInputMessage="1" showErrorMessage="1" promptTitle="5th Lumen Output" prompt="Enter the Lumen Output in lumens of the fifth basic model of lamp or SSL in the cells below. This should be a decimal number greater than zero._x000a__x000a__x000a__x000a_" sqref="BW8:BW9" xr:uid="{00000000-0002-0000-0100-000051000000}"/>
    <dataValidation allowBlank="1" showInputMessage="1" showErrorMessage="1" promptTitle="5th Efficacy" prompt="Enter the Efficacy in lumens per watt of the fifth basic model of lamp or SSL in the cells below. This should be a decimal number greater than zero._x000a__x000a__x000a__x000a_" sqref="BX8:BX9" xr:uid="{00000000-0002-0000-0100-000052000000}"/>
    <dataValidation allowBlank="1" showInputMessage="1" showErrorMessage="1" promptTitle="5th ILAC Lab Test" prompt="For PGCs 2, 3, 4, 6, 8 and 10 only, answer whether the fifth lamp basic model was tested by a laboratory accredited as required in 10 CFR 430.25 in the cells below. Answers can be 'yes', 'y', 'no' or 'n'._x000a__x000a_Otherwise, leave the cell blank._x000a__x000a__x000a__x000a_" sqref="BY8:BY9" xr:uid="{00000000-0002-0000-0100-000053000000}"/>
    <dataValidation allowBlank="1" showInputMessage="1" promptTitle="5th Lumen Maint. at 1,000 Hours" prompt="For compact fluorescent lamps only, enter the Lumen Maintenance at 1,000 Hours of the fifth basic model of lamp in percent in the cells below.  This should be a percentage greater than zero and less than or equal to 100._x000a__x000a__x000a__x000a_" sqref="BZ9" xr:uid="{00000000-0002-0000-0100-000054000000}"/>
    <dataValidation allowBlank="1" showInputMessage="1" promptTitle="5th Lumen Maint. at 40% of Life" prompt="For compact fluorescent lamps only, enter the Lumen Maintenance at 40% of Lifetime of the fifth basic model of lamp in percent in the cells below.  This should be a percentage greater than zero and less than or equal to 100._x000a__x000a__x000a__x000a_" sqref="CA9" xr:uid="{00000000-0002-0000-0100-000055000000}"/>
    <dataValidation allowBlank="1" showInputMessage="1" promptTitle="5th Lumen Maint at 40% Life Est?" prompt="For compact fluorescent lamps only, answer whether the lumen maintenance at 40% of lifetime of the fifth basic model of lamp is estimated._x000a__x000a_An affirmative answer can be either 'yes' or 'y' and a negative answer can be either 'no' or 'n'._x000a__x000a__x000a__x000a_" sqref="CB9" xr:uid="{00000000-0002-0000-0100-000056000000}"/>
    <dataValidation allowBlank="1" showInputMessage="1" showErrorMessage="1" promptTitle="5th Lifetime" prompt="For compact fluorescent lamps only, enter the Lifetime of the fifth basic model of lamp in hours in the cells below.  This should be a decimal number greater than zero._x000a__x000a__x000a__x000a_" sqref="CC9" xr:uid="{00000000-0002-0000-0100-000057000000}"/>
    <dataValidation allowBlank="1" showInputMessage="1" promptTitle="5th Lifetime Estimated?" prompt="For compact fluorescent lamps only, answer whether the lifetime of the fifth basic model of lamp is estimated in the cells below._x000a__x000a_An affirmative answer can be either 'yes' or 'y' and a negative answer can be either 'no' or 'n'._x000a__x000a__x000a__x000a_" sqref="CD9" xr:uid="{00000000-0002-0000-0100-000058000000}"/>
    <dataValidation allowBlank="1" showInputMessage="1" showErrorMessage="1" promptTitle="5th Rapid Cycle Test Sample Size" prompt="For compact fluorescent lamps only, enter the Sample Size for the Rapid Cycle Stress Test for the fifth basic model of lamp in the cells below. This should be an integer greater than zero._x000a__x000a__x000a__x000a_" sqref="CE9" xr:uid="{00000000-0002-0000-0100-000059000000}"/>
    <dataValidation allowBlank="1" showInputMessage="1" showErrorMessage="1" promptTitle="5th Rapid Cycle Stress Test" prompt="For compact fluorescent lamps only, enter the Number of Units Passed in the Rapid Cycle Stress Test of the fifth basic model of lamp in the cells below.  This should be an integer greater than or equal to zero._x000a__x000a__x000a__x000a_" sqref="CF9" xr:uid="{00000000-0002-0000-0100-00005A000000}"/>
    <dataValidation allowBlank="1" showInputMessage="1" showErrorMessage="1" promptTitle="5th Rapid Cycle Stress Test Est?" prompt="For compact fluorescent lamps only, answer whether the Rapid Cycle Stress Test Result of the fifth basic model of lamp is estimated in the cells below._x000a__x000a_An affirmative answer can be either 'yes' or 'y' and a negative answer can be either 'no' or 'n'._x000a__x000a__x000a__x000a_" sqref="CG9" xr:uid="{00000000-0002-0000-0100-00005B000000}"/>
    <dataValidation allowBlank="1" showInputMessage="1" promptTitle="Light Kit Sockets Full?" prompt="Answer whether the Ceiling Fan Light Kit is packaged with lamps or SSLs sufficient to fill all sockets in the cells below. _x000a__x000a_An affirmative answer can be either 'yes' or 'y' and a negative answer can be either 'no' or 'n'._x000a__x000a__x000a__x000a_" sqref="I7:I9" xr:uid="{00000000-0002-0000-0100-00005C000000}"/>
    <dataValidation allowBlank="1" showInputMessage="1" showErrorMessage="1" promptTitle="Electronic Ballasts?" prompt="If any basic model of lamp in the CFLK is PGC 1, are all ballasts in such lamps electronic ballasts? THIS COLUMN SHOULD ONLY BE COMPLETED ONCE A MODEL WITH PGC 1 IS ENTERED. Answers can be 'yes', 'y', 'no' or 'n'._x000a__x000a_Otherwise, leave the cell blank._x000a__x000a__x000a__x000a_" sqref="J7:J9" xr:uid="{00000000-0002-0000-0100-00005D000000}"/>
    <dataValidation type="custom" operator="greaterThanOrEqual" showErrorMessage="1" errorTitle="Electronic Ballasts?" error="Either:_x000a__x000a_- None of the basic models of lamp in columns M, AB, AQ, BF or BU are PGC 1--you must enter a PGC of 1 for one or more models before completing this cell, or_x000a_- The entry is not one of 'yes', 'y', 'no', or 'n'._x000a_" prompt="_x000a__x000a_" sqref="J10:J109" xr:uid="{00000000-0002-0000-0100-00005E000000}">
      <formula1>IF(OR(M10=1,AB10=1,AQ10=1,BF10=1,BU10=1),IF(OR(J10="yes",J10="y",J10="no",J10="n"),TRUE,FALSE),FALSE)</formula1>
    </dataValidation>
    <dataValidation type="custom" allowBlank="1" showErrorMessage="1" errorTitle="Light Kit Sockets Full?" error="The entry should be either 'yes', 'y', 'no', or 'n'._x000a_" sqref="I10:I109" xr:uid="{00000000-0002-0000-0100-00005F000000}">
      <formula1>IF(I10="yes",TRUE,IF(I10="y",TRUE,IF(I10="no",TRUE,IF(I10="n",TRUE,FALSE))))</formula1>
    </dataValidation>
    <dataValidation operator="greaterThan" allowBlank="1" showErrorMessage="1" errorTitle="Brand Name(s) of 1st Lamp or SSL" error="Please enter the Brand Name(s) of the first basic model of lamp or SSL._x000a_" prompt="_x000a__x000a_" sqref="K10:K109" xr:uid="{00000000-0002-0000-0100-000060000000}"/>
    <dataValidation operator="greaterThanOrEqual" allowBlank="1" showErrorMessage="1" errorTitle="Basic Model No. of 1st Lamp/SSL" error="Please enter the Basic Model Number of the first basic model of lamp or SSL._x000a_" sqref="L10:L109" xr:uid="{00000000-0002-0000-0100-000061000000}"/>
    <dataValidation type="custom" allowBlank="1" showErrorMessage="1" errorTitle="1st Product Group Code" error="The first Product Group Code should be an integer between 1 and 13._x000a__x000a_See the Product Group Codes worksheet for details on product group codes._x000a_" sqref="M10:M109" xr:uid="{00000000-0002-0000-0100-000062000000}">
      <formula1>IF(M10=INT(M10),IF(M10&gt;0,IF(M10&lt;=$FR$11,TRUE,FALSE)))</formula1>
    </dataValidation>
    <dataValidation type="custom" operator="greaterThan" allowBlank="1" showErrorMessage="1" errorTitle="Brand Name(s) of 2nd Lamp or SSL" error="Entries have not been made for the first basic model of lamp or SSL._x000a_" prompt="_x000a__x000a_" sqref="Z10:Z109" xr:uid="{00000000-0002-0000-0100-000063000000}">
      <formula1>IF(COUNTA(K10:Y10)&gt;0,TRUE,FALSE)</formula1>
    </dataValidation>
    <dataValidation type="custom" operator="greaterThan" allowBlank="1" showErrorMessage="1" errorTitle="Brand Name(s) of 3rd Lamp or SSL" error="Entries have not been made for the second basic model of lamp or SSL._x000a_" prompt="_x000a__x000a_" sqref="AO10:AO109" xr:uid="{00000000-0002-0000-0100-000064000000}">
      <formula1>IF(COUNTA(Z10:AN10)&gt;0,TRUE,FALSE)</formula1>
    </dataValidation>
    <dataValidation type="custom" operator="greaterThan" allowBlank="1" showErrorMessage="1" errorTitle="Brand Name(s) of 4th Lamp or SSL" error="Entries have not been made for the third basic model of lamp or SSL._x000a_" prompt="_x000a__x000a_" sqref="BD10:BD109" xr:uid="{00000000-0002-0000-0100-000065000000}">
      <formula1>IF(COUNTA(AO10:BC10)&gt;0,TRUE,FALSE)</formula1>
    </dataValidation>
    <dataValidation type="custom" operator="greaterThan" allowBlank="1" showErrorMessage="1" errorTitle="Brand Name(s) of 5th Lamp or SSL" error="Entries have not been made for the fourth basic model of lamp or SSL._x000a_" prompt="_x000a__x000a_" sqref="BS10:BS109" xr:uid="{00000000-0002-0000-0100-000066000000}">
      <formula1>IF(COUNTA(BD10:BR10)&gt;0,TRUE,FALSE)</formula1>
    </dataValidation>
    <dataValidation type="custom" operator="greaterThanOrEqual" allowBlank="1" showErrorMessage="1" errorTitle="Basic Model No. of 2nd Lamp/SSL" error="Entries have not been made for the first basic model of lamp or SSL._x000a_" sqref="AA10:AA109" xr:uid="{00000000-0002-0000-0100-000067000000}">
      <formula1>IF(COUNTA(K10:Y10)&gt;0,TRUE,FALSE)</formula1>
    </dataValidation>
    <dataValidation type="custom" operator="greaterThanOrEqual" allowBlank="1" showErrorMessage="1" errorTitle="Basic Model No. of 3rd Lamp/SSL" error="Entries have not been made for the second basic model of lamp or SSL._x000a_" sqref="AP10:AP109" xr:uid="{00000000-0002-0000-0100-000068000000}">
      <formula1>IF(COUNTA(Z10:AN10)&gt;0,TRUE,FALSE)</formula1>
    </dataValidation>
    <dataValidation type="custom" operator="greaterThanOrEqual" allowBlank="1" showErrorMessage="1" errorTitle="Basic Model No. of 4th Lamp/SSL" error="Entries have not been made for the third basic model of lamp or SSL._x000a_" sqref="BE10:BE109" xr:uid="{00000000-0002-0000-0100-000069000000}">
      <formula1>IF(COUNTA(AO10:BC10)&gt;0,TRUE,FALSE)</formula1>
    </dataValidation>
    <dataValidation type="custom" operator="greaterThanOrEqual" allowBlank="1" showErrorMessage="1" errorTitle="Basic Model No. of 5th Lamp/SSL" error="Entries have not been made for the fourth basic model of lamp or SSL._x000a_" sqref="BT10:BT109" xr:uid="{00000000-0002-0000-0100-00006A000000}">
      <formula1>IF(COUNTA(BD10:BR10)&gt;0,TRUE,FALSE)</formula1>
    </dataValidation>
    <dataValidation type="custom" allowBlank="1" showErrorMessage="1" errorTitle="2nd Product Group Code" error="Either:_x000a__x000a_- The second Product Group Code (PGC) is not an integer between 1 and 13, or_x000a_- Entries have not been made for the first basic model of lamp or SSL._x000a__x000a_See the Product Group Codes worksheet for details on PGCs._x000a_" sqref="AB10:AB109" xr:uid="{00000000-0002-0000-0100-00006B000000}">
      <formula1>IF(COUNTA(K10:Y10)&gt;0,IF(ISNUMBER(AB10),IF(AB10=INT(AB10),IF(AB10&gt;0,IF(AB10&lt;=$FR$11,TRUE,FALSE),FALSE),FALSE),FALSE),FALSE)</formula1>
    </dataValidation>
    <dataValidation type="custom" allowBlank="1" showErrorMessage="1" errorTitle="3rd Product Group Code" error="Either:_x000a__x000a_- The third Product Group Code (PGC) is not an integer between 1 and 13, or_x000a_- Entries have not been made for the second basic model of lamp or SSL._x000a__x000a_See the Product Group Codes worksheet for details on PGCs._x000a_" sqref="AQ10:AQ109" xr:uid="{00000000-0002-0000-0100-00006C000000}">
      <formula1>IF(COUNTA(Z10:AN10)&gt;0,IF(ISNUMBER(AQ10),IF(AQ10=INT(AQ10),IF(AQ10&gt;0,IF(AQ10&lt;=$FR$11,TRUE,FALSE),FALSE),FALSE),FALSE),FALSE)</formula1>
    </dataValidation>
    <dataValidation type="custom" allowBlank="1" showErrorMessage="1" errorTitle="4th Product Group Code" error="Either:_x000a__x000a_- The fourth Product Group Code (PGC) is not an integer between 1 and 13, or_x000a_- Entries have not been made for the third basic model of lamp or SSL._x000a__x000a_See the Product Group Codes worksheet for details on PGCs._x000a_" sqref="BF10:BF109" xr:uid="{00000000-0002-0000-0100-00006D000000}">
      <formula1>IF(COUNTA(AO10:BC10)&gt;0,IF(ISNUMBER(BF10),IF(BF10=INT(BF10),IF(BF10&gt;0,IF(BF10&lt;=$FR$11,TRUE,FALSE),FALSE),FALSE),FALSE),FALSE)</formula1>
    </dataValidation>
    <dataValidation type="custom" allowBlank="1" showErrorMessage="1" errorTitle="5th Product Group Code" error="Either:_x000a__x000a_- The fifth Product Group Code (PGC) is not an integer between 1 and 13, or_x000a_- Entries have not been made for the fourth basic model of lamp or SSL._x000a__x000a_See the Product Group Codes worksheet for details on PGCs._x000a_" sqref="BU10:BU109" xr:uid="{00000000-0002-0000-0100-00006E000000}">
      <formula1>IF(COUNTA(BD10:BR10)&gt;0,IF(ISNUMBER(BU10),IF(BU10=INT(BU10),IF(BU10&gt;0,IF(BU10&lt;=$FR$11,TRUE,FALSE),FALSE),FALSE),FALSE),FALSE)</formula1>
    </dataValidation>
    <dataValidation type="custom" showErrorMessage="1" errorTitle="1st ILAC Lab Test" error="Either:_x000a__x000a_- The first basic model of lamp is not Product Group Code 2, 3, 4, 6, 8 or 10, or_x000a_- The answer is not 'yes', 'y', 'no' or 'n'._x000a_" sqref="Q10:Q109" xr:uid="{00000000-0002-0000-0100-00006F000000}">
      <formula1>IF(OR(M10=2,M10=3,M10=4,M10=6,M10=8,M10=10),IF(OR(Q10="yes",Q10="y",Q10="no",Q10="n"),TRUE,FALSE),FALSE)</formula1>
    </dataValidation>
    <dataValidation type="custom" showErrorMessage="1" errorTitle="2nd ILAC Lab Test" error="Either:_x000a__x000a_- The second basic model of lamp is not Product Group Code 2, 3, 4, 6, 8 or 10,_x000a_- The answer is not 'yes', 'y', 'no' or 'n', or_x000a_- Entries have not been made for the first basic model of lamp or SSL._x000a_" sqref="AF10:AF109" xr:uid="{00000000-0002-0000-0100-000070000000}">
      <formula1>IF(COUNTA(K10:Y10)&gt;0,IF(OR(AB10=2,AB10=3,AB10=4,AB10=6,AB10=8,AB10=10),IF(OR(AF10="yes",AF10="y",AF10="no",AF10="n"),TRUE,FALSE),FALSE),FALSE)</formula1>
    </dataValidation>
    <dataValidation type="custom" operator="greaterThan" showErrorMessage="1" errorTitle="2nd Lumen Maint. at 1,000 Hours" error="Either:_x000a__x000a_- The second basic model of lamp is not a CFL with a medium screw base,_x000a_- Lumen Maintenance at 1,000 hours is not a percentage &gt;0 and &lt;=100, or_x000a_- Entries have not been made for the first basic model of lamp or SSL._x000a_" sqref="AG10:AG109" xr:uid="{00000000-0002-0000-0100-000071000000}">
      <formula1>IF(COUNTA(K10:Y10)&gt;0,IF(AB10=2,IF(ISNUMBER(AG10),IF(AND(AG10&gt;=1,AG10&lt;=100),TRUE,FALSE),FALSE),FALSE),FALSE)</formula1>
    </dataValidation>
    <dataValidation type="custom" operator="greaterThan" showErrorMessage="1" errorTitle="2nd Lumen Maint. at 1,000 Hours" error="Either:_x000a__x000a_- The second basic model of lamp is not a CFLwith a medium screw base,_x000a_- Lumen Maintenance at 40% of Lifetime is not a percentage &gt;0 &amp; &lt;=100, or_x000a_- Entries have not been made for the first basic model of lamp or SSL._x000a_" sqref="AH10:AH109" xr:uid="{00000000-0002-0000-0100-000072000000}">
      <formula1>IF(COUNTA(K10:Y10)&gt;0,IF(AB10=2,IF(ISNUMBER(AH10),IF(AND(AH10&gt;=1,AH10&lt;=100),TRUE,FALSE),FALSE),FALSE),FALSE)</formula1>
    </dataValidation>
    <dataValidation type="custom" operator="greaterThan" showErrorMessage="1" errorTitle="2nd Lumen Maint at 40% Life Est?" error="Either:_x000a__x000a_- The second basic model of lamp is not a compact fluorescent lamp with a medium screw base,_x000a_- The answer is not 'yes', 'y', 'no' or 'n', or_x000a_- Entries have not been made for the first basic model of lamp or SSL._x000a_" sqref="AI10:AI109" xr:uid="{00000000-0002-0000-0100-000073000000}">
      <formula1>IF(COUNTA(K10:Y10)&gt;0,IF(AB10=2,IF(OR(AI10="yes",AI10="y",AI10="no",AI10="n"),TRUE,FALSE),FALSE),FALSE)</formula1>
    </dataValidation>
    <dataValidation type="custom" showErrorMessage="1" errorTitle="2nd Lifetime" error="Either:_x000a__x000a_- The second basic model of lamp is not a CFL with a medium screw base,_x000a_- The Lifetime in hours in not a decimal number &gt;0, or_x000a_- Entries have not been made for the first basic model of lamp or SSL._x000a_" sqref="AJ10:AJ109" xr:uid="{00000000-0002-0000-0100-000074000000}">
      <formula1>IF(COUNTA(K10:Y10)&gt;0,IF(AB10=2,IF(ISNUMBER(AJ10),IF(AJ10&gt;0,TRUE,FALSE),FALSE),FALSE),FALSE)</formula1>
    </dataValidation>
    <dataValidation type="custom" showErrorMessage="1" errorTitle="2nd Lifetime Estimated?" error="Either:_x000a__x000a_- The second basic model of lamp is not a compact fluorescent lamp with a medium screw base,_x000a_- The answer is not 'yes', 'y', 'no' or 'n', or_x000a_- Entries have not been made for the first basic model of lamp or SSL._x000a_" sqref="AK10:AK109" xr:uid="{00000000-0002-0000-0100-000075000000}">
      <formula1>IF(COUNTA(K10:Y10)&gt;0,IF(AB10=2,IF(OR(AK10="yes",AK10="y",AK10="no",AK10="n"),TRUE,FALSE),FALSE),FALSE)</formula1>
    </dataValidation>
    <dataValidation type="custom" showErrorMessage="1" errorTitle="2nd Rapid Cycle Test Sample Size" error="Either:_x000a__x000a_- The second basic model of lamp is not a CFL with a medium screw base,_x000a_- The Sample Size for Rapid Cycle Stress Testing is not an integer &gt;0, or_x000a_- Entries have not been made for the 1st basic model of lamp or SSL._x000a_" sqref="AL10:AL109" xr:uid="{00000000-0002-0000-0100-000076000000}">
      <formula1>IF(COUNTA(K10:Y10)&gt;0,IF(AB10=2,IF(ISNUMBER(AL10),IF(AND(AL10&gt;0,INT(AL10)=AL10),TRUE,FALSE),FALSE),FALSE),FALSE)</formula1>
    </dataValidation>
    <dataValidation type="custom" showErrorMessage="1" errorTitle="2nd Rapid Cycle Stress Test Est?" error="Either:_x000a__x000a_- The second basic model of lamp is not a compact fluorescent lamp with a medium screw base,_x000a_- The answer is not 'yes', 'y', 'no' or 'n', or_x000a_- Entries have not been made for the first basic model of lamp or SSL._x000a_" sqref="AN10:AN109" xr:uid="{00000000-0002-0000-0100-000077000000}">
      <formula1>IF(COUNTA(K10:Y10)&gt;0,IF(AB10=2,IF(OR(AN10="yes",AN10="y",AN10="no",AN10="n"),TRUE,FALSE),FALSE),FALSE)</formula1>
    </dataValidation>
    <dataValidation type="custom" showErrorMessage="1" errorTitle="3rd ILAC Lab Test" error="Either:_x000a__x000a_- The third basic model of lamp is not Product Group Code 2, 3, 4, 6, 8 or 10,_x000a_- The answer is not 'yes', 'y', 'no' or 'n', or_x000a_- Entries have not been made for the second basic model of lamp or SSL._x000a_" sqref="AU10:AU109" xr:uid="{00000000-0002-0000-0100-000078000000}">
      <formula1>IF(COUNTA(Z10:AN10)&gt;0,IF(OR(AQ10=2,AQ10=3,AQ10=4,AQ10=6,AQ10=8,AQ10=10),IF(OR(AU10="yes",AU10="y",AU10="no",AU10="n"),TRUE,FALSE),FALSE),FALSE)</formula1>
    </dataValidation>
    <dataValidation type="custom" operator="greaterThan" showErrorMessage="1" errorTitle="3rd Lumen Maint. at 1,000 Hours" error="Either:_x000a__x000a_- The third basic model of lamp is not a CFL with a medium screw base,_x000a_- Lumen Maintenance at 1,000 hours is not a percentage &gt;0 and &lt;=100, or_x000a_- Entries have not been made for the second basic model of lamp or SSL._x000a_" sqref="AV10:AV109" xr:uid="{00000000-0002-0000-0100-000079000000}">
      <formula1>IF(COUNTA(Z10:AN10)&gt;0,IF(AQ10=2,IF(ISNUMBER(AV10),IF(AND(AV10&gt;=1,AV10&lt;=100),TRUE,FALSE),FALSE),FALSE),FALSE)</formula1>
    </dataValidation>
    <dataValidation type="whole" operator="greaterThan" allowBlank="1" showErrorMessage="1" errorTitle="1st Sample Size" error="The sample size (number of units tested) of the first basic model of lamp or SSL should be an integer &gt;0._x000a_" prompt="_x000a__x000a_" sqref="N10:N109" xr:uid="{00000000-0002-0000-0100-00007A000000}">
      <formula1>0</formula1>
    </dataValidation>
    <dataValidation type="decimal" operator="greaterThan" showErrorMessage="1" errorTitle="1st Lumen Output" error="The Lumen Output in lumens of the first basic model of lamp or SSL should be a decimal number &gt;0._x000a_" prompt="_x000a__x000a_" sqref="O10:O109" xr:uid="{00000000-0002-0000-0100-00007B000000}">
      <formula1>0</formula1>
    </dataValidation>
    <dataValidation type="decimal" operator="greaterThan" showErrorMessage="1" errorTitle="1st Efficacy" error="The Efficacy in lumens per watt of the first basic model of lamp or SSL should be a decimal number &gt;0._x000a_" prompt="_x000a__x000a_" sqref="P10:P109" xr:uid="{00000000-0002-0000-0100-00007C000000}">
      <formula1>0</formula1>
    </dataValidation>
    <dataValidation type="custom" operator="greaterThan" showErrorMessage="1" errorTitle="1st Lumen Maint. at 1,000 Hours" error="Either:_x000a__x000a_- The first basic model of lamp is not a compact fluorescent lamp with a medium screw base, or_x000a_- Lumen Maintenance at 1,000 hours is not a percentage &gt;0 and &lt;=100._x000a_" sqref="R10:R109" xr:uid="{00000000-0002-0000-0100-00007D000000}">
      <formula1>IF(M10=2,IF(ISNUMBER(R10),IF(AND(R10&gt;=1,R10&lt;=100),TRUE,FALSE),FALSE),FALSE)</formula1>
    </dataValidation>
    <dataValidation type="custom" operator="greaterThan" showErrorMessage="1" errorTitle="1st Lumen Maint. at 1,000 Hours" error="Either:_x000a__x000a_- The first basic model of lamp is not a compact fluorescent lamp with a medium screw base, or_x000a_- Lumen Maintenance at 40% of Lifetime is not a percentage &gt;0 and &lt;=100._x000a_" sqref="S10:S109" xr:uid="{00000000-0002-0000-0100-00007E000000}">
      <formula1>IF(M10=2,IF(ISNUMBER(S10),IF(AND(S10&gt;=1,S10&lt;=100),TRUE,FALSE),FALSE),FALSE)</formula1>
    </dataValidation>
    <dataValidation type="custom" operator="greaterThan" showErrorMessage="1" errorTitle="1st Lumen Maint at 40% Life Est?" error="Either:_x000a__x000a_- The first basic model of lamp is not a compact fluorescent lamp with a medium screw base, or_x000a_- The answer is not 'yes', 'y', 'no' or 'n'._x000a_" sqref="T10:T109" xr:uid="{00000000-0002-0000-0100-00007F000000}">
      <formula1>IF(M10=2,IF(OR(T10="yes",T10="y",T10="no",T10="n"),TRUE,FALSE),FALSE)</formula1>
    </dataValidation>
    <dataValidation type="custom" showErrorMessage="1" errorTitle="1st Lifetime" error="Either:_x000a__x000a_- The first basic model of lamp is not a compact fluorescent lamp with a medium screw base, or_x000a_- The Lifetime in hours in not a decimal number &gt;0._x000a_" sqref="U10:U109" xr:uid="{00000000-0002-0000-0100-000080000000}">
      <formula1>IF(M10=2,IF(ISNUMBER(U10),IF(U10&gt;0,TRUE,FALSE),FALSE),FALSE)</formula1>
    </dataValidation>
    <dataValidation type="custom" showErrorMessage="1" errorTitle="1st Rapid Cycle Test Sample Size" error="Either:_x000a__x000a_- The first basic model of lamp is not a compact fluorescent lamp with a medium screw base, or_x000a_- The Sample Size for Rapid Cycle Stress Testing is not an integer &gt;0._x000a_" sqref="W10:W109" xr:uid="{00000000-0002-0000-0100-000081000000}">
      <formula1>IF(M10=2,IF(ISNUMBER(W10),IF(AND(W10&gt;0,INT(W10)=W10),TRUE,FALSE),FALSE),FALSE)</formula1>
    </dataValidation>
    <dataValidation type="custom" showErrorMessage="1" errorTitle="1st Rapid Cycle Stress Test" error="Either:_x000a__x000a_- The first basic model of lamp is not a compact fluorescent lamp with a medium screw base, or_x000a_- The Rapid Cycle Stress Testing (Number of Units Passed) is not an integer &gt;=0._x000a_" sqref="X10:X109" xr:uid="{00000000-0002-0000-0100-000082000000}">
      <formula1>IF(M10=2,IF(ISNUMBER(X10),IF(AND(X10&gt;=0,INT(X10)=X10),TRUE,FALSE),FALSE),FALSE)</formula1>
    </dataValidation>
    <dataValidation type="custom" showErrorMessage="1" errorTitle="1st Rapid Cycle Stress Test Est?" error="Either:_x000a__x000a_- The first basic model of lamp is not a compact fluorescent lamp with a medium screw base, or_x000a_- The answer is not 'yes', 'y', 'no' or 'n'._x000a_" sqref="Y10:Y109" xr:uid="{00000000-0002-0000-0100-000083000000}">
      <formula1>IF(M10=2,IF(OR(Y10="yes",Y10="y",Y10="no",Y10="n"),TRUE,FALSE),FALSE)</formula1>
    </dataValidation>
    <dataValidation type="custom" operator="greaterThan" allowBlank="1" showErrorMessage="1" errorTitle="2nd Sample Size" error="Either:_x000a__x000a_- The sample size (number of units tested) of the second basic model of lamp or SSL is not an integer &gt;0, or_x000a_- Entries have not been made for the first basic model of lamp or SSL._x000a_" prompt="_x000a__x000a_" sqref="AC10:AC109" xr:uid="{00000000-0002-0000-0100-000084000000}">
      <formula1>IF(COUNTA(K10:Y10)&gt;0,IF(ISNUMBER(AC10),IF(AC10=INT(AC10),IF(AC10&gt;0,TRUE,FALSE),FALSE),FALSE),FALSE)</formula1>
    </dataValidation>
    <dataValidation type="custom" operator="greaterThan" showErrorMessage="1" errorTitle="2nd Lumen Output" error="Either:_x000a__x000a_- The Lumen Output in lumens of the second basic model of lamp or SSL is not a decimal number &gt;0, or _x000a_- Entries have not been made for the first basic model of lamp or SSL._x000a_" prompt="_x000a__x000a_" sqref="AD10:AD109" xr:uid="{00000000-0002-0000-0100-000085000000}">
      <formula1>IF(COUNTA(K10:Y10)&gt;0,IF(ISNUMBER(AD10),IF(AD10&gt;0,TRUE,FALSE),FALSE),FALSE)</formula1>
    </dataValidation>
    <dataValidation type="custom" operator="greaterThan" showErrorMessage="1" errorTitle="2nd Efficacy" error="Either:_x000a__x000a_- The Efficacy in lumens per watt of the second basic model of lamp or SSL is not a decimal number &gt;0, or_x000a_- Entries have not been made for the first basic model of lamp or SSL._x000a_" prompt="_x000a__x000a_" sqref="AE10:AE109" xr:uid="{00000000-0002-0000-0100-000086000000}">
      <formula1>IF(COUNTA(K10:Y10)&gt;0,IF(ISNUMBER(AE10),IF(AE10&gt;0,TRUE,FALSE),FALSE),FALSE)</formula1>
    </dataValidation>
    <dataValidation type="custom" operator="greaterThan" showErrorMessage="1" errorTitle="4th Lumen Maint. at 1,000 Hours" error="Either:_x000a__x000a_- The fourth basic model of lamp is not a CFL with a medium screw base,_x000a_- Lumen Maintenance at 1,000 hours is not a percentage &gt;0 and &lt;=100, or_x000a_- Entries have not been made for the third basic model of lamp or SSL._x000a_" sqref="BK10:BK109" xr:uid="{00000000-0002-0000-0100-000087000000}">
      <formula1>IF(COUNTA(AO10:BC10)&gt;0,IF(BF10=2,IF(ISNUMBER(BK10),IF(AND(BK10&gt;=1,BK10&lt;=100),TRUE,FALSE),FALSE),FALSE),FALSE)</formula1>
    </dataValidation>
    <dataValidation type="custom" operator="greaterThan" showErrorMessage="1" errorTitle="5th Lumen Maint. at 1,000 Hours" error="Either:_x000a__x000a_- The fifth basic model of lamp is not a CFL with a medium screw base,_x000a_- Lumen Maintenance at 1,000 hours is not a percentage &gt;0 and &lt;=100, or_x000a_- Entries have not been made for the fourth basic model of lamp or SSL._x000a_" sqref="BZ10:BZ109" xr:uid="{00000000-0002-0000-0100-000088000000}">
      <formula1>IF(COUNTA(BD10:BR10)&gt;0,IF(BU10=2,IF(ISNUMBER(BZ10),IF(AND(BZ10&gt;=1,BZ10&lt;=100),TRUE,FALSE),FALSE),FALSE),FALSE)</formula1>
    </dataValidation>
    <dataValidation type="custom" operator="greaterThan" allowBlank="1" showErrorMessage="1" errorTitle="3rd Sample Size" error="Either:_x000a__x000a_- The sample size (number of units tested) of the third basic model of lamp or SSL is not an integer &gt;0, or_x000a_- Entries have not been made for the second basic model of lamp or SSL._x000a_" prompt="_x000a__x000a_" sqref="AR10:AR109" xr:uid="{00000000-0002-0000-0100-000089000000}">
      <formula1>IF(COUNTA(Z10:AN10)&gt;0,IF(ISNUMBER(AR10),IF(AR10=INT(AR10),IF(AR10&gt;0,TRUE,FALSE),FALSE),FALSE),FALSE)</formula1>
    </dataValidation>
    <dataValidation type="custom" operator="greaterThan" showErrorMessage="1" errorTitle="3rd Lumen Output" error="Either:_x000a__x000a_- The Lumen Output in lumens of the third basic model of lamp or SSL is not a decimal number &gt;0, or _x000a_- Entries have not been made for the second basic model of lamp or SSL._x000a_" prompt="_x000a__x000a_" sqref="AS10:AS109" xr:uid="{00000000-0002-0000-0100-00008A000000}">
      <formula1>IF(COUNTA(Z10:AN10)&gt;0,IF(ISNUMBER(AS10),IF(AS10&gt;0,TRUE,FALSE),FALSE),FALSE)</formula1>
    </dataValidation>
    <dataValidation type="custom" operator="greaterThan" showErrorMessage="1" errorTitle="3rd Efficacy" error="Either:_x000a__x000a_- The Efficacy in lumens per watt of the third basic model of lamp or SSL is not a decimal number &gt;0, or_x000a_- Entries have not been made for the second basic model of lamp or SSL._x000a_" prompt="_x000a__x000a_" sqref="AT10:AT109" xr:uid="{00000000-0002-0000-0100-00008B000000}">
      <formula1>IF(COUNTA(Z10:AN10)&gt;0,IF(ISNUMBER(AT10),IF(AT10&gt;0,TRUE,FALSE),FALSE),FALSE)</formula1>
    </dataValidation>
    <dataValidation type="custom" operator="greaterThan" allowBlank="1" showErrorMessage="1" errorTitle="4th Sample Size" error="Either:_x000a__x000a_- The sample size (number of units tested) of the fourth basic model of lamp or SSL is not an integer &gt;0, or_x000a_- Entries have not been made for the third basic model of lamp or SSL._x000a_" prompt="_x000a__x000a_" sqref="BG10:BG109" xr:uid="{00000000-0002-0000-0100-00008C000000}">
      <formula1>IF(COUNTA(AO10:BC10)&gt;0,IF(ISNUMBER(BG10),IF(BG10=INT(BG10),IF(BG10&gt;0,TRUE,FALSE),FALSE),FALSE),FALSE)</formula1>
    </dataValidation>
    <dataValidation type="custom" operator="greaterThan" showErrorMessage="1" errorTitle="4th Lumen Output" error="Either:_x000a__x000a_- The Lumen Output in lumens of the fourth basic model of lamp or SSL is not a decimal number &gt;0, or _x000a_- Entries have not been made for the third basic model of lamp or SSL._x000a_" prompt="_x000a__x000a_" sqref="BH10:BH109" xr:uid="{00000000-0002-0000-0100-00008D000000}">
      <formula1>IF(COUNTA(AO10:BC10)&gt;0,IF(ISNUMBER(BH10),IF(BH10&gt;0,TRUE,FALSE),FALSE),FALSE)</formula1>
    </dataValidation>
    <dataValidation type="custom" operator="greaterThan" showErrorMessage="1" errorTitle="4th Efficacy" error="Either:_x000a__x000a_- The Efficacy in lumens per watt of the fourth basic model of lamp or SSL is not a decimal number &gt;0, or_x000a_- Entries have not been made for the third basic model of lamp or SSL._x000a_" prompt="_x000a__x000a_" sqref="BI10:BI109" xr:uid="{00000000-0002-0000-0100-00008E000000}">
      <formula1>IF(COUNTA(AO10:BC10)&gt;0,IF(ISNUMBER(BI10),IF(BI10&gt;0,TRUE,FALSE),FALSE),FALSE)</formula1>
    </dataValidation>
    <dataValidation type="custom" operator="greaterThan" allowBlank="1" showErrorMessage="1" errorTitle="5th Sample Size" error="Either:_x000a__x000a_- The sample size (number of units tested) of the fifth basic model of lamp or SSL is not an integer &gt;0, or_x000a_- Entries have not been made for the fourth basic model of lamp or SSL._x000a_" prompt="_x000a__x000a_" sqref="BV10:BV109" xr:uid="{00000000-0002-0000-0100-00008F000000}">
      <formula1>IF(COUNTA(BD10:BR10)&gt;0,IF(ISNUMBER(BV10),IF(BV10=INT(BV10),IF(BV10&gt;0,TRUE,FALSE),FALSE),FALSE),FALSE)</formula1>
    </dataValidation>
    <dataValidation type="custom" operator="greaterThan" showErrorMessage="1" errorTitle="5th Lumen Output" error="Either:_x000a__x000a_- The Lumen Output in lumens of the fifth basic model of lamp or SSL is not a decimal number &gt;0, or _x000a_- Entries have not been made for the fourth basic model of lamp or SSL._x000a_" prompt="_x000a__x000a_" sqref="BW10:BW109" xr:uid="{00000000-0002-0000-0100-000090000000}">
      <formula1>IF(COUNTA(BD10:BR10)&gt;0,IF(ISNUMBER(BW10),IF(BW10&gt;0,TRUE,FALSE),FALSE),FALSE)</formula1>
    </dataValidation>
    <dataValidation type="custom" operator="greaterThan" showErrorMessage="1" errorTitle="5th Efficacy" error="Either:_x000a__x000a_- The Efficacy in lumens per watt of the fifth basic model of lamp or SSL is not a decimal number &gt;0, or_x000a_- Entries have not been made for the fourth basic model of lamp or SSL._x000a_" prompt="_x000a__x000a_" sqref="BX10:BX109" xr:uid="{00000000-0002-0000-0100-000091000000}">
      <formula1>IF(COUNTA(BD10:BR10)&gt;0,IF(ISNUMBER(BX10),IF(BX10&gt;0,TRUE,FALSE),FALSE),FALSE)</formula1>
    </dataValidation>
    <dataValidation type="custom" showErrorMessage="1" errorTitle="4th ILAC Lab Test" error="Either:_x000a__x000a_- The fourth basic model of lamp is not Product Group Code 2, 3, 4, 6, 8 or 10,_x000a_- The answer is not 'yes', 'y', 'no' or 'n', or_x000a_- Entries have not been made for the third basic model of lamp or SSL._x000a_" sqref="BJ10:BJ109" xr:uid="{00000000-0002-0000-0100-000092000000}">
      <formula1>IF(COUNTA(AO10:BC10)&gt;0,IF(OR(BF10=2,BF10=3,BF10=4,BF10=6,BF10=8,BF10=10),IF(OR(BJ10="yes",BJ10="y",BJ10="no",BJ10="n"),TRUE,FALSE),FALSE),FALSE)</formula1>
    </dataValidation>
    <dataValidation type="custom" showErrorMessage="1" errorTitle="5th ILAC Lab Test" error="Either:_x000a__x000a_- The fifth basic model of lamp is not Product Group Code 2, 3, 4, 6, 8 or 10,_x000a_- The answer is not 'yes', 'y', 'no' or 'n', or_x000a_- Entries have not been made for the fourth basic model of lamp or SSL._x000a_" sqref="BY10:BY109" xr:uid="{00000000-0002-0000-0100-000093000000}">
      <formula1>IF(COUNTA(BD10:BR10)&gt;0,IF(OR(BU10=2,BU10=3,BU10=4,BU10=6,BU10=8,BU10=10),IF(OR(BY10="yes",BY10="y",BY10="no",BY10="n"),TRUE,FALSE),FALSE),FALSE)</formula1>
    </dataValidation>
    <dataValidation type="custom" operator="greaterThan" showErrorMessage="1" errorTitle="3rd Lumen Maint. at 1,000 Hours" error="Either:_x000a__x000a_- The third basic model of lamp isn't a CFLwith a medium screw base,_x000a_- Lumen Maintenance at 40% of Lifetime isn't a percentage &gt;0 &amp; &lt;= 100, or_x000a_- Entries have not been made for the second basic model of lamp or SSL._x000a_" sqref="AW10:AW109" xr:uid="{00000000-0002-0000-0100-000094000000}">
      <formula1>IF(COUNTA(Z10:AN10)&gt;0,IF(AQ10=2,IF(ISNUMBER(AW10),IF(AND(AW10&gt;=1,AW10&lt;=100),TRUE,FALSE),FALSE),FALSE),FALSE)</formula1>
    </dataValidation>
    <dataValidation type="custom" operator="greaterThan" showErrorMessage="1" errorTitle="4th Lumen Maint. at 1,000 Hours" error="Either:_x000a__x000a_- The fourth basic model of lamp is not a CFLwith a medium screw base,_x000a_- Lumen Maintenance at 40% of Lifetime is not a percentage &gt;0 &amp; &lt;=100, or_x000a_- Entries have not been made for the third basic model of lamp or SSL._x000a_" sqref="BL10:BL109" xr:uid="{00000000-0002-0000-0100-000095000000}">
      <formula1>IF(COUNTA(AO10:BC10)&gt;0,IF(BF10=2,IF(ISNUMBER(BL10),IF(AND(BL10&gt;=1,BL10&lt;=100),TRUE,FALSE),FALSE),FALSE),FALSE)</formula1>
    </dataValidation>
    <dataValidation type="custom" operator="greaterThan" showErrorMessage="1" errorTitle="5th Lumen Maint. at 1,000 Hours" error="Either:_x000a__x000a_- The fifth basic model of lamp is not a CFLwith a medium screw base,_x000a_- Lumen Maintenance at 40% of Lifetime is not a percentage &gt;0 &amp; &lt;=100, or_x000a_- Entries have not been made for the fourth basic model of lamp or SSL._x000a_" sqref="CA10:CA109" xr:uid="{00000000-0002-0000-0100-000096000000}">
      <formula1>IF(COUNTA(BD10:BR10)&gt;0,IF(BU10=2,IF(ISNUMBER(CA10),IF(AND(CA10&gt;=1,CA10&lt;=100),TRUE,FALSE),FALSE),FALSE),FALSE)</formula1>
    </dataValidation>
    <dataValidation type="custom" operator="greaterThan" showErrorMessage="1" errorTitle="3rd Lumen Maint at 40% Life Est?" error="Either:_x000a__x000a_- The third basic model of lamp is not a compact fluorescent lamp with a medium screw base,_x000a_- The answer is not 'yes', 'y', 'no' or 'n', or_x000a_- Entries have not been made for the second basic model of lamp or SSL._x000a_" sqref="AX10:AX109" xr:uid="{00000000-0002-0000-0100-000097000000}">
      <formula1>IF(COUNTA(Z10:AN10)&gt;0,IF(AQ10=2,IF(OR(AX10="yes",AX10="y",AX10="no",AX10="n"),TRUE,FALSE),FALSE),FALSE)</formula1>
    </dataValidation>
    <dataValidation type="custom" operator="greaterThan" showErrorMessage="1" errorTitle="4th Lumen Maint at 40% Life Est?" error="Either:_x000a__x000a_- The fourth basic model of lamp is not a compact fluorescent lamp with a medium screw base,_x000a_- The answer is not 'yes', 'y', 'no' or 'n', or_x000a_- Entries have not been made for the third basic model of lamp or SSL._x000a_" sqref="BM10:BM109" xr:uid="{00000000-0002-0000-0100-000098000000}">
      <formula1>IF(COUNTA(AO10:BC10)&gt;0,IF(BF10=2,IF(OR(BM10="yes",BM10="y",BM10="no",BM10="n"),TRUE,FALSE),FALSE),FALSE)</formula1>
    </dataValidation>
    <dataValidation type="custom" operator="greaterThan" showErrorMessage="1" errorTitle="5th Lumen Maint at 40% Life Est?" error="Either:_x000a__x000a_- The fifth basic model of lamp is not a compact fluorescent lamp with a medium screw base,_x000a_- The answer is not 'yes', 'y', 'no' or 'n', or_x000a_- Entries have not been made for the fourth basic model of lamp or SSL._x000a_" sqref="CB10:CB109" xr:uid="{00000000-0002-0000-0100-000099000000}">
      <formula1>IF(COUNTA(BD10:BR10)&gt;0,IF(BU10=2,IF(OR(CB10="yes",CB10="y",CB10="no",CB10="n"),TRUE,FALSE),FALSE),FALSE)</formula1>
    </dataValidation>
    <dataValidation type="custom" showErrorMessage="1" errorTitle="3rd Lifetime" error="Either:_x000a__x000a_- The third basic model of lamp is not a CFL with a medium screw base,_x000a_- The Lifetime in hours in not a decimal number &gt;0, or_x000a_- Entries have not been made for the second basic model of lamp or SSL._x000a_" sqref="AY10:AY109" xr:uid="{00000000-0002-0000-0100-00009A000000}">
      <formula1>IF(COUNTA(Z10:AN10)&gt;0,IF(AQ10=2,IF(ISNUMBER(AY10),IF(AY10&gt;0,TRUE,FALSE),FALSE),FALSE),FALSE)</formula1>
    </dataValidation>
    <dataValidation type="custom" showErrorMessage="1" errorTitle="4th Lifetime" error="Either:_x000a__x000a_- The fourth basic model of lamp is not a CFL with a medium screw base,_x000a_- The Lifetime in hours in not a decimal number &gt;0, or_x000a_- Entries have not been made for the third basic model of lamp or SSL._x000a_" sqref="BN10:BN109" xr:uid="{00000000-0002-0000-0100-00009B000000}">
      <formula1>IF(COUNTA(AO10:BC10)&gt;0,IF(BF10=2,IF(ISNUMBER(BN10),IF(BN10&gt;0,TRUE,FALSE),FALSE),FALSE),FALSE)</formula1>
    </dataValidation>
    <dataValidation type="custom" showErrorMessage="1" errorTitle="5th Lifetime" error="Either:_x000a__x000a_- The fifth basic model of lamp is not a CFL with a medium screw base,_x000a_- The Lifetime in hours in not a decimal number &gt;0, or_x000a_- Entries have not been made for the fourth basic model of lamp or SSL._x000a_" sqref="CC10:CC109" xr:uid="{00000000-0002-0000-0100-00009C000000}">
      <formula1>IF(COUNTA(BD10:BR10)&gt;0,IF(BU10=2,IF(ISNUMBER(CC10),IF(CC10&gt;0,TRUE,FALSE),FALSE),FALSE),FALSE)</formula1>
    </dataValidation>
    <dataValidation type="custom" showErrorMessage="1" errorTitle="1st Lifetime Estimated?" error="Either:_x000a__x000a_- The first basic model of lamp is not a compact fluorescent lamp with a medium screw base, or_x000a_- The answer is not 'yes', 'y', 'no' or 'n'._x000a_" sqref="V10:V109" xr:uid="{00000000-0002-0000-0100-00009D000000}">
      <formula1>IF(M10=2,IF(OR(V10="yes",V10="y",V10="no",V10="n"),TRUE,FALSE),FALSE)</formula1>
    </dataValidation>
    <dataValidation type="custom" showErrorMessage="1" errorTitle="3rd Lifetime Estimated?" error="Either:_x000a__x000a_- The third basic model of lamp is not a compact fluorescent lamp with a medium screw base,_x000a_- The answer is not 'yes', 'y', 'no' or 'n', or_x000a_- Entries have not been made for the second basic model of lamp or SSL._x000a_" sqref="AZ10:AZ109" xr:uid="{00000000-0002-0000-0100-00009E000000}">
      <formula1>IF(COUNTA(Z10:AN10)&gt;0,IF(AQ10=2,IF(OR(AZ10="yes",AZ10="y",AZ10="no",AZ10="n"),TRUE,FALSE),FALSE),FALSE)</formula1>
    </dataValidation>
    <dataValidation type="custom" showErrorMessage="1" errorTitle="4th Lifetime Estimated?" error="Either:_x000a__x000a_- The fourth basic model of lamp is not a compact fluorescent lamp with a medium screw base,_x000a_- The answer is not 'yes', 'y', 'no' or 'n', or_x000a_- Entries have not been made for the third basic model of lamp or SSL._x000a_" sqref="BO10:BO109" xr:uid="{00000000-0002-0000-0100-00009F000000}">
      <formula1>IF(COUNTA(AO10:BC10)&gt;0,IF(BF10=2,IF(OR(BO10="yes",BO10="y",BO10="no",BO10="n"),TRUE,FALSE),FALSE),FALSE)</formula1>
    </dataValidation>
    <dataValidation type="custom" showErrorMessage="1" errorTitle="5th Lifetime Estimated?" error="Either:_x000a__x000a_- The fifth basic model of lamp is not a compact fluorescent lamp with a medium screw base,_x000a_- The answer is not 'yes', 'y', 'no' or 'n', or_x000a_- Entries have not been made for the fourth basic model of lamp or SSL._x000a_" sqref="CD10:CD109" xr:uid="{00000000-0002-0000-0100-0000A0000000}">
      <formula1>IF(COUNTA(BD10:BR10)&gt;0,IF(BU10=2,IF(OR(CD10="yes",CD10="y",CD10="no",CD10="n"),TRUE,FALSE),FALSE),FALSE)</formula1>
    </dataValidation>
    <dataValidation type="custom" showErrorMessage="1" errorTitle="3rd Rapid Cycle Test Sample Size" error="Either:_x000a__x000a_- The third basic model of lamp isn't a CFL with a medium screw base,_x000a_- The Sample Size for Rapid Cycle Stress Testing isn't an integer &gt;0, or_x000a_- Entries have not been made for the second basic model of lamp or SSL._x000a_" sqref="BA10:BA109" xr:uid="{00000000-0002-0000-0100-0000A1000000}">
      <formula1>IF(COUNTA(Z10:AN10)&gt;0,IF(AQ10=2,IF(ISNUMBER(BA10),IF(AND(BA10&gt;0,INT(BA10)=BA10),TRUE,FALSE),FALSE),FALSE),FALSE)</formula1>
    </dataValidation>
    <dataValidation type="custom" showErrorMessage="1" errorTitle="4th Rapid Cycle Test Sample Size" error="Either:_x000a__x000a_- The fourth basic model of lamp isn't a CFL with a medium screw base,_x000a_- The Sample Size for Rapid Cycle Stress Testing isn't an integer &gt;0, or_x000a_- Entries have not been made for the third basic model of lamp or SSL._x000a_" sqref="BP10:BP109" xr:uid="{00000000-0002-0000-0100-0000A2000000}">
      <formula1>IF(COUNTA(AO10:BC10)&gt;0,IF(BF10=2,IF(ISNUMBER(BP10),IF(AND(BP10&gt;0,INT(BP10)=BP10),TRUE,FALSE),FALSE),FALSE),FALSE)</formula1>
    </dataValidation>
    <dataValidation type="custom" showErrorMessage="1" errorTitle="5th Rapid Cycle Test Sample Size" error="Either:_x000a__x000a_- The fifth basic model of lamp isn't a CFL with a medium screw base,_x000a_- The Sample Size for Rapid Cycle Stress Testing isn't an integer &gt;0, or_x000a_- Entries have not been made for the fourth basic model of lamp or SSL._x000a_" sqref="CE10:CE109" xr:uid="{00000000-0002-0000-0100-0000A3000000}">
      <formula1>IF(COUNTA(BD10:BR10)&gt;0,IF(BU10=2,IF(ISNUMBER(CE10),IF(AND(CE10&gt;0,INT(CE10)=CE10),TRUE,FALSE),FALSE),FALSE),FALSE)</formula1>
    </dataValidation>
    <dataValidation type="custom" showErrorMessage="1" errorTitle="3rd Rapid Cycle Stress Test" error="Either:_x000a__x000a_- The third basic model of lamp isn't a CFL with a medium screw base,_x000a_- The Rapid Cycle Stress Testing (# of Units Passed) isn't an integer &gt;=0, or_x000a_- Entries haven't been made for the 2nd basic model of lamp or SSL._x000a_" sqref="BB10:BB109" xr:uid="{00000000-0002-0000-0100-0000A4000000}">
      <formula1>IF(COUNTA(Z10:AN10)&gt;0,IF(AQ10=2,IF(ISNUMBER(BB10),IF(AND(BB10&gt;=0,INT(BB10)=BB10),TRUE,FALSE),FALSE),FALSE),FALSE)</formula1>
    </dataValidation>
    <dataValidation type="custom" showErrorMessage="1" errorTitle="2nd Rapid Cycle Stress Test" error="Either:_x000a__x000a_- The 2nd basic model of lamp isn't a CFL with a medium screw base,_x000a_- The Rapid Cycle Stress Testing (# of Units Passed) isn't an integer &gt;=0, or_x000a_- Entries haven't been made for the 1st basic model of lamp or SSL._x000a_" sqref="AM10:AM109" xr:uid="{00000000-0002-0000-0100-0000A5000000}">
      <formula1>IF(COUNTA(K10:Y10)&gt;0,IF(AB10=2,IF(ISNUMBER(AM10),IF(AND(AM10&gt;=0,INT(AM10)=AM10),TRUE,FALSE),FALSE),FALSE),FALSE)</formula1>
    </dataValidation>
    <dataValidation type="custom" showErrorMessage="1" errorTitle="4th Rapid Cycle Stress Test" error="Either:_x000a__x000a_- The 4th basic model of lamp isn't a CFL with a medium screw base,_x000a_- The Rapid Cycle Stress Testing (# of Units Passed) isn't an integer &gt;=0, or_x000a_- Entries haven't been made for the 3rd basic model of lamp or SSL._x000a_" sqref="BQ10:BQ109" xr:uid="{00000000-0002-0000-0100-0000A6000000}">
      <formula1>IF(COUNTA(AO10:BC10)&gt;0,IF(BF10=2,IF(ISNUMBER(BQ10),IF(AND(BQ10&gt;=0,INT(BQ10)=BQ10),TRUE,FALSE),FALSE),FALSE),FALSE)</formula1>
    </dataValidation>
    <dataValidation type="custom" showErrorMessage="1" errorTitle="5th Rapid Cycle Stress Test" error="Either:_x000a__x000a_- The fifth basic model of lamp isn't a CFL with a medium screw base,_x000a_- The Rapid Cycle Stress Testing (# of Units Passed) isn't an integer &gt;=0, or_x000a_- Entries haven't been made for the 4th basic model of lamp or SSL._x000a_" sqref="CF10:CF109" xr:uid="{00000000-0002-0000-0100-0000A7000000}">
      <formula1>IF(COUNTA(BD10:BR10)&gt;0,IF(BU10=2,IF(ISNUMBER(CF10),IF(AND(CF10&gt;=0,INT(CF10)=CF10),TRUE,FALSE),FALSE),FALSE),FALSE)</formula1>
    </dataValidation>
    <dataValidation type="custom" showErrorMessage="1" errorTitle="3rd Rapid Cycle Stress Test Est?" error="Either:_x000a__x000a_- The third basic model of lamp is not a compact fluorescent lamp with a medium screw base,_x000a_- The answer is not 'yes', 'y', 'no' or 'n', or_x000a_- Entries have not been made for the second basic model of lamp or SSL._x000a_" sqref="BC10:BC109" xr:uid="{00000000-0002-0000-0100-0000A8000000}">
      <formula1>IF(COUNTA(Z10:AN10)&gt;0,IF(AQ10=2,IF(OR(BC10="yes",BC10="y",BC10="no",BC10="n"),TRUE,FALSE),FALSE),FALSE)</formula1>
    </dataValidation>
    <dataValidation type="custom" showErrorMessage="1" errorTitle="4th Rapid Cycle Stress Test Est?" error="Either:_x000a__x000a_- The fourth basic model of lamp is not a compact fluorescent lamp with a medium screw base,_x000a_- The answer is not 'yes', 'y', 'no' or 'n', or_x000a_- Entries have not been made for the third basic model of lamp or SSL._x000a_" sqref="BR10:BR109" xr:uid="{00000000-0002-0000-0100-0000A9000000}">
      <formula1>IF(COUNTA(AO10:BC10)&gt;0,IF(BF10=2,IF(OR(BR10="yes",BR10="y",BR10="no",BR10="n"),TRUE,FALSE),FALSE),FALSE)</formula1>
    </dataValidation>
    <dataValidation type="custom" showErrorMessage="1" errorTitle="5th Rapid Cycle Stress Test Est?" error="Either:_x000a__x000a_- The fifth basic model of lamp is not a compact fluorescent lamp with a medium screw base,_x000a_- The answer is not 'yes', 'y', 'no' or 'n', or_x000a_- Entries have not been made for the fourth basic model of lamp or SSL._x000a_" sqref="CG10:CG109" xr:uid="{00000000-0002-0000-0100-0000AA000000}">
      <formula1>IF(COUNTA(BD10:BR10)&gt;0,IF(BU10=2,IF(OR(CG10="yes",CG10="y",CG10="no",CG10="n"),TRUE,FALSE),FALSE),FALSE)</formula1>
    </dataValidation>
  </dataValidations>
  <hyperlinks>
    <hyperlink ref="F5:H5" r:id="rId1" display="Click here for instructions for completing this form" xr:uid="{00000000-0004-0000-0100-000000000000}"/>
    <hyperlink ref="F5:G5" r:id="rId2" display="Click here for instructions for completing this form" xr:uid="{00000000-0004-0000-0100-000001000000}"/>
    <hyperlink ref="F5:I5" r:id="rId3" display="Click here for instructions for completing this form" xr:uid="{D63D9ACD-0793-4509-9B24-3C284A6B7171}"/>
  </hyperlinks>
  <pageMargins left="0.75" right="0.75" top="0.75" bottom="0.75" header="0.5" footer="0.4"/>
  <pageSetup scale="18" fitToHeight="0" orientation="portrait" r:id="rId4"/>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7"/>
  <sheetViews>
    <sheetView showGridLines="0" workbookViewId="0">
      <selection activeCell="A2" sqref="A2"/>
    </sheetView>
  </sheetViews>
  <sheetFormatPr defaultColWidth="9.140625" defaultRowHeight="12.75" x14ac:dyDescent="0.2"/>
  <cols>
    <col min="1" max="1" width="13.85546875" style="16" customWidth="1"/>
    <col min="2" max="2" width="9.140625" style="16"/>
    <col min="3" max="3" width="54.28515625" style="16" customWidth="1"/>
    <col min="4" max="16384" width="9.140625" style="16"/>
  </cols>
  <sheetData>
    <row r="1" spans="1:3" x14ac:dyDescent="0.2">
      <c r="A1" s="15" t="s">
        <v>39</v>
      </c>
    </row>
    <row r="3" spans="1:3" s="18" customFormat="1" ht="39" thickBot="1" x14ac:dyDescent="0.25">
      <c r="B3" s="124" t="s">
        <v>40</v>
      </c>
      <c r="C3" s="130" t="s">
        <v>41</v>
      </c>
    </row>
    <row r="4" spans="1:3" ht="20.100000000000001" customHeight="1" thickTop="1" x14ac:dyDescent="0.2">
      <c r="A4" s="222" t="s">
        <v>61</v>
      </c>
      <c r="B4" s="131">
        <v>1</v>
      </c>
      <c r="C4" s="135" t="s">
        <v>62</v>
      </c>
    </row>
    <row r="5" spans="1:3" ht="20.100000000000001" customHeight="1" x14ac:dyDescent="0.2">
      <c r="A5" s="177"/>
      <c r="B5" s="19">
        <v>2</v>
      </c>
      <c r="C5" s="136" t="s">
        <v>63</v>
      </c>
    </row>
    <row r="6" spans="1:3" ht="20.100000000000001" customHeight="1" x14ac:dyDescent="0.2">
      <c r="A6" s="177"/>
      <c r="B6" s="19">
        <v>3</v>
      </c>
      <c r="C6" s="136" t="s">
        <v>64</v>
      </c>
    </row>
    <row r="7" spans="1:3" ht="20.100000000000001" customHeight="1" x14ac:dyDescent="0.2">
      <c r="A7" s="177"/>
      <c r="B7" s="19">
        <v>4</v>
      </c>
      <c r="C7" s="136" t="s">
        <v>65</v>
      </c>
    </row>
    <row r="8" spans="1:3" ht="20.100000000000001" customHeight="1" thickBot="1" x14ac:dyDescent="0.25">
      <c r="A8" s="223"/>
      <c r="B8" s="132">
        <v>5</v>
      </c>
      <c r="C8" s="137" t="s">
        <v>66</v>
      </c>
    </row>
    <row r="9" spans="1:3" ht="20.100000000000001" customHeight="1" thickTop="1" x14ac:dyDescent="0.2">
      <c r="A9" s="222" t="s">
        <v>67</v>
      </c>
      <c r="B9" s="131">
        <v>6</v>
      </c>
      <c r="C9" s="135" t="s">
        <v>68</v>
      </c>
    </row>
    <row r="10" spans="1:3" ht="20.100000000000001" customHeight="1" x14ac:dyDescent="0.2">
      <c r="A10" s="177"/>
      <c r="B10" s="19">
        <v>7</v>
      </c>
      <c r="C10" s="136" t="s">
        <v>69</v>
      </c>
    </row>
    <row r="11" spans="1:3" ht="20.100000000000001" customHeight="1" x14ac:dyDescent="0.2">
      <c r="A11" s="177"/>
      <c r="B11" s="19">
        <v>8</v>
      </c>
      <c r="C11" s="136" t="s">
        <v>70</v>
      </c>
    </row>
    <row r="12" spans="1:3" ht="20.100000000000001" customHeight="1" thickBot="1" x14ac:dyDescent="0.25">
      <c r="A12" s="223"/>
      <c r="B12" s="132">
        <v>9</v>
      </c>
      <c r="C12" s="137" t="s">
        <v>71</v>
      </c>
    </row>
    <row r="13" spans="1:3" ht="20.100000000000001" customHeight="1" thickTop="1" x14ac:dyDescent="0.2">
      <c r="A13" s="222" t="s">
        <v>72</v>
      </c>
      <c r="B13" s="131">
        <v>10</v>
      </c>
      <c r="C13" s="135" t="s">
        <v>73</v>
      </c>
    </row>
    <row r="14" spans="1:3" ht="20.100000000000001" customHeight="1" x14ac:dyDescent="0.2">
      <c r="A14" s="177"/>
      <c r="B14" s="19">
        <v>11</v>
      </c>
      <c r="C14" s="136" t="s">
        <v>94</v>
      </c>
    </row>
    <row r="15" spans="1:3" ht="20.100000000000001" customHeight="1" thickBot="1" x14ac:dyDescent="0.25">
      <c r="A15" s="223"/>
      <c r="B15" s="132">
        <v>12</v>
      </c>
      <c r="C15" s="137" t="s">
        <v>95</v>
      </c>
    </row>
    <row r="16" spans="1:3" ht="20.100000000000001" customHeight="1" thickTop="1" thickBot="1" x14ac:dyDescent="0.25">
      <c r="A16" s="133" t="s">
        <v>74</v>
      </c>
      <c r="B16" s="134">
        <v>13</v>
      </c>
      <c r="C16" s="138" t="s">
        <v>75</v>
      </c>
    </row>
    <row r="17" ht="13.5" thickTop="1" x14ac:dyDescent="0.2"/>
  </sheetData>
  <sheetProtection password="E076" sheet="1" objects="1" scenarios="1"/>
  <mergeCells count="3">
    <mergeCell ref="A4:A8"/>
    <mergeCell ref="A9:A12"/>
    <mergeCell ref="A13:A15"/>
  </mergeCells>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2011-03-31T15:23:11Z</cp:lastPrinted>
  <dcterms:created xsi:type="dcterms:W3CDTF">2007-08-23T20:46:35Z</dcterms:created>
  <dcterms:modified xsi:type="dcterms:W3CDTF">2024-09-19T16:17:17Z</dcterms:modified>
</cp:coreProperties>
</file>