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217" documentId="13_ncr:1_{AB71B207-AD0A-48A0-B202-01DEA35A67FF}" xr6:coauthVersionLast="47" xr6:coauthVersionMax="47" xr10:uidLastSave="{AD295968-A4A8-4069-8866-6B8D3BA57092}"/>
  <bookViews>
    <workbookView xWindow="-110" yWindow="-110" windowWidth="19420" windowHeight="10420" xr2:uid="{00000000-000D-0000-FFFF-FFFF00000000}"/>
  </bookViews>
  <sheets>
    <sheet name="Certification" sheetId="5" r:id="rId1"/>
    <sheet name="Headers" sheetId="1" r:id="rId2"/>
    <sheet name="Product Group Code" sheetId="4" r:id="rId3"/>
  </sheets>
  <definedNames>
    <definedName name="_xlnm._FilterDatabase" localSheetId="2" hidden="1">'Product Group Code'!$A$3:$E$123</definedName>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6" i="5" l="1"/>
  <c r="E26" i="5"/>
  <c r="B24" i="5"/>
  <c r="B23" i="5"/>
  <c r="K20" i="5"/>
  <c r="E20" i="5"/>
  <c r="K19" i="5"/>
  <c r="E19" i="5"/>
  <c r="K18" i="5"/>
  <c r="E18" i="5"/>
  <c r="K17" i="5"/>
  <c r="E17" i="5"/>
  <c r="K16" i="5"/>
  <c r="E16" i="5"/>
  <c r="K11" i="5"/>
  <c r="D11" i="5"/>
  <c r="O5" i="5"/>
  <c r="N5" i="5"/>
  <c r="A4" i="5"/>
  <c r="O3" i="5"/>
  <c r="N3" i="5"/>
  <c r="K3" i="5"/>
  <c r="A3" i="5"/>
</calcChain>
</file>

<file path=xl/sharedStrings.xml><?xml version="1.0" encoding="utf-8"?>
<sst xmlns="http://schemas.openxmlformats.org/spreadsheetml/2006/main" count="616" uniqueCount="143">
  <si>
    <t>Computer Room Air Conditioners - v5.x</t>
  </si>
  <si>
    <t>Status</t>
  </si>
  <si>
    <t>Manufacturer</t>
  </si>
  <si>
    <t>Brand Name(s)</t>
  </si>
  <si>
    <t>Basic Model Number</t>
  </si>
  <si>
    <t>Individual Model Number Covered by Basic Model (Outdoor Unit), if Applicable</t>
  </si>
  <si>
    <t>Have Any of the
Model Numbers
Been Identified
as Private by
the
Manufacturer?</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</si>
  <si>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</si>
  <si>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</si>
  <si>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</si>
  <si>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</si>
  <si>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</si>
  <si>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</si>
  <si>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</si>
  <si>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 xml:space="preserve">Is Certification Based on the use of an Alternative Efficiency Determination Method (AEDM)?  </t>
  </si>
  <si>
    <t>Name of AEDM (If Applicable)</t>
  </si>
  <si>
    <t>Does the Manufacturer Elect the Witness Test Option for Verification Testing? (If Applicable)</t>
  </si>
  <si>
    <t>Is This Basic Model Split System or Single-Package?</t>
  </si>
  <si>
    <t>Net Sensible Cooling Capacity (Btu/hour)</t>
  </si>
  <si>
    <t>Rated Airflow (Standard cubic feet per minute (SCFM))</t>
  </si>
  <si>
    <t>Refrigerant Used to Determine the Represented Values</t>
  </si>
  <si>
    <t>Supplemental Testing Instructions PDF Filename</t>
  </si>
  <si>
    <t>Pop-Up Headers</t>
  </si>
  <si>
    <t>Individual Model Number</t>
  </si>
  <si>
    <t>Ind. Model Number Outdoor Unit</t>
  </si>
  <si>
    <t>Private Model
Numbers?</t>
  </si>
  <si>
    <t>Sample Size</t>
  </si>
  <si>
    <t>Certification Based on Waiver?</t>
  </si>
  <si>
    <t>Date of Waiver, if Applicable</t>
  </si>
  <si>
    <t>Cert. Based on Exception Relief?</t>
  </si>
  <si>
    <t>Date of Relief, if Applicable</t>
  </si>
  <si>
    <t>Certification Based on an AEDM?</t>
  </si>
  <si>
    <t>Name of AEDM, If Applicable</t>
  </si>
  <si>
    <t>Witness Test Option?</t>
  </si>
  <si>
    <t>Split System or Single Package?</t>
  </si>
  <si>
    <t>Net Sensible Cooling Capacity</t>
  </si>
  <si>
    <t>Rated Airflow</t>
  </si>
  <si>
    <t>Configuration</t>
  </si>
  <si>
    <t>Condenser Heat Rejection Medium</t>
  </si>
  <si>
    <t>Refrigerant Used</t>
  </si>
  <si>
    <t>Testing Instructions Filename</t>
  </si>
  <si>
    <t>Pop-Up Contents</t>
  </si>
  <si>
    <t>The cells below show whether there are any issues with the data on that line.  If the status is "ok," there are no issues.  If the status is "Error," there are issues with the data.  See columns to the right for an indication of the issues with the data.</t>
  </si>
  <si>
    <t>Enter the Manufacturer name in the cells below.</t>
  </si>
  <si>
    <t>Enter the Brand Name(s) in the cells below.</t>
  </si>
  <si>
    <t>Enter the Basic Model Number in the cells below.</t>
  </si>
  <si>
    <t>For single-package units, enter the Individual Model Number Covered by the Basic Model in the cells below.
For split-systems, enter the Indoor Unit Individual Model Number Covered by the Basic Model in the cells below.</t>
  </si>
  <si>
    <t xml:space="preserve">For split-systems only, enter the Outdoor unit Individual Model Number Covered by the Basic Model in the cells below.
For single-package units, make no entry.
</t>
  </si>
  <si>
    <t>Enter whether any
Model Numbers
Have Been
Identified as
Private by the
Manufacturer in
the cells below.
See 10 CFR
429.7(b) for the
private model
number
requirements.
An affirmative
entry can be "yes"
or "y", and a
negative entry can
be "no" or "n".</t>
  </si>
  <si>
    <t>Enter one of following in cells below:
N   new model
ETO   engineered to order
D   discontinued model
C   correction to previous CCMS submission
E   submit report on existing (carryover) model
F   failed Industry Certification Program
.</t>
  </si>
  <si>
    <t>Enter the sample size (number of units tested) in the cells below.  If the answer to the AEDM question is yes, the entry should be 0, otherwise this should be an integer greater than zero.</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</si>
  <si>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</si>
  <si>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</si>
  <si>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</si>
  <si>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</si>
  <si>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Answer whether the certification was based on the use of an Alternative Efficiency Determination Method in the cells below.  
An affirmative answer can be either 'yes' or 'y' and a negative answer can be either 'no' or 'n'.</t>
  </si>
  <si>
    <t xml:space="preserve">If you enter 'yes' under "Is Certification Based on the use of an Alternative Efficiency Determination Method (AEDM)?", enter the name of the AEDM in the cells below. 
</t>
  </si>
  <si>
    <t>For basic models rated with an AEDM, answer whether the manufacturer elects the witness test option for verification testing in the cells below (max. 10% of basic models)
An affirmative answer can be 'yes' or 'y' and a negative answer can be 'no' or 'n'.</t>
  </si>
  <si>
    <t xml:space="preserve">Enter whether the basic model is Split System or Single-Package in the cells below. An entry can be either "single-package" or "split system".
</t>
  </si>
  <si>
    <t xml:space="preserve">Enter the Net Sensible Cooling Capacity in Btu per hour in the cells below. This should be a decimal number greater than zero.
</t>
  </si>
  <si>
    <t xml:space="preserve">Enter the Rated Airflow in standard cubic feet per minute in the cells below. This should be a decimal number greater than zero.
</t>
  </si>
  <si>
    <t>Enter the
refrigerant used to
determine the
represented values
in the cells below.
Entries should be
in the form of "R-"
followed by
numbers and/or
letters.</t>
  </si>
  <si>
    <t>Equipment Type</t>
  </si>
  <si>
    <t>Medium</t>
  </si>
  <si>
    <t>Net Sensible Cooling Capacity Range</t>
  </si>
  <si>
    <t>Floor-Mounted Computer Room Air Conditioner</t>
  </si>
  <si>
    <t>Air-Cooled</t>
  </si>
  <si>
    <t>&lt;80,000 Btu/h</t>
  </si>
  <si>
    <t>Downflow</t>
  </si>
  <si>
    <t>Upflow Ducted</t>
  </si>
  <si>
    <t>&lt;65,000 Btu/h</t>
  </si>
  <si>
    <t>Upflow Non-Ducted</t>
  </si>
  <si>
    <t>Horizontal Flow</t>
  </si>
  <si>
    <t>≥80,000 Btu/h and &lt;295,000 Btu/h</t>
  </si>
  <si>
    <t>≥65,000 Btu/h and &lt;240,000 Btu/h</t>
  </si>
  <si>
    <t>≥295,000 Btu/h and &lt;930,000 Btu/h</t>
  </si>
  <si>
    <t>≥240,000 Btu/h and &lt;760,000 Btu/h</t>
  </si>
  <si>
    <t>Air-Cooled with Fluid Economizer</t>
  </si>
  <si>
    <t>Water-Cooled</t>
  </si>
  <si>
    <t>Water-Cooled with Fluid Economizer</t>
  </si>
  <si>
    <t>Glycol-Cooled</t>
  </si>
  <si>
    <t>Glycol-Cooled with Fluid Economizer</t>
  </si>
  <si>
    <t>Ceiling-Mounted Computer Room Air Conditioner</t>
  </si>
  <si>
    <t>Air-Cooled with Free Air Discharge Condenser</t>
  </si>
  <si>
    <t>&lt;29,000 Btu/h</t>
  </si>
  <si>
    <t>Ducted</t>
  </si>
  <si>
    <t>Non-Ducted</t>
  </si>
  <si>
    <t>≥29,000 Btu/h and &lt;65,000 Btu/h</t>
  </si>
  <si>
    <t>≥65,000 Btu/h</t>
  </si>
  <si>
    <t>Air-Cooled with Free Air Discharge Condenser and Fluid Economizer</t>
  </si>
  <si>
    <t>Air-Cooled with Ducted Condenser</t>
  </si>
  <si>
    <t>Air-Cooled with Fluid Economizer and Ducted Condenser</t>
  </si>
  <si>
    <t/>
  </si>
  <si>
    <t>Individual Model Number Covered by Basic Model (Indoor Unit or Package Unit)</t>
  </si>
  <si>
    <t xml:space="preserve"> Net Sensible Coefficient of Performance (NSenCOP)</t>
  </si>
  <si>
    <t>Net Total Cooling Capacity (Btu/hour)</t>
  </si>
  <si>
    <t>Configuration (Downflow, Upflow Ducted, Upflow Non-Ducted, Horizontal Flow, Ceiling-Mounted Ducted, or Ceiling-Mounted Non-Ducted)</t>
  </si>
  <si>
    <t>Fluid Economizer Present? (Yes/No)</t>
  </si>
  <si>
    <t>Condenser Heat Rejection Medium (Air, Water, or Glycol-Cooled)</t>
  </si>
  <si>
    <t>Net Sensible Coeff. of Perf.</t>
  </si>
  <si>
    <t>Net Total Cooling Capacity</t>
  </si>
  <si>
    <t>Fluid Economizer Present?</t>
  </si>
  <si>
    <t xml:space="preserve">Enter an integer between 1 and 120 in the cells below.
See the Product Group Codes worksheet for details on product group codes.
</t>
  </si>
  <si>
    <t xml:space="preserve">Enter the Net Sensible Coefficient of Performance (NSenCOP) in the cells below.  This should be a decimal number greater than zero.
</t>
  </si>
  <si>
    <t xml:space="preserve">Enter the Net Total Cooling Capacity in Btu per hour in the cells below. This should be a decimal number greater than zero.
</t>
  </si>
  <si>
    <t>Enter the Configuration in the cells below.
Entries can be as follows:
D = downflow
UD = upflow ducted
UN = upflow non-ducted
H = horizontal flow
CD = ceiling-mounted ducted
CN = ceiling-mounted non-ducted
.</t>
  </si>
  <si>
    <t xml:space="preserve">Answer whether a Fluid Economizer is present in the model in the cells below.  
An affirmative answer can be either 'yes' or 'y' and a negative answer can be either 'no' or 'n'.
</t>
  </si>
  <si>
    <t>Enter one of the following in the 
cells below:
A = air-cooled
W = water-cooled
G = glycol-cooled
.</t>
  </si>
  <si>
    <t xml:space="preserve">Enter the name of the PDF file containing supplemental testing instructions. See 429.43(b)(4) for req'd contents.
First 7 characters of the filename must be in the form of "DOExxxx" where "xxxx" is four-digit numerical code assigned to the manufacturer
</t>
  </si>
  <si>
    <t>Blank Hidden Column in Template</t>
  </si>
  <si>
    <t>DOE F 220.74</t>
  </si>
  <si>
    <t>Certifier</t>
  </si>
  <si>
    <t>Submitter</t>
  </si>
  <si>
    <t xml:space="preserve">Product Type:  </t>
  </si>
  <si>
    <t>Computer Room Air Conditioners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</si>
  <si>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</si>
  <si>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</si>
  <si>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</si>
  <si>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</si>
  <si>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</si>
  <si>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</si>
  <si>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</si>
  <si>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</si>
  <si>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</si>
  <si>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</si>
  <si>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</si>
  <si>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</si>
  <si>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</si>
  <si>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</si>
  <si>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</si>
  <si>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</si>
  <si>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</si>
  <si>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</si>
  <si>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</si>
  <si>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</si>
  <si>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</si>
  <si>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</si>
  <si>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</si>
  <si>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</si>
  <si>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Column Headers:</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</si>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</sst>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sz val="10"/>
      <color theme="1"/>
      <name val="Arial"/>
      <family val="2"/>
    </font>
    <font>
      <b/>
      <strike/>
      <sz val="10"/>
      <color rgb="FFFF0000"/>
      <name val="Arial"/>
      <family val="2"/>
    </font>
    <font>
      <sz val="8"/>
      <color rgb="FF000000"/>
      <name val="Tahoma"/>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6">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0" fillId="0" borderId="0" applyNumberFormat="0" applyFill="0" applyBorder="0" applyAlignment="0" applyProtection="0">
      <alignment vertical="top"/>
      <protection locked="0"/>
    </xf>
  </cellStyleXfs>
  <cellXfs count="126">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5" fillId="0" borderId="2" xfId="0" applyFont="1" applyBorder="1"/>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7" fillId="0" borderId="0" xfId="0" applyFont="1"/>
    <xf numFmtId="0" fontId="5" fillId="0" borderId="0" xfId="0" applyFont="1"/>
    <xf numFmtId="0" fontId="8" fillId="0" borderId="0" xfId="0" applyFont="1"/>
    <xf numFmtId="0" fontId="9" fillId="0" borderId="0" xfId="0" applyFont="1" applyAlignment="1">
      <alignment horizontal="center" vertical="center" wrapText="1"/>
    </xf>
    <xf numFmtId="0" fontId="4" fillId="0" borderId="0" xfId="0" quotePrefix="1" applyFont="1"/>
    <xf numFmtId="0" fontId="1" fillId="0" borderId="1" xfId="0" applyFont="1" applyBorder="1" applyAlignment="1" applyProtection="1">
      <alignment horizontal="center" vertical="center" wrapText="1"/>
      <protection hidden="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11" fillId="0" borderId="0" xfId="3" applyFont="1" applyAlignment="1" applyProtection="1">
      <alignment vertical="center"/>
      <protection hidden="1"/>
    </xf>
    <xf numFmtId="0" fontId="1" fillId="0" borderId="0" xfId="3" applyAlignment="1" applyProtection="1">
      <alignment horizontal="left" vertical="center"/>
      <protection hidden="1"/>
    </xf>
    <xf numFmtId="0" fontId="12" fillId="0" borderId="0" xfId="3" applyFont="1" applyAlignment="1" applyProtection="1">
      <alignment horizontal="center" vertical="center"/>
      <protection hidden="1"/>
    </xf>
    <xf numFmtId="0" fontId="13"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3" fillId="0" borderId="0" xfId="3" applyFont="1" applyAlignment="1" applyProtection="1">
      <alignment horizontal="left" vertical="top"/>
      <protection hidden="1"/>
    </xf>
    <xf numFmtId="0" fontId="14" fillId="0" borderId="0" xfId="3" applyFont="1" applyAlignment="1" applyProtection="1">
      <alignment vertical="center" wrapText="1"/>
      <protection hidden="1"/>
    </xf>
    <xf numFmtId="0" fontId="15" fillId="0" borderId="0" xfId="3" applyFont="1" applyAlignment="1" applyProtection="1">
      <alignment horizontal="left" vertical="center"/>
      <protection hidden="1"/>
    </xf>
    <xf numFmtId="0" fontId="16" fillId="0" borderId="0" xfId="3" applyFont="1" applyAlignment="1" applyProtection="1">
      <alignment horizontal="center"/>
      <protection hidden="1"/>
    </xf>
    <xf numFmtId="0" fontId="17" fillId="0" borderId="0" xfId="3" applyFont="1" applyAlignment="1" applyProtection="1">
      <alignment horizontal="left" vertical="center"/>
      <protection hidden="1"/>
    </xf>
    <xf numFmtId="0" fontId="11" fillId="0" borderId="0" xfId="3" applyFont="1" applyAlignment="1" applyProtection="1">
      <alignment horizontal="right" vertical="center"/>
      <protection hidden="1"/>
    </xf>
    <xf numFmtId="0" fontId="18" fillId="0" borderId="0" xfId="3" applyFont="1" applyAlignment="1" applyProtection="1">
      <alignment horizontal="right" vertical="center"/>
      <protection hidden="1"/>
    </xf>
    <xf numFmtId="0" fontId="15" fillId="0" borderId="0" xfId="3" applyFont="1" applyAlignment="1" applyProtection="1">
      <alignment horizontal="left" vertical="center" wrapText="1"/>
      <protection hidden="1"/>
    </xf>
    <xf numFmtId="0" fontId="20" fillId="0" borderId="0" xfId="3" applyFont="1" applyAlignment="1" applyProtection="1">
      <alignment horizontal="left" vertical="center"/>
      <protection hidden="1"/>
    </xf>
    <xf numFmtId="0" fontId="21" fillId="0" borderId="0" xfId="3" applyFont="1" applyAlignment="1" applyProtection="1">
      <alignment horizontal="left" vertical="center"/>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center" vertical="center"/>
      <protection hidden="1"/>
    </xf>
    <xf numFmtId="0" fontId="20"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5" fillId="0" borderId="6" xfId="3" applyFont="1" applyBorder="1" applyAlignment="1" applyProtection="1">
      <alignment horizontal="left" vertical="center"/>
      <protection hidden="1"/>
    </xf>
    <xf numFmtId="0" fontId="23" fillId="0" borderId="7" xfId="3" applyFont="1" applyBorder="1" applyAlignment="1" applyProtection="1">
      <alignment horizontal="left" vertical="center"/>
      <protection hidden="1"/>
    </xf>
    <xf numFmtId="0" fontId="20" fillId="0" borderId="7" xfId="3" applyFont="1" applyBorder="1" applyAlignment="1" applyProtection="1">
      <alignment horizontal="left" vertical="center"/>
      <protection hidden="1"/>
    </xf>
    <xf numFmtId="0" fontId="20" fillId="0" borderId="8" xfId="3" applyFont="1" applyBorder="1" applyAlignment="1" applyProtection="1">
      <alignment horizontal="left" vertical="center"/>
      <protection hidden="1"/>
    </xf>
    <xf numFmtId="0" fontId="15" fillId="0" borderId="9" xfId="3" applyFont="1" applyBorder="1" applyAlignment="1" applyProtection="1">
      <alignment horizontal="left" vertical="center"/>
      <protection hidden="1"/>
    </xf>
    <xf numFmtId="0" fontId="13" fillId="0" borderId="0" xfId="3" applyFont="1" applyAlignment="1" applyProtection="1">
      <alignment vertical="center"/>
      <protection hidden="1"/>
    </xf>
    <xf numFmtId="0" fontId="15" fillId="0" borderId="10"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4" fillId="0" borderId="0" xfId="3" applyFont="1" applyAlignment="1" applyProtection="1">
      <alignment horizontal="left" vertical="center"/>
      <protection locked="0"/>
    </xf>
    <xf numFmtId="0" fontId="14" fillId="0" borderId="0" xfId="3" applyFont="1" applyAlignment="1" applyProtection="1">
      <alignment horizontal="left" vertical="center"/>
      <protection hidden="1"/>
    </xf>
    <xf numFmtId="0" fontId="15" fillId="0" borderId="9" xfId="3" applyFont="1" applyBorder="1" applyAlignment="1" applyProtection="1">
      <alignment horizontal="left" vertical="top"/>
      <protection hidden="1"/>
    </xf>
    <xf numFmtId="0" fontId="20" fillId="0" borderId="0" xfId="3" applyFont="1" applyAlignment="1" applyProtection="1">
      <alignment horizontal="left" vertical="top"/>
      <protection hidden="1"/>
    </xf>
    <xf numFmtId="0" fontId="15" fillId="0" borderId="10" xfId="3" applyFont="1" applyBorder="1" applyAlignment="1" applyProtection="1">
      <alignment horizontal="left" vertical="top"/>
      <protection hidden="1"/>
    </xf>
    <xf numFmtId="0" fontId="20" fillId="0" borderId="0" xfId="3" applyFont="1" applyAlignment="1" applyProtection="1">
      <alignment horizontal="center" vertical="top"/>
      <protection hidden="1"/>
    </xf>
    <xf numFmtId="0" fontId="14" fillId="0" borderId="0" xfId="3" applyFont="1" applyAlignment="1" applyProtection="1">
      <alignment horizontal="left" vertical="top" wrapText="1"/>
      <protection locked="0"/>
    </xf>
    <xf numFmtId="0" fontId="14"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protection hidden="1"/>
    </xf>
    <xf numFmtId="0" fontId="24" fillId="0" borderId="9" xfId="3" applyFont="1" applyBorder="1" applyAlignment="1" applyProtection="1">
      <alignment horizontal="left" vertical="center"/>
      <protection hidden="1"/>
    </xf>
    <xf numFmtId="0" fontId="14" fillId="0" borderId="0" xfId="3" applyFont="1" applyAlignment="1" applyProtection="1">
      <alignment vertical="center"/>
      <protection hidden="1"/>
    </xf>
    <xf numFmtId="0" fontId="24" fillId="0" borderId="0" xfId="3" applyFont="1" applyAlignment="1" applyProtection="1">
      <alignment horizontal="left" vertical="center"/>
      <protection hidden="1"/>
    </xf>
    <xf numFmtId="0" fontId="24" fillId="0" borderId="10"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24" fillId="0" borderId="0" xfId="3" applyFont="1" applyAlignment="1" applyProtection="1">
      <alignment horizontal="left" vertical="center" wrapText="1"/>
      <protection hidden="1"/>
    </xf>
    <xf numFmtId="0" fontId="12" fillId="0" borderId="9" xfId="3" applyFont="1" applyBorder="1" applyAlignment="1" applyProtection="1">
      <alignment horizontal="left" vertical="center"/>
      <protection hidden="1"/>
    </xf>
    <xf numFmtId="0" fontId="12" fillId="0" borderId="0" xfId="3" applyFont="1" applyAlignment="1" applyProtection="1">
      <alignment horizontal="left" vertical="center"/>
      <protection hidden="1"/>
    </xf>
    <xf numFmtId="0" fontId="12" fillId="0" borderId="10" xfId="3" applyFont="1" applyBorder="1" applyAlignment="1" applyProtection="1">
      <alignment horizontal="center" vertical="center"/>
      <protection hidden="1"/>
    </xf>
    <xf numFmtId="0" fontId="12" fillId="0" borderId="0" xfId="3" applyFont="1" applyAlignment="1" applyProtection="1">
      <alignment horizontal="left" vertical="center" wrapText="1"/>
      <protection hidden="1"/>
    </xf>
    <xf numFmtId="0" fontId="11" fillId="0" borderId="14" xfId="3" applyFont="1" applyBorder="1" applyAlignment="1" applyProtection="1">
      <alignment horizontal="left" vertical="center" wrapText="1" indent="1"/>
      <protection locked="0"/>
    </xf>
    <xf numFmtId="0" fontId="12" fillId="0" borderId="0" xfId="3" applyFont="1" applyAlignment="1" applyProtection="1">
      <alignment horizontal="left" vertical="center" wrapText="1" indent="1"/>
      <protection hidden="1"/>
    </xf>
    <xf numFmtId="0" fontId="12" fillId="0" borderId="10" xfId="3" applyFont="1" applyBorder="1" applyAlignment="1" applyProtection="1">
      <alignment horizontal="left" vertical="center"/>
      <protection hidden="1"/>
    </xf>
    <xf numFmtId="0" fontId="20" fillId="0" borderId="14" xfId="4" applyBorder="1" applyAlignment="1" applyProtection="1">
      <alignment horizontal="left" vertical="center" wrapText="1" indent="1"/>
      <protection locked="0"/>
    </xf>
    <xf numFmtId="0" fontId="12" fillId="0" borderId="11" xfId="3" applyFont="1" applyBorder="1" applyAlignment="1" applyProtection="1">
      <alignment horizontal="left" vertical="center"/>
      <protection hidden="1"/>
    </xf>
    <xf numFmtId="0" fontId="12" fillId="0" borderId="13" xfId="3" applyFont="1" applyBorder="1" applyAlignment="1" applyProtection="1">
      <alignment horizontal="left" vertical="center"/>
      <protection hidden="1"/>
    </xf>
    <xf numFmtId="0" fontId="12" fillId="0" borderId="12" xfId="3" applyFont="1" applyBorder="1" applyAlignment="1" applyProtection="1">
      <alignment horizontal="left" vertical="center"/>
      <protection hidden="1"/>
    </xf>
    <xf numFmtId="0" fontId="23"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2" fillId="0" borderId="0" xfId="3" applyFont="1" applyAlignment="1" applyProtection="1">
      <alignment horizontal="left" vertical="top" wrapText="1"/>
      <protection hidden="1"/>
    </xf>
    <xf numFmtId="0" fontId="12" fillId="0" borderId="0" xfId="3" applyFont="1" applyAlignment="1" applyProtection="1">
      <alignment horizontal="left" vertical="top" wrapText="1" indent="1"/>
      <protection hidden="1"/>
    </xf>
    <xf numFmtId="0" fontId="25" fillId="0" borderId="0" xfId="3" applyFont="1" applyAlignment="1" applyProtection="1">
      <alignment horizontal="left" vertical="center"/>
      <protection hidden="1"/>
    </xf>
    <xf numFmtId="0" fontId="18" fillId="0" borderId="14" xfId="4" applyFont="1" applyBorder="1" applyAlignment="1" applyProtection="1">
      <alignment horizontal="left" vertical="center" wrapText="1" indent="1"/>
      <protection locked="0"/>
    </xf>
    <xf numFmtId="0" fontId="18" fillId="0" borderId="0" xfId="3" applyFont="1" applyAlignment="1" applyProtection="1">
      <alignment vertical="center"/>
      <protection hidden="1"/>
    </xf>
    <xf numFmtId="0" fontId="18" fillId="0" borderId="0" xfId="3" applyFont="1" applyAlignment="1" applyProtection="1">
      <alignment horizontal="center" vertical="center"/>
      <protection hidden="1"/>
    </xf>
    <xf numFmtId="164" fontId="18" fillId="5" borderId="14" xfId="4" applyNumberFormat="1" applyFont="1" applyFill="1" applyBorder="1" applyAlignment="1" applyProtection="1">
      <alignment horizontal="left" vertical="center" wrapText="1" indent="1"/>
      <protection locked="0"/>
    </xf>
    <xf numFmtId="0" fontId="12" fillId="5" borderId="0" xfId="3" applyFont="1" applyFill="1" applyAlignment="1" applyProtection="1">
      <alignment horizontal="left" vertical="center" wrapText="1" indent="1"/>
      <protection hidden="1"/>
    </xf>
    <xf numFmtId="0" fontId="18" fillId="0" borderId="0" xfId="3" applyFont="1" applyAlignment="1" applyProtection="1">
      <alignment horizontal="left" vertical="center"/>
      <protection hidden="1"/>
    </xf>
    <xf numFmtId="0" fontId="18" fillId="0" borderId="0" xfId="4" applyFont="1" applyBorder="1" applyAlignment="1" applyProtection="1">
      <alignment horizontal="left" vertical="center"/>
      <protection hidden="1"/>
    </xf>
    <xf numFmtId="0" fontId="13" fillId="0" borderId="13" xfId="3" applyFont="1" applyBorder="1" applyAlignment="1" applyProtection="1">
      <alignment horizontal="left" vertical="center"/>
      <protection hidden="1"/>
    </xf>
    <xf numFmtId="0" fontId="1" fillId="0" borderId="13" xfId="3" applyBorder="1" applyAlignment="1" applyProtection="1">
      <alignment horizontal="left" vertical="center"/>
      <protection hidden="1"/>
    </xf>
    <xf numFmtId="0" fontId="12" fillId="0" borderId="13" xfId="3" applyFont="1" applyBorder="1" applyAlignment="1" applyProtection="1">
      <alignment horizontal="center" vertical="center"/>
      <protection hidden="1"/>
    </xf>
    <xf numFmtId="0" fontId="1" fillId="0" borderId="7" xfId="3" applyBorder="1" applyAlignment="1" applyProtection="1">
      <alignment horizontal="left" vertical="center"/>
      <protection hidden="1"/>
    </xf>
    <xf numFmtId="0" fontId="12" fillId="0" borderId="7" xfId="3" applyFont="1" applyBorder="1" applyAlignment="1" applyProtection="1">
      <alignment horizontal="center" vertical="center"/>
      <protection hidden="1"/>
    </xf>
    <xf numFmtId="0" fontId="26" fillId="0" borderId="0" xfId="3" applyFont="1" applyAlignment="1" applyProtection="1">
      <alignment horizontal="left" vertical="center"/>
      <protection hidden="1"/>
    </xf>
    <xf numFmtId="0" fontId="27" fillId="0" borderId="0" xfId="3" applyFont="1" applyAlignment="1" applyProtection="1">
      <alignment vertical="center"/>
      <protection hidden="1"/>
    </xf>
    <xf numFmtId="0" fontId="26" fillId="0" borderId="0" xfId="3" applyFont="1" applyAlignment="1" applyProtection="1">
      <alignment vertical="center"/>
      <protection hidden="1"/>
    </xf>
    <xf numFmtId="0" fontId="1" fillId="0" borderId="0" xfId="3" applyAlignment="1" applyProtection="1">
      <alignment horizontal="center" vertical="center"/>
      <protection hidden="1"/>
    </xf>
    <xf numFmtId="0" fontId="3" fillId="0" borderId="1" xfId="1" applyFont="1" applyBorder="1" applyAlignment="1" applyProtection="1">
      <alignment horizontal="left" vertical="center" wrapText="1"/>
      <protection hidden="1"/>
    </xf>
    <xf numFmtId="0" fontId="3" fillId="0" borderId="0" xfId="0" applyFont="1" applyProtection="1">
      <protection hidden="1"/>
    </xf>
    <xf numFmtId="0" fontId="12" fillId="0" borderId="9" xfId="3" applyFont="1" applyBorder="1" applyAlignment="1" applyProtection="1">
      <alignment horizontal="right" vertical="center"/>
      <protection hidden="1"/>
    </xf>
    <xf numFmtId="0" fontId="12" fillId="0" borderId="0" xfId="3" applyFont="1" applyAlignment="1" applyProtection="1">
      <alignment horizontal="right" vertical="center"/>
      <protection hidden="1"/>
    </xf>
    <xf numFmtId="0" fontId="12" fillId="0" borderId="10" xfId="3" applyFont="1" applyBorder="1" applyAlignment="1" applyProtection="1">
      <alignment horizontal="right" vertical="center"/>
      <protection hidden="1"/>
    </xf>
    <xf numFmtId="0" fontId="20" fillId="0" borderId="6" xfId="3" applyFont="1" applyBorder="1" applyAlignment="1" applyProtection="1">
      <alignment horizontal="center" vertical="center"/>
      <protection hidden="1"/>
    </xf>
    <xf numFmtId="0" fontId="20" fillId="0" borderId="8" xfId="3" applyFont="1" applyBorder="1" applyAlignment="1" applyProtection="1">
      <alignment horizontal="center" vertical="center"/>
      <protection hidden="1"/>
    </xf>
    <xf numFmtId="0" fontId="12" fillId="0" borderId="9" xfId="3" applyFont="1" applyBorder="1" applyAlignment="1" applyProtection="1">
      <alignment horizontal="left" vertical="center" indent="1"/>
      <protection hidden="1"/>
    </xf>
    <xf numFmtId="0" fontId="20" fillId="0" borderId="7" xfId="3" applyFont="1" applyBorder="1" applyAlignment="1" applyProtection="1">
      <alignment horizontal="center" vertical="center"/>
      <protection hidden="1"/>
    </xf>
    <xf numFmtId="0" fontId="12" fillId="0" borderId="9" xfId="3" applyFont="1" applyBorder="1" applyAlignment="1" applyProtection="1">
      <alignment horizontal="left" vertical="center" wrapText="1" indent="1"/>
      <protection hidden="1"/>
    </xf>
    <xf numFmtId="0" fontId="20" fillId="0" borderId="11" xfId="3" applyFont="1" applyBorder="1" applyAlignment="1" applyProtection="1">
      <alignment horizontal="center" vertical="top"/>
      <protection hidden="1"/>
    </xf>
    <xf numFmtId="0" fontId="20" fillId="0" borderId="12" xfId="3" applyFont="1" applyBorder="1" applyAlignment="1" applyProtection="1">
      <alignment horizontal="center" vertical="top"/>
      <protection hidden="1"/>
    </xf>
    <xf numFmtId="0" fontId="20" fillId="0" borderId="13" xfId="3" applyFont="1" applyBorder="1" applyAlignment="1" applyProtection="1">
      <alignment horizontal="center" vertical="top"/>
      <protection hidden="1"/>
    </xf>
    <xf numFmtId="0" fontId="14" fillId="0" borderId="0" xfId="3" applyFont="1" applyAlignment="1" applyProtection="1">
      <alignment horizontal="left" vertical="top" wrapText="1"/>
      <protection hidden="1"/>
    </xf>
    <xf numFmtId="0" fontId="19" fillId="3" borderId="0" xfId="3" applyFont="1" applyFill="1" applyAlignment="1" applyProtection="1">
      <alignment horizontal="center" vertical="center"/>
      <protection hidden="1"/>
    </xf>
    <xf numFmtId="0" fontId="14" fillId="3" borderId="0" xfId="3" applyFont="1" applyFill="1" applyAlignment="1" applyProtection="1">
      <alignment horizontal="center" vertical="center"/>
      <protection hidden="1"/>
    </xf>
    <xf numFmtId="0" fontId="22" fillId="4" borderId="1" xfId="4" applyFont="1" applyFill="1" applyBorder="1" applyAlignment="1" applyProtection="1">
      <alignment horizontal="center" vertical="center"/>
      <protection hidden="1"/>
    </xf>
    <xf numFmtId="0" fontId="13" fillId="0" borderId="3" xfId="3" applyFont="1" applyBorder="1" applyAlignment="1" applyProtection="1">
      <alignment horizontal="center" vertical="center" wrapText="1"/>
      <protection hidden="1"/>
    </xf>
    <xf numFmtId="0" fontId="13" fillId="0" borderId="4" xfId="3" applyFont="1" applyBorder="1" applyAlignment="1" applyProtection="1">
      <alignment horizontal="center" vertical="center" wrapText="1"/>
      <protection hidden="1"/>
    </xf>
    <xf numFmtId="0" fontId="13" fillId="0" borderId="5" xfId="3" applyFont="1" applyBorder="1" applyAlignment="1" applyProtection="1">
      <alignment horizontal="center" vertical="center" wrapText="1"/>
      <protection hidden="1"/>
    </xf>
    <xf numFmtId="0" fontId="26" fillId="0" borderId="0" xfId="3" applyFont="1" applyAlignment="1" applyProtection="1">
      <alignment horizontal="left" vertical="top" wrapText="1"/>
      <protection hidden="1"/>
    </xf>
    <xf numFmtId="0" fontId="12" fillId="0" borderId="0" xfId="3" applyFont="1" applyAlignment="1" applyProtection="1">
      <alignment horizontal="left" vertical="top" wrapText="1" indent="1"/>
      <protection hidden="1"/>
    </xf>
    <xf numFmtId="0" fontId="18" fillId="0" borderId="0" xfId="3" applyFont="1" applyAlignment="1" applyProtection="1">
      <alignment horizontal="right" vertical="center" wrapText="1"/>
      <protection hidden="1"/>
    </xf>
    <xf numFmtId="0" fontId="18" fillId="0" borderId="10" xfId="3" applyFont="1" applyBorder="1" applyAlignment="1" applyProtection="1">
      <alignment horizontal="right" vertical="center" wrapText="1"/>
      <protection hidden="1"/>
    </xf>
    <xf numFmtId="0" fontId="12" fillId="0" borderId="9" xfId="3" applyFont="1" applyBorder="1" applyAlignment="1" applyProtection="1">
      <alignment horizontal="right" vertical="center" wrapText="1"/>
      <protection hidden="1"/>
    </xf>
    <xf numFmtId="0" fontId="12" fillId="0" borderId="0" xfId="3" applyFont="1" applyAlignment="1" applyProtection="1">
      <alignment horizontal="right" vertical="center" wrapText="1"/>
      <protection hidden="1"/>
    </xf>
    <xf numFmtId="0" fontId="12" fillId="0" borderId="10" xfId="3" applyFont="1" applyBorder="1" applyAlignment="1" applyProtection="1">
      <alignment horizontal="right" vertical="center" wrapText="1"/>
      <protection hidden="1"/>
    </xf>
  </cellXfs>
  <cellStyles count="5">
    <cellStyle name="Hyperlink 2" xfId="4" xr:uid="{ABEC0B1C-F5AA-4930-994A-376A2856BCD4}"/>
    <cellStyle name="Normal" xfId="0" builtinId="0"/>
    <cellStyle name="Normal 2" xfId="2" xr:uid="{00000000-0005-0000-0000-000001000000}"/>
    <cellStyle name="Normal 2 2" xfId="3" xr:uid="{78D4E957-E109-4A75-A34A-5EF50CB6F22F}"/>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6460-956B-4F79-AD5B-B85ADFEACCB7}">
  <dimension ref="A1:CF38"/>
  <sheetViews>
    <sheetView showGridLines="0" tabSelected="1" workbookViewId="0">
      <selection activeCell="J5" sqref="J5"/>
    </sheetView>
  </sheetViews>
  <sheetFormatPr defaultColWidth="9.1796875" defaultRowHeight="12.5" x14ac:dyDescent="0.35"/>
  <cols>
    <col min="1" max="1" width="3.7265625" style="49" customWidth="1"/>
    <col min="2" max="2" width="12.26953125" style="24" customWidth="1"/>
    <col min="3" max="3" width="7.7265625" style="24" customWidth="1"/>
    <col min="4" max="4" width="33.7265625" style="24" customWidth="1"/>
    <col min="5" max="5" width="12.7265625" style="24" customWidth="1"/>
    <col min="6" max="6" width="3.7265625" style="24" customWidth="1"/>
    <col min="7" max="7" width="3.7265625" style="25" customWidth="1"/>
    <col min="8" max="8" width="12.26953125" style="24" customWidth="1"/>
    <col min="9" max="9" width="7.7265625" style="24" customWidth="1"/>
    <col min="10" max="10" width="33.7265625" style="24" customWidth="1"/>
    <col min="11" max="11" width="12.7265625" style="24" customWidth="1"/>
    <col min="12" max="12" width="3.7265625" style="24" customWidth="1"/>
    <col min="13" max="13" width="8.7265625" style="24" customWidth="1"/>
    <col min="14" max="14" width="13.453125" style="24" hidden="1" customWidth="1"/>
    <col min="15" max="15" width="13.81640625" style="24" hidden="1" customWidth="1"/>
    <col min="16" max="16" width="9.1796875" style="98" hidden="1" customWidth="1"/>
    <col min="17" max="17" width="12.7265625" style="24" bestFit="1" customWidth="1"/>
    <col min="18" max="16384" width="9.1796875" style="24"/>
  </cols>
  <sheetData>
    <row r="1" spans="1:18" ht="13" customHeight="1" x14ac:dyDescent="0.35">
      <c r="A1" s="23" t="s">
        <v>141</v>
      </c>
      <c r="L1" s="26" t="s">
        <v>138</v>
      </c>
      <c r="P1" s="27">
        <v>13</v>
      </c>
    </row>
    <row r="2" spans="1:18" ht="17.149999999999999" customHeight="1" x14ac:dyDescent="0.25">
      <c r="A2" s="28" t="s">
        <v>110</v>
      </c>
      <c r="J2" s="29"/>
      <c r="K2" s="30"/>
      <c r="N2" s="31" t="s">
        <v>111</v>
      </c>
      <c r="O2" s="31" t="s">
        <v>112</v>
      </c>
      <c r="P2" s="27">
        <v>17</v>
      </c>
    </row>
    <row r="3" spans="1:18" s="30" customFormat="1" ht="20.149999999999999" customHeight="1" x14ac:dyDescent="0.35">
      <c r="A3" s="32" t="str">
        <f>D3</f>
        <v>Computer Room Air Conditioners</v>
      </c>
      <c r="C3" s="33" t="s">
        <v>113</v>
      </c>
      <c r="D3" s="112" t="s">
        <v>114</v>
      </c>
      <c r="E3" s="112"/>
      <c r="F3" s="112"/>
      <c r="G3" s="112"/>
      <c r="H3" s="112"/>
      <c r="I3" s="112"/>
      <c r="J3" s="34" t="s">
        <v>115</v>
      </c>
      <c r="K3" s="11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3"/>
      <c r="M3" s="35"/>
      <c r="N3" s="25">
        <f>N11</f>
        <v>0</v>
      </c>
      <c r="O3" s="25">
        <f>N12</f>
        <v>0</v>
      </c>
      <c r="P3" s="27">
        <v>20</v>
      </c>
    </row>
    <row r="4" spans="1:18" s="30" customFormat="1" ht="10" customHeight="1" x14ac:dyDescent="0.35">
      <c r="A4" s="32" t="str">
        <f>RIGHT(L1,LEN(L1)-8)</f>
        <v>5.x</v>
      </c>
      <c r="B4" s="36"/>
      <c r="C4" s="36"/>
      <c r="D4" s="112"/>
      <c r="E4" s="112"/>
      <c r="F4" s="112"/>
      <c r="G4" s="112"/>
      <c r="H4" s="112"/>
      <c r="I4" s="112"/>
      <c r="M4" s="35"/>
      <c r="P4" s="27">
        <v>10</v>
      </c>
    </row>
    <row r="5" spans="1:18" s="30" customFormat="1" ht="20.149999999999999" customHeight="1" x14ac:dyDescent="0.35">
      <c r="A5" s="37"/>
      <c r="D5" s="112"/>
      <c r="E5" s="112"/>
      <c r="F5" s="112"/>
      <c r="G5" s="112"/>
      <c r="H5" s="112"/>
      <c r="I5" s="112"/>
      <c r="J5" s="34" t="s">
        <v>116</v>
      </c>
      <c r="K5" s="114" t="s">
        <v>142</v>
      </c>
      <c r="L5" s="114"/>
      <c r="M5" s="35"/>
      <c r="N5" s="25" t="str">
        <f>IF(N3=1,"U.S. Manufacturer",IF(N3=2,"Importer","No Type"))</f>
        <v>No Type</v>
      </c>
      <c r="O5" s="25" t="str">
        <f>IF(O3=1,IF(N3=1,"U.S. Manufacturer",IF(N3=2,"Importer","No Type")),IF(O3=2,"Third Party Representative","No Type"))</f>
        <v>No Type</v>
      </c>
      <c r="P5" s="27">
        <v>20</v>
      </c>
    </row>
    <row r="6" spans="1:18" s="30" customFormat="1" ht="20.149999999999999" customHeight="1" x14ac:dyDescent="0.35">
      <c r="A6" s="37"/>
      <c r="D6" s="115" t="s">
        <v>117</v>
      </c>
      <c r="E6" s="115"/>
      <c r="F6" s="38"/>
      <c r="G6" s="38"/>
      <c r="H6" s="38"/>
      <c r="I6" s="38"/>
      <c r="J6" s="34"/>
      <c r="K6" s="39"/>
      <c r="L6" s="39"/>
      <c r="M6" s="35"/>
      <c r="N6" s="25"/>
      <c r="O6" s="25"/>
      <c r="P6" s="27">
        <v>20</v>
      </c>
    </row>
    <row r="7" spans="1:18" s="30" customFormat="1" ht="10" customHeight="1" thickBot="1" x14ac:dyDescent="0.4">
      <c r="A7" s="37"/>
      <c r="B7" s="36"/>
      <c r="C7" s="36"/>
      <c r="D7" s="36"/>
      <c r="E7" s="36"/>
      <c r="G7" s="25"/>
      <c r="H7" s="40"/>
      <c r="I7" s="40"/>
      <c r="J7" s="40"/>
      <c r="K7" s="40"/>
      <c r="L7" s="40"/>
      <c r="M7" s="40"/>
      <c r="N7" s="35"/>
      <c r="O7" s="35"/>
      <c r="P7" s="41">
        <v>10</v>
      </c>
      <c r="Q7" s="35"/>
    </row>
    <row r="8" spans="1:18" s="30" customFormat="1" ht="40" customHeight="1" thickBot="1" x14ac:dyDescent="0.4">
      <c r="A8" s="116" t="s">
        <v>118</v>
      </c>
      <c r="B8" s="117"/>
      <c r="C8" s="117"/>
      <c r="D8" s="117"/>
      <c r="E8" s="117"/>
      <c r="F8" s="117"/>
      <c r="G8" s="117"/>
      <c r="H8" s="117"/>
      <c r="I8" s="117"/>
      <c r="J8" s="117"/>
      <c r="K8" s="117"/>
      <c r="L8" s="118"/>
      <c r="M8" s="40"/>
      <c r="N8" s="35"/>
      <c r="O8" s="35"/>
      <c r="P8" s="41">
        <v>40</v>
      </c>
      <c r="Q8" s="35"/>
    </row>
    <row r="9" spans="1:18" s="30" customFormat="1" ht="18" customHeight="1" x14ac:dyDescent="0.35">
      <c r="A9" s="42"/>
      <c r="B9" s="43" t="s">
        <v>119</v>
      </c>
      <c r="C9" s="43"/>
      <c r="D9" s="44"/>
      <c r="E9" s="44"/>
      <c r="F9" s="45"/>
      <c r="G9" s="42"/>
      <c r="H9" s="43" t="s">
        <v>120</v>
      </c>
      <c r="I9" s="43"/>
      <c r="J9" s="44"/>
      <c r="K9" s="44"/>
      <c r="L9" s="45"/>
      <c r="M9" s="25"/>
      <c r="N9" s="25"/>
      <c r="O9" s="35"/>
      <c r="P9" s="41">
        <v>18</v>
      </c>
      <c r="Q9" s="35"/>
      <c r="R9" s="35"/>
    </row>
    <row r="10" spans="1:18" s="30" customFormat="1" ht="18" customHeight="1" thickBot="1" x14ac:dyDescent="0.4">
      <c r="A10" s="46"/>
      <c r="B10" s="47" t="s">
        <v>121</v>
      </c>
      <c r="C10" s="47"/>
      <c r="D10" s="47"/>
      <c r="E10" s="47"/>
      <c r="F10" s="48"/>
      <c r="G10" s="46"/>
      <c r="H10" s="49" t="s">
        <v>122</v>
      </c>
      <c r="I10" s="49"/>
      <c r="J10" s="36"/>
      <c r="K10" s="36"/>
      <c r="L10" s="48"/>
      <c r="M10" s="40"/>
      <c r="N10" s="35"/>
      <c r="O10" s="35"/>
      <c r="P10" s="41">
        <v>18</v>
      </c>
      <c r="Q10" s="35"/>
    </row>
    <row r="11" spans="1:18" s="30" customFormat="1" ht="28" customHeight="1" x14ac:dyDescent="0.35">
      <c r="A11" s="46"/>
      <c r="B11" s="104"/>
      <c r="C11" s="105"/>
      <c r="D11" s="106" t="str">
        <f>IF(OR(N11=1,N11=2),"","Please enter required data")</f>
        <v>Please enter required data</v>
      </c>
      <c r="E11" s="36"/>
      <c r="F11" s="48"/>
      <c r="G11" s="46"/>
      <c r="H11" s="104"/>
      <c r="I11" s="107"/>
      <c r="J11" s="105"/>
      <c r="K11" s="108" t="str">
        <f>IF(OR(N12=1,N12=2),"","Please enter required data")</f>
        <v>Please enter required data</v>
      </c>
      <c r="L11" s="48"/>
      <c r="M11" s="40"/>
      <c r="N11" s="50">
        <v>0</v>
      </c>
      <c r="O11" s="51"/>
      <c r="P11" s="41">
        <v>28</v>
      </c>
      <c r="Q11" s="35"/>
    </row>
    <row r="12" spans="1:18" s="60" customFormat="1" ht="28" customHeight="1" thickBot="1" x14ac:dyDescent="0.4">
      <c r="A12" s="52"/>
      <c r="B12" s="109"/>
      <c r="C12" s="110"/>
      <c r="D12" s="106"/>
      <c r="E12" s="53"/>
      <c r="F12" s="54"/>
      <c r="G12" s="52"/>
      <c r="H12" s="109"/>
      <c r="I12" s="111"/>
      <c r="J12" s="110"/>
      <c r="K12" s="108"/>
      <c r="L12" s="54"/>
      <c r="M12" s="55"/>
      <c r="N12" s="56">
        <v>0</v>
      </c>
      <c r="O12" s="57"/>
      <c r="P12" s="58">
        <v>28</v>
      </c>
      <c r="Q12" s="59"/>
    </row>
    <row r="13" spans="1:18" s="30" customFormat="1" ht="13" customHeight="1" x14ac:dyDescent="0.35">
      <c r="A13" s="46"/>
      <c r="B13" s="36"/>
      <c r="C13" s="36"/>
      <c r="D13" s="36"/>
      <c r="E13" s="36"/>
      <c r="F13" s="48"/>
      <c r="G13" s="46"/>
      <c r="H13" s="36"/>
      <c r="I13" s="36"/>
      <c r="J13" s="36"/>
      <c r="K13" s="36"/>
      <c r="L13" s="48"/>
      <c r="M13" s="40"/>
      <c r="N13" s="35"/>
      <c r="O13" s="25"/>
      <c r="P13" s="41">
        <v>13</v>
      </c>
      <c r="Q13" s="35"/>
    </row>
    <row r="14" spans="1:18" s="63" customFormat="1" ht="13" customHeight="1" x14ac:dyDescent="0.35">
      <c r="A14" s="61"/>
      <c r="B14" s="62" t="s">
        <v>123</v>
      </c>
      <c r="C14" s="62"/>
      <c r="D14" s="51"/>
      <c r="F14" s="64"/>
      <c r="G14" s="61"/>
      <c r="H14" s="62" t="s">
        <v>124</v>
      </c>
      <c r="I14" s="62"/>
      <c r="J14" s="51"/>
      <c r="L14" s="64"/>
      <c r="M14" s="65"/>
      <c r="N14" s="65"/>
      <c r="O14" s="66"/>
      <c r="P14" s="41">
        <v>13</v>
      </c>
    </row>
    <row r="15" spans="1:18" s="68" customFormat="1" ht="13" customHeight="1" thickBot="1" x14ac:dyDescent="0.4">
      <c r="A15" s="67"/>
      <c r="F15" s="69"/>
      <c r="G15" s="67"/>
      <c r="L15" s="69"/>
      <c r="M15" s="25"/>
      <c r="N15" s="25"/>
      <c r="O15" s="70"/>
      <c r="P15" s="41">
        <v>13</v>
      </c>
    </row>
    <row r="16" spans="1:18" s="68" customFormat="1" ht="23.15" customHeight="1" thickBot="1" x14ac:dyDescent="0.4">
      <c r="A16" s="101" t="s">
        <v>125</v>
      </c>
      <c r="B16" s="102"/>
      <c r="C16" s="103"/>
      <c r="D16" s="71"/>
      <c r="E16" s="72" t="str">
        <f>IF(ISBLANK(D16),"Please enter required data",IF(ISNONTEXT(D16),"Please enter required data",""))</f>
        <v>Please enter required data</v>
      </c>
      <c r="F16" s="73"/>
      <c r="G16" s="101" t="s">
        <v>125</v>
      </c>
      <c r="H16" s="102"/>
      <c r="I16" s="103"/>
      <c r="J16" s="71"/>
      <c r="K16" s="72" t="str">
        <f>IF($N$12=1,IF(ISBLANK(J16),"","No entry should be made"),IF(ISBLANK(J16),"Please enter required data",IF(ISNONTEXT(J16),"Please enter required data","")))</f>
        <v>Please enter required data</v>
      </c>
      <c r="L16" s="73"/>
      <c r="M16" s="25"/>
      <c r="N16" s="70" t="s">
        <v>126</v>
      </c>
      <c r="O16" s="70"/>
      <c r="P16" s="41">
        <v>23</v>
      </c>
      <c r="Q16" s="70"/>
    </row>
    <row r="17" spans="1:84" s="68" customFormat="1" ht="23.15" customHeight="1" thickBot="1" x14ac:dyDescent="0.4">
      <c r="A17" s="101" t="s">
        <v>127</v>
      </c>
      <c r="B17" s="102"/>
      <c r="C17" s="103"/>
      <c r="D17" s="71"/>
      <c r="E17" s="72" t="str">
        <f>IF(ISBLANK(D17),"Please enter required data",IF(ISNONTEXT(D17),"Please enter required data",""))</f>
        <v>Please enter required data</v>
      </c>
      <c r="F17" s="73"/>
      <c r="G17" s="101" t="s">
        <v>127</v>
      </c>
      <c r="H17" s="102"/>
      <c r="I17" s="103"/>
      <c r="J17" s="71"/>
      <c r="K17" s="72" t="str">
        <f>IF($N$12=1,IF(ISBLANK(J17),"","No entry should be made"),IF(ISBLANK(J17),"Please enter required data",IF(ISNONTEXT(J17),"Please enter required data","")))</f>
        <v>Please enter required data</v>
      </c>
      <c r="L17" s="73"/>
      <c r="M17" s="25"/>
      <c r="N17" s="70" t="s">
        <v>126</v>
      </c>
      <c r="O17" s="70"/>
      <c r="P17" s="41">
        <v>23</v>
      </c>
      <c r="Q17" s="70"/>
    </row>
    <row r="18" spans="1:84" s="68" customFormat="1" ht="23.15" customHeight="1" thickBot="1" x14ac:dyDescent="0.4">
      <c r="A18" s="123" t="s">
        <v>128</v>
      </c>
      <c r="B18" s="124"/>
      <c r="C18" s="125"/>
      <c r="D18" s="71"/>
      <c r="E18" s="72" t="str">
        <f>IF(ISBLANK(D18),"Please enter required data",IF(ISNONTEXT(D18),"Please enter required data",""))</f>
        <v>Please enter required data</v>
      </c>
      <c r="F18" s="73"/>
      <c r="G18" s="123" t="s">
        <v>128</v>
      </c>
      <c r="H18" s="124"/>
      <c r="I18" s="125"/>
      <c r="J18" s="71"/>
      <c r="K18" s="72" t="str">
        <f>IF($N$12=1,IF(ISBLANK(J18),"","No entry should be made"),IF(ISBLANK(J18),"Please enter required data",IF(ISNONTEXT(J18),"Please enter required data","")))</f>
        <v>Please enter required data</v>
      </c>
      <c r="L18" s="73"/>
      <c r="M18" s="25"/>
      <c r="N18" s="70" t="s">
        <v>126</v>
      </c>
      <c r="O18" s="70"/>
      <c r="P18" s="41">
        <v>23</v>
      </c>
      <c r="Q18" s="70"/>
    </row>
    <row r="19" spans="1:84" s="68" customFormat="1" ht="23.15" customHeight="1" thickBot="1" x14ac:dyDescent="0.4">
      <c r="A19" s="101" t="s">
        <v>129</v>
      </c>
      <c r="B19" s="102"/>
      <c r="C19" s="103"/>
      <c r="D19" s="71"/>
      <c r="E19" s="72" t="str">
        <f>IF(ISBLANK(D19),"Please enter required data","")</f>
        <v>Please enter required data</v>
      </c>
      <c r="F19" s="73"/>
      <c r="G19" s="101" t="s">
        <v>129</v>
      </c>
      <c r="H19" s="102"/>
      <c r="I19" s="103"/>
      <c r="J19" s="71"/>
      <c r="K19" s="72" t="str">
        <f>IF($N$12=1,IF(ISBLANK(J19),"","No entry should be made"),IF(ISBLANK(J19),"Please enter required data",""))</f>
        <v>Please enter required data</v>
      </c>
      <c r="L19" s="73"/>
      <c r="M19" s="25"/>
      <c r="N19" s="70" t="s">
        <v>126</v>
      </c>
      <c r="O19" s="70"/>
      <c r="P19" s="41">
        <v>23</v>
      </c>
      <c r="Q19" s="70"/>
    </row>
    <row r="20" spans="1:84" s="68" customFormat="1" ht="23.15" customHeight="1" thickBot="1" x14ac:dyDescent="0.4">
      <c r="A20" s="101" t="s">
        <v>130</v>
      </c>
      <c r="B20" s="102"/>
      <c r="C20" s="103"/>
      <c r="D20" s="74"/>
      <c r="E20" s="72" t="str">
        <f>IF(IF(ISERROR(FIND("@",D20)),1,0)+IF(ISERROR(FIND(".",D20)),1,0)&gt;0,"Please enter required data"," ")</f>
        <v>Please enter required data</v>
      </c>
      <c r="F20" s="73"/>
      <c r="G20" s="101" t="s">
        <v>130</v>
      </c>
      <c r="H20" s="102"/>
      <c r="I20" s="103"/>
      <c r="J20" s="74"/>
      <c r="K20" s="72" t="str">
        <f>IF($N$12=1,IF(ISBLANK(J20),"","No entry should be made"),IF(IF(ISERROR(FIND("@",J20)),1,0)+IF(ISERROR(FIND(".",J20)),1,0)&gt;0,"Please enter required data"," "))</f>
        <v>Please enter required data</v>
      </c>
      <c r="L20" s="73"/>
      <c r="M20" s="25"/>
      <c r="N20" s="70" t="s">
        <v>126</v>
      </c>
      <c r="O20" s="70"/>
      <c r="P20" s="41">
        <v>23</v>
      </c>
      <c r="Q20" s="70"/>
    </row>
    <row r="21" spans="1:84" s="68" customFormat="1" ht="13" customHeight="1" thickBot="1" x14ac:dyDescent="0.4">
      <c r="A21" s="75"/>
      <c r="B21" s="76"/>
      <c r="C21" s="76"/>
      <c r="D21" s="76"/>
      <c r="E21" s="76"/>
      <c r="F21" s="77"/>
      <c r="G21" s="75"/>
      <c r="H21" s="76"/>
      <c r="I21" s="76"/>
      <c r="J21" s="76"/>
      <c r="K21" s="76"/>
      <c r="L21" s="77"/>
      <c r="M21" s="25"/>
      <c r="N21" s="70"/>
      <c r="O21" s="70"/>
      <c r="P21" s="41">
        <v>13</v>
      </c>
      <c r="Q21" s="70"/>
    </row>
    <row r="22" spans="1:84" s="68" customFormat="1" ht="13" customHeight="1" x14ac:dyDescent="0.35">
      <c r="G22" s="25"/>
      <c r="H22" s="25"/>
      <c r="I22" s="25"/>
      <c r="J22" s="25"/>
      <c r="K22" s="25"/>
      <c r="L22" s="25"/>
      <c r="M22" s="25"/>
      <c r="N22" s="70"/>
      <c r="O22" s="70"/>
      <c r="P22" s="41">
        <v>13</v>
      </c>
      <c r="Q22" s="70"/>
    </row>
    <row r="23" spans="1:84" s="30" customFormat="1" ht="17.149999999999999" customHeight="1" x14ac:dyDescent="0.35">
      <c r="A23" s="37"/>
      <c r="B23" s="78" t="str">
        <f>"Compliance Statement "&amp;IF(N12=2,"- Third Party Representative", IF(AND(N11=1,N12=1),"- U.S. Manufacturer",IF(AND(N11=2,N12=1),"- Importer","")))</f>
        <v xml:space="preserve">Compliance Statement </v>
      </c>
      <c r="C23" s="79"/>
      <c r="G23" s="25"/>
      <c r="P23" s="27">
        <v>17</v>
      </c>
      <c r="T23" s="36"/>
    </row>
    <row r="24" spans="1:84" s="30" customFormat="1" ht="115" customHeight="1" x14ac:dyDescent="0.35">
      <c r="A24" s="37"/>
      <c r="B24" s="120" t="str">
        <f>IF(N12=0,"Select one of the options for 'Submitter - Party Submitting This Report' above",IF(N12=1,N24,IF(N12=2,O24,"Error in Submitter Type")))</f>
        <v>Select one of the options for 'Submitter - Party Submitting This Report' above</v>
      </c>
      <c r="C24" s="120"/>
      <c r="D24" s="120"/>
      <c r="E24" s="120"/>
      <c r="F24" s="120"/>
      <c r="G24" s="120"/>
      <c r="H24" s="120"/>
      <c r="I24" s="120"/>
      <c r="J24" s="120"/>
      <c r="K24" s="120"/>
      <c r="L24" s="80"/>
      <c r="M24" s="80"/>
      <c r="N24" s="80" t="s">
        <v>131</v>
      </c>
      <c r="O24" s="80" t="s">
        <v>132</v>
      </c>
      <c r="P24" s="27">
        <v>115</v>
      </c>
      <c r="S24" s="36"/>
    </row>
    <row r="25" spans="1:84" s="30" customFormat="1" ht="6" customHeight="1" thickBot="1" x14ac:dyDescent="0.4">
      <c r="A25" s="37"/>
      <c r="B25" s="81"/>
      <c r="C25" s="81"/>
      <c r="D25" s="81"/>
      <c r="E25" s="81"/>
      <c r="F25" s="81"/>
      <c r="G25" s="81"/>
      <c r="H25" s="81"/>
      <c r="I25" s="81"/>
      <c r="J25" s="81"/>
      <c r="K25" s="81"/>
      <c r="L25" s="80"/>
      <c r="M25" s="80"/>
      <c r="N25" s="80"/>
      <c r="O25" s="80"/>
      <c r="P25" s="27">
        <v>6</v>
      </c>
      <c r="S25" s="36"/>
    </row>
    <row r="26" spans="1:84" s="68" customFormat="1" ht="38.15" customHeight="1" thickBot="1" x14ac:dyDescent="0.4">
      <c r="A26" s="82"/>
      <c r="B26" s="121" t="s">
        <v>133</v>
      </c>
      <c r="C26" s="122"/>
      <c r="D26" s="83"/>
      <c r="E26" s="72" t="str">
        <f>IF(ISBLANK(D26),"Please enter required data",IF(ISNONTEXT(D26),"Please enter required data",""))</f>
        <v>Please enter required data</v>
      </c>
      <c r="F26" s="84"/>
      <c r="G26" s="85"/>
      <c r="I26" s="34" t="s">
        <v>134</v>
      </c>
      <c r="J26" s="86"/>
      <c r="K26" s="87" t="str">
        <f>IF(ISNUMBER(J26),"","Please enter required data")</f>
        <v>Please enter required data</v>
      </c>
      <c r="L26" s="84"/>
      <c r="M26" s="84"/>
      <c r="P26" s="27">
        <v>38</v>
      </c>
    </row>
    <row r="27" spans="1:84" s="68" customFormat="1" ht="13" customHeight="1" x14ac:dyDescent="0.35">
      <c r="F27" s="88"/>
      <c r="G27" s="25"/>
      <c r="P27" s="27">
        <v>13</v>
      </c>
      <c r="CF27" s="89"/>
    </row>
    <row r="28" spans="1:84" ht="13" customHeight="1" thickBot="1" x14ac:dyDescent="0.4">
      <c r="A28" s="90"/>
      <c r="B28" s="91"/>
      <c r="C28" s="91"/>
      <c r="D28" s="91"/>
      <c r="E28" s="91"/>
      <c r="F28" s="91"/>
      <c r="G28" s="92"/>
      <c r="H28" s="91"/>
      <c r="I28" s="91"/>
      <c r="J28" s="91"/>
      <c r="K28" s="91"/>
      <c r="L28" s="91"/>
      <c r="P28" s="27">
        <v>13</v>
      </c>
    </row>
    <row r="29" spans="1:84" ht="13" customHeight="1" x14ac:dyDescent="0.35">
      <c r="E29" s="93"/>
      <c r="F29" s="93"/>
      <c r="G29" s="94"/>
      <c r="H29" s="93"/>
      <c r="I29" s="93"/>
      <c r="J29" s="93"/>
      <c r="K29" s="93"/>
      <c r="L29" s="93"/>
      <c r="P29" s="27">
        <v>13</v>
      </c>
    </row>
    <row r="30" spans="1:84" ht="13" customHeight="1" x14ac:dyDescent="0.35">
      <c r="B30" s="23" t="s">
        <v>141</v>
      </c>
      <c r="C30" s="23"/>
      <c r="D30" s="49"/>
      <c r="E30" s="49"/>
      <c r="P30" s="27">
        <v>13</v>
      </c>
    </row>
    <row r="31" spans="1:84" ht="13" customHeight="1" x14ac:dyDescent="0.35">
      <c r="B31" s="95"/>
      <c r="C31" s="95"/>
      <c r="D31" s="49"/>
      <c r="E31" s="49"/>
      <c r="P31" s="27">
        <v>13</v>
      </c>
    </row>
    <row r="32" spans="1:84" ht="13" customHeight="1" x14ac:dyDescent="0.35">
      <c r="B32" s="96" t="s">
        <v>135</v>
      </c>
      <c r="C32" s="96"/>
      <c r="D32" s="49"/>
      <c r="E32" s="49"/>
      <c r="P32" s="27">
        <v>13</v>
      </c>
    </row>
    <row r="33" spans="1:16" ht="13" customHeight="1" x14ac:dyDescent="0.35">
      <c r="B33" s="96" t="s">
        <v>136</v>
      </c>
      <c r="C33" s="96"/>
      <c r="D33" s="49"/>
      <c r="E33" s="49"/>
      <c r="P33" s="27">
        <v>13</v>
      </c>
    </row>
    <row r="34" spans="1:16" ht="13" customHeight="1" x14ac:dyDescent="0.35">
      <c r="A34" s="24"/>
      <c r="B34" s="97"/>
      <c r="C34" s="97"/>
      <c r="D34" s="49"/>
      <c r="E34" s="49"/>
      <c r="P34" s="27">
        <v>13</v>
      </c>
    </row>
    <row r="35" spans="1:16" ht="185.15" customHeight="1" x14ac:dyDescent="0.35">
      <c r="A35" s="24"/>
      <c r="B35" s="119" t="s">
        <v>137</v>
      </c>
      <c r="C35" s="119"/>
      <c r="D35" s="119"/>
      <c r="E35" s="119"/>
      <c r="F35" s="119"/>
      <c r="G35" s="119"/>
      <c r="H35" s="119"/>
      <c r="I35" s="119"/>
      <c r="J35" s="119"/>
      <c r="K35" s="119"/>
      <c r="P35" s="27">
        <v>185</v>
      </c>
    </row>
    <row r="36" spans="1:16" x14ac:dyDescent="0.35">
      <c r="A36" s="24"/>
    </row>
    <row r="37" spans="1:16" x14ac:dyDescent="0.35">
      <c r="A37" s="24"/>
    </row>
    <row r="38" spans="1:16" x14ac:dyDescent="0.35">
      <c r="A38" s="24"/>
    </row>
  </sheetData>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3D48E416-A752-40FB-BD98-181EC8EF9387}">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629BD943-CC37-4BCE-A75F-7DA63A04F4DE}">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82A9F35C-FFF2-41EF-9342-6FC7C89AAECF}">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41AB6C70-07F9-4483-BC00-788D2965BAD4}">
      <formula1>IF($N$12=1,FALSE,IF(ISNONTEXT(J17),FALSE,TRUE))</formula1>
    </dataValidation>
    <dataValidation type="custom" allowBlank="1" showInputMessage="1" showErrorMessage="1" errorTitle="Email Address" error="Your entry is not an email address.  Please reenter the Email Address." sqref="D20" xr:uid="{88B1F8E1-9A2C-4DA2-A56C-4AE2F9849A53}">
      <formula1>IF(IF(ISERROR(FIND("@",D20)),1,0)+IF(ISERROR(FIND(".",D20)),1,0)&gt;0,FALSE,TRUE)</formula1>
    </dataValidation>
    <dataValidation type="custom" allowBlank="1" showInputMessage="1" showErrorMessage="1" errorTitle="Phone Number" error="The entry for Phone Number is not a valid entry.  Please reenter the Phone Number." sqref="D19" xr:uid="{45C33E99-2EFD-4876-B3C7-72CD4EC59208}">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DEE1A6BF-90EB-4DBD-A1F9-3F1A847D737F}">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619C5D34-F3F0-4C47-B63F-F4C11AFE0709}">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75E2BEB9-FAEF-43A8-B184-747F6EC72921}">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1995132F-AF53-4BA2-8158-15263A16BB76}">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315DD59E-2C5E-479D-81B1-9DFE5537B43A}">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48A26BE5-D015-4537-963B-799BA1057891}">
      <formula1>IF(G30=2,IF(ISBLANK(D43),FALSE,TRUE),FALSE)</formula1>
    </dataValidation>
    <dataValidation type="custom" allowBlank="1" showInputMessage="1" showErrorMessage="1" errorTitle="Contact Fax Number" error="The entry for Contact Fax Number is not a valid entry.  Please reenter the Contact Fax Number." sqref="D40" xr:uid="{66F74058-891E-4979-9B50-CDBF2D33C265}">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453C7E68-6258-4DD6-9321-39BF376FA4F9}">
      <formula1>IF(ISBLANK(D39),FALSE,TRUE)</formula1>
    </dataValidation>
    <dataValidation type="custom" allowBlank="1" showInputMessage="1" showErrorMessage="1" errorTitle="Contact Name" error="The entry for Contact Name is not a valid entry.  Please reenter the Contact Name." sqref="D38" xr:uid="{D13513EA-365C-40C9-82D3-540B5E9DDBB8}">
      <formula1>IF(ISNONTEXT(D38),FALSE,TRUE)</formula1>
    </dataValidation>
    <dataValidation type="custom" allowBlank="1" showInputMessage="1" showErrorMessage="1" errorTitle="Company Name" error="The entry for Company Name is not a valid entry.  Please reenter the Company Name." sqref="D36" xr:uid="{C06BE0AB-14E8-4F41-B05A-9F290224F87A}">
      <formula1>IF(ISNONTEXT(D36),FALSE,TRUE)</formula1>
    </dataValidation>
    <dataValidation type="custom" allowBlank="1" showInputMessage="1" showErrorMessage="1" errorTitle="Contact Email Address" error="Your entry is not an email address.  Please reenter the Contact Email Address." sqref="D41" xr:uid="{7773D31B-247F-45EE-96F8-9BF64694E4B2}">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C080AFA9-2F2C-4E06-9359-7DCBE20DE1C4}">
      <formula1>IF(ISNONTEXT(D26),FALSE,TRUE)</formula1>
    </dataValidation>
    <dataValidation type="custom" allowBlank="1" showInputMessage="1" showErrorMessage="1" errorTitle="Submitter Email Address" error="Your entry is not an email address.  Please reeneter the Submitter Email Address." sqref="D49" xr:uid="{3026A5A0-0CA5-4E8D-94AC-621C9455B624}">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BCF5D1A9-5A0E-480C-8D7D-B427212413EC}">
      <formula1>IF(ISNONTEXT(D37),FALSE,TRUE)</formula1>
    </dataValidation>
    <dataValidation type="whole" allowBlank="1" showInputMessage="1" showErrorMessage="1" errorTitle="Date" error="The entry is not a date in MM/DD/YYYY format.  Please reenter the date." sqref="D50 J26" xr:uid="{5F4B7383-4F76-4B43-AF70-54A376D0CAAD}">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C249897-BB7B-4DF8-837F-8A12BF1DDB2B}"/>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B3E0AABC-1FC9-4B83-9271-40460BD69E71}"/>
  </dataValidations>
  <hyperlinks>
    <hyperlink ref="D6:E6" r:id="rId1" display="Click here for instructions for completing this form" xr:uid="{9D9FA6F8-C01B-4319-B9C3-E3E32ECCB1A4}"/>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zoomScale="80" zoomScaleNormal="80" workbookViewId="0"/>
  </sheetViews>
  <sheetFormatPr defaultColWidth="20.7265625" defaultRowHeight="14.5" x14ac:dyDescent="0.35"/>
  <cols>
    <col min="4" max="4" width="20.7265625" hidden="1" customWidth="1"/>
    <col min="8" max="9" width="20.7265625" customWidth="1"/>
    <col min="10" max="10" width="24" customWidth="1"/>
    <col min="12" max="12" width="14.453125" hidden="1" customWidth="1"/>
    <col min="19" max="19" width="20.7265625" hidden="1" customWidth="1"/>
    <col min="24" max="26" width="20.7265625" customWidth="1"/>
    <col min="27" max="27" width="23.7265625" customWidth="1"/>
    <col min="28" max="31" width="20.7265625" customWidth="1"/>
  </cols>
  <sheetData>
    <row r="1" spans="1:31" x14ac:dyDescent="0.35">
      <c r="A1" s="13" t="s">
        <v>0</v>
      </c>
    </row>
    <row r="2" spans="1:31" ht="33" customHeight="1" x14ac:dyDescent="0.35">
      <c r="G2" s="22"/>
      <c r="H2" s="22"/>
      <c r="I2" s="16"/>
      <c r="Y2" s="8"/>
      <c r="Z2" s="8"/>
      <c r="AA2" s="8"/>
      <c r="AB2" s="8"/>
      <c r="AC2" s="8"/>
      <c r="AD2" s="8"/>
      <c r="AE2" s="8"/>
    </row>
    <row r="3" spans="1:31" s="6" customFormat="1" ht="101.25" customHeight="1" x14ac:dyDescent="0.35">
      <c r="A3" s="99" t="s">
        <v>139</v>
      </c>
      <c r="B3" s="1" t="s">
        <v>1</v>
      </c>
      <c r="C3" s="1" t="s">
        <v>2</v>
      </c>
      <c r="D3" s="21" t="s">
        <v>109</v>
      </c>
      <c r="E3" s="1" t="s">
        <v>3</v>
      </c>
      <c r="F3" s="1" t="s">
        <v>4</v>
      </c>
      <c r="G3" s="1" t="s">
        <v>93</v>
      </c>
      <c r="H3" s="1" t="s">
        <v>5</v>
      </c>
      <c r="I3" s="1" t="s">
        <v>6</v>
      </c>
      <c r="J3" s="2" t="s">
        <v>7</v>
      </c>
      <c r="K3" s="5" t="s">
        <v>8</v>
      </c>
      <c r="L3" s="21" t="s">
        <v>109</v>
      </c>
      <c r="M3" s="2" t="s">
        <v>9</v>
      </c>
      <c r="N3" s="2" t="s">
        <v>10</v>
      </c>
      <c r="O3" s="1" t="s">
        <v>11</v>
      </c>
      <c r="P3" s="1" t="s">
        <v>12</v>
      </c>
      <c r="Q3" s="3" t="s">
        <v>13</v>
      </c>
      <c r="R3" s="3" t="s">
        <v>14</v>
      </c>
      <c r="S3" s="21" t="s">
        <v>109</v>
      </c>
      <c r="T3" s="5" t="s">
        <v>15</v>
      </c>
      <c r="U3" s="3" t="s">
        <v>16</v>
      </c>
      <c r="V3" s="1" t="s">
        <v>17</v>
      </c>
      <c r="W3" s="1" t="s">
        <v>94</v>
      </c>
      <c r="X3" s="1" t="s">
        <v>18</v>
      </c>
      <c r="Y3" s="1" t="s">
        <v>95</v>
      </c>
      <c r="Z3" s="1" t="s">
        <v>19</v>
      </c>
      <c r="AA3" s="1" t="s">
        <v>96</v>
      </c>
      <c r="AB3" s="1" t="s">
        <v>97</v>
      </c>
      <c r="AC3" s="1" t="s">
        <v>98</v>
      </c>
      <c r="AD3" s="1" t="s">
        <v>20</v>
      </c>
      <c r="AE3" s="1" t="s">
        <v>21</v>
      </c>
    </row>
    <row r="4" spans="1:31" s="6" customFormat="1" x14ac:dyDescent="0.35">
      <c r="H4" s="14"/>
      <c r="I4" s="14"/>
      <c r="V4" s="14"/>
      <c r="AB4" s="17" t="s">
        <v>92</v>
      </c>
      <c r="AD4" s="14"/>
    </row>
    <row r="5" spans="1:31" s="12" customFormat="1" ht="30" customHeight="1" x14ac:dyDescent="0.35">
      <c r="A5" s="11" t="s">
        <v>22</v>
      </c>
      <c r="B5" s="7" t="s">
        <v>1</v>
      </c>
      <c r="C5" s="7" t="s">
        <v>2</v>
      </c>
      <c r="D5" s="7"/>
      <c r="E5" s="7" t="s">
        <v>3</v>
      </c>
      <c r="F5" s="7" t="s">
        <v>4</v>
      </c>
      <c r="G5" s="7" t="s">
        <v>23</v>
      </c>
      <c r="H5" s="7" t="s">
        <v>24</v>
      </c>
      <c r="I5" s="7" t="s">
        <v>25</v>
      </c>
      <c r="J5" s="7" t="s">
        <v>7</v>
      </c>
      <c r="K5" s="7" t="s">
        <v>8</v>
      </c>
      <c r="L5" s="7"/>
      <c r="M5" s="7" t="s">
        <v>26</v>
      </c>
      <c r="N5" s="7" t="s">
        <v>27</v>
      </c>
      <c r="O5" s="7" t="s">
        <v>28</v>
      </c>
      <c r="P5" s="7" t="s">
        <v>29</v>
      </c>
      <c r="Q5" s="7" t="s">
        <v>30</v>
      </c>
      <c r="R5" s="7" t="s">
        <v>31</v>
      </c>
      <c r="S5" s="7"/>
      <c r="T5" s="7" t="s">
        <v>32</v>
      </c>
      <c r="U5" s="7" t="s">
        <v>33</v>
      </c>
      <c r="V5" s="7" t="s">
        <v>34</v>
      </c>
      <c r="W5" s="7" t="s">
        <v>99</v>
      </c>
      <c r="X5" s="7" t="s">
        <v>35</v>
      </c>
      <c r="Y5" s="7" t="s">
        <v>100</v>
      </c>
      <c r="Z5" s="7" t="s">
        <v>36</v>
      </c>
      <c r="AA5" s="7" t="s">
        <v>37</v>
      </c>
      <c r="AB5" s="7" t="s">
        <v>101</v>
      </c>
      <c r="AC5" s="7" t="s">
        <v>38</v>
      </c>
      <c r="AD5" s="7" t="s">
        <v>39</v>
      </c>
      <c r="AE5" s="7" t="s">
        <v>40</v>
      </c>
    </row>
    <row r="6" spans="1:31" x14ac:dyDescent="0.35">
      <c r="F6" s="6"/>
      <c r="G6" s="6"/>
      <c r="H6" s="6"/>
      <c r="I6" s="6"/>
      <c r="J6" s="6"/>
      <c r="K6" s="6"/>
      <c r="L6" s="6"/>
      <c r="M6" s="6"/>
      <c r="N6" s="6"/>
      <c r="O6" s="6"/>
      <c r="P6" s="6"/>
      <c r="Q6" s="6"/>
      <c r="R6" s="6"/>
      <c r="S6" s="6"/>
      <c r="T6" s="6"/>
      <c r="U6" s="6"/>
      <c r="V6" s="6"/>
      <c r="W6" s="6"/>
      <c r="X6" s="6"/>
      <c r="Y6" s="6"/>
      <c r="Z6" s="6"/>
      <c r="AA6" s="6"/>
      <c r="AB6" s="6"/>
      <c r="AC6" s="6"/>
      <c r="AD6" s="6"/>
      <c r="AE6" s="6"/>
    </row>
    <row r="7" spans="1:31" s="10" customFormat="1" ht="329.25" customHeight="1" x14ac:dyDescent="0.35">
      <c r="A7" s="9" t="s">
        <v>41</v>
      </c>
      <c r="B7" s="4" t="s">
        <v>42</v>
      </c>
      <c r="C7" s="4" t="s">
        <v>43</v>
      </c>
      <c r="D7" s="4"/>
      <c r="E7" s="4" t="s">
        <v>44</v>
      </c>
      <c r="F7" s="7" t="s">
        <v>45</v>
      </c>
      <c r="G7" s="7" t="s">
        <v>46</v>
      </c>
      <c r="H7" s="7" t="s">
        <v>47</v>
      </c>
      <c r="I7" s="7" t="s">
        <v>48</v>
      </c>
      <c r="J7" s="7" t="s">
        <v>49</v>
      </c>
      <c r="K7" s="7" t="s">
        <v>102</v>
      </c>
      <c r="L7" s="7"/>
      <c r="M7" s="7" t="s">
        <v>50</v>
      </c>
      <c r="N7" s="7" t="s">
        <v>51</v>
      </c>
      <c r="O7" s="7" t="s">
        <v>52</v>
      </c>
      <c r="P7" s="7" t="s">
        <v>53</v>
      </c>
      <c r="Q7" s="7" t="s">
        <v>54</v>
      </c>
      <c r="R7" s="7" t="s">
        <v>55</v>
      </c>
      <c r="S7" s="7"/>
      <c r="T7" s="7" t="s">
        <v>56</v>
      </c>
      <c r="U7" s="7" t="s">
        <v>57</v>
      </c>
      <c r="V7" s="7" t="s">
        <v>58</v>
      </c>
      <c r="W7" s="7" t="s">
        <v>103</v>
      </c>
      <c r="X7" s="7" t="s">
        <v>59</v>
      </c>
      <c r="Y7" s="7" t="s">
        <v>104</v>
      </c>
      <c r="Z7" s="7" t="s">
        <v>60</v>
      </c>
      <c r="AA7" s="7" t="s">
        <v>105</v>
      </c>
      <c r="AB7" s="7" t="s">
        <v>106</v>
      </c>
      <c r="AC7" s="7" t="s">
        <v>107</v>
      </c>
      <c r="AD7" s="7" t="s">
        <v>61</v>
      </c>
      <c r="AE7" s="7" t="s">
        <v>108</v>
      </c>
    </row>
    <row r="8" spans="1:31" x14ac:dyDescent="0.35">
      <c r="I8" s="14"/>
      <c r="AA8" s="6"/>
      <c r="AB8" s="6"/>
      <c r="AC8" s="6"/>
    </row>
  </sheetData>
  <dataValidations xWindow="736" yWindow="425" count="4">
    <dataValidation allowBlank="1" prompt="_x000a_" sqref="Q3:R3" xr:uid="{00000000-0002-0000-0000-000000000000}"/>
    <dataValidation allowBlank="1" showErrorMessage="1" sqref="T3" xr:uid="{00000000-0002-0000-0000-000002000000}"/>
    <dataValidation allowBlank="1" sqref="U3" xr:uid="{00000000-0002-0000-0000-000003000000}"/>
    <dataValidation allowBlank="1" showInputMessage="1" promptTitle="Certification Based on Waiver?" sqref="K3" xr:uid="{00000000-0002-0000-00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83E5-5AE7-4DB8-AFC3-B612BD4F9311}">
  <dimension ref="A1:E123"/>
  <sheetViews>
    <sheetView zoomScale="80" zoomScaleNormal="80" workbookViewId="0"/>
  </sheetViews>
  <sheetFormatPr defaultRowHeight="14.5" x14ac:dyDescent="0.35"/>
  <cols>
    <col min="1" max="1" width="10.54296875" style="15" customWidth="1"/>
    <col min="2" max="2" width="47.26953125" style="15" customWidth="1"/>
    <col min="3" max="3" width="59.453125" style="15" customWidth="1"/>
    <col min="4" max="4" width="34.26953125" style="15" customWidth="1"/>
    <col min="5" max="5" width="33.26953125" style="15" customWidth="1"/>
  </cols>
  <sheetData>
    <row r="1" spans="1:5" x14ac:dyDescent="0.35">
      <c r="A1" s="100" t="s">
        <v>140</v>
      </c>
    </row>
    <row r="3" spans="1:5" ht="39" x14ac:dyDescent="0.35">
      <c r="A3" s="3" t="s">
        <v>8</v>
      </c>
      <c r="B3" s="3" t="s">
        <v>62</v>
      </c>
      <c r="C3" s="3" t="s">
        <v>63</v>
      </c>
      <c r="D3" s="3" t="s">
        <v>64</v>
      </c>
      <c r="E3" s="3" t="s">
        <v>37</v>
      </c>
    </row>
    <row r="4" spans="1:5" ht="20.149999999999999" customHeight="1" x14ac:dyDescent="0.35">
      <c r="A4" s="18">
        <v>1</v>
      </c>
      <c r="B4" s="18" t="s">
        <v>65</v>
      </c>
      <c r="C4" s="19" t="s">
        <v>66</v>
      </c>
      <c r="D4" s="18" t="s">
        <v>67</v>
      </c>
      <c r="E4" s="18" t="s">
        <v>68</v>
      </c>
    </row>
    <row r="5" spans="1:5" ht="20.149999999999999" customHeight="1" x14ac:dyDescent="0.35">
      <c r="A5" s="18">
        <v>2</v>
      </c>
      <c r="B5" s="18" t="s">
        <v>65</v>
      </c>
      <c r="C5" s="19" t="s">
        <v>66</v>
      </c>
      <c r="D5" s="20" t="s">
        <v>73</v>
      </c>
      <c r="E5" s="18" t="s">
        <v>68</v>
      </c>
    </row>
    <row r="6" spans="1:5" ht="20.149999999999999" customHeight="1" x14ac:dyDescent="0.35">
      <c r="A6" s="18">
        <v>3</v>
      </c>
      <c r="B6" s="18" t="s">
        <v>65</v>
      </c>
      <c r="C6" s="19" t="s">
        <v>66</v>
      </c>
      <c r="D6" s="18" t="s">
        <v>75</v>
      </c>
      <c r="E6" s="18" t="s">
        <v>68</v>
      </c>
    </row>
    <row r="7" spans="1:5" ht="20.149999999999999" customHeight="1" x14ac:dyDescent="0.35">
      <c r="A7" s="18">
        <v>4</v>
      </c>
      <c r="B7" s="18" t="s">
        <v>65</v>
      </c>
      <c r="C7" s="19" t="s">
        <v>66</v>
      </c>
      <c r="D7" s="18" t="s">
        <v>67</v>
      </c>
      <c r="E7" s="18" t="s">
        <v>69</v>
      </c>
    </row>
    <row r="8" spans="1:5" ht="20.149999999999999" customHeight="1" x14ac:dyDescent="0.35">
      <c r="A8" s="18">
        <v>5</v>
      </c>
      <c r="B8" s="18" t="s">
        <v>65</v>
      </c>
      <c r="C8" s="19" t="s">
        <v>66</v>
      </c>
      <c r="D8" s="20" t="s">
        <v>73</v>
      </c>
      <c r="E8" s="18" t="s">
        <v>69</v>
      </c>
    </row>
    <row r="9" spans="1:5" ht="20.149999999999999" customHeight="1" x14ac:dyDescent="0.35">
      <c r="A9" s="18">
        <v>6</v>
      </c>
      <c r="B9" s="18" t="s">
        <v>65</v>
      </c>
      <c r="C9" s="19" t="s">
        <v>66</v>
      </c>
      <c r="D9" s="18" t="s">
        <v>75</v>
      </c>
      <c r="E9" s="18" t="s">
        <v>69</v>
      </c>
    </row>
    <row r="10" spans="1:5" ht="20.149999999999999" customHeight="1" x14ac:dyDescent="0.35">
      <c r="A10" s="18">
        <v>7</v>
      </c>
      <c r="B10" s="18" t="s">
        <v>65</v>
      </c>
      <c r="C10" s="19" t="s">
        <v>66</v>
      </c>
      <c r="D10" s="18" t="s">
        <v>70</v>
      </c>
      <c r="E10" s="18" t="s">
        <v>71</v>
      </c>
    </row>
    <row r="11" spans="1:5" ht="20.149999999999999" customHeight="1" x14ac:dyDescent="0.35">
      <c r="A11" s="18">
        <v>8</v>
      </c>
      <c r="B11" s="18" t="s">
        <v>65</v>
      </c>
      <c r="C11" s="19" t="s">
        <v>66</v>
      </c>
      <c r="D11" s="18" t="s">
        <v>74</v>
      </c>
      <c r="E11" s="18" t="s">
        <v>71</v>
      </c>
    </row>
    <row r="12" spans="1:5" ht="20.149999999999999" customHeight="1" x14ac:dyDescent="0.35">
      <c r="A12" s="18">
        <v>9</v>
      </c>
      <c r="B12" s="18" t="s">
        <v>65</v>
      </c>
      <c r="C12" s="19" t="s">
        <v>66</v>
      </c>
      <c r="D12" s="20" t="s">
        <v>76</v>
      </c>
      <c r="E12" s="18" t="s">
        <v>71</v>
      </c>
    </row>
    <row r="13" spans="1:5" ht="20.149999999999999" customHeight="1" x14ac:dyDescent="0.35">
      <c r="A13" s="18">
        <v>10</v>
      </c>
      <c r="B13" s="18" t="s">
        <v>65</v>
      </c>
      <c r="C13" s="19" t="s">
        <v>66</v>
      </c>
      <c r="D13" s="18" t="s">
        <v>70</v>
      </c>
      <c r="E13" s="18" t="s">
        <v>72</v>
      </c>
    </row>
    <row r="14" spans="1:5" ht="20.149999999999999" customHeight="1" x14ac:dyDescent="0.35">
      <c r="A14" s="18">
        <v>11</v>
      </c>
      <c r="B14" s="18" t="s">
        <v>65</v>
      </c>
      <c r="C14" s="19" t="s">
        <v>66</v>
      </c>
      <c r="D14" s="18" t="s">
        <v>74</v>
      </c>
      <c r="E14" s="18" t="s">
        <v>72</v>
      </c>
    </row>
    <row r="15" spans="1:5" ht="20.149999999999999" customHeight="1" x14ac:dyDescent="0.35">
      <c r="A15" s="18">
        <v>12</v>
      </c>
      <c r="B15" s="18" t="s">
        <v>65</v>
      </c>
      <c r="C15" s="19" t="s">
        <v>66</v>
      </c>
      <c r="D15" s="20" t="s">
        <v>76</v>
      </c>
      <c r="E15" s="18" t="s">
        <v>72</v>
      </c>
    </row>
    <row r="16" spans="1:5" ht="20.149999999999999" customHeight="1" x14ac:dyDescent="0.35">
      <c r="A16" s="18">
        <v>13</v>
      </c>
      <c r="B16" s="18" t="s">
        <v>65</v>
      </c>
      <c r="C16" s="19" t="s">
        <v>77</v>
      </c>
      <c r="D16" s="18" t="s">
        <v>67</v>
      </c>
      <c r="E16" s="18" t="s">
        <v>68</v>
      </c>
    </row>
    <row r="17" spans="1:5" ht="20.149999999999999" customHeight="1" x14ac:dyDescent="0.35">
      <c r="A17" s="18">
        <v>14</v>
      </c>
      <c r="B17" s="18" t="s">
        <v>65</v>
      </c>
      <c r="C17" s="19" t="s">
        <v>77</v>
      </c>
      <c r="D17" s="20" t="s">
        <v>73</v>
      </c>
      <c r="E17" s="18" t="s">
        <v>68</v>
      </c>
    </row>
    <row r="18" spans="1:5" ht="20.149999999999999" customHeight="1" x14ac:dyDescent="0.35">
      <c r="A18" s="18">
        <v>15</v>
      </c>
      <c r="B18" s="18" t="s">
        <v>65</v>
      </c>
      <c r="C18" s="19" t="s">
        <v>77</v>
      </c>
      <c r="D18" s="18" t="s">
        <v>75</v>
      </c>
      <c r="E18" s="18" t="s">
        <v>68</v>
      </c>
    </row>
    <row r="19" spans="1:5" ht="20.149999999999999" customHeight="1" x14ac:dyDescent="0.35">
      <c r="A19" s="18">
        <v>16</v>
      </c>
      <c r="B19" s="18" t="s">
        <v>65</v>
      </c>
      <c r="C19" s="19" t="s">
        <v>77</v>
      </c>
      <c r="D19" s="18" t="s">
        <v>67</v>
      </c>
      <c r="E19" s="18" t="s">
        <v>69</v>
      </c>
    </row>
    <row r="20" spans="1:5" ht="20.149999999999999" customHeight="1" x14ac:dyDescent="0.35">
      <c r="A20" s="18">
        <v>17</v>
      </c>
      <c r="B20" s="18" t="s">
        <v>65</v>
      </c>
      <c r="C20" s="19" t="s">
        <v>77</v>
      </c>
      <c r="D20" s="20" t="s">
        <v>73</v>
      </c>
      <c r="E20" s="18" t="s">
        <v>69</v>
      </c>
    </row>
    <row r="21" spans="1:5" ht="20.149999999999999" customHeight="1" x14ac:dyDescent="0.35">
      <c r="A21" s="18">
        <v>18</v>
      </c>
      <c r="B21" s="18" t="s">
        <v>65</v>
      </c>
      <c r="C21" s="19" t="s">
        <v>77</v>
      </c>
      <c r="D21" s="18" t="s">
        <v>75</v>
      </c>
      <c r="E21" s="18" t="s">
        <v>69</v>
      </c>
    </row>
    <row r="22" spans="1:5" ht="20.149999999999999" customHeight="1" x14ac:dyDescent="0.35">
      <c r="A22" s="18">
        <v>19</v>
      </c>
      <c r="B22" s="18" t="s">
        <v>65</v>
      </c>
      <c r="C22" s="19" t="s">
        <v>77</v>
      </c>
      <c r="D22" s="18" t="s">
        <v>70</v>
      </c>
      <c r="E22" s="18" t="s">
        <v>71</v>
      </c>
    </row>
    <row r="23" spans="1:5" ht="20.149999999999999" customHeight="1" x14ac:dyDescent="0.35">
      <c r="A23" s="18">
        <v>20</v>
      </c>
      <c r="B23" s="18" t="s">
        <v>65</v>
      </c>
      <c r="C23" s="19" t="s">
        <v>77</v>
      </c>
      <c r="D23" s="18" t="s">
        <v>74</v>
      </c>
      <c r="E23" s="18" t="s">
        <v>71</v>
      </c>
    </row>
    <row r="24" spans="1:5" ht="20.149999999999999" customHeight="1" x14ac:dyDescent="0.35">
      <c r="A24" s="18">
        <v>21</v>
      </c>
      <c r="B24" s="18" t="s">
        <v>65</v>
      </c>
      <c r="C24" s="19" t="s">
        <v>77</v>
      </c>
      <c r="D24" s="20" t="s">
        <v>76</v>
      </c>
      <c r="E24" s="18" t="s">
        <v>71</v>
      </c>
    </row>
    <row r="25" spans="1:5" ht="20.149999999999999" customHeight="1" x14ac:dyDescent="0.35">
      <c r="A25" s="18">
        <v>22</v>
      </c>
      <c r="B25" s="18" t="s">
        <v>65</v>
      </c>
      <c r="C25" s="19" t="s">
        <v>77</v>
      </c>
      <c r="D25" s="18" t="s">
        <v>70</v>
      </c>
      <c r="E25" s="18" t="s">
        <v>72</v>
      </c>
    </row>
    <row r="26" spans="1:5" ht="20.149999999999999" customHeight="1" x14ac:dyDescent="0.35">
      <c r="A26" s="18">
        <v>23</v>
      </c>
      <c r="B26" s="18" t="s">
        <v>65</v>
      </c>
      <c r="C26" s="19" t="s">
        <v>77</v>
      </c>
      <c r="D26" s="18" t="s">
        <v>74</v>
      </c>
      <c r="E26" s="18" t="s">
        <v>72</v>
      </c>
    </row>
    <row r="27" spans="1:5" ht="20.149999999999999" customHeight="1" x14ac:dyDescent="0.35">
      <c r="A27" s="18">
        <v>24</v>
      </c>
      <c r="B27" s="18" t="s">
        <v>65</v>
      </c>
      <c r="C27" s="19" t="s">
        <v>77</v>
      </c>
      <c r="D27" s="20" t="s">
        <v>76</v>
      </c>
      <c r="E27" s="18" t="s">
        <v>72</v>
      </c>
    </row>
    <row r="28" spans="1:5" ht="20.149999999999999" customHeight="1" x14ac:dyDescent="0.35">
      <c r="A28" s="18">
        <v>25</v>
      </c>
      <c r="B28" s="18" t="s">
        <v>65</v>
      </c>
      <c r="C28" s="19" t="s">
        <v>78</v>
      </c>
      <c r="D28" s="18" t="s">
        <v>67</v>
      </c>
      <c r="E28" s="18" t="s">
        <v>68</v>
      </c>
    </row>
    <row r="29" spans="1:5" ht="20.149999999999999" customHeight="1" x14ac:dyDescent="0.35">
      <c r="A29" s="18">
        <v>26</v>
      </c>
      <c r="B29" s="18" t="s">
        <v>65</v>
      </c>
      <c r="C29" s="19" t="s">
        <v>78</v>
      </c>
      <c r="D29" s="20" t="s">
        <v>73</v>
      </c>
      <c r="E29" s="18" t="s">
        <v>68</v>
      </c>
    </row>
    <row r="30" spans="1:5" ht="20.149999999999999" customHeight="1" x14ac:dyDescent="0.35">
      <c r="A30" s="18">
        <v>27</v>
      </c>
      <c r="B30" s="18" t="s">
        <v>65</v>
      </c>
      <c r="C30" s="19" t="s">
        <v>78</v>
      </c>
      <c r="D30" s="18" t="s">
        <v>75</v>
      </c>
      <c r="E30" s="18" t="s">
        <v>68</v>
      </c>
    </row>
    <row r="31" spans="1:5" ht="20.149999999999999" customHeight="1" x14ac:dyDescent="0.35">
      <c r="A31" s="18">
        <v>28</v>
      </c>
      <c r="B31" s="18" t="s">
        <v>65</v>
      </c>
      <c r="C31" s="19" t="s">
        <v>78</v>
      </c>
      <c r="D31" s="18" t="s">
        <v>67</v>
      </c>
      <c r="E31" s="18" t="s">
        <v>69</v>
      </c>
    </row>
    <row r="32" spans="1:5" ht="20.149999999999999" customHeight="1" x14ac:dyDescent="0.35">
      <c r="A32" s="18">
        <v>29</v>
      </c>
      <c r="B32" s="18" t="s">
        <v>65</v>
      </c>
      <c r="C32" s="19" t="s">
        <v>78</v>
      </c>
      <c r="D32" s="20" t="s">
        <v>73</v>
      </c>
      <c r="E32" s="18" t="s">
        <v>69</v>
      </c>
    </row>
    <row r="33" spans="1:5" ht="20.149999999999999" customHeight="1" x14ac:dyDescent="0.35">
      <c r="A33" s="18">
        <v>30</v>
      </c>
      <c r="B33" s="18" t="s">
        <v>65</v>
      </c>
      <c r="C33" s="19" t="s">
        <v>78</v>
      </c>
      <c r="D33" s="18" t="s">
        <v>75</v>
      </c>
      <c r="E33" s="18" t="s">
        <v>69</v>
      </c>
    </row>
    <row r="34" spans="1:5" ht="20.149999999999999" customHeight="1" x14ac:dyDescent="0.35">
      <c r="A34" s="18">
        <v>31</v>
      </c>
      <c r="B34" s="18" t="s">
        <v>65</v>
      </c>
      <c r="C34" s="19" t="s">
        <v>78</v>
      </c>
      <c r="D34" s="18" t="s">
        <v>70</v>
      </c>
      <c r="E34" s="18" t="s">
        <v>71</v>
      </c>
    </row>
    <row r="35" spans="1:5" ht="20.149999999999999" customHeight="1" x14ac:dyDescent="0.35">
      <c r="A35" s="18">
        <v>32</v>
      </c>
      <c r="B35" s="18" t="s">
        <v>65</v>
      </c>
      <c r="C35" s="19" t="s">
        <v>78</v>
      </c>
      <c r="D35" s="18" t="s">
        <v>74</v>
      </c>
      <c r="E35" s="18" t="s">
        <v>71</v>
      </c>
    </row>
    <row r="36" spans="1:5" ht="20.149999999999999" customHeight="1" x14ac:dyDescent="0.35">
      <c r="A36" s="18">
        <v>33</v>
      </c>
      <c r="B36" s="18" t="s">
        <v>65</v>
      </c>
      <c r="C36" s="19" t="s">
        <v>78</v>
      </c>
      <c r="D36" s="20" t="s">
        <v>76</v>
      </c>
      <c r="E36" s="18" t="s">
        <v>71</v>
      </c>
    </row>
    <row r="37" spans="1:5" ht="20.149999999999999" customHeight="1" x14ac:dyDescent="0.35">
      <c r="A37" s="18">
        <v>34</v>
      </c>
      <c r="B37" s="18" t="s">
        <v>65</v>
      </c>
      <c r="C37" s="19" t="s">
        <v>78</v>
      </c>
      <c r="D37" s="18" t="s">
        <v>70</v>
      </c>
      <c r="E37" s="18" t="s">
        <v>72</v>
      </c>
    </row>
    <row r="38" spans="1:5" ht="20.149999999999999" customHeight="1" x14ac:dyDescent="0.35">
      <c r="A38" s="18">
        <v>35</v>
      </c>
      <c r="B38" s="18" t="s">
        <v>65</v>
      </c>
      <c r="C38" s="19" t="s">
        <v>78</v>
      </c>
      <c r="D38" s="18" t="s">
        <v>74</v>
      </c>
      <c r="E38" s="18" t="s">
        <v>72</v>
      </c>
    </row>
    <row r="39" spans="1:5" ht="20.149999999999999" customHeight="1" x14ac:dyDescent="0.35">
      <c r="A39" s="18">
        <v>36</v>
      </c>
      <c r="B39" s="18" t="s">
        <v>65</v>
      </c>
      <c r="C39" s="19" t="s">
        <v>78</v>
      </c>
      <c r="D39" s="20" t="s">
        <v>76</v>
      </c>
      <c r="E39" s="18" t="s">
        <v>72</v>
      </c>
    </row>
    <row r="40" spans="1:5" ht="20.149999999999999" customHeight="1" x14ac:dyDescent="0.35">
      <c r="A40" s="18">
        <v>37</v>
      </c>
      <c r="B40" s="18" t="s">
        <v>65</v>
      </c>
      <c r="C40" s="19" t="s">
        <v>79</v>
      </c>
      <c r="D40" s="18" t="s">
        <v>67</v>
      </c>
      <c r="E40" s="18" t="s">
        <v>68</v>
      </c>
    </row>
    <row r="41" spans="1:5" ht="20.149999999999999" customHeight="1" x14ac:dyDescent="0.35">
      <c r="A41" s="18">
        <v>38</v>
      </c>
      <c r="B41" s="18" t="s">
        <v>65</v>
      </c>
      <c r="C41" s="19" t="s">
        <v>79</v>
      </c>
      <c r="D41" s="20" t="s">
        <v>73</v>
      </c>
      <c r="E41" s="18" t="s">
        <v>68</v>
      </c>
    </row>
    <row r="42" spans="1:5" ht="20.149999999999999" customHeight="1" x14ac:dyDescent="0.35">
      <c r="A42" s="18">
        <v>39</v>
      </c>
      <c r="B42" s="18" t="s">
        <v>65</v>
      </c>
      <c r="C42" s="19" t="s">
        <v>79</v>
      </c>
      <c r="D42" s="18" t="s">
        <v>75</v>
      </c>
      <c r="E42" s="18" t="s">
        <v>68</v>
      </c>
    </row>
    <row r="43" spans="1:5" ht="20.149999999999999" customHeight="1" x14ac:dyDescent="0.35">
      <c r="A43" s="18">
        <v>40</v>
      </c>
      <c r="B43" s="18" t="s">
        <v>65</v>
      </c>
      <c r="C43" s="19" t="s">
        <v>79</v>
      </c>
      <c r="D43" s="18" t="s">
        <v>67</v>
      </c>
      <c r="E43" s="18" t="s">
        <v>69</v>
      </c>
    </row>
    <row r="44" spans="1:5" ht="20.149999999999999" customHeight="1" x14ac:dyDescent="0.35">
      <c r="A44" s="18">
        <v>41</v>
      </c>
      <c r="B44" s="18" t="s">
        <v>65</v>
      </c>
      <c r="C44" s="19" t="s">
        <v>79</v>
      </c>
      <c r="D44" s="20" t="s">
        <v>73</v>
      </c>
      <c r="E44" s="18" t="s">
        <v>69</v>
      </c>
    </row>
    <row r="45" spans="1:5" ht="20.149999999999999" customHeight="1" x14ac:dyDescent="0.35">
      <c r="A45" s="18">
        <v>42</v>
      </c>
      <c r="B45" s="18" t="s">
        <v>65</v>
      </c>
      <c r="C45" s="19" t="s">
        <v>79</v>
      </c>
      <c r="D45" s="18" t="s">
        <v>75</v>
      </c>
      <c r="E45" s="18" t="s">
        <v>69</v>
      </c>
    </row>
    <row r="46" spans="1:5" ht="20.149999999999999" customHeight="1" x14ac:dyDescent="0.35">
      <c r="A46" s="18">
        <v>43</v>
      </c>
      <c r="B46" s="18" t="s">
        <v>65</v>
      </c>
      <c r="C46" s="19" t="s">
        <v>79</v>
      </c>
      <c r="D46" s="18" t="s">
        <v>70</v>
      </c>
      <c r="E46" s="18" t="s">
        <v>71</v>
      </c>
    </row>
    <row r="47" spans="1:5" ht="20.149999999999999" customHeight="1" x14ac:dyDescent="0.35">
      <c r="A47" s="18">
        <v>44</v>
      </c>
      <c r="B47" s="18" t="s">
        <v>65</v>
      </c>
      <c r="C47" s="19" t="s">
        <v>79</v>
      </c>
      <c r="D47" s="18" t="s">
        <v>74</v>
      </c>
      <c r="E47" s="18" t="s">
        <v>71</v>
      </c>
    </row>
    <row r="48" spans="1:5" ht="20.149999999999999" customHeight="1" x14ac:dyDescent="0.35">
      <c r="A48" s="18">
        <v>45</v>
      </c>
      <c r="B48" s="18" t="s">
        <v>65</v>
      </c>
      <c r="C48" s="19" t="s">
        <v>79</v>
      </c>
      <c r="D48" s="20" t="s">
        <v>76</v>
      </c>
      <c r="E48" s="18" t="s">
        <v>71</v>
      </c>
    </row>
    <row r="49" spans="1:5" ht="20.149999999999999" customHeight="1" x14ac:dyDescent="0.35">
      <c r="A49" s="18">
        <v>46</v>
      </c>
      <c r="B49" s="18" t="s">
        <v>65</v>
      </c>
      <c r="C49" s="19" t="s">
        <v>79</v>
      </c>
      <c r="D49" s="18" t="s">
        <v>70</v>
      </c>
      <c r="E49" s="18" t="s">
        <v>72</v>
      </c>
    </row>
    <row r="50" spans="1:5" ht="20.149999999999999" customHeight="1" x14ac:dyDescent="0.35">
      <c r="A50" s="18">
        <v>47</v>
      </c>
      <c r="B50" s="18" t="s">
        <v>65</v>
      </c>
      <c r="C50" s="19" t="s">
        <v>79</v>
      </c>
      <c r="D50" s="18" t="s">
        <v>74</v>
      </c>
      <c r="E50" s="18" t="s">
        <v>72</v>
      </c>
    </row>
    <row r="51" spans="1:5" ht="20.149999999999999" customHeight="1" x14ac:dyDescent="0.35">
      <c r="A51" s="18">
        <v>48</v>
      </c>
      <c r="B51" s="18" t="s">
        <v>65</v>
      </c>
      <c r="C51" s="19" t="s">
        <v>79</v>
      </c>
      <c r="D51" s="20" t="s">
        <v>76</v>
      </c>
      <c r="E51" s="18" t="s">
        <v>72</v>
      </c>
    </row>
    <row r="52" spans="1:5" ht="20.149999999999999" customHeight="1" x14ac:dyDescent="0.35">
      <c r="A52" s="18">
        <v>49</v>
      </c>
      <c r="B52" s="18" t="s">
        <v>65</v>
      </c>
      <c r="C52" s="19" t="s">
        <v>80</v>
      </c>
      <c r="D52" s="18" t="s">
        <v>67</v>
      </c>
      <c r="E52" s="18" t="s">
        <v>68</v>
      </c>
    </row>
    <row r="53" spans="1:5" ht="20.149999999999999" customHeight="1" x14ac:dyDescent="0.35">
      <c r="A53" s="18">
        <v>50</v>
      </c>
      <c r="B53" s="18" t="s">
        <v>65</v>
      </c>
      <c r="C53" s="19" t="s">
        <v>80</v>
      </c>
      <c r="D53" s="20" t="s">
        <v>73</v>
      </c>
      <c r="E53" s="18" t="s">
        <v>68</v>
      </c>
    </row>
    <row r="54" spans="1:5" ht="20.149999999999999" customHeight="1" x14ac:dyDescent="0.35">
      <c r="A54" s="18">
        <v>51</v>
      </c>
      <c r="B54" s="18" t="s">
        <v>65</v>
      </c>
      <c r="C54" s="19" t="s">
        <v>80</v>
      </c>
      <c r="D54" s="18" t="s">
        <v>75</v>
      </c>
      <c r="E54" s="18" t="s">
        <v>68</v>
      </c>
    </row>
    <row r="55" spans="1:5" ht="20.149999999999999" customHeight="1" x14ac:dyDescent="0.35">
      <c r="A55" s="18">
        <v>52</v>
      </c>
      <c r="B55" s="18" t="s">
        <v>65</v>
      </c>
      <c r="C55" s="19" t="s">
        <v>80</v>
      </c>
      <c r="D55" s="18" t="s">
        <v>67</v>
      </c>
      <c r="E55" s="18" t="s">
        <v>69</v>
      </c>
    </row>
    <row r="56" spans="1:5" ht="20.149999999999999" customHeight="1" x14ac:dyDescent="0.35">
      <c r="A56" s="18">
        <v>53</v>
      </c>
      <c r="B56" s="18" t="s">
        <v>65</v>
      </c>
      <c r="C56" s="19" t="s">
        <v>80</v>
      </c>
      <c r="D56" s="20" t="s">
        <v>73</v>
      </c>
      <c r="E56" s="18" t="s">
        <v>69</v>
      </c>
    </row>
    <row r="57" spans="1:5" ht="20.149999999999999" customHeight="1" x14ac:dyDescent="0.35">
      <c r="A57" s="18">
        <v>54</v>
      </c>
      <c r="B57" s="18" t="s">
        <v>65</v>
      </c>
      <c r="C57" s="19" t="s">
        <v>80</v>
      </c>
      <c r="D57" s="18" t="s">
        <v>75</v>
      </c>
      <c r="E57" s="18" t="s">
        <v>69</v>
      </c>
    </row>
    <row r="58" spans="1:5" ht="20.149999999999999" customHeight="1" x14ac:dyDescent="0.35">
      <c r="A58" s="18">
        <v>55</v>
      </c>
      <c r="B58" s="18" t="s">
        <v>65</v>
      </c>
      <c r="C58" s="19" t="s">
        <v>80</v>
      </c>
      <c r="D58" s="18" t="s">
        <v>70</v>
      </c>
      <c r="E58" s="18" t="s">
        <v>71</v>
      </c>
    </row>
    <row r="59" spans="1:5" ht="20.149999999999999" customHeight="1" x14ac:dyDescent="0.35">
      <c r="A59" s="18">
        <v>56</v>
      </c>
      <c r="B59" s="18" t="s">
        <v>65</v>
      </c>
      <c r="C59" s="19" t="s">
        <v>80</v>
      </c>
      <c r="D59" s="18" t="s">
        <v>74</v>
      </c>
      <c r="E59" s="18" t="s">
        <v>71</v>
      </c>
    </row>
    <row r="60" spans="1:5" ht="20.149999999999999" customHeight="1" x14ac:dyDescent="0.35">
      <c r="A60" s="18">
        <v>57</v>
      </c>
      <c r="B60" s="18" t="s">
        <v>65</v>
      </c>
      <c r="C60" s="19" t="s">
        <v>80</v>
      </c>
      <c r="D60" s="20" t="s">
        <v>76</v>
      </c>
      <c r="E60" s="18" t="s">
        <v>71</v>
      </c>
    </row>
    <row r="61" spans="1:5" ht="20.149999999999999" customHeight="1" x14ac:dyDescent="0.35">
      <c r="A61" s="18">
        <v>58</v>
      </c>
      <c r="B61" s="18" t="s">
        <v>65</v>
      </c>
      <c r="C61" s="19" t="s">
        <v>80</v>
      </c>
      <c r="D61" s="18" t="s">
        <v>70</v>
      </c>
      <c r="E61" s="18" t="s">
        <v>72</v>
      </c>
    </row>
    <row r="62" spans="1:5" ht="20.149999999999999" customHeight="1" x14ac:dyDescent="0.35">
      <c r="A62" s="18">
        <v>59</v>
      </c>
      <c r="B62" s="18" t="s">
        <v>65</v>
      </c>
      <c r="C62" s="19" t="s">
        <v>80</v>
      </c>
      <c r="D62" s="18" t="s">
        <v>74</v>
      </c>
      <c r="E62" s="18" t="s">
        <v>72</v>
      </c>
    </row>
    <row r="63" spans="1:5" ht="20.149999999999999" customHeight="1" x14ac:dyDescent="0.35">
      <c r="A63" s="18">
        <v>60</v>
      </c>
      <c r="B63" s="18" t="s">
        <v>65</v>
      </c>
      <c r="C63" s="19" t="s">
        <v>80</v>
      </c>
      <c r="D63" s="20" t="s">
        <v>76</v>
      </c>
      <c r="E63" s="18" t="s">
        <v>72</v>
      </c>
    </row>
    <row r="64" spans="1:5" ht="20.149999999999999" customHeight="1" x14ac:dyDescent="0.35">
      <c r="A64" s="18">
        <v>61</v>
      </c>
      <c r="B64" s="18" t="s">
        <v>65</v>
      </c>
      <c r="C64" s="19" t="s">
        <v>81</v>
      </c>
      <c r="D64" s="18" t="s">
        <v>67</v>
      </c>
      <c r="E64" s="18" t="s">
        <v>68</v>
      </c>
    </row>
    <row r="65" spans="1:5" ht="20.149999999999999" customHeight="1" x14ac:dyDescent="0.35">
      <c r="A65" s="18">
        <v>62</v>
      </c>
      <c r="B65" s="18" t="s">
        <v>65</v>
      </c>
      <c r="C65" s="19" t="s">
        <v>81</v>
      </c>
      <c r="D65" s="20" t="s">
        <v>73</v>
      </c>
      <c r="E65" s="18" t="s">
        <v>68</v>
      </c>
    </row>
    <row r="66" spans="1:5" ht="20.149999999999999" customHeight="1" x14ac:dyDescent="0.35">
      <c r="A66" s="18">
        <v>63</v>
      </c>
      <c r="B66" s="18" t="s">
        <v>65</v>
      </c>
      <c r="C66" s="19" t="s">
        <v>81</v>
      </c>
      <c r="D66" s="18" t="s">
        <v>75</v>
      </c>
      <c r="E66" s="18" t="s">
        <v>68</v>
      </c>
    </row>
    <row r="67" spans="1:5" ht="20.149999999999999" customHeight="1" x14ac:dyDescent="0.35">
      <c r="A67" s="18">
        <v>64</v>
      </c>
      <c r="B67" s="18" t="s">
        <v>65</v>
      </c>
      <c r="C67" s="19" t="s">
        <v>81</v>
      </c>
      <c r="D67" s="18" t="s">
        <v>67</v>
      </c>
      <c r="E67" s="18" t="s">
        <v>69</v>
      </c>
    </row>
    <row r="68" spans="1:5" ht="20.149999999999999" customHeight="1" x14ac:dyDescent="0.35">
      <c r="A68" s="18">
        <v>65</v>
      </c>
      <c r="B68" s="18" t="s">
        <v>65</v>
      </c>
      <c r="C68" s="19" t="s">
        <v>81</v>
      </c>
      <c r="D68" s="20" t="s">
        <v>73</v>
      </c>
      <c r="E68" s="18" t="s">
        <v>69</v>
      </c>
    </row>
    <row r="69" spans="1:5" ht="20.149999999999999" customHeight="1" x14ac:dyDescent="0.35">
      <c r="A69" s="18">
        <v>66</v>
      </c>
      <c r="B69" s="18" t="s">
        <v>65</v>
      </c>
      <c r="C69" s="19" t="s">
        <v>81</v>
      </c>
      <c r="D69" s="18" t="s">
        <v>75</v>
      </c>
      <c r="E69" s="18" t="s">
        <v>69</v>
      </c>
    </row>
    <row r="70" spans="1:5" ht="20.149999999999999" customHeight="1" x14ac:dyDescent="0.35">
      <c r="A70" s="18">
        <v>67</v>
      </c>
      <c r="B70" s="18" t="s">
        <v>65</v>
      </c>
      <c r="C70" s="19" t="s">
        <v>81</v>
      </c>
      <c r="D70" s="18" t="s">
        <v>70</v>
      </c>
      <c r="E70" s="18" t="s">
        <v>71</v>
      </c>
    </row>
    <row r="71" spans="1:5" ht="20.149999999999999" customHeight="1" x14ac:dyDescent="0.35">
      <c r="A71" s="18">
        <v>68</v>
      </c>
      <c r="B71" s="18" t="s">
        <v>65</v>
      </c>
      <c r="C71" s="19" t="s">
        <v>81</v>
      </c>
      <c r="D71" s="18" t="s">
        <v>74</v>
      </c>
      <c r="E71" s="18" t="s">
        <v>71</v>
      </c>
    </row>
    <row r="72" spans="1:5" ht="20.149999999999999" customHeight="1" x14ac:dyDescent="0.35">
      <c r="A72" s="18">
        <v>69</v>
      </c>
      <c r="B72" s="18" t="s">
        <v>65</v>
      </c>
      <c r="C72" s="19" t="s">
        <v>81</v>
      </c>
      <c r="D72" s="20" t="s">
        <v>76</v>
      </c>
      <c r="E72" s="18" t="s">
        <v>71</v>
      </c>
    </row>
    <row r="73" spans="1:5" ht="20.149999999999999" customHeight="1" x14ac:dyDescent="0.35">
      <c r="A73" s="18">
        <v>70</v>
      </c>
      <c r="B73" s="18" t="s">
        <v>65</v>
      </c>
      <c r="C73" s="19" t="s">
        <v>81</v>
      </c>
      <c r="D73" s="18" t="s">
        <v>70</v>
      </c>
      <c r="E73" s="18" t="s">
        <v>72</v>
      </c>
    </row>
    <row r="74" spans="1:5" ht="20.149999999999999" customHeight="1" x14ac:dyDescent="0.35">
      <c r="A74" s="18">
        <v>71</v>
      </c>
      <c r="B74" s="18" t="s">
        <v>65</v>
      </c>
      <c r="C74" s="19" t="s">
        <v>81</v>
      </c>
      <c r="D74" s="18" t="s">
        <v>74</v>
      </c>
      <c r="E74" s="18" t="s">
        <v>72</v>
      </c>
    </row>
    <row r="75" spans="1:5" ht="20.149999999999999" customHeight="1" x14ac:dyDescent="0.35">
      <c r="A75" s="18">
        <v>72</v>
      </c>
      <c r="B75" s="18" t="s">
        <v>65</v>
      </c>
      <c r="C75" s="19" t="s">
        <v>81</v>
      </c>
      <c r="D75" s="20" t="s">
        <v>76</v>
      </c>
      <c r="E75" s="18" t="s">
        <v>72</v>
      </c>
    </row>
    <row r="76" spans="1:5" ht="20.149999999999999" customHeight="1" x14ac:dyDescent="0.35">
      <c r="A76" s="18">
        <v>73</v>
      </c>
      <c r="B76" s="19" t="s">
        <v>82</v>
      </c>
      <c r="C76" s="19" t="s">
        <v>83</v>
      </c>
      <c r="D76" s="19" t="s">
        <v>84</v>
      </c>
      <c r="E76" s="19" t="s">
        <v>85</v>
      </c>
    </row>
    <row r="77" spans="1:5" ht="20.149999999999999" customHeight="1" x14ac:dyDescent="0.35">
      <c r="A77" s="18">
        <v>74</v>
      </c>
      <c r="B77" s="19" t="s">
        <v>82</v>
      </c>
      <c r="C77" s="19" t="s">
        <v>83</v>
      </c>
      <c r="D77" s="19" t="s">
        <v>87</v>
      </c>
      <c r="E77" s="19" t="s">
        <v>85</v>
      </c>
    </row>
    <row r="78" spans="1:5" ht="20.149999999999999" customHeight="1" x14ac:dyDescent="0.35">
      <c r="A78" s="18">
        <v>75</v>
      </c>
      <c r="B78" s="19" t="s">
        <v>82</v>
      </c>
      <c r="C78" s="19" t="s">
        <v>83</v>
      </c>
      <c r="D78" s="19" t="s">
        <v>88</v>
      </c>
      <c r="E78" s="19" t="s">
        <v>85</v>
      </c>
    </row>
    <row r="79" spans="1:5" ht="20.149999999999999" customHeight="1" x14ac:dyDescent="0.35">
      <c r="A79" s="18">
        <v>76</v>
      </c>
      <c r="B79" s="19" t="s">
        <v>82</v>
      </c>
      <c r="C79" s="19" t="s">
        <v>83</v>
      </c>
      <c r="D79" s="19" t="s">
        <v>84</v>
      </c>
      <c r="E79" s="19" t="s">
        <v>86</v>
      </c>
    </row>
    <row r="80" spans="1:5" ht="20.149999999999999" customHeight="1" x14ac:dyDescent="0.35">
      <c r="A80" s="18">
        <v>77</v>
      </c>
      <c r="B80" s="19" t="s">
        <v>82</v>
      </c>
      <c r="C80" s="19" t="s">
        <v>83</v>
      </c>
      <c r="D80" s="19" t="s">
        <v>87</v>
      </c>
      <c r="E80" s="19" t="s">
        <v>86</v>
      </c>
    </row>
    <row r="81" spans="1:5" ht="20.149999999999999" customHeight="1" x14ac:dyDescent="0.35">
      <c r="A81" s="18">
        <v>78</v>
      </c>
      <c r="B81" s="19" t="s">
        <v>82</v>
      </c>
      <c r="C81" s="19" t="s">
        <v>83</v>
      </c>
      <c r="D81" s="19" t="s">
        <v>88</v>
      </c>
      <c r="E81" s="19" t="s">
        <v>86</v>
      </c>
    </row>
    <row r="82" spans="1:5" ht="20.149999999999999" customHeight="1" x14ac:dyDescent="0.35">
      <c r="A82" s="18">
        <v>79</v>
      </c>
      <c r="B82" s="19" t="s">
        <v>82</v>
      </c>
      <c r="C82" s="19" t="s">
        <v>89</v>
      </c>
      <c r="D82" s="19" t="s">
        <v>84</v>
      </c>
      <c r="E82" s="19" t="s">
        <v>85</v>
      </c>
    </row>
    <row r="83" spans="1:5" ht="20.149999999999999" customHeight="1" x14ac:dyDescent="0.35">
      <c r="A83" s="18">
        <v>80</v>
      </c>
      <c r="B83" s="19" t="s">
        <v>82</v>
      </c>
      <c r="C83" s="19" t="s">
        <v>89</v>
      </c>
      <c r="D83" s="19" t="s">
        <v>87</v>
      </c>
      <c r="E83" s="19" t="s">
        <v>85</v>
      </c>
    </row>
    <row r="84" spans="1:5" ht="20.149999999999999" customHeight="1" x14ac:dyDescent="0.35">
      <c r="A84" s="18">
        <v>81</v>
      </c>
      <c r="B84" s="19" t="s">
        <v>82</v>
      </c>
      <c r="C84" s="19" t="s">
        <v>89</v>
      </c>
      <c r="D84" s="19" t="s">
        <v>88</v>
      </c>
      <c r="E84" s="19" t="s">
        <v>85</v>
      </c>
    </row>
    <row r="85" spans="1:5" ht="20.149999999999999" customHeight="1" x14ac:dyDescent="0.35">
      <c r="A85" s="18">
        <v>82</v>
      </c>
      <c r="B85" s="19" t="s">
        <v>82</v>
      </c>
      <c r="C85" s="19" t="s">
        <v>89</v>
      </c>
      <c r="D85" s="19" t="s">
        <v>84</v>
      </c>
      <c r="E85" s="19" t="s">
        <v>86</v>
      </c>
    </row>
    <row r="86" spans="1:5" ht="20.149999999999999" customHeight="1" x14ac:dyDescent="0.35">
      <c r="A86" s="18">
        <v>83</v>
      </c>
      <c r="B86" s="19" t="s">
        <v>82</v>
      </c>
      <c r="C86" s="19" t="s">
        <v>89</v>
      </c>
      <c r="D86" s="19" t="s">
        <v>87</v>
      </c>
      <c r="E86" s="19" t="s">
        <v>86</v>
      </c>
    </row>
    <row r="87" spans="1:5" ht="20.149999999999999" customHeight="1" x14ac:dyDescent="0.35">
      <c r="A87" s="18">
        <v>84</v>
      </c>
      <c r="B87" s="19" t="s">
        <v>82</v>
      </c>
      <c r="C87" s="19" t="s">
        <v>89</v>
      </c>
      <c r="D87" s="19" t="s">
        <v>88</v>
      </c>
      <c r="E87" s="19" t="s">
        <v>86</v>
      </c>
    </row>
    <row r="88" spans="1:5" ht="20.149999999999999" customHeight="1" x14ac:dyDescent="0.35">
      <c r="A88" s="18">
        <v>85</v>
      </c>
      <c r="B88" s="19" t="s">
        <v>82</v>
      </c>
      <c r="C88" s="19" t="s">
        <v>90</v>
      </c>
      <c r="D88" s="19" t="s">
        <v>84</v>
      </c>
      <c r="E88" s="19" t="s">
        <v>85</v>
      </c>
    </row>
    <row r="89" spans="1:5" ht="20.149999999999999" customHeight="1" x14ac:dyDescent="0.35">
      <c r="A89" s="18">
        <v>86</v>
      </c>
      <c r="B89" s="19" t="s">
        <v>82</v>
      </c>
      <c r="C89" s="19" t="s">
        <v>90</v>
      </c>
      <c r="D89" s="19" t="s">
        <v>87</v>
      </c>
      <c r="E89" s="19" t="s">
        <v>85</v>
      </c>
    </row>
    <row r="90" spans="1:5" ht="20.149999999999999" customHeight="1" x14ac:dyDescent="0.35">
      <c r="A90" s="18">
        <v>87</v>
      </c>
      <c r="B90" s="19" t="s">
        <v>82</v>
      </c>
      <c r="C90" s="19" t="s">
        <v>90</v>
      </c>
      <c r="D90" s="19" t="s">
        <v>88</v>
      </c>
      <c r="E90" s="19" t="s">
        <v>85</v>
      </c>
    </row>
    <row r="91" spans="1:5" ht="20.149999999999999" customHeight="1" x14ac:dyDescent="0.35">
      <c r="A91" s="18">
        <v>88</v>
      </c>
      <c r="B91" s="19" t="s">
        <v>82</v>
      </c>
      <c r="C91" s="19" t="s">
        <v>90</v>
      </c>
      <c r="D91" s="19" t="s">
        <v>84</v>
      </c>
      <c r="E91" s="19" t="s">
        <v>86</v>
      </c>
    </row>
    <row r="92" spans="1:5" ht="20.149999999999999" customHeight="1" x14ac:dyDescent="0.35">
      <c r="A92" s="18">
        <v>89</v>
      </c>
      <c r="B92" s="19" t="s">
        <v>82</v>
      </c>
      <c r="C92" s="19" t="s">
        <v>90</v>
      </c>
      <c r="D92" s="19" t="s">
        <v>87</v>
      </c>
      <c r="E92" s="19" t="s">
        <v>86</v>
      </c>
    </row>
    <row r="93" spans="1:5" ht="20.149999999999999" customHeight="1" x14ac:dyDescent="0.35">
      <c r="A93" s="18">
        <v>90</v>
      </c>
      <c r="B93" s="19" t="s">
        <v>82</v>
      </c>
      <c r="C93" s="19" t="s">
        <v>90</v>
      </c>
      <c r="D93" s="19" t="s">
        <v>88</v>
      </c>
      <c r="E93" s="19" t="s">
        <v>86</v>
      </c>
    </row>
    <row r="94" spans="1:5" ht="20.149999999999999" customHeight="1" x14ac:dyDescent="0.35">
      <c r="A94" s="18">
        <v>91</v>
      </c>
      <c r="B94" s="19" t="s">
        <v>82</v>
      </c>
      <c r="C94" s="19" t="s">
        <v>91</v>
      </c>
      <c r="D94" s="19" t="s">
        <v>84</v>
      </c>
      <c r="E94" s="19" t="s">
        <v>85</v>
      </c>
    </row>
    <row r="95" spans="1:5" ht="20.149999999999999" customHeight="1" x14ac:dyDescent="0.35">
      <c r="A95" s="18">
        <v>92</v>
      </c>
      <c r="B95" s="19" t="s">
        <v>82</v>
      </c>
      <c r="C95" s="19" t="s">
        <v>91</v>
      </c>
      <c r="D95" s="19" t="s">
        <v>87</v>
      </c>
      <c r="E95" s="19" t="s">
        <v>85</v>
      </c>
    </row>
    <row r="96" spans="1:5" ht="20.149999999999999" customHeight="1" x14ac:dyDescent="0.35">
      <c r="A96" s="18">
        <v>93</v>
      </c>
      <c r="B96" s="19" t="s">
        <v>82</v>
      </c>
      <c r="C96" s="19" t="s">
        <v>91</v>
      </c>
      <c r="D96" s="19" t="s">
        <v>88</v>
      </c>
      <c r="E96" s="19" t="s">
        <v>85</v>
      </c>
    </row>
    <row r="97" spans="1:5" ht="20.149999999999999" customHeight="1" x14ac:dyDescent="0.35">
      <c r="A97" s="18">
        <v>94</v>
      </c>
      <c r="B97" s="19" t="s">
        <v>82</v>
      </c>
      <c r="C97" s="19" t="s">
        <v>91</v>
      </c>
      <c r="D97" s="19" t="s">
        <v>84</v>
      </c>
      <c r="E97" s="19" t="s">
        <v>86</v>
      </c>
    </row>
    <row r="98" spans="1:5" ht="20.149999999999999" customHeight="1" x14ac:dyDescent="0.35">
      <c r="A98" s="18">
        <v>95</v>
      </c>
      <c r="B98" s="19" t="s">
        <v>82</v>
      </c>
      <c r="C98" s="19" t="s">
        <v>91</v>
      </c>
      <c r="D98" s="19" t="s">
        <v>87</v>
      </c>
      <c r="E98" s="19" t="s">
        <v>86</v>
      </c>
    </row>
    <row r="99" spans="1:5" ht="20.149999999999999" customHeight="1" x14ac:dyDescent="0.35">
      <c r="A99" s="18">
        <v>96</v>
      </c>
      <c r="B99" s="19" t="s">
        <v>82</v>
      </c>
      <c r="C99" s="19" t="s">
        <v>91</v>
      </c>
      <c r="D99" s="19" t="s">
        <v>88</v>
      </c>
      <c r="E99" s="19" t="s">
        <v>86</v>
      </c>
    </row>
    <row r="100" spans="1:5" ht="20.149999999999999" customHeight="1" x14ac:dyDescent="0.35">
      <c r="A100" s="18">
        <v>97</v>
      </c>
      <c r="B100" s="19" t="s">
        <v>82</v>
      </c>
      <c r="C100" s="19" t="s">
        <v>78</v>
      </c>
      <c r="D100" s="19" t="s">
        <v>84</v>
      </c>
      <c r="E100" s="19" t="s">
        <v>85</v>
      </c>
    </row>
    <row r="101" spans="1:5" ht="20.149999999999999" customHeight="1" x14ac:dyDescent="0.35">
      <c r="A101" s="18">
        <v>98</v>
      </c>
      <c r="B101" s="19" t="s">
        <v>82</v>
      </c>
      <c r="C101" s="19" t="s">
        <v>78</v>
      </c>
      <c r="D101" s="19" t="s">
        <v>87</v>
      </c>
      <c r="E101" s="19" t="s">
        <v>85</v>
      </c>
    </row>
    <row r="102" spans="1:5" ht="20.149999999999999" customHeight="1" x14ac:dyDescent="0.35">
      <c r="A102" s="18">
        <v>99</v>
      </c>
      <c r="B102" s="19" t="s">
        <v>82</v>
      </c>
      <c r="C102" s="19" t="s">
        <v>78</v>
      </c>
      <c r="D102" s="19" t="s">
        <v>88</v>
      </c>
      <c r="E102" s="19" t="s">
        <v>85</v>
      </c>
    </row>
    <row r="103" spans="1:5" ht="20.149999999999999" customHeight="1" x14ac:dyDescent="0.35">
      <c r="A103" s="18">
        <v>100</v>
      </c>
      <c r="B103" s="19" t="s">
        <v>82</v>
      </c>
      <c r="C103" s="19" t="s">
        <v>78</v>
      </c>
      <c r="D103" s="19" t="s">
        <v>84</v>
      </c>
      <c r="E103" s="19" t="s">
        <v>86</v>
      </c>
    </row>
    <row r="104" spans="1:5" ht="20.149999999999999" customHeight="1" x14ac:dyDescent="0.35">
      <c r="A104" s="18">
        <v>101</v>
      </c>
      <c r="B104" s="19" t="s">
        <v>82</v>
      </c>
      <c r="C104" s="19" t="s">
        <v>78</v>
      </c>
      <c r="D104" s="19" t="s">
        <v>87</v>
      </c>
      <c r="E104" s="19" t="s">
        <v>86</v>
      </c>
    </row>
    <row r="105" spans="1:5" ht="20.149999999999999" customHeight="1" x14ac:dyDescent="0.35">
      <c r="A105" s="18">
        <v>102</v>
      </c>
      <c r="B105" s="19" t="s">
        <v>82</v>
      </c>
      <c r="C105" s="19" t="s">
        <v>78</v>
      </c>
      <c r="D105" s="19" t="s">
        <v>88</v>
      </c>
      <c r="E105" s="19" t="s">
        <v>86</v>
      </c>
    </row>
    <row r="106" spans="1:5" ht="20.149999999999999" customHeight="1" x14ac:dyDescent="0.35">
      <c r="A106" s="18">
        <v>103</v>
      </c>
      <c r="B106" s="19" t="s">
        <v>82</v>
      </c>
      <c r="C106" s="19" t="s">
        <v>79</v>
      </c>
      <c r="D106" s="19" t="s">
        <v>84</v>
      </c>
      <c r="E106" s="19" t="s">
        <v>85</v>
      </c>
    </row>
    <row r="107" spans="1:5" ht="20.149999999999999" customHeight="1" x14ac:dyDescent="0.35">
      <c r="A107" s="18">
        <v>104</v>
      </c>
      <c r="B107" s="19" t="s">
        <v>82</v>
      </c>
      <c r="C107" s="19" t="s">
        <v>79</v>
      </c>
      <c r="D107" s="19" t="s">
        <v>87</v>
      </c>
      <c r="E107" s="19" t="s">
        <v>85</v>
      </c>
    </row>
    <row r="108" spans="1:5" ht="20.149999999999999" customHeight="1" x14ac:dyDescent="0.35">
      <c r="A108" s="18">
        <v>105</v>
      </c>
      <c r="B108" s="19" t="s">
        <v>82</v>
      </c>
      <c r="C108" s="19" t="s">
        <v>79</v>
      </c>
      <c r="D108" s="19" t="s">
        <v>88</v>
      </c>
      <c r="E108" s="19" t="s">
        <v>85</v>
      </c>
    </row>
    <row r="109" spans="1:5" ht="20.149999999999999" customHeight="1" x14ac:dyDescent="0.35">
      <c r="A109" s="18">
        <v>106</v>
      </c>
      <c r="B109" s="19" t="s">
        <v>82</v>
      </c>
      <c r="C109" s="19" t="s">
        <v>79</v>
      </c>
      <c r="D109" s="19" t="s">
        <v>84</v>
      </c>
      <c r="E109" s="19" t="s">
        <v>86</v>
      </c>
    </row>
    <row r="110" spans="1:5" ht="20.149999999999999" customHeight="1" x14ac:dyDescent="0.35">
      <c r="A110" s="18">
        <v>107</v>
      </c>
      <c r="B110" s="19" t="s">
        <v>82</v>
      </c>
      <c r="C110" s="19" t="s">
        <v>79</v>
      </c>
      <c r="D110" s="19" t="s">
        <v>87</v>
      </c>
      <c r="E110" s="19" t="s">
        <v>86</v>
      </c>
    </row>
    <row r="111" spans="1:5" ht="20.149999999999999" customHeight="1" x14ac:dyDescent="0.35">
      <c r="A111" s="18">
        <v>108</v>
      </c>
      <c r="B111" s="19" t="s">
        <v>82</v>
      </c>
      <c r="C111" s="19" t="s">
        <v>79</v>
      </c>
      <c r="D111" s="19" t="s">
        <v>88</v>
      </c>
      <c r="E111" s="19" t="s">
        <v>86</v>
      </c>
    </row>
    <row r="112" spans="1:5" ht="20.149999999999999" customHeight="1" x14ac:dyDescent="0.35">
      <c r="A112" s="18">
        <v>109</v>
      </c>
      <c r="B112" s="19" t="s">
        <v>82</v>
      </c>
      <c r="C112" s="19" t="s">
        <v>80</v>
      </c>
      <c r="D112" s="19" t="s">
        <v>84</v>
      </c>
      <c r="E112" s="19" t="s">
        <v>85</v>
      </c>
    </row>
    <row r="113" spans="1:5" ht="20.149999999999999" customHeight="1" x14ac:dyDescent="0.35">
      <c r="A113" s="18">
        <v>110</v>
      </c>
      <c r="B113" s="19" t="s">
        <v>82</v>
      </c>
      <c r="C113" s="19" t="s">
        <v>80</v>
      </c>
      <c r="D113" s="19" t="s">
        <v>87</v>
      </c>
      <c r="E113" s="19" t="s">
        <v>85</v>
      </c>
    </row>
    <row r="114" spans="1:5" ht="20.149999999999999" customHeight="1" x14ac:dyDescent="0.35">
      <c r="A114" s="18">
        <v>111</v>
      </c>
      <c r="B114" s="19" t="s">
        <v>82</v>
      </c>
      <c r="C114" s="19" t="s">
        <v>80</v>
      </c>
      <c r="D114" s="19" t="s">
        <v>88</v>
      </c>
      <c r="E114" s="19" t="s">
        <v>85</v>
      </c>
    </row>
    <row r="115" spans="1:5" ht="20.149999999999999" customHeight="1" x14ac:dyDescent="0.35">
      <c r="A115" s="18">
        <v>112</v>
      </c>
      <c r="B115" s="19" t="s">
        <v>82</v>
      </c>
      <c r="C115" s="19" t="s">
        <v>80</v>
      </c>
      <c r="D115" s="19" t="s">
        <v>84</v>
      </c>
      <c r="E115" s="19" t="s">
        <v>86</v>
      </c>
    </row>
    <row r="116" spans="1:5" ht="20.149999999999999" customHeight="1" x14ac:dyDescent="0.35">
      <c r="A116" s="18">
        <v>113</v>
      </c>
      <c r="B116" s="19" t="s">
        <v>82</v>
      </c>
      <c r="C116" s="19" t="s">
        <v>80</v>
      </c>
      <c r="D116" s="19" t="s">
        <v>87</v>
      </c>
      <c r="E116" s="19" t="s">
        <v>86</v>
      </c>
    </row>
    <row r="117" spans="1:5" ht="20.149999999999999" customHeight="1" x14ac:dyDescent="0.35">
      <c r="A117" s="18">
        <v>114</v>
      </c>
      <c r="B117" s="19" t="s">
        <v>82</v>
      </c>
      <c r="C117" s="19" t="s">
        <v>80</v>
      </c>
      <c r="D117" s="19" t="s">
        <v>88</v>
      </c>
      <c r="E117" s="19" t="s">
        <v>86</v>
      </c>
    </row>
    <row r="118" spans="1:5" ht="20.149999999999999" customHeight="1" x14ac:dyDescent="0.35">
      <c r="A118" s="18">
        <v>115</v>
      </c>
      <c r="B118" s="19" t="s">
        <v>82</v>
      </c>
      <c r="C118" s="19" t="s">
        <v>81</v>
      </c>
      <c r="D118" s="19" t="s">
        <v>84</v>
      </c>
      <c r="E118" s="19" t="s">
        <v>85</v>
      </c>
    </row>
    <row r="119" spans="1:5" ht="20.149999999999999" customHeight="1" x14ac:dyDescent="0.35">
      <c r="A119" s="18">
        <v>116</v>
      </c>
      <c r="B119" s="19" t="s">
        <v>82</v>
      </c>
      <c r="C119" s="19" t="s">
        <v>81</v>
      </c>
      <c r="D119" s="19" t="s">
        <v>87</v>
      </c>
      <c r="E119" s="19" t="s">
        <v>85</v>
      </c>
    </row>
    <row r="120" spans="1:5" ht="20.149999999999999" customHeight="1" x14ac:dyDescent="0.35">
      <c r="A120" s="18">
        <v>117</v>
      </c>
      <c r="B120" s="19" t="s">
        <v>82</v>
      </c>
      <c r="C120" s="19" t="s">
        <v>81</v>
      </c>
      <c r="D120" s="19" t="s">
        <v>88</v>
      </c>
      <c r="E120" s="19" t="s">
        <v>85</v>
      </c>
    </row>
    <row r="121" spans="1:5" ht="20.149999999999999" customHeight="1" x14ac:dyDescent="0.35">
      <c r="A121" s="18">
        <v>118</v>
      </c>
      <c r="B121" s="19" t="s">
        <v>82</v>
      </c>
      <c r="C121" s="19" t="s">
        <v>81</v>
      </c>
      <c r="D121" s="19" t="s">
        <v>84</v>
      </c>
      <c r="E121" s="19" t="s">
        <v>86</v>
      </c>
    </row>
    <row r="122" spans="1:5" ht="20.149999999999999" customHeight="1" x14ac:dyDescent="0.35">
      <c r="A122" s="18">
        <v>119</v>
      </c>
      <c r="B122" s="19" t="s">
        <v>82</v>
      </c>
      <c r="C122" s="19" t="s">
        <v>81</v>
      </c>
      <c r="D122" s="19" t="s">
        <v>87</v>
      </c>
      <c r="E122" s="19" t="s">
        <v>86</v>
      </c>
    </row>
    <row r="123" spans="1:5" ht="20.149999999999999" customHeight="1" x14ac:dyDescent="0.35">
      <c r="A123" s="18">
        <v>120</v>
      </c>
      <c r="B123" s="19" t="s">
        <v>82</v>
      </c>
      <c r="C123" s="19" t="s">
        <v>81</v>
      </c>
      <c r="D123" s="19" t="s">
        <v>88</v>
      </c>
      <c r="E123" s="19" t="s">
        <v>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1DFEC-3B5D-4F02-AF28-3FB2D8E0B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3B1CA-7524-4DC2-B56F-5017588A3AB3}">
  <ds:schemaRefs>
    <ds:schemaRef ds:uri="http://schemas.microsoft.com/office/2006/metadata/properties"/>
    <ds:schemaRef ds:uri="http://purl.org/dc/terms/"/>
    <ds:schemaRef ds:uri="http://schemas.microsoft.com/office/2006/documentManagement/types"/>
    <ds:schemaRef ds:uri="40bfe1b6-d5ea-4072-b8d0-9ef77ba6cdba"/>
    <ds:schemaRef ds:uri="http://purl.org/dc/dcmitype/"/>
    <ds:schemaRef ds:uri="http://purl.org/dc/elements/1.1/"/>
    <ds:schemaRef ds:uri="http://schemas.microsoft.com/office/infopath/2007/PartnerControls"/>
    <ds:schemaRef ds:uri="http://www.w3.org/XML/1998/namespace"/>
    <ds:schemaRef ds:uri="e4fe5609-e731-4950-aac3-24a8ce5e60aa"/>
    <ds:schemaRef ds:uri="http://schemas.openxmlformats.org/package/2006/metadata/core-properties"/>
    <ds:schemaRef ds:uri="60f0d1d5-43ef-4dc2-aad3-41e9518621be"/>
    <ds:schemaRef ds:uri="http://schemas.microsoft.com/sharepoint/v3"/>
  </ds:schemaRefs>
</ds:datastoreItem>
</file>

<file path=customXml/itemProps3.xml><?xml version="1.0" encoding="utf-8"?>
<ds:datastoreItem xmlns:ds="http://schemas.openxmlformats.org/officeDocument/2006/customXml" ds:itemID="{F3D32A63-C399-4187-B437-83B98F03B8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