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416" documentId="8_{74EC35A1-0D50-44FF-822D-1CB9BA647200}" xr6:coauthVersionLast="47" xr6:coauthVersionMax="47" xr10:uidLastSave="{EA86189A-D9FD-4CC7-8600-9D7FE401A2E0}"/>
  <bookViews>
    <workbookView xWindow="-110" yWindow="-110" windowWidth="19420" windowHeight="10420" xr2:uid="{072E1852-76D8-4EF6-83B5-9B8F7B28D36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<sst xmlns="http://schemas.openxmlformats.org/spreadsheetml/2006/main" count="168" uniqueCount="151">
  <si>
    <t>Doors for Walk-In Coolers and Freezers - v5.x</t>
  </si>
  <si>
    <t>Status</t>
  </si>
  <si>
    <t>Manufacturer</t>
  </si>
  <si>
    <t>Brand Name(s)</t>
  </si>
  <si>
    <t>Basic Model Number</t>
  </si>
  <si>
    <t>Individual Model Number Covered by Basic Model</t>
  </si>
  <si>
    <t>Action</t>
  </si>
  <si>
    <t>Product Group Code</t>
  </si>
  <si>
    <t>Was the U-factor Simulated in Accordance with NFRC 100?</t>
  </si>
  <si>
    <t>Sample Size (Number of Units Tested), if Applicable</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</si>
  <si>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</si>
  <si>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</si>
  <si>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</si>
  <si>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</si>
  <si>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Is the Certification for this Basic Model based on Section 342(f) Relief (42 USC 6313(f)(6))?</t>
  </si>
  <si>
    <t>Date of DOE Letter Granting Request, if Applicable</t>
  </si>
  <si>
    <t>Does the Model Have a Transparent Reach-In Door or Window?</t>
  </si>
  <si>
    <t>Glass Type of Doors and Door Windows, If Applicable</t>
  </si>
  <si>
    <t>Antisweat Heater Power Draw (Watts per Square Foot of Door Opening), if Applicable</t>
  </si>
  <si>
    <t>R-Value of the Door Insulation, if Applicable</t>
  </si>
  <si>
    <t>Does the Model Incorporate All Applicable Design Requirements?</t>
  </si>
  <si>
    <t>Energy
Consumption
(kWh/day)</t>
  </si>
  <si>
    <t>Door Surface Area (sq ft)</t>
  </si>
  <si>
    <t>For Doors with Antisweat Heater Controls Activated by Temperature, the Temperature at Which the Antisweat Heater Turns On (F°), if Applicable</t>
  </si>
  <si>
    <t>For Doors with Antisweat Heater Controls Activated by Humidity, the Relative Humidity at Which the Antisweat Heater Turns On (%), if Applicable</t>
  </si>
  <si>
    <t>Total Rated Power of Light #1 (W)</t>
  </si>
  <si>
    <t>Does Light #1 Have a Timer, Control System, or Other Demand-Based Control Reducing the Light's Power Consumption? (if Applicable)</t>
  </si>
  <si>
    <t>Total Rated Power of Light #2 (W), if Applicable</t>
  </si>
  <si>
    <t>Does Light #2 Have a Timer, Control System, or Other Demand-Based Control Reducing the Light's Power Consumption? (if Applicable)</t>
  </si>
  <si>
    <t>Total Rated Power of Heater Wire #1 (W)</t>
  </si>
  <si>
    <t>Does Heater Wire #1 Have a Timer, Control System, or Other Demand-Based Control Reducing the Wire's Power Consumption? (if Applicable)</t>
  </si>
  <si>
    <t>Total Rated Power of Heater Wire #2 (W), if Applicable</t>
  </si>
  <si>
    <t>Does Heater Wire #2 Have a Timer, Control System, or Other Demand-Based Control Reducing the Wire's Power Consumption? (if Applicable)</t>
  </si>
  <si>
    <t>Total Rated Power of Other Electricity Consuming Device #1 (W)</t>
  </si>
  <si>
    <t>Does Other Electricity Consuming Device #1 Have a Timer, Control System, or Other Demand-Based Control Reducing the Device's Power Consumption? (if Applicable)</t>
  </si>
  <si>
    <t>Total Rated Power of Other Electricity Consuming Device #2 (W), if Applicable</t>
  </si>
  <si>
    <t>Does Other Electricity Consuming Device #2 Have a Timer, Control System, or Other Demand-Based Control Reducing the Device's Power Consumption? (if Applicable)</t>
  </si>
  <si>
    <t>Conduction Load Through Door (Btu/h)</t>
  </si>
  <si>
    <t>Pop-Up Headers</t>
  </si>
  <si>
    <t>Individual Model Number</t>
  </si>
  <si>
    <t>U-Factor Simulated?</t>
  </si>
  <si>
    <t>Sample Size, if Applicable</t>
  </si>
  <si>
    <t>Certification Based on Waiver?</t>
  </si>
  <si>
    <t>Date of Waiver, if Applicable</t>
  </si>
  <si>
    <t>Cert. Based on Exception Relief?</t>
  </si>
  <si>
    <t>Date of Relief, if Applicable</t>
  </si>
  <si>
    <t>Cert Based on Sec 342(f) Relief?</t>
  </si>
  <si>
    <t>Date Relief Granted, if Appl.</t>
  </si>
  <si>
    <t>Transparent ReachIn Door/Window?</t>
  </si>
  <si>
    <t>Glass Type of Doors and Windows</t>
  </si>
  <si>
    <t>Antisweat Heater Power Draw</t>
  </si>
  <si>
    <t>R-Value of Door Insulation</t>
  </si>
  <si>
    <t>Does Model Incorp Design Req'ts?</t>
  </si>
  <si>
    <t>Energy Consumption</t>
  </si>
  <si>
    <t>Door Surface Area</t>
  </si>
  <si>
    <t>Temp Antisweat Heater Turns On</t>
  </si>
  <si>
    <t>Humid. Antisweat Heater Turns On</t>
  </si>
  <si>
    <t>Light #1 Power</t>
  </si>
  <si>
    <t>Light #1 Controls? If Applicable</t>
  </si>
  <si>
    <t>Light #2 Power, if Applicable</t>
  </si>
  <si>
    <t>Light #2 Controls? If Applicable</t>
  </si>
  <si>
    <t>Heater Wire #1 Power</t>
  </si>
  <si>
    <t>Heater Wire #1 Controls? If Appl</t>
  </si>
  <si>
    <t>Heater Wire #2 Power, if Appl.</t>
  </si>
  <si>
    <t>Heater Wire #2 Controls? If Appl</t>
  </si>
  <si>
    <t>Device #1 Power</t>
  </si>
  <si>
    <t>Device #1 Controls? If Appl</t>
  </si>
  <si>
    <t>Device #2 Power, if Appl.</t>
  </si>
  <si>
    <t>Device #2 Controls? If Appl</t>
  </si>
  <si>
    <t>Conduction Load Through Door</t>
  </si>
  <si>
    <t>Pop-Up Contents</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</si>
  <si>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</si>
  <si>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</si>
  <si>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</si>
  <si>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t>
  </si>
  <si>
    <t>Enter one of following in cells below:
N   new model
ETO   engineered to order
D   discontinued model
C   correction to previous CCMS submission
E   submit report on existing (carryover) model
F   failed Industry Certification Program
.</t>
  </si>
  <si>
    <t xml:space="preserve">Enter an integer between 1 and 8 in the cells below.
See the Product Group Codes worksheet for details on product group codes.
</t>
  </si>
  <si>
    <t xml:space="preserve">Answer whether the U-factor was simulated in accordance with NFRC 100 in the cells below.
An affirmative answer can be either 'yes' or 'y' and a negative answer can be either 'no' or 'n'.
</t>
  </si>
  <si>
    <t xml:space="preserve">If U-factor was not simulated in accordance with NFRC 100, enter the # of units that were tested to determine U-factor in the cells below. This should be an integer &gt; 0.
If U-factor was simulated in accordance with NFRC 100, entry is not allowed.
</t>
  </si>
  <si>
    <t>Answer whether the certification for the basic model was based on a waiver of DOE's test procedure requirements in the cells below.  
An affirmative answer can be either 'yes' or 'y' and a negative answer can be either 'no' or 'n'.
.</t>
  </si>
  <si>
    <t xml:space="preserve">If you enter 'yes' under "Is the certification for this basic model based on a waiver of DOE's test procedure requirements?", enter the date of the waiver in the cells below.  The entry should be in the  M/D/YYYY format.
</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</si>
  <si>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</si>
  <si>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</si>
  <si>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Answer whether the certification was based upon Section 342(f) relief in the cells below. 
An affirmative answer can be either 'yes' or 'y' and a negative answer can be either 'no' or 'n'.</t>
  </si>
  <si>
    <t>If you enter 'yes' under  "Is the Certification for this Basic Model based on Section 342(f) Relief (42 USC 6313(f)(6))?", enter the date of the letter granting relief in the cells below.  The entry should be in the  M/D/YYYY format.</t>
  </si>
  <si>
    <t>Answer whether the model has a Transparent Reach-In Door or Window in the cells below.
An affirmative answer can be either 'yes' or 'y' and a negative answer can be either 'no' or 'n'.</t>
  </si>
  <si>
    <t xml:space="preserve">If the model has a transparent reach-in door or window, enter the Glass Type of Doors and Door Windows in the cells below. 
If the model does not have a transparent reach-in door or window, the entry is optional.
</t>
  </si>
  <si>
    <t xml:space="preserve">If model has transparent reach-in door/window, enter Antisweat Heater Power Draw (based on full power w/o controls modulating) in watts/sqft of door opening. Should be decimal &gt;= 0.
If model does not have transp. reach-in door/window, entry optional.
</t>
  </si>
  <si>
    <t xml:space="preserve">If answer to Sec. 342(f) col. is 'yes', make no entry.
If ans. is 'no':
- PGC 5-6, make no entry.
- PGC 7-8, entry optional &amp; should be R-Value of Door Insulation, not glass.
- Else, enter R-Value of Door Insul.
Enter decimal #&gt;0 only, not the "R".
</t>
  </si>
  <si>
    <t>Answer whether the Model incorporates all applicable design requirements in the cells below. 
An affirmative answer can be either 'yes' or 'y' and a negative answer can be either 'no' or 'n'.</t>
  </si>
  <si>
    <t>Enter the door energy consumption in kWh/day in the cells below.  This should be a decimal number &gt; zero.</t>
  </si>
  <si>
    <t xml:space="preserve">Enter the door surface area in square feet in the cells below.  This should be a decimal number &gt; zero.
</t>
  </si>
  <si>
    <t xml:space="preserve">Only for doors with Antisweat heaters activated by temperature, enter the Temperature at Which the Antisweat Heater Turns on in degrees Fahrenheit in the cells below. This should be a decimal number greater than zero. Otherwise, leave the cell blank
</t>
  </si>
  <si>
    <t xml:space="preserve">Only for doors with Antisweat heaters activated by humidity, enter the Humidity at Which the Antisweat Heater Turns on in percentage in the cells below. This should be a percentage between 0 and 100. Otherwise, leave the cell blank.
</t>
  </si>
  <si>
    <t xml:space="preserve">Enter the Total Rated Power of Light #1 in watts in the cells below. Entry should be full rated power of lighting without controls modulating power and a decimal number &gt;= 0. Enter 0 if the door does not have any lights.
</t>
  </si>
  <si>
    <t xml:space="preserve">If Applicable, enter whether Light #1 has a Timer, Control System, or Other Demand-Based Control Reducing the Light's Power Consumption in the cells below.
An affirmative entry can be either 'yes' or 'y' and a negative entry can be either 'no' or 'n'.
</t>
  </si>
  <si>
    <t xml:space="preserve">If Applicable, enter the Total Rated Power of Light #2 in watts in the cells below. Entry should be full rated power of lighting without controls modulating power and a decimal number &gt;= 0. 
</t>
  </si>
  <si>
    <t xml:space="preserve">If Applicable, enter whether Light #2 has a Timer, Control System, or Other Demand-Based Control Reducing the Light's Power Consumption in the cells below.
An affirmative entry can be either 'yes' or 'y' and a negative entry can be either 'no' or 'n'.
</t>
  </si>
  <si>
    <t xml:space="preserve">Enter the Total Rated Power of Heater Wire #1 in watts in the cells below. Entry should be full rated power of Heater Wire without controls modulating power and a decimal number &gt;= 0. Enter 0 if the door does not have any Heater Wire.
</t>
  </si>
  <si>
    <t xml:space="preserve">If Applicable, enter whether Heater Wire #1 has a Timer, Control System, or Other Demand-Based Control Reducing the Heater Wire's Power Consumption in the cells below.
An affirmative entry can be 'yes' or 'y' and a negative entry can be 'no' or 'n'.
</t>
  </si>
  <si>
    <t xml:space="preserve">If Applicable, enter the Total Rated Power of Heater Wire #2 in watts in the cells below. Entry should be full rated power of Heater Wire without controls modulating power and a decimal number &gt;= 0.
</t>
  </si>
  <si>
    <t xml:space="preserve">If Applicable, enter whether Heater Wire #2 has a Timer, Control System, or Other Demand-Based Control Reducing the Heater Wire's Power Consumption in the cells below.
An affirmative entry can be 'yes' or 'y' and a negative entry can be 'no' or 'n'.
</t>
  </si>
  <si>
    <t xml:space="preserve">Enter Total Rated Power of Other Electricity Consuming Device #1 in watts in cells below. Entry should be full rated power of device w/o controls modulating power &amp; decimal # &gt;= 0. Enter 0 if door does not have any other electricity consuming devices.
</t>
  </si>
  <si>
    <t xml:space="preserve">If Appl., enter whether Other Electricity Consuming Device #1 has Timer, Control System, or Other Demand-Based Control Reducing device's Power Consumption in the cells below.
Affirmative entry can be 'yes' or 'y', negative entry can be 'no' or 'n'.
</t>
  </si>
  <si>
    <t xml:space="preserve">If Applicable, enter the Total Rated Power of Other Electricity Consuming Device #2 in watts in the cells below. Entry should be full rated power of device without controls modulating power and a decimal number &gt;= 0.
</t>
  </si>
  <si>
    <t xml:space="preserve">If Appl., enter whether Other Electricity Consuming Device #2 has Timer, Control System, or Other Demand-Based Control Reducing device's Power Consumption in the cells below.
Affirmative entry can be 'yes' or 'y', negative entry can be 'no' or 'n'.
</t>
  </si>
  <si>
    <t xml:space="preserve">Enter the conduction load through the door in British thermal units per hour (Btu/h) in the cells below. This should be a decimal number greater than zero.
</t>
  </si>
  <si>
    <t>The following is a description of each product group code:</t>
  </si>
  <si>
    <t>Product Group Code Description</t>
  </si>
  <si>
    <t>Passage door, Medium Temperature</t>
  </si>
  <si>
    <t>Passage Door, Low Temperature</t>
  </si>
  <si>
    <t>Freight Door, Medium Temperature</t>
  </si>
  <si>
    <t>Freight Door, Low Temperature</t>
  </si>
  <si>
    <t>Fully Glass/Transparent Display Door, Medium Temperature</t>
  </si>
  <si>
    <t>Fully Glass/Transparent Display Door, Low Temperature</t>
  </si>
  <si>
    <t>Display Door Other Than Fully Glass/Transparent Door, Medium Temperature</t>
  </si>
  <si>
    <t>Display Door Other Than Fully Glass/Transparent Door, Low Temperature</t>
  </si>
  <si>
    <t>Column Headers:</t>
  </si>
  <si>
    <t xml:space="preserve">The cells below show whether there are any issues with the data on that line.  If the status is "ok," there are no issues.  If the status is "Error," there are issues with the data.  See columns to the right for an indication of the issues with the data.
</t>
  </si>
  <si>
    <t>Blank Hidden Column in Template</t>
  </si>
  <si>
    <t>DOE F 220.59</t>
  </si>
  <si>
    <t>Certifier</t>
  </si>
  <si>
    <t>Submitter</t>
  </si>
  <si>
    <t xml:space="preserve">Product Type:  </t>
  </si>
  <si>
    <t>Doors for Walk-In Coolers and Freezers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</si>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</sst>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b/>
      <sz val="11"/>
      <name val="Calibri"/>
      <family val="2"/>
      <scheme val="minor"/>
    </font>
    <font>
      <sz val="10"/>
      <color rgb="FF000000"/>
      <name val="Arial"/>
      <family val="2"/>
    </font>
    <font>
      <b/>
      <sz val="11"/>
      <color rgb="FFFF0000"/>
      <name val="Calibri"/>
      <family val="2"/>
      <scheme val="minor"/>
    </font>
    <font>
      <sz val="8"/>
      <color rgb="FF000000"/>
      <name val="Tahoma"/>
      <family val="2"/>
    </font>
    <font>
      <b/>
      <sz val="9"/>
      <name val="Arial"/>
      <family val="2"/>
    </font>
    <font>
      <sz val="8"/>
      <name val="Arial"/>
      <family val="2"/>
    </font>
    <font>
      <sz val="9"/>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3" fillId="0" borderId="0"/>
    <xf numFmtId="0" fontId="19" fillId="0" borderId="0" applyNumberFormat="0" applyFill="0" applyBorder="0" applyAlignment="0" applyProtection="0">
      <alignment vertical="top"/>
      <protection locked="0"/>
    </xf>
  </cellStyleXfs>
  <cellXfs count="121">
    <xf numFmtId="0" fontId="0" fillId="0" borderId="0" xfId="0"/>
    <xf numFmtId="0" fontId="1" fillId="0" borderId="1" xfId="0" applyFont="1" applyBorder="1"/>
    <xf numFmtId="0" fontId="4" fillId="0" borderId="2" xfId="1" applyFont="1" applyBorder="1" applyAlignment="1" applyProtection="1">
      <alignment horizontal="center" vertical="center" wrapText="1"/>
      <protection hidden="1"/>
    </xf>
    <xf numFmtId="0"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hidden="1"/>
    </xf>
    <xf numFmtId="0" fontId="5" fillId="0" borderId="0" xfId="0" applyFont="1"/>
    <xf numFmtId="0" fontId="6" fillId="0" borderId="2" xfId="0" applyFont="1" applyBorder="1"/>
    <xf numFmtId="0" fontId="5" fillId="0" borderId="2" xfId="0" applyFont="1" applyBorder="1"/>
    <xf numFmtId="0" fontId="5" fillId="0" borderId="2" xfId="0" applyFont="1" applyBorder="1" applyAlignment="1">
      <alignment wrapText="1"/>
    </xf>
    <xf numFmtId="0" fontId="2" fillId="0" borderId="2" xfId="0" applyFont="1" applyBorder="1"/>
    <xf numFmtId="0" fontId="0" fillId="0" borderId="2" xfId="0" applyBorder="1"/>
    <xf numFmtId="0" fontId="0" fillId="0" borderId="2" xfId="0" applyBorder="1" applyAlignment="1">
      <alignment wrapText="1"/>
    </xf>
    <xf numFmtId="0" fontId="4" fillId="0" borderId="0" xfId="0" applyFont="1" applyProtection="1">
      <protection hidden="1"/>
    </xf>
    <xf numFmtId="0" fontId="0" fillId="0" borderId="0" xfId="0" applyProtection="1">
      <protection hidden="1"/>
    </xf>
    <xf numFmtId="0" fontId="3" fillId="0" borderId="2" xfId="2" applyBorder="1" applyAlignment="1" applyProtection="1">
      <alignment horizontal="center" vertical="center"/>
      <protection hidden="1"/>
    </xf>
    <xf numFmtId="0" fontId="7" fillId="0" borderId="2" xfId="0" applyFont="1" applyBorder="1" applyAlignment="1">
      <alignment vertical="center" wrapText="1"/>
    </xf>
    <xf numFmtId="0" fontId="8" fillId="0" borderId="0" xfId="0" applyFont="1" applyAlignment="1">
      <alignment wrapText="1"/>
    </xf>
    <xf numFmtId="0" fontId="4" fillId="0" borderId="2" xfId="1" applyFont="1" applyBorder="1" applyAlignment="1" applyProtection="1">
      <alignment horizontal="left" vertical="center" wrapText="1"/>
      <protection hidden="1"/>
    </xf>
    <xf numFmtId="0" fontId="2" fillId="0" borderId="0" xfId="0" applyFont="1"/>
    <xf numFmtId="0" fontId="6" fillId="0" borderId="2" xfId="0" applyFont="1" applyBorder="1" applyAlignment="1">
      <alignment horizontal="center" vertical="center" wrapText="1"/>
    </xf>
    <xf numFmtId="0" fontId="10" fillId="0" borderId="0" xfId="2" applyFont="1" applyAlignment="1" applyProtection="1">
      <alignment vertical="center"/>
      <protection hidden="1"/>
    </xf>
    <xf numFmtId="0" fontId="3" fillId="0" borderId="0" xfId="2" applyAlignment="1" applyProtection="1">
      <alignment horizontal="left" vertical="center"/>
      <protection hidden="1"/>
    </xf>
    <xf numFmtId="0" fontId="11" fillId="0" borderId="0" xfId="2" applyFont="1" applyAlignment="1" applyProtection="1">
      <alignment horizontal="center" vertical="center"/>
      <protection hidden="1"/>
    </xf>
    <xf numFmtId="0" fontId="12" fillId="0" borderId="0" xfId="2" applyFont="1" applyAlignment="1" applyProtection="1">
      <alignment horizontal="right" vertical="top"/>
      <protection hidden="1"/>
    </xf>
    <xf numFmtId="0" fontId="12" fillId="0" borderId="0" xfId="2" applyFont="1" applyAlignment="1" applyProtection="1">
      <alignment horizontal="left" vertical="top"/>
      <protection hidden="1"/>
    </xf>
    <xf numFmtId="0" fontId="13" fillId="0" borderId="0" xfId="2" applyFont="1" applyAlignment="1" applyProtection="1">
      <alignment vertical="center" wrapText="1"/>
      <protection hidden="1"/>
    </xf>
    <xf numFmtId="0" fontId="14" fillId="0" borderId="0" xfId="2" applyFont="1" applyAlignment="1" applyProtection="1">
      <alignment horizontal="left" vertical="center"/>
      <protection hidden="1"/>
    </xf>
    <xf numFmtId="0" fontId="15" fillId="0" borderId="0" xfId="2" applyFont="1" applyAlignment="1" applyProtection="1">
      <alignment horizontal="center"/>
      <protection hidden="1"/>
    </xf>
    <xf numFmtId="0" fontId="16" fillId="0" borderId="0" xfId="2" applyFont="1" applyAlignment="1" applyProtection="1">
      <alignment horizontal="left" vertical="center"/>
      <protection hidden="1"/>
    </xf>
    <xf numFmtId="0" fontId="10"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14" fillId="0" borderId="0" xfId="2" applyFont="1" applyAlignment="1" applyProtection="1">
      <alignment horizontal="left" vertical="center" wrapText="1"/>
      <protection hidden="1"/>
    </xf>
    <xf numFmtId="0" fontId="19" fillId="0" borderId="0" xfId="2" applyFont="1" applyAlignment="1" applyProtection="1">
      <alignment horizontal="left" vertical="center"/>
      <protection hidden="1"/>
    </xf>
    <xf numFmtId="0" fontId="20" fillId="0" borderId="0" xfId="2" applyFont="1" applyAlignment="1" applyProtection="1">
      <alignment horizontal="left" vertical="center"/>
      <protection hidden="1"/>
    </xf>
    <xf numFmtId="0" fontId="13" fillId="0" borderId="0" xfId="2" applyFont="1" applyAlignment="1" applyProtection="1">
      <alignment horizontal="left" vertical="top" wrapText="1"/>
      <protection hidden="1"/>
    </xf>
    <xf numFmtId="0" fontId="13" fillId="0" borderId="0" xfId="2" applyFont="1" applyAlignment="1" applyProtection="1">
      <alignment horizontal="center" vertical="center"/>
      <protection hidden="1"/>
    </xf>
    <xf numFmtId="0" fontId="19" fillId="0" borderId="0" xfId="2" applyFont="1" applyAlignment="1" applyProtection="1">
      <alignment horizontal="center" vertical="center"/>
      <protection hidden="1"/>
    </xf>
    <xf numFmtId="0" fontId="3" fillId="0" borderId="2" xfId="2" applyBorder="1" applyAlignment="1" applyProtection="1">
      <alignment horizontal="center" vertical="center" wrapText="1"/>
      <protection hidden="1"/>
    </xf>
    <xf numFmtId="0" fontId="14" fillId="0" borderId="6" xfId="2" applyFont="1" applyBorder="1" applyAlignment="1" applyProtection="1">
      <alignment horizontal="left" vertical="center"/>
      <protection hidden="1"/>
    </xf>
    <xf numFmtId="0" fontId="22" fillId="0" borderId="7" xfId="2" applyFont="1" applyBorder="1" applyAlignment="1" applyProtection="1">
      <alignment horizontal="left" vertical="center"/>
      <protection hidden="1"/>
    </xf>
    <xf numFmtId="0" fontId="19" fillId="0" borderId="7" xfId="2" applyFont="1" applyBorder="1" applyAlignment="1" applyProtection="1">
      <alignment horizontal="left" vertical="center"/>
      <protection hidden="1"/>
    </xf>
    <xf numFmtId="0" fontId="19" fillId="0" borderId="8" xfId="2" applyFont="1" applyBorder="1" applyAlignment="1" applyProtection="1">
      <alignment horizontal="left" vertical="center"/>
      <protection hidden="1"/>
    </xf>
    <xf numFmtId="0" fontId="14" fillId="0" borderId="9" xfId="2" applyFont="1" applyBorder="1" applyAlignment="1" applyProtection="1">
      <alignment horizontal="left" vertical="center"/>
      <protection hidden="1"/>
    </xf>
    <xf numFmtId="0" fontId="12" fillId="0" borderId="0" xfId="2" applyFont="1" applyAlignment="1" applyProtection="1">
      <alignment vertical="center"/>
      <protection hidden="1"/>
    </xf>
    <xf numFmtId="0" fontId="14" fillId="0" borderId="10" xfId="2" applyFont="1" applyBorder="1" applyAlignment="1" applyProtection="1">
      <alignment horizontal="left" vertical="center"/>
      <protection hidden="1"/>
    </xf>
    <xf numFmtId="0" fontId="12" fillId="0" borderId="0" xfId="2" applyFont="1" applyAlignment="1" applyProtection="1">
      <alignment horizontal="left" vertical="center"/>
      <protection hidden="1"/>
    </xf>
    <xf numFmtId="0" fontId="13" fillId="0" borderId="0" xfId="2" applyFont="1" applyAlignment="1" applyProtection="1">
      <alignment horizontal="left" vertical="center"/>
      <protection locked="0"/>
    </xf>
    <xf numFmtId="0" fontId="13" fillId="0" borderId="0" xfId="2" applyFont="1" applyAlignment="1" applyProtection="1">
      <alignment horizontal="left" vertical="center"/>
      <protection hidden="1"/>
    </xf>
    <xf numFmtId="0" fontId="14" fillId="0" borderId="9" xfId="2" applyFont="1" applyBorder="1" applyAlignment="1" applyProtection="1">
      <alignment horizontal="left" vertical="top"/>
      <protection hidden="1"/>
    </xf>
    <xf numFmtId="0" fontId="19" fillId="0" borderId="0" xfId="2" applyFont="1" applyAlignment="1" applyProtection="1">
      <alignment horizontal="left" vertical="top"/>
      <protection hidden="1"/>
    </xf>
    <xf numFmtId="0" fontId="14" fillId="0" borderId="10" xfId="2" applyFont="1" applyBorder="1" applyAlignment="1" applyProtection="1">
      <alignment horizontal="left" vertical="top"/>
      <protection hidden="1"/>
    </xf>
    <xf numFmtId="0" fontId="19" fillId="0" borderId="0" xfId="2" applyFont="1" applyAlignment="1" applyProtection="1">
      <alignment horizontal="center" vertical="top"/>
      <protection hidden="1"/>
    </xf>
    <xf numFmtId="0" fontId="13" fillId="0" borderId="0" xfId="2" applyFont="1" applyAlignment="1" applyProtection="1">
      <alignment horizontal="left" vertical="top" wrapText="1"/>
      <protection locked="0"/>
    </xf>
    <xf numFmtId="0" fontId="13" fillId="0" borderId="0" xfId="2" applyFont="1" applyAlignment="1" applyProtection="1">
      <alignment horizontal="center" vertical="top"/>
      <protection hidden="1"/>
    </xf>
    <xf numFmtId="0" fontId="3" fillId="0" borderId="2" xfId="2" applyBorder="1" applyAlignment="1" applyProtection="1">
      <alignment horizontal="center" vertical="top" wrapText="1"/>
      <protection hidden="1"/>
    </xf>
    <xf numFmtId="0" fontId="14" fillId="0" borderId="0" xfId="2" applyFont="1" applyAlignment="1" applyProtection="1">
      <alignment horizontal="left" vertical="top" wrapText="1"/>
      <protection hidden="1"/>
    </xf>
    <xf numFmtId="0" fontId="14" fillId="0" borderId="0" xfId="2" applyFont="1" applyAlignment="1" applyProtection="1">
      <alignment horizontal="left" vertical="top"/>
      <protection hidden="1"/>
    </xf>
    <xf numFmtId="0" fontId="23" fillId="0" borderId="9" xfId="2" applyFont="1" applyBorder="1" applyAlignment="1" applyProtection="1">
      <alignment horizontal="left" vertical="center"/>
      <protection hidden="1"/>
    </xf>
    <xf numFmtId="0" fontId="13" fillId="0" borderId="0" xfId="2" applyFont="1" applyAlignment="1" applyProtection="1">
      <alignment vertical="center"/>
      <protection hidden="1"/>
    </xf>
    <xf numFmtId="0" fontId="23" fillId="0" borderId="0" xfId="2" applyFont="1" applyAlignment="1" applyProtection="1">
      <alignment horizontal="left" vertical="center"/>
      <protection hidden="1"/>
    </xf>
    <xf numFmtId="0" fontId="23" fillId="0" borderId="10" xfId="2" applyFont="1" applyBorder="1" applyAlignment="1" applyProtection="1">
      <alignment horizontal="center" vertical="center"/>
      <protection hidden="1"/>
    </xf>
    <xf numFmtId="0" fontId="23" fillId="0" borderId="0" xfId="2" applyFont="1" applyAlignment="1" applyProtection="1">
      <alignment horizontal="center" vertical="center"/>
      <protection hidden="1"/>
    </xf>
    <xf numFmtId="0" fontId="23" fillId="0" borderId="0" xfId="2" applyFont="1" applyAlignment="1" applyProtection="1">
      <alignment horizontal="left" vertical="center" wrapText="1"/>
      <protection hidden="1"/>
    </xf>
    <xf numFmtId="0" fontId="11" fillId="0" borderId="9" xfId="2" applyFont="1" applyBorder="1" applyAlignment="1" applyProtection="1">
      <alignment horizontal="left" vertical="center"/>
      <protection hidden="1"/>
    </xf>
    <xf numFmtId="0" fontId="11" fillId="0" borderId="0" xfId="2" applyFont="1" applyAlignment="1" applyProtection="1">
      <alignment horizontal="left" vertical="center"/>
      <protection hidden="1"/>
    </xf>
    <xf numFmtId="0" fontId="11" fillId="0" borderId="10" xfId="2" applyFont="1" applyBorder="1" applyAlignment="1" applyProtection="1">
      <alignment horizontal="center" vertical="center"/>
      <protection hidden="1"/>
    </xf>
    <xf numFmtId="0" fontId="11" fillId="0" borderId="0" xfId="2" applyFont="1" applyAlignment="1" applyProtection="1">
      <alignment horizontal="left" vertical="center" wrapText="1"/>
      <protection hidden="1"/>
    </xf>
    <xf numFmtId="0" fontId="10" fillId="0" borderId="14" xfId="2" applyFont="1" applyBorder="1" applyAlignment="1" applyProtection="1">
      <alignment horizontal="left" vertical="center" wrapText="1" indent="1"/>
      <protection locked="0"/>
    </xf>
    <xf numFmtId="0" fontId="11" fillId="0" borderId="0" xfId="2" applyFont="1" applyAlignment="1" applyProtection="1">
      <alignment horizontal="left" vertical="center" wrapText="1" indent="1"/>
      <protection hidden="1"/>
    </xf>
    <xf numFmtId="0" fontId="11" fillId="0" borderId="10" xfId="2" applyFont="1" applyBorder="1" applyAlignment="1" applyProtection="1">
      <alignment horizontal="left" vertical="center"/>
      <protection hidden="1"/>
    </xf>
    <xf numFmtId="0" fontId="19" fillId="0" borderId="14" xfId="3" applyBorder="1" applyAlignment="1">
      <alignment horizontal="left" vertical="center" wrapText="1" indent="1"/>
      <protection locked="0"/>
    </xf>
    <xf numFmtId="0" fontId="11" fillId="0" borderId="11" xfId="2" applyFont="1" applyBorder="1" applyAlignment="1" applyProtection="1">
      <alignment horizontal="left" vertical="center"/>
      <protection hidden="1"/>
    </xf>
    <xf numFmtId="0" fontId="11" fillId="0" borderId="13" xfId="2" applyFont="1" applyBorder="1" applyAlignment="1" applyProtection="1">
      <alignment horizontal="left" vertical="center"/>
      <protection hidden="1"/>
    </xf>
    <xf numFmtId="0" fontId="11" fillId="0" borderId="1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4" fillId="0" borderId="0" xfId="2" applyFont="1" applyAlignment="1" applyProtection="1">
      <alignment vertical="center"/>
      <protection hidden="1"/>
    </xf>
    <xf numFmtId="0" fontId="11" fillId="0" borderId="0" xfId="2" applyFont="1" applyAlignment="1" applyProtection="1">
      <alignment horizontal="left" vertical="top" wrapText="1"/>
      <protection hidden="1"/>
    </xf>
    <xf numFmtId="0" fontId="11" fillId="0" borderId="0" xfId="2" applyFont="1" applyAlignment="1" applyProtection="1">
      <alignment horizontal="left" vertical="top" wrapText="1" indent="1"/>
      <protection hidden="1"/>
    </xf>
    <xf numFmtId="0" fontId="24" fillId="0" borderId="0" xfId="2" applyFont="1" applyAlignment="1" applyProtection="1">
      <alignment horizontal="left" vertical="center"/>
      <protection hidden="1"/>
    </xf>
    <xf numFmtId="0" fontId="17" fillId="0" borderId="14" xfId="3" applyFont="1" applyBorder="1" applyAlignment="1">
      <alignment horizontal="left" vertical="center" wrapText="1" indent="1"/>
      <protection locked="0"/>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164" fontId="17" fillId="4" borderId="14" xfId="3" applyNumberFormat="1" applyFont="1" applyFill="1" applyBorder="1" applyAlignment="1">
      <alignment horizontal="left" vertical="center" wrapText="1" indent="1"/>
      <protection locked="0"/>
    </xf>
    <xf numFmtId="0" fontId="11" fillId="4"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7" fillId="0" borderId="0" xfId="3" applyFont="1" applyAlignment="1" applyProtection="1">
      <alignment horizontal="left" vertical="center"/>
      <protection hidden="1"/>
    </xf>
    <xf numFmtId="0" fontId="12" fillId="0" borderId="13" xfId="2" applyFont="1" applyBorder="1" applyAlignment="1" applyProtection="1">
      <alignment horizontal="left" vertical="center"/>
      <protection hidden="1"/>
    </xf>
    <xf numFmtId="0" fontId="3" fillId="0" borderId="13" xfId="2" applyBorder="1" applyAlignment="1" applyProtection="1">
      <alignment horizontal="left" vertical="center"/>
      <protection hidden="1"/>
    </xf>
    <xf numFmtId="0" fontId="11" fillId="0" borderId="13" xfId="2" applyFont="1" applyBorder="1" applyAlignment="1" applyProtection="1">
      <alignment horizontal="center" vertical="center"/>
      <protection hidden="1"/>
    </xf>
    <xf numFmtId="0" fontId="3" fillId="0" borderId="7" xfId="2" applyBorder="1" applyAlignment="1" applyProtection="1">
      <alignment horizontal="left" vertical="center"/>
      <protection hidden="1"/>
    </xf>
    <xf numFmtId="0" fontId="11" fillId="0" borderId="7" xfId="2" applyFont="1" applyBorder="1" applyAlignment="1" applyProtection="1">
      <alignment horizontal="center" vertical="center"/>
      <protection hidden="1"/>
    </xf>
    <xf numFmtId="0" fontId="25"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5" fillId="0" borderId="0" xfId="2" applyFont="1" applyAlignment="1" applyProtection="1">
      <alignment vertical="center"/>
      <protection hidden="1"/>
    </xf>
    <xf numFmtId="0" fontId="3" fillId="0" borderId="0" xfId="2" applyAlignment="1" applyProtection="1">
      <alignment horizontal="center" vertical="center"/>
      <protection hidden="1"/>
    </xf>
    <xf numFmtId="0" fontId="11" fillId="0" borderId="9" xfId="2" applyFont="1" applyBorder="1" applyAlignment="1" applyProtection="1">
      <alignment horizontal="right" vertical="center"/>
      <protection hidden="1"/>
    </xf>
    <xf numFmtId="0" fontId="11" fillId="0" borderId="0" xfId="2" applyFont="1" applyAlignment="1" applyProtection="1">
      <alignment horizontal="right" vertical="center"/>
      <protection hidden="1"/>
    </xf>
    <xf numFmtId="0" fontId="11" fillId="0" borderId="10" xfId="2" applyFont="1" applyBorder="1" applyAlignment="1" applyProtection="1">
      <alignment horizontal="right" vertical="center"/>
      <protection hidden="1"/>
    </xf>
    <xf numFmtId="0" fontId="25" fillId="0" borderId="0" xfId="2" applyFont="1" applyAlignment="1" applyProtection="1">
      <alignment horizontal="left" vertical="top" wrapText="1"/>
      <protection hidden="1"/>
    </xf>
    <xf numFmtId="0" fontId="11"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10" xfId="2" applyFont="1" applyBorder="1" applyAlignment="1" applyProtection="1">
      <alignment horizontal="right" vertical="center" wrapText="1"/>
      <protection hidden="1"/>
    </xf>
    <xf numFmtId="0" fontId="11" fillId="0" borderId="9" xfId="2" applyFont="1" applyBorder="1" applyAlignment="1" applyProtection="1">
      <alignment horizontal="right" vertical="center" wrapText="1"/>
      <protection hidden="1"/>
    </xf>
    <xf numFmtId="0" fontId="11" fillId="0" borderId="0" xfId="2" applyFont="1" applyAlignment="1" applyProtection="1">
      <alignment horizontal="right" vertical="center" wrapText="1"/>
      <protection hidden="1"/>
    </xf>
    <xf numFmtId="0" fontId="11" fillId="0" borderId="10" xfId="2" applyFont="1" applyBorder="1" applyAlignment="1" applyProtection="1">
      <alignment horizontal="right" vertical="center" wrapText="1"/>
      <protection hidden="1"/>
    </xf>
    <xf numFmtId="0" fontId="13" fillId="0" borderId="0" xfId="2" applyFont="1" applyAlignment="1" applyProtection="1">
      <alignment horizontal="left" vertical="top" wrapText="1"/>
      <protection hidden="1"/>
    </xf>
    <xf numFmtId="0" fontId="18" fillId="2" borderId="0" xfId="2" applyFont="1" applyFill="1" applyAlignment="1" applyProtection="1">
      <alignment horizontal="center" vertical="center"/>
      <protection hidden="1"/>
    </xf>
    <xf numFmtId="0" fontId="13" fillId="2" borderId="0" xfId="2" applyFont="1" applyFill="1" applyAlignment="1" applyProtection="1">
      <alignment horizontal="center" vertical="center"/>
      <protection hidden="1"/>
    </xf>
    <xf numFmtId="0" fontId="21" fillId="3" borderId="2" xfId="3" applyFont="1" applyFill="1" applyBorder="1" applyAlignment="1" applyProtection="1">
      <alignment horizontal="center" vertical="center"/>
      <protection hidden="1"/>
    </xf>
    <xf numFmtId="0" fontId="12" fillId="0" borderId="3" xfId="2" applyFont="1" applyBorder="1" applyAlignment="1" applyProtection="1">
      <alignment horizontal="center" vertical="center" wrapText="1"/>
      <protection hidden="1"/>
    </xf>
    <xf numFmtId="0" fontId="12" fillId="0" borderId="4" xfId="2" applyFont="1" applyBorder="1" applyAlignment="1" applyProtection="1">
      <alignment horizontal="center" vertical="center" wrapText="1"/>
      <protection hidden="1"/>
    </xf>
    <xf numFmtId="0" fontId="12" fillId="0" borderId="5" xfId="2" applyFont="1" applyBorder="1" applyAlignment="1" applyProtection="1">
      <alignment horizontal="center" vertical="center" wrapText="1"/>
      <protection hidden="1"/>
    </xf>
    <xf numFmtId="0" fontId="19" fillId="0" borderId="6" xfId="2" applyFont="1" applyBorder="1" applyAlignment="1" applyProtection="1">
      <alignment horizontal="center" vertical="center"/>
      <protection hidden="1"/>
    </xf>
    <xf numFmtId="0" fontId="19" fillId="0" borderId="8" xfId="2" applyFont="1" applyBorder="1" applyAlignment="1" applyProtection="1">
      <alignment horizontal="center" vertical="center"/>
      <protection hidden="1"/>
    </xf>
    <xf numFmtId="0" fontId="11" fillId="0" borderId="9" xfId="2" applyFont="1" applyBorder="1" applyAlignment="1" applyProtection="1">
      <alignment horizontal="left" vertical="center" indent="1"/>
      <protection hidden="1"/>
    </xf>
    <xf numFmtId="0" fontId="19" fillId="0" borderId="7" xfId="2" applyFont="1" applyBorder="1" applyAlignment="1" applyProtection="1">
      <alignment horizontal="center" vertical="center"/>
      <protection hidden="1"/>
    </xf>
    <xf numFmtId="0" fontId="11" fillId="0" borderId="9" xfId="2" applyFont="1" applyBorder="1" applyAlignment="1" applyProtection="1">
      <alignment horizontal="left" vertical="center" wrapText="1" indent="1"/>
      <protection hidden="1"/>
    </xf>
    <xf numFmtId="0" fontId="19" fillId="0" borderId="11" xfId="2" applyFont="1" applyBorder="1" applyAlignment="1" applyProtection="1">
      <alignment horizontal="center" vertical="top"/>
      <protection hidden="1"/>
    </xf>
    <xf numFmtId="0" fontId="19" fillId="0" borderId="12" xfId="2" applyFont="1" applyBorder="1" applyAlignment="1" applyProtection="1">
      <alignment horizontal="center" vertical="top"/>
      <protection hidden="1"/>
    </xf>
    <xf numFmtId="0" fontId="19" fillId="0" borderId="13" xfId="2" applyFont="1" applyBorder="1" applyAlignment="1" applyProtection="1">
      <alignment horizontal="center" vertical="top"/>
      <protection hidden="1"/>
    </xf>
  </cellXfs>
  <cellStyles count="4">
    <cellStyle name="Hyperlink 2" xfId="3" xr:uid="{C68FE03E-3F7E-4568-A7B1-D61FDDAA21CE}"/>
    <cellStyle name="Normal" xfId="0" builtinId="0"/>
    <cellStyle name="Normal 2" xfId="2" xr:uid="{54454A82-FDFC-416E-841A-1837D8916395}"/>
    <cellStyle name="Normal 3" xfId="1" xr:uid="{47786D49-0CFD-407C-8CFC-413B268B0158}"/>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AE26-4C21-4939-92C8-108D886E0E3C}">
  <dimension ref="A1:CF38"/>
  <sheetViews>
    <sheetView showGridLines="0" tabSelected="1" workbookViewId="0"/>
  </sheetViews>
  <sheetFormatPr defaultColWidth="9.1796875" defaultRowHeight="12.5" x14ac:dyDescent="0.35"/>
  <cols>
    <col min="1" max="1" width="3.7265625" style="46" customWidth="1"/>
    <col min="2" max="2" width="12.26953125" style="22" customWidth="1"/>
    <col min="3" max="3" width="7.7265625" style="22" customWidth="1"/>
    <col min="4" max="4" width="33.7265625" style="22" customWidth="1"/>
    <col min="5" max="5" width="12.7265625" style="22" customWidth="1"/>
    <col min="6" max="6" width="3.7265625" style="22" customWidth="1"/>
    <col min="7" max="7" width="3.7265625" style="23" customWidth="1"/>
    <col min="8" max="8" width="12.26953125" style="22" customWidth="1"/>
    <col min="9" max="9" width="7.7265625" style="22" customWidth="1"/>
    <col min="10" max="10" width="33.7265625" style="22" customWidth="1"/>
    <col min="11" max="11" width="12.7265625" style="22" customWidth="1"/>
    <col min="12" max="12" width="3.7265625" style="22" customWidth="1"/>
    <col min="13" max="13" width="8.7265625" style="22" customWidth="1"/>
    <col min="14" max="14" width="13.453125" style="22" hidden="1" customWidth="1"/>
    <col min="15" max="15" width="13.81640625" style="22" hidden="1" customWidth="1"/>
    <col min="16" max="16" width="9.1796875" style="95" hidden="1" customWidth="1"/>
    <col min="17" max="17" width="12.7265625" style="22" bestFit="1" customWidth="1"/>
    <col min="18" max="16384" width="9.1796875" style="22"/>
  </cols>
  <sheetData>
    <row r="1" spans="1:18" ht="13" customHeight="1" x14ac:dyDescent="0.35">
      <c r="A1" s="21" t="s">
        <v>149</v>
      </c>
      <c r="L1" s="24" t="s">
        <v>148</v>
      </c>
      <c r="P1" s="15">
        <v>13</v>
      </c>
    </row>
    <row r="2" spans="1:18" ht="17.149999999999999" customHeight="1" x14ac:dyDescent="0.25">
      <c r="A2" s="25" t="s">
        <v>120</v>
      </c>
      <c r="J2" s="26"/>
      <c r="K2" s="27"/>
      <c r="N2" s="28" t="s">
        <v>121</v>
      </c>
      <c r="O2" s="28" t="s">
        <v>122</v>
      </c>
      <c r="P2" s="15">
        <v>17</v>
      </c>
    </row>
    <row r="3" spans="1:18" s="27" customFormat="1" ht="20.149999999999999" customHeight="1" x14ac:dyDescent="0.35">
      <c r="A3" s="29" t="str">
        <f>D3</f>
        <v>Doors for Walk-In Coolers and Freezers</v>
      </c>
      <c r="C3" s="30" t="s">
        <v>123</v>
      </c>
      <c r="D3" s="106" t="s">
        <v>124</v>
      </c>
      <c r="E3" s="106"/>
      <c r="F3" s="106"/>
      <c r="G3" s="106"/>
      <c r="H3" s="106"/>
      <c r="I3" s="106"/>
      <c r="J3" s="31" t="s">
        <v>125</v>
      </c>
      <c r="K3" s="107"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07"/>
      <c r="M3" s="32"/>
      <c r="N3" s="23">
        <f>N11</f>
        <v>0</v>
      </c>
      <c r="O3" s="23">
        <f>N12</f>
        <v>0</v>
      </c>
      <c r="P3" s="15">
        <v>20</v>
      </c>
    </row>
    <row r="4" spans="1:18" s="27" customFormat="1" ht="10" customHeight="1" x14ac:dyDescent="0.35">
      <c r="A4" s="29" t="str">
        <f>RIGHT(L1,LEN(L1)-8)</f>
        <v>5.x</v>
      </c>
      <c r="B4" s="33"/>
      <c r="C4" s="33"/>
      <c r="D4" s="106"/>
      <c r="E4" s="106"/>
      <c r="F4" s="106"/>
      <c r="G4" s="106"/>
      <c r="H4" s="106"/>
      <c r="I4" s="106"/>
      <c r="M4" s="32"/>
      <c r="P4" s="15">
        <v>10</v>
      </c>
    </row>
    <row r="5" spans="1:18" s="27" customFormat="1" ht="20.149999999999999" customHeight="1" x14ac:dyDescent="0.35">
      <c r="A5" s="34"/>
      <c r="D5" s="106"/>
      <c r="E5" s="106"/>
      <c r="F5" s="106"/>
      <c r="G5" s="106"/>
      <c r="H5" s="106"/>
      <c r="I5" s="106"/>
      <c r="J5" s="31" t="s">
        <v>126</v>
      </c>
      <c r="K5" s="108" t="s">
        <v>150</v>
      </c>
      <c r="L5" s="108"/>
      <c r="M5" s="32"/>
      <c r="N5" s="23" t="str">
        <f>IF(N3=1,"U.S. Manufacturer",IF(N3=2,"Importer","No Type"))</f>
        <v>No Type</v>
      </c>
      <c r="O5" s="23" t="str">
        <f>IF(O3=1,IF(N3=1,"U.S. Manufacturer",IF(N3=2,"Importer","No Type")),IF(O3=2,"Third Party Representative","No Type"))</f>
        <v>No Type</v>
      </c>
      <c r="P5" s="15">
        <v>20</v>
      </c>
    </row>
    <row r="6" spans="1:18" s="27" customFormat="1" ht="20.149999999999999" customHeight="1" x14ac:dyDescent="0.35">
      <c r="A6" s="34"/>
      <c r="D6" s="109" t="s">
        <v>127</v>
      </c>
      <c r="E6" s="109"/>
      <c r="F6" s="35"/>
      <c r="G6" s="35"/>
      <c r="H6" s="35"/>
      <c r="I6" s="35"/>
      <c r="J6" s="31"/>
      <c r="K6" s="36"/>
      <c r="L6" s="36"/>
      <c r="M6" s="32"/>
      <c r="N6" s="23"/>
      <c r="O6" s="23"/>
      <c r="P6" s="15">
        <v>20</v>
      </c>
    </row>
    <row r="7" spans="1:18" s="27" customFormat="1" ht="10" customHeight="1" thickBot="1" x14ac:dyDescent="0.4">
      <c r="A7" s="34"/>
      <c r="B7" s="33"/>
      <c r="C7" s="33"/>
      <c r="D7" s="33"/>
      <c r="E7" s="33"/>
      <c r="G7" s="23"/>
      <c r="H7" s="37"/>
      <c r="I7" s="37"/>
      <c r="J7" s="37"/>
      <c r="K7" s="37"/>
      <c r="L7" s="37"/>
      <c r="M7" s="37"/>
      <c r="N7" s="32"/>
      <c r="O7" s="32"/>
      <c r="P7" s="38">
        <v>10</v>
      </c>
      <c r="Q7" s="32"/>
    </row>
    <row r="8" spans="1:18" s="27" customFormat="1" ht="40" customHeight="1" thickBot="1" x14ac:dyDescent="0.4">
      <c r="A8" s="110" t="s">
        <v>128</v>
      </c>
      <c r="B8" s="111"/>
      <c r="C8" s="111"/>
      <c r="D8" s="111"/>
      <c r="E8" s="111"/>
      <c r="F8" s="111"/>
      <c r="G8" s="111"/>
      <c r="H8" s="111"/>
      <c r="I8" s="111"/>
      <c r="J8" s="111"/>
      <c r="K8" s="111"/>
      <c r="L8" s="112"/>
      <c r="M8" s="37"/>
      <c r="N8" s="32"/>
      <c r="O8" s="32"/>
      <c r="P8" s="38">
        <v>40</v>
      </c>
      <c r="Q8" s="32"/>
    </row>
    <row r="9" spans="1:18" s="27" customFormat="1" ht="18" customHeight="1" x14ac:dyDescent="0.35">
      <c r="A9" s="39"/>
      <c r="B9" s="40" t="s">
        <v>129</v>
      </c>
      <c r="C9" s="40"/>
      <c r="D9" s="41"/>
      <c r="E9" s="41"/>
      <c r="F9" s="42"/>
      <c r="G9" s="39"/>
      <c r="H9" s="40" t="s">
        <v>130</v>
      </c>
      <c r="I9" s="40"/>
      <c r="J9" s="41"/>
      <c r="K9" s="41"/>
      <c r="L9" s="42"/>
      <c r="M9" s="23"/>
      <c r="N9" s="23"/>
      <c r="O9" s="32"/>
      <c r="P9" s="38">
        <v>18</v>
      </c>
      <c r="Q9" s="32"/>
      <c r="R9" s="32"/>
    </row>
    <row r="10" spans="1:18" s="27" customFormat="1" ht="18" customHeight="1" thickBot="1" x14ac:dyDescent="0.4">
      <c r="A10" s="43"/>
      <c r="B10" s="44" t="s">
        <v>131</v>
      </c>
      <c r="C10" s="44"/>
      <c r="D10" s="44"/>
      <c r="E10" s="44"/>
      <c r="F10" s="45"/>
      <c r="G10" s="43"/>
      <c r="H10" s="46" t="s">
        <v>132</v>
      </c>
      <c r="I10" s="46"/>
      <c r="J10" s="33"/>
      <c r="K10" s="33"/>
      <c r="L10" s="45"/>
      <c r="M10" s="37"/>
      <c r="N10" s="32"/>
      <c r="O10" s="32"/>
      <c r="P10" s="38">
        <v>18</v>
      </c>
      <c r="Q10" s="32"/>
    </row>
    <row r="11" spans="1:18" s="27" customFormat="1" ht="28" customHeight="1" x14ac:dyDescent="0.35">
      <c r="A11" s="43"/>
      <c r="B11" s="113"/>
      <c r="C11" s="114"/>
      <c r="D11" s="115" t="str">
        <f>IF(OR(N11=1,N11=2),"","Please enter required data")</f>
        <v>Please enter required data</v>
      </c>
      <c r="E11" s="33"/>
      <c r="F11" s="45"/>
      <c r="G11" s="43"/>
      <c r="H11" s="113"/>
      <c r="I11" s="116"/>
      <c r="J11" s="114"/>
      <c r="K11" s="117" t="str">
        <f>IF(OR(N12=1,N12=2),"","Please enter required data")</f>
        <v>Please enter required data</v>
      </c>
      <c r="L11" s="45"/>
      <c r="M11" s="37"/>
      <c r="N11" s="47">
        <v>0</v>
      </c>
      <c r="O11" s="48"/>
      <c r="P11" s="38">
        <v>28</v>
      </c>
      <c r="Q11" s="32"/>
    </row>
    <row r="12" spans="1:18" s="57" customFormat="1" ht="28" customHeight="1" thickBot="1" x14ac:dyDescent="0.4">
      <c r="A12" s="49"/>
      <c r="B12" s="118"/>
      <c r="C12" s="119"/>
      <c r="D12" s="115"/>
      <c r="E12" s="50"/>
      <c r="F12" s="51"/>
      <c r="G12" s="49"/>
      <c r="H12" s="118"/>
      <c r="I12" s="120"/>
      <c r="J12" s="119"/>
      <c r="K12" s="117"/>
      <c r="L12" s="51"/>
      <c r="M12" s="52"/>
      <c r="N12" s="53">
        <v>0</v>
      </c>
      <c r="O12" s="54"/>
      <c r="P12" s="55">
        <v>28</v>
      </c>
      <c r="Q12" s="56"/>
    </row>
    <row r="13" spans="1:18" s="27" customFormat="1" ht="13" customHeight="1" x14ac:dyDescent="0.35">
      <c r="A13" s="43"/>
      <c r="B13" s="33"/>
      <c r="C13" s="33"/>
      <c r="D13" s="33"/>
      <c r="E13" s="33"/>
      <c r="F13" s="45"/>
      <c r="G13" s="43"/>
      <c r="H13" s="33"/>
      <c r="I13" s="33"/>
      <c r="J13" s="33"/>
      <c r="K13" s="33"/>
      <c r="L13" s="45"/>
      <c r="M13" s="37"/>
      <c r="N13" s="32"/>
      <c r="O13" s="23"/>
      <c r="P13" s="38">
        <v>13</v>
      </c>
      <c r="Q13" s="32"/>
    </row>
    <row r="14" spans="1:18" s="60" customFormat="1" ht="13" customHeight="1" x14ac:dyDescent="0.35">
      <c r="A14" s="58"/>
      <c r="B14" s="59" t="s">
        <v>133</v>
      </c>
      <c r="C14" s="59"/>
      <c r="D14" s="48"/>
      <c r="F14" s="61"/>
      <c r="G14" s="58"/>
      <c r="H14" s="59" t="s">
        <v>134</v>
      </c>
      <c r="I14" s="59"/>
      <c r="J14" s="48"/>
      <c r="L14" s="61"/>
      <c r="M14" s="62"/>
      <c r="N14" s="62"/>
      <c r="O14" s="63"/>
      <c r="P14" s="38">
        <v>13</v>
      </c>
    </row>
    <row r="15" spans="1:18" s="65" customFormat="1" ht="13" customHeight="1" thickBot="1" x14ac:dyDescent="0.4">
      <c r="A15" s="64"/>
      <c r="F15" s="66"/>
      <c r="G15" s="64"/>
      <c r="L15" s="66"/>
      <c r="M15" s="23"/>
      <c r="N15" s="23"/>
      <c r="O15" s="67"/>
      <c r="P15" s="38">
        <v>13</v>
      </c>
    </row>
    <row r="16" spans="1:18" s="65" customFormat="1" ht="23.15" customHeight="1" thickBot="1" x14ac:dyDescent="0.4">
      <c r="A16" s="96" t="s">
        <v>135</v>
      </c>
      <c r="B16" s="97"/>
      <c r="C16" s="98"/>
      <c r="D16" s="68"/>
      <c r="E16" s="69" t="str">
        <f>IF(ISBLANK(D16),"Please enter required data",IF(ISNONTEXT(D16),"Please enter required data",""))</f>
        <v>Please enter required data</v>
      </c>
      <c r="F16" s="70"/>
      <c r="G16" s="96" t="s">
        <v>135</v>
      </c>
      <c r="H16" s="97"/>
      <c r="I16" s="98"/>
      <c r="J16" s="68"/>
      <c r="K16" s="69" t="str">
        <f>IF($N$12=1,IF(ISBLANK(J16),"","No entry should be made"),IF(ISBLANK(J16),"Please enter required data",IF(ISNONTEXT(J16),"Please enter required data","")))</f>
        <v>Please enter required data</v>
      </c>
      <c r="L16" s="70"/>
      <c r="M16" s="23"/>
      <c r="N16" s="67" t="s">
        <v>136</v>
      </c>
      <c r="O16" s="67"/>
      <c r="P16" s="38">
        <v>23</v>
      </c>
      <c r="Q16" s="67"/>
    </row>
    <row r="17" spans="1:84" s="65" customFormat="1" ht="23.15" customHeight="1" thickBot="1" x14ac:dyDescent="0.4">
      <c r="A17" s="96" t="s">
        <v>137</v>
      </c>
      <c r="B17" s="97"/>
      <c r="C17" s="98"/>
      <c r="D17" s="68"/>
      <c r="E17" s="69" t="str">
        <f>IF(ISBLANK(D17),"Please enter required data",IF(ISNONTEXT(D17),"Please enter required data",""))</f>
        <v>Please enter required data</v>
      </c>
      <c r="F17" s="70"/>
      <c r="G17" s="96" t="s">
        <v>137</v>
      </c>
      <c r="H17" s="97"/>
      <c r="I17" s="98"/>
      <c r="J17" s="68"/>
      <c r="K17" s="69" t="str">
        <f>IF($N$12=1,IF(ISBLANK(J17),"","No entry should be made"),IF(ISBLANK(J17),"Please enter required data",IF(ISNONTEXT(J17),"Please enter required data","")))</f>
        <v>Please enter required data</v>
      </c>
      <c r="L17" s="70"/>
      <c r="M17" s="23"/>
      <c r="N17" s="67" t="s">
        <v>136</v>
      </c>
      <c r="O17" s="67"/>
      <c r="P17" s="38">
        <v>23</v>
      </c>
      <c r="Q17" s="67"/>
    </row>
    <row r="18" spans="1:84" s="65" customFormat="1" ht="23.15" customHeight="1" thickBot="1" x14ac:dyDescent="0.4">
      <c r="A18" s="103" t="s">
        <v>138</v>
      </c>
      <c r="B18" s="104"/>
      <c r="C18" s="105"/>
      <c r="D18" s="68"/>
      <c r="E18" s="69" t="str">
        <f>IF(ISBLANK(D18),"Please enter required data",IF(ISNONTEXT(D18),"Please enter required data",""))</f>
        <v>Please enter required data</v>
      </c>
      <c r="F18" s="70"/>
      <c r="G18" s="103" t="s">
        <v>138</v>
      </c>
      <c r="H18" s="104"/>
      <c r="I18" s="105"/>
      <c r="J18" s="68"/>
      <c r="K18" s="69" t="str">
        <f>IF($N$12=1,IF(ISBLANK(J18),"","No entry should be made"),IF(ISBLANK(J18),"Please enter required data",IF(ISNONTEXT(J18),"Please enter required data","")))</f>
        <v>Please enter required data</v>
      </c>
      <c r="L18" s="70"/>
      <c r="M18" s="23"/>
      <c r="N18" s="67" t="s">
        <v>136</v>
      </c>
      <c r="O18" s="67"/>
      <c r="P18" s="38">
        <v>23</v>
      </c>
      <c r="Q18" s="67"/>
    </row>
    <row r="19" spans="1:84" s="65" customFormat="1" ht="23.15" customHeight="1" thickBot="1" x14ac:dyDescent="0.4">
      <c r="A19" s="96" t="s">
        <v>139</v>
      </c>
      <c r="B19" s="97"/>
      <c r="C19" s="98"/>
      <c r="D19" s="68"/>
      <c r="E19" s="69" t="str">
        <f>IF(ISBLANK(D19),"Please enter required data","")</f>
        <v>Please enter required data</v>
      </c>
      <c r="F19" s="70"/>
      <c r="G19" s="96" t="s">
        <v>139</v>
      </c>
      <c r="H19" s="97"/>
      <c r="I19" s="98"/>
      <c r="J19" s="68"/>
      <c r="K19" s="69" t="str">
        <f>IF($N$12=1,IF(ISBLANK(J19),"","No entry should be made"),IF(ISBLANK(J19),"Please enter required data",""))</f>
        <v>Please enter required data</v>
      </c>
      <c r="L19" s="70"/>
      <c r="M19" s="23"/>
      <c r="N19" s="67" t="s">
        <v>136</v>
      </c>
      <c r="O19" s="67"/>
      <c r="P19" s="38">
        <v>23</v>
      </c>
      <c r="Q19" s="67"/>
    </row>
    <row r="20" spans="1:84" s="65" customFormat="1" ht="23.15" customHeight="1" thickBot="1" x14ac:dyDescent="0.4">
      <c r="A20" s="96" t="s">
        <v>140</v>
      </c>
      <c r="B20" s="97"/>
      <c r="C20" s="98"/>
      <c r="D20" s="71"/>
      <c r="E20" s="69" t="str">
        <f>IF(IF(ISERROR(FIND("@",D20)),1,0)+IF(ISERROR(FIND(".",D20)),1,0)&gt;0,"Please enter required data"," ")</f>
        <v>Please enter required data</v>
      </c>
      <c r="F20" s="70"/>
      <c r="G20" s="96" t="s">
        <v>140</v>
      </c>
      <c r="H20" s="97"/>
      <c r="I20" s="98"/>
      <c r="J20" s="71"/>
      <c r="K20" s="69" t="str">
        <f>IF($N$12=1,IF(ISBLANK(J20),"","No entry should be made"),IF(IF(ISERROR(FIND("@",J20)),1,0)+IF(ISERROR(FIND(".",J20)),1,0)&gt;0,"Please enter required data"," "))</f>
        <v>Please enter required data</v>
      </c>
      <c r="L20" s="70"/>
      <c r="M20" s="23"/>
      <c r="N20" s="67" t="s">
        <v>136</v>
      </c>
      <c r="O20" s="67"/>
      <c r="P20" s="38">
        <v>23</v>
      </c>
      <c r="Q20" s="67"/>
    </row>
    <row r="21" spans="1:84" s="65" customFormat="1" ht="13" customHeight="1" thickBot="1" x14ac:dyDescent="0.4">
      <c r="A21" s="72"/>
      <c r="B21" s="73"/>
      <c r="C21" s="73"/>
      <c r="D21" s="73"/>
      <c r="E21" s="73"/>
      <c r="F21" s="74"/>
      <c r="G21" s="72"/>
      <c r="H21" s="73"/>
      <c r="I21" s="73"/>
      <c r="J21" s="73"/>
      <c r="K21" s="73"/>
      <c r="L21" s="74"/>
      <c r="M21" s="23"/>
      <c r="N21" s="67"/>
      <c r="O21" s="67"/>
      <c r="P21" s="38">
        <v>13</v>
      </c>
      <c r="Q21" s="67"/>
    </row>
    <row r="22" spans="1:84" s="65" customFormat="1" ht="13" customHeight="1" x14ac:dyDescent="0.35">
      <c r="G22" s="23"/>
      <c r="H22" s="23"/>
      <c r="I22" s="23"/>
      <c r="J22" s="23"/>
      <c r="K22" s="23"/>
      <c r="L22" s="23"/>
      <c r="M22" s="23"/>
      <c r="N22" s="67"/>
      <c r="O22" s="67"/>
      <c r="P22" s="38">
        <v>13</v>
      </c>
      <c r="Q22" s="67"/>
    </row>
    <row r="23" spans="1:84" s="27" customFormat="1" ht="17.149999999999999" customHeight="1" x14ac:dyDescent="0.35">
      <c r="A23" s="34"/>
      <c r="B23" s="75" t="str">
        <f>"Compliance Statement "&amp;IF(N12=2,"- Third Party Representative", IF(AND(N11=1,N12=1),"- U.S. Manufacturer",IF(AND(N11=2,N12=1),"- Importer","")))</f>
        <v xml:space="preserve">Compliance Statement </v>
      </c>
      <c r="C23" s="76"/>
      <c r="G23" s="23"/>
      <c r="P23" s="15">
        <v>17</v>
      </c>
      <c r="T23" s="33"/>
    </row>
    <row r="24" spans="1:84" s="27" customFormat="1" ht="115" customHeight="1" x14ac:dyDescent="0.35">
      <c r="A24" s="34"/>
      <c r="B24" s="100" t="str">
        <f>IF(N12=0,"Select one of the options for 'Submitter - Party Submitting This Report' above",IF(N12=1,N24,IF(N12=2,O24,"Error in Submitter Type")))</f>
        <v>Select one of the options for 'Submitter - Party Submitting This Report' above</v>
      </c>
      <c r="C24" s="100"/>
      <c r="D24" s="100"/>
      <c r="E24" s="100"/>
      <c r="F24" s="100"/>
      <c r="G24" s="100"/>
      <c r="H24" s="100"/>
      <c r="I24" s="100"/>
      <c r="J24" s="100"/>
      <c r="K24" s="100"/>
      <c r="L24" s="77"/>
      <c r="M24" s="77"/>
      <c r="N24" s="77" t="s">
        <v>141</v>
      </c>
      <c r="O24" s="77" t="s">
        <v>142</v>
      </c>
      <c r="P24" s="15">
        <v>115</v>
      </c>
      <c r="S24" s="33"/>
    </row>
    <row r="25" spans="1:84" s="27" customFormat="1" ht="6" customHeight="1" thickBot="1" x14ac:dyDescent="0.4">
      <c r="A25" s="34"/>
      <c r="B25" s="78"/>
      <c r="C25" s="78"/>
      <c r="D25" s="78"/>
      <c r="E25" s="78"/>
      <c r="F25" s="78"/>
      <c r="G25" s="78"/>
      <c r="H25" s="78"/>
      <c r="I25" s="78"/>
      <c r="J25" s="78"/>
      <c r="K25" s="78"/>
      <c r="L25" s="77"/>
      <c r="M25" s="77"/>
      <c r="N25" s="77"/>
      <c r="O25" s="77"/>
      <c r="P25" s="15">
        <v>6</v>
      </c>
      <c r="S25" s="33"/>
    </row>
    <row r="26" spans="1:84" s="65" customFormat="1" ht="38.15" customHeight="1" thickBot="1" x14ac:dyDescent="0.4">
      <c r="A26" s="79"/>
      <c r="B26" s="101" t="s">
        <v>143</v>
      </c>
      <c r="C26" s="102"/>
      <c r="D26" s="80"/>
      <c r="E26" s="69" t="str">
        <f>IF(ISBLANK(D26),"Please enter required data",IF(ISNONTEXT(D26),"Please enter required data",""))</f>
        <v>Please enter required data</v>
      </c>
      <c r="F26" s="81"/>
      <c r="G26" s="82"/>
      <c r="I26" s="31" t="s">
        <v>144</v>
      </c>
      <c r="J26" s="83"/>
      <c r="K26" s="84" t="str">
        <f>IF(ISNUMBER(J26),"","Please enter required data")</f>
        <v>Please enter required data</v>
      </c>
      <c r="L26" s="81"/>
      <c r="M26" s="81"/>
      <c r="P26" s="15">
        <v>38</v>
      </c>
    </row>
    <row r="27" spans="1:84" s="65" customFormat="1" ht="13" customHeight="1" x14ac:dyDescent="0.35">
      <c r="F27" s="85"/>
      <c r="G27" s="23"/>
      <c r="P27" s="15">
        <v>13</v>
      </c>
      <c r="CF27" s="86"/>
    </row>
    <row r="28" spans="1:84" ht="13" customHeight="1" thickBot="1" x14ac:dyDescent="0.4">
      <c r="A28" s="87"/>
      <c r="B28" s="88"/>
      <c r="C28" s="88"/>
      <c r="D28" s="88"/>
      <c r="E28" s="88"/>
      <c r="F28" s="88"/>
      <c r="G28" s="89"/>
      <c r="H28" s="88"/>
      <c r="I28" s="88"/>
      <c r="J28" s="88"/>
      <c r="K28" s="88"/>
      <c r="L28" s="88"/>
      <c r="P28" s="15">
        <v>13</v>
      </c>
    </row>
    <row r="29" spans="1:84" ht="13" customHeight="1" x14ac:dyDescent="0.35">
      <c r="E29" s="90"/>
      <c r="F29" s="90"/>
      <c r="G29" s="91"/>
      <c r="H29" s="90"/>
      <c r="I29" s="90"/>
      <c r="J29" s="90"/>
      <c r="K29" s="90"/>
      <c r="L29" s="90"/>
      <c r="P29" s="15">
        <v>13</v>
      </c>
    </row>
    <row r="30" spans="1:84" ht="13" customHeight="1" x14ac:dyDescent="0.35">
      <c r="B30" s="21" t="s">
        <v>149</v>
      </c>
      <c r="C30" s="21"/>
      <c r="D30" s="46"/>
      <c r="E30" s="46"/>
      <c r="P30" s="15">
        <v>13</v>
      </c>
    </row>
    <row r="31" spans="1:84" ht="13" customHeight="1" x14ac:dyDescent="0.35">
      <c r="B31" s="92"/>
      <c r="C31" s="92"/>
      <c r="D31" s="46"/>
      <c r="E31" s="46"/>
      <c r="P31" s="15">
        <v>13</v>
      </c>
    </row>
    <row r="32" spans="1:84" ht="13" customHeight="1" x14ac:dyDescent="0.35">
      <c r="B32" s="93" t="s">
        <v>145</v>
      </c>
      <c r="C32" s="93"/>
      <c r="D32" s="46"/>
      <c r="E32" s="46"/>
      <c r="P32" s="15">
        <v>13</v>
      </c>
    </row>
    <row r="33" spans="1:16" ht="13" customHeight="1" x14ac:dyDescent="0.35">
      <c r="B33" s="93" t="s">
        <v>146</v>
      </c>
      <c r="C33" s="93"/>
      <c r="D33" s="46"/>
      <c r="E33" s="46"/>
      <c r="P33" s="15">
        <v>13</v>
      </c>
    </row>
    <row r="34" spans="1:16" ht="13" customHeight="1" x14ac:dyDescent="0.35">
      <c r="A34" s="22"/>
      <c r="B34" s="94"/>
      <c r="C34" s="94"/>
      <c r="D34" s="46"/>
      <c r="E34" s="46"/>
      <c r="P34" s="15">
        <v>13</v>
      </c>
    </row>
    <row r="35" spans="1:16" ht="185.15" customHeight="1" x14ac:dyDescent="0.35">
      <c r="A35" s="22"/>
      <c r="B35" s="99" t="s">
        <v>147</v>
      </c>
      <c r="C35" s="99"/>
      <c r="D35" s="99"/>
      <c r="E35" s="99"/>
      <c r="F35" s="99"/>
      <c r="G35" s="99"/>
      <c r="H35" s="99"/>
      <c r="I35" s="99"/>
      <c r="J35" s="99"/>
      <c r="K35" s="99"/>
      <c r="P35" s="15">
        <v>185</v>
      </c>
    </row>
    <row r="36" spans="1:16" x14ac:dyDescent="0.35">
      <c r="A36" s="22"/>
    </row>
    <row r="37" spans="1:16" x14ac:dyDescent="0.35">
      <c r="A37" s="22"/>
    </row>
    <row r="38" spans="1:16" x14ac:dyDescent="0.35">
      <c r="A38" s="22"/>
    </row>
  </sheetData>
  <mergeCells count="24">
    <mergeCell ref="A16:C16"/>
    <mergeCell ref="G16:I16"/>
    <mergeCell ref="A17:C17"/>
    <mergeCell ref="B11:C11"/>
    <mergeCell ref="D11:D12"/>
    <mergeCell ref="H11:J11"/>
    <mergeCell ref="K11:K12"/>
    <mergeCell ref="B12:C12"/>
    <mergeCell ref="H12:J12"/>
    <mergeCell ref="D3:I5"/>
    <mergeCell ref="K3:L3"/>
    <mergeCell ref="K5:L5"/>
    <mergeCell ref="D6:E6"/>
    <mergeCell ref="A8:L8"/>
    <mergeCell ref="G17:I17"/>
    <mergeCell ref="B35:K35"/>
    <mergeCell ref="A19:C19"/>
    <mergeCell ref="G19:I19"/>
    <mergeCell ref="A20:C20"/>
    <mergeCell ref="G20:I20"/>
    <mergeCell ref="B24:K24"/>
    <mergeCell ref="B26:C26"/>
    <mergeCell ref="A18:C18"/>
    <mergeCell ref="G18:I18"/>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6B3E0CD9-1F2C-4D7B-872C-4D59BFB50597}">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070ED958-39A6-416B-AC06-C059D6336E8B}">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E450D6A1-8FF1-4B57-B14D-EAA26CF3D32B}">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381C2AB-5920-47AE-B192-59868B1B0665}">
      <formula1>IF($N$12=1,FALSE,IF(ISNONTEXT(J17),FALSE,TRUE))</formula1>
    </dataValidation>
    <dataValidation type="custom" allowBlank="1" showInputMessage="1" showErrorMessage="1" errorTitle="Email Address" error="Your entry is not an email address.  Please reenter the Email Address." sqref="D20" xr:uid="{C0F29799-4339-42B5-AB1A-81BD4ED5A856}">
      <formula1>IF(IF(ISERROR(FIND("@",D20)),1,0)+IF(ISERROR(FIND(".",D20)),1,0)&gt;0,FALSE,TRUE)</formula1>
    </dataValidation>
    <dataValidation type="custom" allowBlank="1" showInputMessage="1" showErrorMessage="1" errorTitle="Phone Number" error="The entry for Phone Number is not a valid entry.  Please reenter the Phone Number." sqref="D19" xr:uid="{68242C26-B2AF-4D98-9C9A-3661F079ADE4}">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82CA7E58-D2F4-475B-8B72-D04646FB83D6}">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6C52F72-F204-4320-8956-396CF687BCF3}">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E7FC064B-42F1-4245-B77A-6855FB070564}">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626911CD-AB63-4775-8EF1-93B122EB0502}">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5C14BFB2-A76D-4099-A9A7-3E34C7B269BD}">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DA9BDB1B-86C4-46BA-9DA0-DEC4A1593EDB}">
      <formula1>IF(G30=2,IF(ISBLANK(D43),FALSE,TRUE),FALSE)</formula1>
    </dataValidation>
    <dataValidation type="custom" allowBlank="1" showInputMessage="1" showErrorMessage="1" errorTitle="Contact Fax Number" error="The entry for Contact Fax Number is not a valid entry.  Please reenter the Contact Fax Number." sqref="D40" xr:uid="{5A6A51AD-9785-4F19-BBEE-990DBF4D8013}">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65F0228A-9B76-4EE8-A4AC-801C26C7ADB8}">
      <formula1>IF(ISBLANK(D39),FALSE,TRUE)</formula1>
    </dataValidation>
    <dataValidation type="custom" allowBlank="1" showInputMessage="1" showErrorMessage="1" errorTitle="Contact Name" error="The entry for Contact Name is not a valid entry.  Please reenter the Contact Name." sqref="D38" xr:uid="{9907FE0B-4679-470D-A84E-2B5EA7D65B90}">
      <formula1>IF(ISNONTEXT(D38),FALSE,TRUE)</formula1>
    </dataValidation>
    <dataValidation type="custom" allowBlank="1" showInputMessage="1" showErrorMessage="1" errorTitle="Company Name" error="The entry for Company Name is not a valid entry.  Please reenter the Company Name." sqref="D36" xr:uid="{DD7E228F-1A54-4553-908B-C52429B43F72}">
      <formula1>IF(ISNONTEXT(D36),FALSE,TRUE)</formula1>
    </dataValidation>
    <dataValidation type="custom" allowBlank="1" showInputMessage="1" showErrorMessage="1" errorTitle="Contact Email Address" error="Your entry is not an email address.  Please reenter the Contact Email Address." sqref="D41" xr:uid="{950C4CB1-0D6E-4D9E-9B11-A9E742B70374}">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02B5F518-5CE9-4375-B81D-AF2F089EBA2C}">
      <formula1>IF(ISNONTEXT(D26),FALSE,TRUE)</formula1>
    </dataValidation>
    <dataValidation type="custom" allowBlank="1" showInputMessage="1" showErrorMessage="1" errorTitle="Submitter Email Address" error="Your entry is not an email address.  Please reeneter the Submitter Email Address." sqref="D49" xr:uid="{322BD19C-9473-46CB-8FDE-89ABBBFD59E6}">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FD13956C-A567-4200-8422-6681E3097517}">
      <formula1>IF(ISNONTEXT(D37),FALSE,TRUE)</formula1>
    </dataValidation>
    <dataValidation type="whole" allowBlank="1" showInputMessage="1" showErrorMessage="1" errorTitle="Date" error="The entry is not a date in MM/DD/YYYY format.  Please reenter the date." sqref="D50 J26" xr:uid="{CF3A240A-C89B-4A6C-B09C-C909B3B79CC4}">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FDC19B06-B16D-4E18-915A-FDF3C5F9398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E3F11CF-1250-44E6-8458-A16790BFC2C8}"/>
  </dataValidations>
  <hyperlinks>
    <hyperlink ref="D6:E6" r:id="rId1" display="Click here for instructions for completing this form" xr:uid="{79706128-67FF-4DBA-BA06-5F209BD57FD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08D0-2070-4705-ACFB-DDB2011DD0BB}">
  <dimension ref="A1:AM7"/>
  <sheetViews>
    <sheetView zoomScale="80" zoomScaleNormal="80" workbookViewId="0"/>
  </sheetViews>
  <sheetFormatPr defaultColWidth="20.7265625" defaultRowHeight="14.5" x14ac:dyDescent="0.35"/>
  <cols>
    <col min="3" max="3" width="22.54296875" customWidth="1"/>
    <col min="4" max="4" width="22.54296875" hidden="1" customWidth="1"/>
    <col min="5" max="5" width="22.54296875" customWidth="1"/>
  </cols>
  <sheetData>
    <row r="1" spans="1:39" x14ac:dyDescent="0.35">
      <c r="A1" s="19" t="s">
        <v>0</v>
      </c>
    </row>
    <row r="2" spans="1:39" ht="41.25" customHeight="1" x14ac:dyDescent="0.35">
      <c r="X2" s="1"/>
      <c r="Y2" s="17"/>
      <c r="Z2" s="17"/>
      <c r="AA2" s="1"/>
      <c r="AB2" s="1"/>
      <c r="AC2" s="1"/>
      <c r="AD2" s="1"/>
      <c r="AE2" s="1"/>
      <c r="AF2" s="1"/>
      <c r="AG2" s="1"/>
      <c r="AH2" s="1"/>
      <c r="AI2" s="1"/>
      <c r="AJ2" s="1"/>
      <c r="AK2" s="1"/>
      <c r="AL2" s="1"/>
    </row>
    <row r="3" spans="1:39" s="6" customFormat="1" ht="154.5" customHeight="1" x14ac:dyDescent="0.35">
      <c r="A3" s="18" t="s">
        <v>117</v>
      </c>
      <c r="B3" s="2" t="s">
        <v>1</v>
      </c>
      <c r="C3" s="2" t="s">
        <v>2</v>
      </c>
      <c r="D3" s="20" t="s">
        <v>119</v>
      </c>
      <c r="E3" s="2" t="s">
        <v>3</v>
      </c>
      <c r="F3" s="2" t="s">
        <v>4</v>
      </c>
      <c r="G3" s="2" t="s">
        <v>5</v>
      </c>
      <c r="H3" s="2" t="s">
        <v>6</v>
      </c>
      <c r="I3" s="2" t="s">
        <v>7</v>
      </c>
      <c r="J3" s="3" t="s">
        <v>8</v>
      </c>
      <c r="K3" s="4" t="s">
        <v>9</v>
      </c>
      <c r="L3" s="3" t="s">
        <v>10</v>
      </c>
      <c r="M3" s="3" t="s">
        <v>11</v>
      </c>
      <c r="N3" s="3" t="s">
        <v>12</v>
      </c>
      <c r="O3" s="2" t="s">
        <v>13</v>
      </c>
      <c r="P3" s="2" t="s">
        <v>14</v>
      </c>
      <c r="Q3" s="5" t="s">
        <v>15</v>
      </c>
      <c r="R3" s="5" t="s">
        <v>16</v>
      </c>
      <c r="S3" s="5" t="s">
        <v>17</v>
      </c>
      <c r="T3" s="4" t="s">
        <v>18</v>
      </c>
      <c r="U3" s="5" t="s">
        <v>19</v>
      </c>
      <c r="V3" s="2" t="s">
        <v>20</v>
      </c>
      <c r="W3" s="2" t="s">
        <v>21</v>
      </c>
      <c r="X3" s="2" t="s">
        <v>22</v>
      </c>
      <c r="Y3" s="2" t="s">
        <v>23</v>
      </c>
      <c r="Z3" s="2" t="s">
        <v>24</v>
      </c>
      <c r="AA3" s="2" t="s">
        <v>25</v>
      </c>
      <c r="AB3" s="2" t="s">
        <v>26</v>
      </c>
      <c r="AC3" s="2" t="s">
        <v>27</v>
      </c>
      <c r="AD3" s="2" t="s">
        <v>28</v>
      </c>
      <c r="AE3" s="2" t="s">
        <v>29</v>
      </c>
      <c r="AF3" s="2" t="s">
        <v>30</v>
      </c>
      <c r="AG3" s="2" t="s">
        <v>31</v>
      </c>
      <c r="AH3" s="2" t="s">
        <v>32</v>
      </c>
      <c r="AI3" s="2" t="s">
        <v>33</v>
      </c>
      <c r="AJ3" s="2" t="s">
        <v>34</v>
      </c>
      <c r="AK3" s="2" t="s">
        <v>35</v>
      </c>
      <c r="AL3" s="2" t="s">
        <v>36</v>
      </c>
      <c r="AM3" s="4" t="s">
        <v>37</v>
      </c>
    </row>
    <row r="4" spans="1:39" s="6" customFormat="1" x14ac:dyDescent="0.35"/>
    <row r="5" spans="1:39" s="6" customFormat="1" ht="29" x14ac:dyDescent="0.35">
      <c r="A5" s="7" t="s">
        <v>38</v>
      </c>
      <c r="B5" s="9" t="s">
        <v>1</v>
      </c>
      <c r="C5" s="8" t="s">
        <v>2</v>
      </c>
      <c r="D5" s="8"/>
      <c r="E5" s="8" t="s">
        <v>3</v>
      </c>
      <c r="F5" s="8" t="s">
        <v>4</v>
      </c>
      <c r="G5" s="9" t="s">
        <v>39</v>
      </c>
      <c r="H5" s="9" t="s">
        <v>6</v>
      </c>
      <c r="I5" s="9" t="s">
        <v>7</v>
      </c>
      <c r="J5" s="9" t="s">
        <v>40</v>
      </c>
      <c r="K5" s="9" t="s">
        <v>41</v>
      </c>
      <c r="L5" s="9" t="s">
        <v>42</v>
      </c>
      <c r="M5" s="9" t="s">
        <v>43</v>
      </c>
      <c r="N5" s="9" t="s">
        <v>44</v>
      </c>
      <c r="O5" s="9" t="s">
        <v>45</v>
      </c>
      <c r="P5" s="9" t="s">
        <v>46</v>
      </c>
      <c r="Q5" s="9" t="s">
        <v>47</v>
      </c>
      <c r="R5" s="9" t="s">
        <v>48</v>
      </c>
      <c r="S5" s="9" t="s">
        <v>49</v>
      </c>
      <c r="T5" s="9" t="s">
        <v>50</v>
      </c>
      <c r="U5" s="9" t="s">
        <v>51</v>
      </c>
      <c r="V5" s="9" t="s">
        <v>52</v>
      </c>
      <c r="W5" s="8" t="s">
        <v>53</v>
      </c>
      <c r="X5" s="8" t="s">
        <v>54</v>
      </c>
      <c r="Y5" s="9" t="s">
        <v>55</v>
      </c>
      <c r="Z5" s="9" t="s">
        <v>56</v>
      </c>
      <c r="AA5" s="9" t="s">
        <v>57</v>
      </c>
      <c r="AB5" s="9" t="s">
        <v>58</v>
      </c>
      <c r="AC5" s="9" t="s">
        <v>59</v>
      </c>
      <c r="AD5" s="9" t="s">
        <v>60</v>
      </c>
      <c r="AE5" s="9" t="s">
        <v>61</v>
      </c>
      <c r="AF5" s="9" t="s">
        <v>62</v>
      </c>
      <c r="AG5" s="9" t="s">
        <v>63</v>
      </c>
      <c r="AH5" s="9" t="s">
        <v>64</v>
      </c>
      <c r="AI5" s="9" t="s">
        <v>65</v>
      </c>
      <c r="AJ5" s="9" t="s">
        <v>66</v>
      </c>
      <c r="AK5" s="9" t="s">
        <v>67</v>
      </c>
      <c r="AL5" s="9" t="s">
        <v>68</v>
      </c>
      <c r="AM5" s="9" t="s">
        <v>69</v>
      </c>
    </row>
    <row r="6" spans="1:39" x14ac:dyDescent="0.35">
      <c r="Y6" s="6"/>
      <c r="Z6" s="6"/>
      <c r="AA6" s="6"/>
      <c r="AB6" s="6"/>
      <c r="AC6" s="6"/>
      <c r="AD6" s="6"/>
      <c r="AE6" s="6"/>
      <c r="AF6" s="6"/>
      <c r="AG6" s="6"/>
      <c r="AH6" s="6"/>
      <c r="AI6" s="6"/>
      <c r="AJ6" s="6"/>
      <c r="AK6" s="6"/>
      <c r="AL6" s="6"/>
      <c r="AM6" s="6"/>
    </row>
    <row r="7" spans="1:39" ht="329.15" customHeight="1" x14ac:dyDescent="0.35">
      <c r="A7" s="10" t="s">
        <v>70</v>
      </c>
      <c r="B7" s="12" t="s">
        <v>118</v>
      </c>
      <c r="C7" s="12" t="s">
        <v>71</v>
      </c>
      <c r="D7" s="11"/>
      <c r="E7" s="12" t="s">
        <v>72</v>
      </c>
      <c r="F7" s="12" t="s">
        <v>73</v>
      </c>
      <c r="G7" s="12" t="s">
        <v>74</v>
      </c>
      <c r="H7" s="12" t="s">
        <v>75</v>
      </c>
      <c r="I7" s="12" t="s">
        <v>76</v>
      </c>
      <c r="J7" s="12" t="s">
        <v>77</v>
      </c>
      <c r="K7" s="12" t="s">
        <v>78</v>
      </c>
      <c r="L7" s="12" t="s">
        <v>79</v>
      </c>
      <c r="M7" s="12" t="s">
        <v>80</v>
      </c>
      <c r="N7" s="12" t="s">
        <v>81</v>
      </c>
      <c r="O7" s="12" t="s">
        <v>82</v>
      </c>
      <c r="P7" s="12" t="s">
        <v>83</v>
      </c>
      <c r="Q7" s="12" t="s">
        <v>84</v>
      </c>
      <c r="R7" s="12" t="s">
        <v>85</v>
      </c>
      <c r="S7" s="12" t="s">
        <v>86</v>
      </c>
      <c r="T7" s="12" t="s">
        <v>87</v>
      </c>
      <c r="U7" s="12" t="s">
        <v>88</v>
      </c>
      <c r="V7" s="12" t="s">
        <v>89</v>
      </c>
      <c r="W7" s="12" t="s">
        <v>90</v>
      </c>
      <c r="X7" s="12" t="s">
        <v>91</v>
      </c>
      <c r="Y7" s="9" t="s">
        <v>92</v>
      </c>
      <c r="Z7" s="9" t="s">
        <v>93</v>
      </c>
      <c r="AA7" s="9" t="s">
        <v>94</v>
      </c>
      <c r="AB7" s="9" t="s">
        <v>95</v>
      </c>
      <c r="AC7" s="9" t="s">
        <v>96</v>
      </c>
      <c r="AD7" s="9" t="s">
        <v>97</v>
      </c>
      <c r="AE7" s="9" t="s">
        <v>98</v>
      </c>
      <c r="AF7" s="9" t="s">
        <v>99</v>
      </c>
      <c r="AG7" s="9" t="s">
        <v>100</v>
      </c>
      <c r="AH7" s="9" t="s">
        <v>101</v>
      </c>
      <c r="AI7" s="9" t="s">
        <v>102</v>
      </c>
      <c r="AJ7" s="9" t="s">
        <v>103</v>
      </c>
      <c r="AK7" s="9" t="s">
        <v>104</v>
      </c>
      <c r="AL7" s="9" t="s">
        <v>105</v>
      </c>
      <c r="AM7" s="9" t="s">
        <v>106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1E0E-48C3-4E99-BB7E-7BCEBAFE9740}">
  <dimension ref="A1:B11"/>
  <sheetViews>
    <sheetView workbookViewId="0"/>
  </sheetViews>
  <sheetFormatPr defaultRowHeight="14.5" x14ac:dyDescent="0.35"/>
  <cols>
    <col min="1" max="1" width="11.54296875" customWidth="1"/>
    <col min="2" max="2" width="45.54296875" customWidth="1"/>
  </cols>
  <sheetData>
    <row r="1" spans="1:2" x14ac:dyDescent="0.35">
      <c r="A1" s="13" t="s">
        <v>107</v>
      </c>
      <c r="B1" s="14"/>
    </row>
    <row r="2" spans="1:2" x14ac:dyDescent="0.35">
      <c r="A2" s="14"/>
      <c r="B2" s="14"/>
    </row>
    <row r="3" spans="1:2" ht="26" x14ac:dyDescent="0.35">
      <c r="A3" s="5" t="s">
        <v>7</v>
      </c>
      <c r="B3" s="5" t="s">
        <v>108</v>
      </c>
    </row>
    <row r="4" spans="1:2" x14ac:dyDescent="0.35">
      <c r="A4" s="15">
        <v>1</v>
      </c>
      <c r="B4" s="16" t="s">
        <v>109</v>
      </c>
    </row>
    <row r="5" spans="1:2" x14ac:dyDescent="0.35">
      <c r="A5" s="15">
        <v>2</v>
      </c>
      <c r="B5" s="16" t="s">
        <v>110</v>
      </c>
    </row>
    <row r="6" spans="1:2" x14ac:dyDescent="0.35">
      <c r="A6" s="15">
        <v>3</v>
      </c>
      <c r="B6" s="16" t="s">
        <v>111</v>
      </c>
    </row>
    <row r="7" spans="1:2" x14ac:dyDescent="0.35">
      <c r="A7" s="15">
        <v>4</v>
      </c>
      <c r="B7" s="16" t="s">
        <v>112</v>
      </c>
    </row>
    <row r="8" spans="1:2" ht="25" x14ac:dyDescent="0.35">
      <c r="A8" s="15">
        <v>5</v>
      </c>
      <c r="B8" s="16" t="s">
        <v>113</v>
      </c>
    </row>
    <row r="9" spans="1:2" ht="25" x14ac:dyDescent="0.35">
      <c r="A9" s="15">
        <v>6</v>
      </c>
      <c r="B9" s="16" t="s">
        <v>114</v>
      </c>
    </row>
    <row r="10" spans="1:2" ht="25" x14ac:dyDescent="0.35">
      <c r="A10" s="15">
        <v>7</v>
      </c>
      <c r="B10" s="16" t="s">
        <v>115</v>
      </c>
    </row>
    <row r="11" spans="1:2" ht="25" x14ac:dyDescent="0.35">
      <c r="A11" s="15">
        <v>8</v>
      </c>
      <c r="B11" s="16" t="s">
        <v>116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C8924C97-4241-4F6C-8C06-D3D618E2295D}">
  <ds:schemaRefs>
    <ds:schemaRef ds:uri="http://schemas.microsoft.com/sharepoint/v3/contenttype/forms"/>
  </ds:schemaRefs>
</ds:datastoreItem>
</file>

<file path=customXml/itemProps2.xml><?xml version="1.0" encoding="utf-8"?>
<ds:datastoreItem xmlns:ds="http://schemas.openxmlformats.org/officeDocument/2006/customXml" ds:itemID="{E20FE026-6AF5-4343-BC8A-C58786B9A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CFF22D-DBF6-4475-B92A-9E5B6D014055}">
  <ds:schemaRefs>
    <ds:schemaRef ds:uri="e4fe5609-e731-4950-aac3-24a8ce5e60aa"/>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60f0d1d5-43ef-4dc2-aad3-41e9518621be"/>
    <ds:schemaRef ds:uri="http://schemas.openxmlformats.org/package/2006/metadata/core-properties"/>
    <ds:schemaRef ds:uri="40bfe1b6-d5ea-4072-b8d0-9ef77ba6cdba"/>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2021-12-01T19:00:37Z</dcterms:created>
  <dcterms:modified xsi:type="dcterms:W3CDTF">2024-09-27T13:48:46Z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