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126" documentId="13_ncr:1_{405722EB-225B-47BE-9A18-A3A117787561}" xr6:coauthVersionLast="47" xr6:coauthVersionMax="47" xr10:uidLastSave="{117B048F-3BC9-45D5-B108-4EE29733CE45}"/>
  <bookViews>
    <workbookView xWindow="-110" yWindow="-110" windowWidth="19420" windowHeight="1042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<sst xmlns="http://schemas.openxmlformats.org/spreadsheetml/2006/main" count="156" uniqueCount="122">
  <si>
    <t>Dehumidifying Direct-Expansion Dedicated Outdoor Air Systems - v5.0</t>
  </si>
  <si>
    <t>Manufacturer</t>
  </si>
  <si>
    <t>Brand Name(s)</t>
  </si>
  <si>
    <t>Basic Model Number</t>
  </si>
  <si>
    <t>Individual Model Number Covered by Basic Model (Outdoor Unit or Package Unit)</t>
  </si>
  <si>
    <t>Individual Model Number Covered by Basic Model (Indoor Unit), if Applicable</t>
  </si>
  <si>
    <t>Have Any of the Model
Numbers Been
Identified as Private by
the Manufacturer?</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</si>
  <si>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</si>
  <si>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</si>
  <si>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</si>
  <si>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</si>
  <si>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</si>
  <si>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</si>
  <si>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</si>
  <si>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 xml:space="preserve">Is Certification Based on the use of an Alternative Efficiency Determination Method (AEDM)?  </t>
  </si>
  <si>
    <t>Name of AEDM (If Applicable)</t>
  </si>
  <si>
    <t>Does the Manufacturer Elect the Witness Test Option for Verification Testing? (If Applicable)</t>
  </si>
  <si>
    <t>Configuration of the Basic Model</t>
  </si>
  <si>
    <t>Integrated Seasonal Moisture Removal Efficiency 2 (lb/kWh)</t>
  </si>
  <si>
    <t>Rated Supply Airflow Rate for 100% Outdoor Air Applications (cu.ft./min)</t>
  </si>
  <si>
    <t>Integrated Seasonal Coefficient of Performance 2 (W/W)</t>
  </si>
  <si>
    <t>For Units w/ VERS, Motor Control Settings (Including Rotational Speed) for Energy Recovery Wheels, if Applicable</t>
  </si>
  <si>
    <t>Supplemental Testing Instructions PDF Filename</t>
  </si>
  <si>
    <t>Pop-Up Headers</t>
  </si>
  <si>
    <t>Individual Model Number</t>
  </si>
  <si>
    <t>Individual Model No. Indoor Unit</t>
  </si>
  <si>
    <t>Private Model Numbers?</t>
  </si>
  <si>
    <t>Sample Size</t>
  </si>
  <si>
    <t>Certification Based on Waiver?</t>
  </si>
  <si>
    <t>Date of Waiver, if Applicable</t>
  </si>
  <si>
    <t>Cert. Based on Exception Relief?</t>
  </si>
  <si>
    <t>Date of Relief, if Applicable</t>
  </si>
  <si>
    <t>Certification Based on an AEDM?</t>
  </si>
  <si>
    <t>Name of AEDM, If Applicable</t>
  </si>
  <si>
    <t>Witness Test Option?</t>
  </si>
  <si>
    <t>Configuration of Model</t>
  </si>
  <si>
    <t>ISMRE2</t>
  </si>
  <si>
    <t>Moisture Removal Capacity</t>
  </si>
  <si>
    <t>Supply Airflow Rate</t>
  </si>
  <si>
    <t>ISCOP2, if Applicable</t>
  </si>
  <si>
    <t>Test Method Used, if Applicable</t>
  </si>
  <si>
    <t>Method of Determination, if App.</t>
  </si>
  <si>
    <t>Motor Control Settings, if Appl.</t>
  </si>
  <si>
    <t>Testing Instructions Filename</t>
  </si>
  <si>
    <t>Pop-Up Contents</t>
  </si>
  <si>
    <t xml:space="preserve">Enter the Manufacturer name in the cells below.
</t>
  </si>
  <si>
    <t xml:space="preserve">Enter the Brand Name(s) in the cells below.
</t>
  </si>
  <si>
    <t xml:space="preserve">Enter the Basic Model Number in the cells below.
</t>
  </si>
  <si>
    <t xml:space="preserve">For single-package units, enter the Individual Model Number Covered by the Basic Model in the cells below.
For split-systems, enter the Outdoor Unit Individual Model Number Covered by the Basic Model in the cells below.
</t>
  </si>
  <si>
    <t xml:space="preserve">For split-systems only, enter the Indoor Unit Individual Model Number Covered by the Basic Model in the cells below.
For single-package units, make no entry.
</t>
  </si>
  <si>
    <t xml:space="preserve">Enter whether any Model Numbers Have Been Identified as Private by the Manufacturer in the cells below. For requirements for private model numbers, see 10 CFR 429.7(b).
An affirmative entry can be "yes" or "y", a negative entry can be "no" or "n".
</t>
  </si>
  <si>
    <r>
      <t xml:space="preserve">Enter one of following in cells below:
N   new model
</t>
    </r>
    <r>
      <rPr>
        <sz val="11"/>
        <rFont val="Calibri"/>
        <family val="2"/>
        <scheme val="minor"/>
      </rPr>
      <t>ETO   engineered to order</t>
    </r>
    <r>
      <rPr>
        <sz val="11"/>
        <color theme="1"/>
        <rFont val="Calibri"/>
        <family val="2"/>
        <scheme val="minor"/>
      </rPr>
      <t xml:space="preserve">
D   discontinued model
C   correction to previous CCMS submission
E   submit report on existing (carryover) model
F   failed Industry Certification Program
</t>
    </r>
  </si>
  <si>
    <t xml:space="preserve">Enter an integer between 1 and 8 in the cells below.
See the Product Group Codes worksheet for details on product group codes.
</t>
  </si>
  <si>
    <t xml:space="preserve">Enter the sample size (number of units tested) in the cells below.  If the answer to the AEDM question is yes, the entry should be 0, otherwise this should be an integer greater than zero.
</t>
  </si>
  <si>
    <t xml:space="preserve">Answer whether the certification for the basic model was based on a waiver of DOE's test procedure requirements in the cells below.  
An affirmative answer can be either 'yes' or 'y' and a negative answer can be either 'no' or 'n'.
</t>
  </si>
  <si>
    <t xml:space="preserve">If you enter 'yes' under "Is the certification for this basic model based on a waiver of DOE's test procedure requirements?", enter the date of the waiver in the cells below.  The entry should be in the  M/D/YYYY format.
</t>
  </si>
  <si>
    <t xml:space="preserve">Answer whether the certification was based on the use of an Alternative Efficiency Determination Method in the cells below.  
An affirmative answer can be either 'yes' or 'y' and a negative answer can be either 'no' or 'n'.
</t>
  </si>
  <si>
    <t xml:space="preserve">If you enter 'yes' under "Is Certification Based on the use of an Alternative Efficiency Determination Method (AEDM)?", enter the name of the AEDM in the cells below. 
</t>
  </si>
  <si>
    <t xml:space="preserve">Enter the Configuration of the Basic Model in the cells below. An entry can be either "single-package" or "split system".
</t>
  </si>
  <si>
    <t xml:space="preserve">Enter the Integrated Seasonal Moisture Removal Efficiency 2 in lbs. of moisture per kilowatt-hour in the cells below.
This should be a decimal number greater than zero.
</t>
  </si>
  <si>
    <t xml:space="preserve">Enter the Rated Supply Airflow Rate for 100% Outdoor Air Applications in cubic feet per minute in the cells below.
This should be a decimal number greater than zero.
</t>
  </si>
  <si>
    <t xml:space="preserve">For Heat Pumps (Product Group Codes 3,4,7,8) only, enter the Integrated Seasonal Coefficient of Performance 2 in Watts of heating per Watts of power input in the cells below. For other DOAS systems, make no entry.
This should be a decimal number &gt;0
</t>
  </si>
  <si>
    <t xml:space="preserve">For models with VERS (PGCs 2,4,6,8) only, enter the Motor Control Settings (Including Rotational Speed) for Energy Recovery Wheels in the cells below.
</t>
  </si>
  <si>
    <t>Equipment Type</t>
  </si>
  <si>
    <t>Source</t>
  </si>
  <si>
    <t>VERS</t>
  </si>
  <si>
    <t>Dehumidifying Direct-Expansion Dedicated Outdoor Air Systems</t>
  </si>
  <si>
    <t>Air-Cooled</t>
  </si>
  <si>
    <t>Without Ventilation Energy Recovery Systems</t>
  </si>
  <si>
    <t>With Ventilation Energy Recovery Systems</t>
  </si>
  <si>
    <t>Air-Source Heat Pumps</t>
  </si>
  <si>
    <t>Water-Cooled</t>
  </si>
  <si>
    <t>Water-Source Heat Pumps</t>
  </si>
  <si>
    <t>For Units w/ VERS that were Rated Based on Testing, the Test Method Used to Determine ISMRE2 and ISCOP2 (i.e., Option 1 or Option 2)</t>
  </si>
  <si>
    <t>For Units w/ VERS, the method used to determine EATR, Sensible Effectiveness, and Latent Effectiveness of the VERS (i.e. Testing or Modeling Software)</t>
  </si>
  <si>
    <t>Name and Version of Software</t>
  </si>
  <si>
    <t>Name and Version of the Software Used to Determine the EATR, Sensible Effectiveness, and Latent Effectiveness of the VERS, if Applicable</t>
  </si>
  <si>
    <t>Complete the cells below only for Units with Ventilation Energy Recovery Systems (VERS)</t>
  </si>
  <si>
    <t>Rated Moisture Removal Capacity at Standard Rating Condition A according to Appendix B to Subpart F of Part 431 (lb/h)</t>
  </si>
  <si>
    <t xml:space="preserve">Enter the Rated Moisture Removal Capacity at Standard Rating Condition A according to Appendix B to Subpart F of Part 431.
This should be a decimal number greater than zero.
</t>
  </si>
  <si>
    <t xml:space="preserve">For models w/ VERS rated based on testing (e.g. certification is not based on use of AEDM) only, enter Test Method Used in cells below. See 429.134(s) for additional info.
If Option 1 used, entry must be "1". If Option 2 used, entry must be "2".
</t>
  </si>
  <si>
    <t xml:space="preserve">For models w/ VERS that used modeling software to determine EATR, Sensible Effectiveness, and Latent Effectiveness of VERS only, enter the name and version of the certified performance modeling software in the cells below.
</t>
  </si>
  <si>
    <t xml:space="preserve">Answer whether the certification was based upon any exception relief from an applicable standard by DOE's Office of Hearing and Appeals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</si>
  <si>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below. The entry should be in the M/D/YYYY format.
</t>
  </si>
  <si>
    <t xml:space="preserve">For basic models rated w/ an AEDM, answer whether the manufacturer elects the witness test option for verification testing in the cells below (max. 10% of basic models)
An affirmative answer can be 'yes' or 'y', a negative answer can be 'no' or 'n'.
</t>
  </si>
  <si>
    <t xml:space="preserve">For models w/ VERS, enter the method used to determine EATR, Sensible Effectiveness, &amp; Latent Effectiveness of the VERS in the cells below.
If these were determined via testing, enter "T". If these were determined using modeling software, enter "M".
</t>
  </si>
  <si>
    <t xml:space="preserve">Enter name of PDF file containing the supplemental testing instructions. See 429.43(b)(4) for required contents.
The first 7 characters of filename must be in form of "DOExxxx" where "xxxx" is four-digit numerical code assigned to the manufacturer
</t>
  </si>
  <si>
    <t>Version 5.0</t>
  </si>
  <si>
    <t>Certifier</t>
  </si>
  <si>
    <t>Submitter</t>
  </si>
  <si>
    <t xml:space="preserve">Product Type:  </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</si>
  <si>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</si>
  <si>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</si>
  <si>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</si>
  <si>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</si>
  <si>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</si>
  <si>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</si>
  <si>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</si>
  <si>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</si>
  <si>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</si>
  <si>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</si>
  <si>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</si>
  <si>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</si>
  <si>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</si>
  <si>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</si>
  <si>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</si>
  <si>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</si>
  <si>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</si>
  <si>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</si>
  <si>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</si>
  <si>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</si>
  <si>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</si>
  <si>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</si>
  <si>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</si>
  <si>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DOE F 220.96</t>
  </si>
  <si>
    <t>Direct Expansion - Dedicated Outdoor Air Systems</t>
  </si>
  <si>
    <t>Status</t>
  </si>
  <si>
    <t>The cells below show whether there are any issues with the data on that line.  If the status is "ok," there are no issues.  If the status is "Error," there are issues with the data.  See columns to the right for an indication of the issues with the data.</t>
  </si>
  <si>
    <t>Column Headers:</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</si>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</sst>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0"/>
      <color rgb="FF000000"/>
      <name val="Arial"/>
      <family val="2"/>
    </font>
    <font>
      <sz val="11"/>
      <color rgb="FFFF0000"/>
      <name val="Calibri"/>
      <family val="2"/>
      <scheme val="minor"/>
    </font>
    <font>
      <b/>
      <sz val="11"/>
      <name val="Calibri"/>
      <family val="2"/>
      <scheme val="minor"/>
    </font>
    <font>
      <b/>
      <sz val="11"/>
      <color theme="1"/>
      <name val="Calibri"/>
      <family val="2"/>
      <scheme val="minor"/>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19" fillId="0" borderId="0" applyNumberFormat="0" applyFill="0" applyBorder="0" applyAlignment="0" applyProtection="0">
      <alignment vertical="top"/>
      <protection locked="0"/>
    </xf>
  </cellStyleXfs>
  <cellXfs count="128">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2" fillId="0" borderId="1" xfId="2" applyBorder="1" applyAlignment="1" applyProtection="1">
      <alignment horizontal="center" vertical="center"/>
      <protection hidden="1"/>
    </xf>
    <xf numFmtId="0" fontId="3" fillId="0" borderId="1" xfId="0" applyFont="1" applyBorder="1" applyAlignment="1" applyProtection="1">
      <alignment horizont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5" fillId="0" borderId="1" xfId="0" applyFont="1" applyBorder="1" applyAlignment="1">
      <alignment horizontal="center"/>
    </xf>
    <xf numFmtId="0" fontId="7" fillId="0" borderId="1" xfId="0" applyFont="1" applyBorder="1" applyAlignment="1">
      <alignment wrapText="1"/>
    </xf>
    <xf numFmtId="0" fontId="4" fillId="0" borderId="0" xfId="0" applyFont="1" applyAlignment="1">
      <alignment wrapText="1"/>
    </xf>
    <xf numFmtId="0" fontId="8" fillId="0" borderId="1" xfId="0" applyFont="1" applyBorder="1" applyAlignment="1">
      <alignment wrapText="1"/>
    </xf>
    <xf numFmtId="0" fontId="0" fillId="0" borderId="0" xfId="0" applyAlignment="1">
      <alignment wrapText="1"/>
    </xf>
    <xf numFmtId="0" fontId="6" fillId="0" borderId="0" xfId="0" applyFont="1"/>
    <xf numFmtId="0" fontId="3"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1" fillId="0" borderId="0" xfId="3" applyAlignment="1" applyProtection="1">
      <alignment horizontal="left" vertical="center"/>
      <protection hidden="1"/>
    </xf>
    <xf numFmtId="0" fontId="11"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1" fillId="0" borderId="0" xfId="3" applyFont="1" applyAlignment="1" applyProtection="1">
      <alignment horizontal="left" vertical="top"/>
      <protection hidden="1"/>
    </xf>
    <xf numFmtId="0" fontId="12" fillId="0" borderId="0" xfId="3" applyFont="1" applyAlignment="1" applyProtection="1">
      <alignment horizontal="center" vertical="center"/>
      <protection hidden="1"/>
    </xf>
    <xf numFmtId="0" fontId="13" fillId="0" borderId="0" xfId="3" applyFont="1" applyAlignment="1" applyProtection="1">
      <alignment vertical="center" wrapText="1"/>
      <protection hidden="1"/>
    </xf>
    <xf numFmtId="0" fontId="14" fillId="0" borderId="0" xfId="3" applyFont="1" applyAlignment="1" applyProtection="1">
      <alignment horizontal="left" vertical="center"/>
      <protection hidden="1"/>
    </xf>
    <xf numFmtId="0" fontId="15" fillId="0" borderId="0" xfId="3" applyFont="1" applyAlignment="1" applyProtection="1">
      <alignment horizontal="center"/>
      <protection hidden="1"/>
    </xf>
    <xf numFmtId="0" fontId="16" fillId="0" borderId="0" xfId="3" applyFont="1" applyAlignment="1" applyProtection="1">
      <alignment horizontal="left" vertical="center"/>
      <protection hidden="1"/>
    </xf>
    <xf numFmtId="0" fontId="10" fillId="0" borderId="0" xfId="3" applyFont="1" applyAlignment="1" applyProtection="1">
      <alignment horizontal="right" vertical="center"/>
      <protection hidden="1"/>
    </xf>
    <xf numFmtId="0" fontId="17" fillId="0" borderId="0" xfId="3" applyFont="1" applyAlignment="1" applyProtection="1">
      <alignment horizontal="right" vertical="center"/>
      <protection hidden="1"/>
    </xf>
    <xf numFmtId="0" fontId="14" fillId="0" borderId="0" xfId="3" applyFont="1" applyAlignment="1" applyProtection="1">
      <alignment horizontal="left" vertical="center" wrapText="1"/>
      <protection hidden="1"/>
    </xf>
    <xf numFmtId="0" fontId="19" fillId="0" borderId="0" xfId="3" applyFont="1" applyAlignment="1" applyProtection="1">
      <alignment horizontal="left" vertical="center"/>
      <protection hidden="1"/>
    </xf>
    <xf numFmtId="0" fontId="20" fillId="0" borderId="0" xfId="3" applyFont="1" applyAlignment="1" applyProtection="1">
      <alignment horizontal="left" vertical="center"/>
      <protection hidden="1"/>
    </xf>
    <xf numFmtId="0" fontId="13" fillId="0" borderId="0" xfId="3" applyFont="1" applyAlignment="1" applyProtection="1">
      <alignment horizontal="left" vertical="top" wrapText="1"/>
      <protection hidden="1"/>
    </xf>
    <xf numFmtId="0" fontId="13" fillId="0" borderId="0" xfId="3" applyFont="1" applyAlignment="1" applyProtection="1">
      <alignment horizontal="center" vertical="center"/>
      <protection hidden="1"/>
    </xf>
    <xf numFmtId="0" fontId="19"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4" fillId="0" borderId="7" xfId="3" applyFont="1" applyBorder="1" applyAlignment="1" applyProtection="1">
      <alignment horizontal="left" vertical="center"/>
      <protection hidden="1"/>
    </xf>
    <xf numFmtId="0" fontId="22" fillId="0" borderId="8" xfId="3" applyFont="1" applyBorder="1" applyAlignment="1" applyProtection="1">
      <alignment horizontal="left" vertical="center"/>
      <protection hidden="1"/>
    </xf>
    <xf numFmtId="0" fontId="19" fillId="0" borderId="8" xfId="3" applyFont="1" applyBorder="1" applyAlignment="1" applyProtection="1">
      <alignment horizontal="left" vertical="center"/>
      <protection hidden="1"/>
    </xf>
    <xf numFmtId="0" fontId="19" fillId="0" borderId="9" xfId="3" applyFont="1" applyBorder="1" applyAlignment="1" applyProtection="1">
      <alignment horizontal="left" vertical="center"/>
      <protection hidden="1"/>
    </xf>
    <xf numFmtId="0" fontId="14" fillId="0" borderId="10" xfId="3" applyFont="1" applyBorder="1" applyAlignment="1" applyProtection="1">
      <alignment horizontal="left" vertical="center"/>
      <protection hidden="1"/>
    </xf>
    <xf numFmtId="0" fontId="11" fillId="0" borderId="0" xfId="3" applyFont="1" applyAlignment="1" applyProtection="1">
      <alignment vertical="center"/>
      <protection hidden="1"/>
    </xf>
    <xf numFmtId="0" fontId="14" fillId="0" borderId="11" xfId="3" applyFont="1" applyBorder="1" applyAlignment="1" applyProtection="1">
      <alignment horizontal="left" vertical="center"/>
      <protection hidden="1"/>
    </xf>
    <xf numFmtId="0" fontId="11" fillId="0" borderId="0" xfId="3" applyFont="1" applyAlignment="1" applyProtection="1">
      <alignment horizontal="left" vertical="center"/>
      <protection hidden="1"/>
    </xf>
    <xf numFmtId="0" fontId="13" fillId="0" borderId="0" xfId="3" applyFont="1" applyAlignment="1" applyProtection="1">
      <alignment horizontal="left" vertical="center"/>
      <protection locked="0"/>
    </xf>
    <xf numFmtId="0" fontId="13" fillId="0" borderId="0" xfId="3" applyFont="1" applyAlignment="1" applyProtection="1">
      <alignment horizontal="left" vertical="center"/>
      <protection hidden="1"/>
    </xf>
    <xf numFmtId="0" fontId="14" fillId="0" borderId="10" xfId="3" applyFont="1" applyBorder="1" applyAlignment="1" applyProtection="1">
      <alignment horizontal="left" vertical="top"/>
      <protection hidden="1"/>
    </xf>
    <xf numFmtId="0" fontId="19" fillId="0" borderId="0" xfId="3" applyFont="1" applyAlignment="1" applyProtection="1">
      <alignment horizontal="left" vertical="top"/>
      <protection hidden="1"/>
    </xf>
    <xf numFmtId="0" fontId="14" fillId="0" borderId="11" xfId="3" applyFont="1" applyBorder="1" applyAlignment="1" applyProtection="1">
      <alignment horizontal="left" vertical="top"/>
      <protection hidden="1"/>
    </xf>
    <xf numFmtId="0" fontId="19" fillId="0" borderId="0" xfId="3" applyFont="1" applyAlignment="1" applyProtection="1">
      <alignment horizontal="center" vertical="top"/>
      <protection hidden="1"/>
    </xf>
    <xf numFmtId="0" fontId="13" fillId="0" borderId="0" xfId="3" applyFont="1" applyAlignment="1" applyProtection="1">
      <alignment horizontal="left" vertical="top" wrapText="1"/>
      <protection locked="0"/>
    </xf>
    <xf numFmtId="0" fontId="13"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left" vertical="top"/>
      <protection hidden="1"/>
    </xf>
    <xf numFmtId="0" fontId="23" fillId="0" borderId="10" xfId="3" applyFont="1" applyBorder="1" applyAlignment="1" applyProtection="1">
      <alignment horizontal="left" vertical="center"/>
      <protection hidden="1"/>
    </xf>
    <xf numFmtId="0" fontId="13" fillId="0" borderId="0" xfId="3" applyFont="1" applyAlignment="1" applyProtection="1">
      <alignment vertical="center"/>
      <protection hidden="1"/>
    </xf>
    <xf numFmtId="0" fontId="23" fillId="0" borderId="0" xfId="3" applyFont="1" applyAlignment="1" applyProtection="1">
      <alignment horizontal="left" vertical="center"/>
      <protection hidden="1"/>
    </xf>
    <xf numFmtId="0" fontId="23" fillId="0" borderId="11" xfId="3"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23" fillId="0" borderId="0" xfId="3" applyFont="1" applyAlignment="1" applyProtection="1">
      <alignment horizontal="left" vertical="center" wrapText="1"/>
      <protection hidden="1"/>
    </xf>
    <xf numFmtId="0" fontId="12" fillId="0" borderId="10" xfId="3"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12" fillId="0" borderId="11" xfId="3" applyFont="1" applyBorder="1" applyAlignment="1" applyProtection="1">
      <alignment horizontal="center" vertical="center"/>
      <protection hidden="1"/>
    </xf>
    <xf numFmtId="0" fontId="12" fillId="0" borderId="0" xfId="3" applyFont="1" applyAlignment="1" applyProtection="1">
      <alignment horizontal="left" vertical="center" wrapText="1"/>
      <protection hidden="1"/>
    </xf>
    <xf numFmtId="0" fontId="10" fillId="0" borderId="15" xfId="3" applyFont="1" applyBorder="1" applyAlignment="1" applyProtection="1">
      <alignment horizontal="left" vertical="center" wrapText="1" indent="1"/>
      <protection locked="0"/>
    </xf>
    <xf numFmtId="0" fontId="12" fillId="0" borderId="0" xfId="3" applyFont="1" applyAlignment="1" applyProtection="1">
      <alignment horizontal="left" vertical="center" wrapText="1" indent="1"/>
      <protection hidden="1"/>
    </xf>
    <xf numFmtId="0" fontId="12" fillId="0" borderId="11" xfId="3" applyFont="1" applyBorder="1" applyAlignment="1" applyProtection="1">
      <alignment horizontal="left" vertical="center"/>
      <protection hidden="1"/>
    </xf>
    <xf numFmtId="0" fontId="19" fillId="0" borderId="15" xfId="4" applyBorder="1" applyAlignment="1" applyProtection="1">
      <alignment horizontal="left" vertical="center" wrapText="1" indent="1"/>
      <protection locked="0"/>
    </xf>
    <xf numFmtId="0" fontId="12" fillId="0" borderId="12" xfId="3" applyFont="1" applyBorder="1" applyAlignment="1" applyProtection="1">
      <alignment horizontal="left" vertical="center"/>
      <protection hidden="1"/>
    </xf>
    <xf numFmtId="0" fontId="12" fillId="0" borderId="14" xfId="3" applyFont="1" applyBorder="1" applyAlignment="1" applyProtection="1">
      <alignment horizontal="left" vertical="center"/>
      <protection hidden="1"/>
    </xf>
    <xf numFmtId="0" fontId="12" fillId="0" borderId="13" xfId="3" applyFont="1" applyBorder="1" applyAlignment="1" applyProtection="1">
      <alignment horizontal="left" vertical="center"/>
      <protection hidden="1"/>
    </xf>
    <xf numFmtId="0" fontId="22"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2" fillId="0" borderId="0" xfId="3" applyFont="1" applyAlignment="1" applyProtection="1">
      <alignment horizontal="left" vertical="top" wrapText="1"/>
      <protection hidden="1"/>
    </xf>
    <xf numFmtId="0" fontId="12" fillId="0" borderId="0" xfId="3" applyFont="1" applyAlignment="1" applyProtection="1">
      <alignment horizontal="left" vertical="top" wrapText="1" indent="1"/>
      <protection hidden="1"/>
    </xf>
    <xf numFmtId="0" fontId="24" fillId="0" borderId="0" xfId="3" applyFont="1" applyAlignment="1" applyProtection="1">
      <alignment horizontal="left" vertical="center"/>
      <protection hidden="1"/>
    </xf>
    <xf numFmtId="0" fontId="17" fillId="0" borderId="15" xfId="4" applyFont="1" applyBorder="1" applyAlignment="1" applyProtection="1">
      <alignment horizontal="left" vertical="center" wrapText="1" indent="1"/>
      <protection locked="0"/>
    </xf>
    <xf numFmtId="0" fontId="17" fillId="0" borderId="0" xfId="3" applyFont="1" applyAlignment="1" applyProtection="1">
      <alignment vertical="center"/>
      <protection hidden="1"/>
    </xf>
    <xf numFmtId="0" fontId="17" fillId="0" borderId="0" xfId="3" applyFont="1" applyAlignment="1" applyProtection="1">
      <alignment horizontal="center" vertical="center"/>
      <protection hidden="1"/>
    </xf>
    <xf numFmtId="164" fontId="17" fillId="4" borderId="15" xfId="4" applyNumberFormat="1" applyFont="1" applyFill="1" applyBorder="1" applyAlignment="1" applyProtection="1">
      <alignment horizontal="left" vertical="center" wrapText="1" indent="1"/>
      <protection locked="0"/>
    </xf>
    <xf numFmtId="0" fontId="12" fillId="4" borderId="0" xfId="3" applyFont="1" applyFill="1" applyAlignment="1" applyProtection="1">
      <alignment horizontal="left" vertical="center" wrapText="1" indent="1"/>
      <protection hidden="1"/>
    </xf>
    <xf numFmtId="0" fontId="17" fillId="0" borderId="0" xfId="3" applyFont="1" applyAlignment="1" applyProtection="1">
      <alignment horizontal="left" vertical="center"/>
      <protection hidden="1"/>
    </xf>
    <xf numFmtId="0" fontId="17" fillId="0" borderId="0" xfId="4" applyFont="1" applyBorder="1" applyAlignment="1" applyProtection="1">
      <alignment horizontal="left" vertical="center"/>
      <protection hidden="1"/>
    </xf>
    <xf numFmtId="0" fontId="11" fillId="0" borderId="14" xfId="3" applyFont="1" applyBorder="1" applyAlignment="1" applyProtection="1">
      <alignment horizontal="left" vertical="center"/>
      <protection hidden="1"/>
    </xf>
    <xf numFmtId="0" fontId="1" fillId="0" borderId="14" xfId="3" applyBorder="1" applyAlignment="1" applyProtection="1">
      <alignment horizontal="left" vertical="center"/>
      <protection hidden="1"/>
    </xf>
    <xf numFmtId="0" fontId="12" fillId="0" borderId="14" xfId="3" applyFont="1" applyBorder="1" applyAlignment="1" applyProtection="1">
      <alignment horizontal="center" vertical="center"/>
      <protection hidden="1"/>
    </xf>
    <xf numFmtId="0" fontId="1" fillId="0" borderId="8" xfId="3" applyBorder="1" applyAlignment="1" applyProtection="1">
      <alignment horizontal="left" vertical="center"/>
      <protection hidden="1"/>
    </xf>
    <xf numFmtId="0" fontId="12" fillId="0" borderId="8" xfId="3" applyFont="1" applyBorder="1" applyAlignment="1" applyProtection="1">
      <alignment horizontal="center" vertical="center"/>
      <protection hidden="1"/>
    </xf>
    <xf numFmtId="0" fontId="10" fillId="0" borderId="0" xfId="3" applyFont="1" applyAlignment="1" applyProtection="1">
      <alignment vertical="center"/>
      <protection hidden="1"/>
    </xf>
    <xf numFmtId="0" fontId="25" fillId="0" borderId="0" xfId="3" applyFont="1" applyAlignment="1" applyProtection="1">
      <alignment horizontal="left" vertical="center"/>
      <protection hidden="1"/>
    </xf>
    <xf numFmtId="0" fontId="26" fillId="0" borderId="0" xfId="3" applyFont="1" applyAlignment="1" applyProtection="1">
      <alignment vertical="center"/>
      <protection hidden="1"/>
    </xf>
    <xf numFmtId="0" fontId="25" fillId="0" borderId="0" xfId="3" applyFont="1" applyAlignment="1" applyProtection="1">
      <alignment vertical="center"/>
      <protection hidden="1"/>
    </xf>
    <xf numFmtId="0" fontId="27" fillId="0" borderId="0" xfId="3" applyFont="1" applyAlignment="1">
      <alignment horizontal="left" vertical="center"/>
    </xf>
    <xf numFmtId="0" fontId="27" fillId="0" borderId="0" xfId="3" applyFont="1" applyAlignment="1">
      <alignment horizontal="left" vertical="center" indent="1"/>
    </xf>
    <xf numFmtId="0" fontId="25" fillId="0" borderId="0" xfId="3" applyFont="1" applyAlignment="1">
      <alignment horizontal="left" vertical="center"/>
    </xf>
    <xf numFmtId="0" fontId="1" fillId="0" borderId="0" xfId="3" applyAlignment="1" applyProtection="1">
      <alignment horizontal="center" vertical="center"/>
      <protection hidden="1"/>
    </xf>
    <xf numFmtId="0" fontId="8" fillId="0" borderId="0" xfId="0" applyFont="1"/>
    <xf numFmtId="0" fontId="3" fillId="0" borderId="1" xfId="1" applyFont="1" applyBorder="1" applyAlignment="1" applyProtection="1">
      <alignment horizontal="left" vertical="center" wrapText="1"/>
      <protection hidden="1"/>
    </xf>
    <xf numFmtId="0" fontId="3" fillId="0" borderId="0" xfId="0" applyFont="1" applyProtection="1">
      <protection hidden="1"/>
    </xf>
    <xf numFmtId="0" fontId="25" fillId="0" borderId="0" xfId="3" applyFont="1" applyAlignment="1" applyProtection="1">
      <alignment horizontal="left" vertical="top" wrapText="1"/>
      <protection hidden="1"/>
    </xf>
    <xf numFmtId="0" fontId="25" fillId="0" borderId="0" xfId="3" applyFont="1" applyAlignment="1">
      <alignment horizontal="left" vertical="top" wrapText="1"/>
    </xf>
    <xf numFmtId="0" fontId="12" fillId="0" borderId="10" xfId="3" applyFont="1" applyBorder="1" applyAlignment="1" applyProtection="1">
      <alignment horizontal="right" vertical="center"/>
      <protection hidden="1"/>
    </xf>
    <xf numFmtId="0" fontId="12" fillId="0" borderId="0" xfId="3" applyFont="1" applyAlignment="1" applyProtection="1">
      <alignment horizontal="right" vertical="center"/>
      <protection hidden="1"/>
    </xf>
    <xf numFmtId="0" fontId="12" fillId="0" borderId="11" xfId="3" applyFont="1" applyBorder="1" applyAlignment="1" applyProtection="1">
      <alignment horizontal="right" vertical="center"/>
      <protection hidden="1"/>
    </xf>
    <xf numFmtId="0" fontId="12" fillId="0" borderId="0" xfId="3" applyFont="1" applyAlignment="1" applyProtection="1">
      <alignment horizontal="left" vertical="top" wrapText="1" indent="1"/>
      <protection hidden="1"/>
    </xf>
    <xf numFmtId="0" fontId="17" fillId="0" borderId="0" xfId="3" applyFont="1" applyAlignment="1" applyProtection="1">
      <alignment horizontal="right" vertical="center" wrapText="1"/>
      <protection hidden="1"/>
    </xf>
    <xf numFmtId="0" fontId="17" fillId="0" borderId="11" xfId="3" applyFont="1" applyBorder="1" applyAlignment="1" applyProtection="1">
      <alignment horizontal="right" vertical="center" wrapText="1"/>
      <protection hidden="1"/>
    </xf>
    <xf numFmtId="0" fontId="12" fillId="0" borderId="10" xfId="3" applyFont="1" applyBorder="1" applyAlignment="1" applyProtection="1">
      <alignment horizontal="right" vertical="center" wrapText="1"/>
      <protection hidden="1"/>
    </xf>
    <xf numFmtId="0" fontId="12" fillId="0" borderId="0" xfId="3" applyFont="1" applyAlignment="1" applyProtection="1">
      <alignment horizontal="right" vertical="center" wrapText="1"/>
      <protection hidden="1"/>
    </xf>
    <xf numFmtId="0" fontId="12" fillId="0" borderId="11" xfId="3" applyFont="1" applyBorder="1" applyAlignment="1" applyProtection="1">
      <alignment horizontal="right" vertical="center" wrapText="1"/>
      <protection hidden="1"/>
    </xf>
    <xf numFmtId="0" fontId="19" fillId="0" borderId="7" xfId="3" applyFont="1" applyBorder="1" applyAlignment="1" applyProtection="1">
      <alignment horizontal="center" vertical="center"/>
      <protection hidden="1"/>
    </xf>
    <xf numFmtId="0" fontId="19" fillId="0" borderId="9" xfId="3" applyFont="1" applyBorder="1" applyAlignment="1" applyProtection="1">
      <alignment horizontal="center" vertical="center"/>
      <protection hidden="1"/>
    </xf>
    <xf numFmtId="0" fontId="12" fillId="0" borderId="10" xfId="3" applyFont="1" applyBorder="1" applyAlignment="1" applyProtection="1">
      <alignment horizontal="left" vertical="center" indent="1"/>
      <protection hidden="1"/>
    </xf>
    <xf numFmtId="0" fontId="19" fillId="0" borderId="8" xfId="3" applyFont="1" applyBorder="1" applyAlignment="1" applyProtection="1">
      <alignment horizontal="center" vertical="center"/>
      <protection hidden="1"/>
    </xf>
    <xf numFmtId="0" fontId="12" fillId="0" borderId="10" xfId="3" applyFont="1" applyBorder="1" applyAlignment="1" applyProtection="1">
      <alignment horizontal="left" vertical="center" wrapText="1" indent="1"/>
      <protection hidden="1"/>
    </xf>
    <xf numFmtId="0" fontId="19" fillId="0" borderId="12" xfId="3" applyFont="1" applyBorder="1" applyAlignment="1" applyProtection="1">
      <alignment horizontal="center" vertical="top"/>
      <protection hidden="1"/>
    </xf>
    <xf numFmtId="0" fontId="19" fillId="0" borderId="13" xfId="3" applyFont="1" applyBorder="1" applyAlignment="1" applyProtection="1">
      <alignment horizontal="center" vertical="top"/>
      <protection hidden="1"/>
    </xf>
    <xf numFmtId="0" fontId="19" fillId="0" borderId="14" xfId="3" applyFont="1" applyBorder="1" applyAlignment="1" applyProtection="1">
      <alignment horizontal="center" vertical="top"/>
      <protection hidden="1"/>
    </xf>
    <xf numFmtId="0" fontId="11" fillId="0" borderId="4" xfId="3" applyFont="1" applyBorder="1" applyAlignment="1" applyProtection="1">
      <alignment horizontal="center" vertical="center" wrapText="1"/>
      <protection hidden="1"/>
    </xf>
    <xf numFmtId="0" fontId="11" fillId="0" borderId="5" xfId="3" applyFont="1" applyBorder="1" applyAlignment="1" applyProtection="1">
      <alignment horizontal="center" vertical="center" wrapText="1"/>
      <protection hidden="1"/>
    </xf>
    <xf numFmtId="0" fontId="11" fillId="0" borderId="6" xfId="3" applyFont="1" applyBorder="1" applyAlignment="1" applyProtection="1">
      <alignment horizontal="center" vertical="center" wrapText="1"/>
      <protection hidden="1"/>
    </xf>
    <xf numFmtId="0" fontId="10" fillId="0" borderId="0" xfId="3" applyFont="1" applyAlignment="1" applyProtection="1">
      <alignment horizontal="left" vertical="center" wrapText="1"/>
      <protection hidden="1"/>
    </xf>
    <xf numFmtId="0" fontId="13" fillId="0" borderId="0" xfId="3" applyFont="1" applyAlignment="1" applyProtection="1">
      <alignment horizontal="left" vertical="top" wrapText="1"/>
      <protection hidden="1"/>
    </xf>
    <xf numFmtId="0" fontId="18" fillId="2" borderId="0" xfId="3" applyFont="1" applyFill="1" applyAlignment="1" applyProtection="1">
      <alignment horizontal="center" vertical="center"/>
      <protection hidden="1"/>
    </xf>
    <xf numFmtId="0" fontId="13" fillId="2" borderId="0" xfId="3" applyFont="1" applyFill="1" applyAlignment="1" applyProtection="1">
      <alignment horizontal="center" vertical="center"/>
      <protection hidden="1"/>
    </xf>
    <xf numFmtId="0" fontId="21" fillId="3" borderId="1" xfId="4" applyFont="1" applyFill="1" applyBorder="1" applyAlignment="1" applyProtection="1">
      <alignment horizontal="center" vertical="center"/>
      <protection hidden="1"/>
    </xf>
    <xf numFmtId="0" fontId="7" fillId="0" borderId="1" xfId="0" applyFont="1" applyBorder="1" applyAlignment="1">
      <alignment horizontal="center"/>
    </xf>
  </cellXfs>
  <cellStyles count="5">
    <cellStyle name="Hyperlink 2" xfId="4" xr:uid="{28F6E033-7078-4E6C-9589-263A2E496F5D}"/>
    <cellStyle name="Normal" xfId="0" builtinId="0"/>
    <cellStyle name="Normal 2" xfId="2" xr:uid="{00000000-0005-0000-0000-000001000000}"/>
    <cellStyle name="Normal 2 2" xfId="3" xr:uid="{293E121C-95E2-455C-AAE0-FFA19A347EB4}"/>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0EC8-3C12-4AE5-8E6A-1D7D213EEA1C}">
  <dimension ref="A1:CF42"/>
  <sheetViews>
    <sheetView showGridLines="0" tabSelected="1" workbookViewId="0">
      <selection sqref="A1:J1"/>
    </sheetView>
  </sheetViews>
  <sheetFormatPr defaultColWidth="9.1796875" defaultRowHeight="12.5" x14ac:dyDescent="0.35"/>
  <cols>
    <col min="1" max="1" width="3.7265625" style="43" customWidth="1"/>
    <col min="2" max="2" width="12.26953125" style="18" customWidth="1"/>
    <col min="3" max="3" width="7.7265625" style="18" customWidth="1"/>
    <col min="4" max="4" width="33.7265625" style="18" customWidth="1"/>
    <col min="5" max="5" width="12.7265625" style="18" customWidth="1"/>
    <col min="6" max="6" width="3.7265625" style="18" customWidth="1"/>
    <col min="7" max="7" width="3.7265625" style="22" customWidth="1"/>
    <col min="8" max="8" width="12.26953125" style="18" customWidth="1"/>
    <col min="9" max="9" width="7.7265625" style="18" customWidth="1"/>
    <col min="10" max="10" width="33.7265625" style="18" customWidth="1"/>
    <col min="11" max="11" width="12.7265625" style="18" customWidth="1"/>
    <col min="12" max="12" width="3.7265625" style="18" customWidth="1"/>
    <col min="13" max="13" width="8.7265625" style="18" customWidth="1"/>
    <col min="14" max="14" width="13.453125" style="18" hidden="1" customWidth="1"/>
    <col min="15" max="15" width="13.81640625" style="18" hidden="1" customWidth="1"/>
    <col min="16" max="16" width="9.1796875" style="96" hidden="1" customWidth="1"/>
    <col min="17" max="17" width="12.7265625" style="18" bestFit="1" customWidth="1"/>
    <col min="18" max="16384" width="9.1796875" style="18"/>
  </cols>
  <sheetData>
    <row r="1" spans="1:18" ht="12.75" customHeight="1" x14ac:dyDescent="0.35">
      <c r="A1" s="122" t="s">
        <v>120</v>
      </c>
      <c r="B1" s="122"/>
      <c r="C1" s="122"/>
      <c r="D1" s="122"/>
      <c r="E1" s="122"/>
      <c r="F1" s="122"/>
      <c r="G1" s="122"/>
      <c r="H1" s="122"/>
      <c r="I1" s="122"/>
      <c r="J1" s="122"/>
      <c r="L1" s="19" t="s">
        <v>87</v>
      </c>
      <c r="P1" s="20">
        <v>13</v>
      </c>
    </row>
    <row r="2" spans="1:18" ht="17.149999999999999" customHeight="1" x14ac:dyDescent="0.25">
      <c r="A2" s="21" t="s">
        <v>114</v>
      </c>
      <c r="J2" s="23"/>
      <c r="K2" s="24"/>
      <c r="N2" s="25" t="s">
        <v>88</v>
      </c>
      <c r="O2" s="25" t="s">
        <v>89</v>
      </c>
      <c r="P2" s="20">
        <v>17</v>
      </c>
    </row>
    <row r="3" spans="1:18" s="24" customFormat="1" ht="20.149999999999999" customHeight="1" x14ac:dyDescent="0.35">
      <c r="A3" s="26" t="str">
        <f>D3</f>
        <v>Direct Expansion - Dedicated Outdoor Air Systems</v>
      </c>
      <c r="C3" s="27" t="s">
        <v>90</v>
      </c>
      <c r="D3" s="123" t="s">
        <v>115</v>
      </c>
      <c r="E3" s="123"/>
      <c r="F3" s="123"/>
      <c r="G3" s="123"/>
      <c r="H3" s="123"/>
      <c r="I3" s="123"/>
      <c r="J3" s="28" t="s">
        <v>91</v>
      </c>
      <c r="K3" s="12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4"/>
      <c r="M3" s="29"/>
      <c r="N3" s="22">
        <f>N11</f>
        <v>0</v>
      </c>
      <c r="O3" s="22">
        <f>N12</f>
        <v>0</v>
      </c>
      <c r="P3" s="20">
        <v>20</v>
      </c>
    </row>
    <row r="4" spans="1:18" s="24" customFormat="1" ht="10" customHeight="1" x14ac:dyDescent="0.35">
      <c r="A4" s="26" t="str">
        <f>RIGHT(L1,LEN(L1)-8)</f>
        <v>5.0</v>
      </c>
      <c r="B4" s="30"/>
      <c r="C4" s="30"/>
      <c r="D4" s="123"/>
      <c r="E4" s="123"/>
      <c r="F4" s="123"/>
      <c r="G4" s="123"/>
      <c r="H4" s="123"/>
      <c r="I4" s="123"/>
      <c r="M4" s="29"/>
      <c r="P4" s="20">
        <v>10</v>
      </c>
    </row>
    <row r="5" spans="1:18" s="24" customFormat="1" ht="20.149999999999999" customHeight="1" x14ac:dyDescent="0.35">
      <c r="A5" s="31"/>
      <c r="D5" s="123"/>
      <c r="E5" s="123"/>
      <c r="F5" s="123"/>
      <c r="G5" s="123"/>
      <c r="H5" s="123"/>
      <c r="I5" s="123"/>
      <c r="J5" s="28" t="s">
        <v>92</v>
      </c>
      <c r="K5" s="125" t="s">
        <v>121</v>
      </c>
      <c r="L5" s="125"/>
      <c r="M5" s="29"/>
      <c r="N5" s="22" t="str">
        <f>IF(N3=1,"U.S. Manufacturer",IF(N3=2,"Importer","No Type"))</f>
        <v>No Type</v>
      </c>
      <c r="O5" s="22" t="str">
        <f>IF(O3=1,IF(N3=1,"U.S. Manufacturer",IF(N3=2,"Importer","No Type")),IF(O3=2,"Third Party Representative","No Type"))</f>
        <v>No Type</v>
      </c>
      <c r="P5" s="20">
        <v>20</v>
      </c>
    </row>
    <row r="6" spans="1:18" s="24" customFormat="1" ht="20.149999999999999" customHeight="1" x14ac:dyDescent="0.35">
      <c r="A6" s="31"/>
      <c r="D6" s="126" t="s">
        <v>93</v>
      </c>
      <c r="E6" s="126"/>
      <c r="F6" s="32"/>
      <c r="G6" s="32"/>
      <c r="H6" s="32"/>
      <c r="I6" s="32"/>
      <c r="J6" s="28"/>
      <c r="K6" s="33"/>
      <c r="L6" s="33"/>
      <c r="M6" s="29"/>
      <c r="N6" s="22"/>
      <c r="O6" s="22"/>
      <c r="P6" s="20">
        <v>20</v>
      </c>
    </row>
    <row r="7" spans="1:18" s="24" customFormat="1" ht="10" customHeight="1" thickBot="1" x14ac:dyDescent="0.4">
      <c r="A7" s="31"/>
      <c r="B7" s="30"/>
      <c r="C7" s="30"/>
      <c r="D7" s="30"/>
      <c r="E7" s="30"/>
      <c r="G7" s="22"/>
      <c r="H7" s="34"/>
      <c r="I7" s="34"/>
      <c r="J7" s="34"/>
      <c r="K7" s="34"/>
      <c r="L7" s="34"/>
      <c r="M7" s="34"/>
      <c r="N7" s="29"/>
      <c r="O7" s="29"/>
      <c r="P7" s="35">
        <v>10</v>
      </c>
      <c r="Q7" s="29"/>
    </row>
    <row r="8" spans="1:18" s="24" customFormat="1" ht="40" customHeight="1" thickBot="1" x14ac:dyDescent="0.4">
      <c r="A8" s="119" t="s">
        <v>94</v>
      </c>
      <c r="B8" s="120"/>
      <c r="C8" s="120"/>
      <c r="D8" s="120"/>
      <c r="E8" s="120"/>
      <c r="F8" s="120"/>
      <c r="G8" s="120"/>
      <c r="H8" s="120"/>
      <c r="I8" s="120"/>
      <c r="J8" s="120"/>
      <c r="K8" s="120"/>
      <c r="L8" s="121"/>
      <c r="M8" s="34"/>
      <c r="N8" s="29"/>
      <c r="O8" s="29"/>
      <c r="P8" s="35">
        <v>40</v>
      </c>
      <c r="Q8" s="29"/>
    </row>
    <row r="9" spans="1:18" s="24" customFormat="1" ht="18" customHeight="1" x14ac:dyDescent="0.35">
      <c r="A9" s="36"/>
      <c r="B9" s="37" t="s">
        <v>95</v>
      </c>
      <c r="C9" s="37"/>
      <c r="D9" s="38"/>
      <c r="E9" s="38"/>
      <c r="F9" s="39"/>
      <c r="G9" s="36"/>
      <c r="H9" s="37" t="s">
        <v>96</v>
      </c>
      <c r="I9" s="37"/>
      <c r="J9" s="38"/>
      <c r="K9" s="38"/>
      <c r="L9" s="39"/>
      <c r="M9" s="22"/>
      <c r="N9" s="22"/>
      <c r="O9" s="29"/>
      <c r="P9" s="35">
        <v>18</v>
      </c>
      <c r="Q9" s="29"/>
      <c r="R9" s="29"/>
    </row>
    <row r="10" spans="1:18" s="24" customFormat="1" ht="18" customHeight="1" thickBot="1" x14ac:dyDescent="0.4">
      <c r="A10" s="40"/>
      <c r="B10" s="41" t="s">
        <v>97</v>
      </c>
      <c r="C10" s="41"/>
      <c r="D10" s="41"/>
      <c r="E10" s="41"/>
      <c r="F10" s="42"/>
      <c r="G10" s="40"/>
      <c r="H10" s="43" t="s">
        <v>98</v>
      </c>
      <c r="I10" s="43"/>
      <c r="J10" s="30"/>
      <c r="K10" s="30"/>
      <c r="L10" s="42"/>
      <c r="M10" s="34"/>
      <c r="N10" s="29"/>
      <c r="O10" s="29"/>
      <c r="P10" s="35">
        <v>18</v>
      </c>
      <c r="Q10" s="29"/>
    </row>
    <row r="11" spans="1:18" s="24" customFormat="1" ht="28" customHeight="1" x14ac:dyDescent="0.35">
      <c r="A11" s="40"/>
      <c r="B11" s="111"/>
      <c r="C11" s="112"/>
      <c r="D11" s="113" t="str">
        <f>IF(OR(N11=1,N11=2),"","Please enter required data")</f>
        <v>Please enter required data</v>
      </c>
      <c r="E11" s="30"/>
      <c r="F11" s="42"/>
      <c r="G11" s="40"/>
      <c r="H11" s="111"/>
      <c r="I11" s="114"/>
      <c r="J11" s="112"/>
      <c r="K11" s="115" t="str">
        <f>IF(OR(N12=1,N12=2),"","Please enter required data")</f>
        <v>Please enter required data</v>
      </c>
      <c r="L11" s="42"/>
      <c r="M11" s="34"/>
      <c r="N11" s="44">
        <v>0</v>
      </c>
      <c r="O11" s="45"/>
      <c r="P11" s="35">
        <v>28</v>
      </c>
      <c r="Q11" s="29"/>
    </row>
    <row r="12" spans="1:18" s="54" customFormat="1" ht="28" customHeight="1" thickBot="1" x14ac:dyDescent="0.4">
      <c r="A12" s="46"/>
      <c r="B12" s="116"/>
      <c r="C12" s="117"/>
      <c r="D12" s="113"/>
      <c r="E12" s="47"/>
      <c r="F12" s="48"/>
      <c r="G12" s="46"/>
      <c r="H12" s="116"/>
      <c r="I12" s="118"/>
      <c r="J12" s="117"/>
      <c r="K12" s="115"/>
      <c r="L12" s="48"/>
      <c r="M12" s="49"/>
      <c r="N12" s="50">
        <v>0</v>
      </c>
      <c r="O12" s="51"/>
      <c r="P12" s="52">
        <v>28</v>
      </c>
      <c r="Q12" s="53"/>
    </row>
    <row r="13" spans="1:18" s="24" customFormat="1" ht="13" customHeight="1" x14ac:dyDescent="0.35">
      <c r="A13" s="40"/>
      <c r="B13" s="30"/>
      <c r="C13" s="30"/>
      <c r="D13" s="30"/>
      <c r="E13" s="30"/>
      <c r="F13" s="42"/>
      <c r="G13" s="40"/>
      <c r="H13" s="30"/>
      <c r="I13" s="30"/>
      <c r="J13" s="30"/>
      <c r="K13" s="30"/>
      <c r="L13" s="42"/>
      <c r="M13" s="34"/>
      <c r="N13" s="29"/>
      <c r="O13" s="22"/>
      <c r="P13" s="35">
        <v>13</v>
      </c>
      <c r="Q13" s="29"/>
    </row>
    <row r="14" spans="1:18" s="57" customFormat="1" ht="13" customHeight="1" x14ac:dyDescent="0.35">
      <c r="A14" s="55"/>
      <c r="B14" s="56" t="s">
        <v>99</v>
      </c>
      <c r="C14" s="56"/>
      <c r="D14" s="45"/>
      <c r="F14" s="58"/>
      <c r="G14" s="55"/>
      <c r="H14" s="56" t="s">
        <v>100</v>
      </c>
      <c r="I14" s="56"/>
      <c r="J14" s="45"/>
      <c r="L14" s="58"/>
      <c r="M14" s="59"/>
      <c r="N14" s="59"/>
      <c r="O14" s="60"/>
      <c r="P14" s="35">
        <v>13</v>
      </c>
    </row>
    <row r="15" spans="1:18" s="62" customFormat="1" ht="13" customHeight="1" thickBot="1" x14ac:dyDescent="0.4">
      <c r="A15" s="61"/>
      <c r="F15" s="63"/>
      <c r="G15" s="61"/>
      <c r="L15" s="63"/>
      <c r="M15" s="22"/>
      <c r="N15" s="22"/>
      <c r="O15" s="64"/>
      <c r="P15" s="35">
        <v>13</v>
      </c>
    </row>
    <row r="16" spans="1:18" s="62" customFormat="1" ht="23.15" customHeight="1" thickBot="1" x14ac:dyDescent="0.4">
      <c r="A16" s="102" t="s">
        <v>101</v>
      </c>
      <c r="B16" s="103"/>
      <c r="C16" s="104"/>
      <c r="D16" s="65"/>
      <c r="E16" s="66" t="str">
        <f>IF(ISBLANK(D16),"Please enter required data",IF(ISNONTEXT(D16),"Please enter required data",""))</f>
        <v>Please enter required data</v>
      </c>
      <c r="F16" s="67"/>
      <c r="G16" s="102" t="s">
        <v>101</v>
      </c>
      <c r="H16" s="103"/>
      <c r="I16" s="104"/>
      <c r="J16" s="65"/>
      <c r="K16" s="66" t="str">
        <f>IF($N$12=1,IF(ISBLANK(J16),"","No entry should be made"),IF(ISBLANK(J16),"Please enter required data",IF(ISNONTEXT(J16),"Please enter required data","")))</f>
        <v>Please enter required data</v>
      </c>
      <c r="L16" s="67"/>
      <c r="M16" s="22"/>
      <c r="N16" s="64" t="s">
        <v>102</v>
      </c>
      <c r="O16" s="64"/>
      <c r="P16" s="35">
        <v>23</v>
      </c>
      <c r="Q16" s="64"/>
    </row>
    <row r="17" spans="1:84" s="62" customFormat="1" ht="23.15" customHeight="1" thickBot="1" x14ac:dyDescent="0.4">
      <c r="A17" s="102" t="s">
        <v>103</v>
      </c>
      <c r="B17" s="103"/>
      <c r="C17" s="104"/>
      <c r="D17" s="65"/>
      <c r="E17" s="66" t="str">
        <f>IF(ISBLANK(D17),"Please enter required data",IF(ISNONTEXT(D17),"Please enter required data",""))</f>
        <v>Please enter required data</v>
      </c>
      <c r="F17" s="67"/>
      <c r="G17" s="102" t="s">
        <v>103</v>
      </c>
      <c r="H17" s="103"/>
      <c r="I17" s="104"/>
      <c r="J17" s="65"/>
      <c r="K17" s="66" t="str">
        <f>IF($N$12=1,IF(ISBLANK(J17),"","No entry should be made"),IF(ISBLANK(J17),"Please enter required data",IF(ISNONTEXT(J17),"Please enter required data","")))</f>
        <v>Please enter required data</v>
      </c>
      <c r="L17" s="67"/>
      <c r="M17" s="22"/>
      <c r="N17" s="64" t="s">
        <v>102</v>
      </c>
      <c r="O17" s="64"/>
      <c r="P17" s="35">
        <v>23</v>
      </c>
      <c r="Q17" s="64"/>
    </row>
    <row r="18" spans="1:84" s="62" customFormat="1" ht="23.15" customHeight="1" thickBot="1" x14ac:dyDescent="0.4">
      <c r="A18" s="108" t="s">
        <v>104</v>
      </c>
      <c r="B18" s="109"/>
      <c r="C18" s="110"/>
      <c r="D18" s="65"/>
      <c r="E18" s="66" t="str">
        <f>IF(ISBLANK(D18),"Please enter required data",IF(ISNONTEXT(D18),"Please enter required data",""))</f>
        <v>Please enter required data</v>
      </c>
      <c r="F18" s="67"/>
      <c r="G18" s="108" t="s">
        <v>104</v>
      </c>
      <c r="H18" s="109"/>
      <c r="I18" s="110"/>
      <c r="J18" s="65"/>
      <c r="K18" s="66" t="str">
        <f>IF($N$12=1,IF(ISBLANK(J18),"","No entry should be made"),IF(ISBLANK(J18),"Please enter required data",IF(ISNONTEXT(J18),"Please enter required data","")))</f>
        <v>Please enter required data</v>
      </c>
      <c r="L18" s="67"/>
      <c r="M18" s="22"/>
      <c r="N18" s="64" t="s">
        <v>102</v>
      </c>
      <c r="O18" s="64"/>
      <c r="P18" s="35">
        <v>23</v>
      </c>
      <c r="Q18" s="64"/>
    </row>
    <row r="19" spans="1:84" s="62" customFormat="1" ht="23.15" customHeight="1" thickBot="1" x14ac:dyDescent="0.4">
      <c r="A19" s="102" t="s">
        <v>105</v>
      </c>
      <c r="B19" s="103"/>
      <c r="C19" s="104"/>
      <c r="D19" s="65"/>
      <c r="E19" s="66" t="str">
        <f>IF(ISBLANK(D19),"Please enter required data","")</f>
        <v>Please enter required data</v>
      </c>
      <c r="F19" s="67"/>
      <c r="G19" s="102" t="s">
        <v>105</v>
      </c>
      <c r="H19" s="103"/>
      <c r="I19" s="104"/>
      <c r="J19" s="65"/>
      <c r="K19" s="66" t="str">
        <f>IF($N$12=1,IF(ISBLANK(J19),"","No entry should be made"),IF(ISBLANK(J19),"Please enter required data",""))</f>
        <v>Please enter required data</v>
      </c>
      <c r="L19" s="67"/>
      <c r="M19" s="22"/>
      <c r="N19" s="64" t="s">
        <v>102</v>
      </c>
      <c r="O19" s="64"/>
      <c r="P19" s="35">
        <v>23</v>
      </c>
      <c r="Q19" s="64"/>
    </row>
    <row r="20" spans="1:84" s="62" customFormat="1" ht="23.15" customHeight="1" thickBot="1" x14ac:dyDescent="0.4">
      <c r="A20" s="102" t="s">
        <v>106</v>
      </c>
      <c r="B20" s="103"/>
      <c r="C20" s="104"/>
      <c r="D20" s="68"/>
      <c r="E20" s="66" t="str">
        <f>IF(IF(ISERROR(FIND("@",D20)),1,0)+IF(ISERROR(FIND(".",D20)),1,0)&gt;0,"Please enter required data"," ")</f>
        <v>Please enter required data</v>
      </c>
      <c r="F20" s="67"/>
      <c r="G20" s="102" t="s">
        <v>106</v>
      </c>
      <c r="H20" s="103"/>
      <c r="I20" s="104"/>
      <c r="J20" s="68"/>
      <c r="K20" s="66" t="str">
        <f>IF($N$12=1,IF(ISBLANK(J20),"","No entry should be made"),IF(IF(ISERROR(FIND("@",J20)),1,0)+IF(ISERROR(FIND(".",J20)),1,0)&gt;0,"Please enter required data"," "))</f>
        <v>Please enter required data</v>
      </c>
      <c r="L20" s="67"/>
      <c r="M20" s="22"/>
      <c r="N20" s="64" t="s">
        <v>102</v>
      </c>
      <c r="O20" s="64"/>
      <c r="P20" s="35">
        <v>23</v>
      </c>
      <c r="Q20" s="64"/>
    </row>
    <row r="21" spans="1:84" s="62" customFormat="1" ht="13" customHeight="1" thickBot="1" x14ac:dyDescent="0.4">
      <c r="A21" s="69"/>
      <c r="B21" s="70"/>
      <c r="C21" s="70"/>
      <c r="D21" s="70"/>
      <c r="E21" s="70"/>
      <c r="F21" s="71"/>
      <c r="G21" s="69"/>
      <c r="H21" s="70"/>
      <c r="I21" s="70"/>
      <c r="J21" s="70"/>
      <c r="K21" s="70"/>
      <c r="L21" s="71"/>
      <c r="M21" s="22"/>
      <c r="N21" s="64"/>
      <c r="O21" s="64"/>
      <c r="P21" s="35">
        <v>13</v>
      </c>
      <c r="Q21" s="64"/>
    </row>
    <row r="22" spans="1:84" s="62" customFormat="1" ht="13" customHeight="1" x14ac:dyDescent="0.35">
      <c r="G22" s="22"/>
      <c r="H22" s="22"/>
      <c r="I22" s="22"/>
      <c r="J22" s="22"/>
      <c r="K22" s="22"/>
      <c r="L22" s="22"/>
      <c r="M22" s="22"/>
      <c r="N22" s="64"/>
      <c r="O22" s="64"/>
      <c r="P22" s="35">
        <v>13</v>
      </c>
      <c r="Q22" s="64"/>
    </row>
    <row r="23" spans="1:84" s="24" customFormat="1" ht="17.149999999999999" customHeight="1" x14ac:dyDescent="0.35">
      <c r="A23" s="31"/>
      <c r="B23" s="72" t="str">
        <f>"Compliance Statement "&amp;IF(N12=2,"- Third Party Representative", IF(AND(N11=1,N12=1),"- U.S. Manufacturer",IF(AND(N11=2,N12=1),"- Importer","")))</f>
        <v xml:space="preserve">Compliance Statement </v>
      </c>
      <c r="C23" s="73"/>
      <c r="G23" s="22"/>
      <c r="P23" s="20">
        <v>17</v>
      </c>
      <c r="T23" s="30"/>
    </row>
    <row r="24" spans="1:84" s="24" customFormat="1" ht="115" customHeight="1" x14ac:dyDescent="0.35">
      <c r="A24" s="31"/>
      <c r="B24" s="105" t="str">
        <f>IF(N12=0,"Select one of the options for 'Submitter - Party Submitting This Report' above",IF(N12=1,N24,IF(N12=2,O24,"Error in Submitter Type")))</f>
        <v>Select one of the options for 'Submitter - Party Submitting This Report' above</v>
      </c>
      <c r="C24" s="105"/>
      <c r="D24" s="105"/>
      <c r="E24" s="105"/>
      <c r="F24" s="105"/>
      <c r="G24" s="105"/>
      <c r="H24" s="105"/>
      <c r="I24" s="105"/>
      <c r="J24" s="105"/>
      <c r="K24" s="105"/>
      <c r="L24" s="74"/>
      <c r="M24" s="74"/>
      <c r="N24" s="74" t="s">
        <v>107</v>
      </c>
      <c r="O24" s="74" t="s">
        <v>108</v>
      </c>
      <c r="P24" s="20">
        <v>115</v>
      </c>
      <c r="S24" s="30"/>
    </row>
    <row r="25" spans="1:84" s="24" customFormat="1" ht="6" customHeight="1" thickBot="1" x14ac:dyDescent="0.4">
      <c r="A25" s="31"/>
      <c r="B25" s="75"/>
      <c r="C25" s="75"/>
      <c r="D25" s="75"/>
      <c r="E25" s="75"/>
      <c r="F25" s="75"/>
      <c r="G25" s="75"/>
      <c r="H25" s="75"/>
      <c r="I25" s="75"/>
      <c r="J25" s="75"/>
      <c r="K25" s="75"/>
      <c r="L25" s="74"/>
      <c r="M25" s="74"/>
      <c r="N25" s="74"/>
      <c r="O25" s="74"/>
      <c r="P25" s="20">
        <v>6</v>
      </c>
      <c r="S25" s="30"/>
    </row>
    <row r="26" spans="1:84" s="62" customFormat="1" ht="38.15" customHeight="1" thickBot="1" x14ac:dyDescent="0.4">
      <c r="A26" s="76"/>
      <c r="B26" s="106" t="s">
        <v>109</v>
      </c>
      <c r="C26" s="107"/>
      <c r="D26" s="77"/>
      <c r="E26" s="66" t="str">
        <f>IF(ISBLANK(D26),"Please enter required data",IF(ISNONTEXT(D26),"Please enter required data",""))</f>
        <v>Please enter required data</v>
      </c>
      <c r="F26" s="78"/>
      <c r="G26" s="79"/>
      <c r="I26" s="28" t="s">
        <v>110</v>
      </c>
      <c r="J26" s="80"/>
      <c r="K26" s="81" t="str">
        <f>IF(ISNUMBER(J26),"","Please enter required data")</f>
        <v>Please enter required data</v>
      </c>
      <c r="L26" s="78"/>
      <c r="M26" s="78"/>
      <c r="P26" s="20">
        <v>38</v>
      </c>
    </row>
    <row r="27" spans="1:84" s="62" customFormat="1" ht="13" customHeight="1" x14ac:dyDescent="0.35">
      <c r="F27" s="82"/>
      <c r="G27" s="22"/>
      <c r="P27" s="20">
        <v>13</v>
      </c>
      <c r="CF27" s="83"/>
    </row>
    <row r="28" spans="1:84" ht="13" customHeight="1" thickBot="1" x14ac:dyDescent="0.4">
      <c r="A28" s="84"/>
      <c r="B28" s="85"/>
      <c r="C28" s="85"/>
      <c r="D28" s="85"/>
      <c r="E28" s="85"/>
      <c r="F28" s="85"/>
      <c r="G28" s="86"/>
      <c r="H28" s="85"/>
      <c r="I28" s="85"/>
      <c r="J28" s="85"/>
      <c r="K28" s="85"/>
      <c r="L28" s="85"/>
      <c r="P28" s="20">
        <v>13</v>
      </c>
    </row>
    <row r="29" spans="1:84" ht="13" customHeight="1" x14ac:dyDescent="0.35">
      <c r="E29" s="87"/>
      <c r="F29" s="87"/>
      <c r="G29" s="88"/>
      <c r="H29" s="87"/>
      <c r="I29" s="87"/>
      <c r="J29" s="87"/>
      <c r="K29" s="87"/>
      <c r="L29" s="87"/>
      <c r="P29" s="20">
        <v>13</v>
      </c>
    </row>
    <row r="30" spans="1:84" ht="13" customHeight="1" x14ac:dyDescent="0.35">
      <c r="B30" s="89" t="s">
        <v>120</v>
      </c>
      <c r="C30" s="89"/>
      <c r="D30" s="43"/>
      <c r="E30" s="43"/>
      <c r="P30" s="20">
        <v>13</v>
      </c>
    </row>
    <row r="31" spans="1:84" ht="13" customHeight="1" x14ac:dyDescent="0.35">
      <c r="B31" s="90"/>
      <c r="C31" s="90"/>
      <c r="D31" s="43"/>
      <c r="E31" s="43"/>
      <c r="P31" s="20">
        <v>13</v>
      </c>
    </row>
    <row r="32" spans="1:84" ht="13" customHeight="1" x14ac:dyDescent="0.35">
      <c r="B32" s="91" t="s">
        <v>111</v>
      </c>
      <c r="C32" s="91"/>
      <c r="D32" s="43"/>
      <c r="E32" s="43"/>
      <c r="P32" s="20">
        <v>13</v>
      </c>
    </row>
    <row r="33" spans="1:16" ht="13" customHeight="1" x14ac:dyDescent="0.35">
      <c r="B33" s="91" t="s">
        <v>112</v>
      </c>
      <c r="C33" s="91"/>
      <c r="D33" s="43"/>
      <c r="E33" s="43"/>
      <c r="P33" s="20">
        <v>13</v>
      </c>
    </row>
    <row r="34" spans="1:16" ht="13" customHeight="1" x14ac:dyDescent="0.35">
      <c r="A34" s="18"/>
      <c r="B34" s="92"/>
      <c r="C34" s="92"/>
      <c r="D34" s="43"/>
      <c r="E34" s="43"/>
      <c r="P34" s="20">
        <v>13</v>
      </c>
    </row>
    <row r="35" spans="1:16" ht="185.15" customHeight="1" x14ac:dyDescent="0.35">
      <c r="A35" s="18"/>
      <c r="B35" s="100" t="s">
        <v>113</v>
      </c>
      <c r="C35" s="100"/>
      <c r="D35" s="100"/>
      <c r="E35" s="100"/>
      <c r="F35" s="100"/>
      <c r="G35" s="100"/>
      <c r="H35" s="100"/>
      <c r="I35" s="100"/>
      <c r="J35" s="100"/>
      <c r="K35" s="100"/>
      <c r="P35" s="20">
        <v>185</v>
      </c>
    </row>
    <row r="36" spans="1:16" x14ac:dyDescent="0.35">
      <c r="A36" s="18"/>
      <c r="P36" s="20">
        <v>13</v>
      </c>
    </row>
    <row r="37" spans="1:16" ht="13" customHeight="1" x14ac:dyDescent="0.35">
      <c r="A37" s="18"/>
      <c r="B37" s="93"/>
      <c r="P37" s="20">
        <v>13</v>
      </c>
    </row>
    <row r="38" spans="1:16" ht="13" customHeight="1" x14ac:dyDescent="0.35">
      <c r="B38" s="94"/>
      <c r="P38" s="20">
        <v>13</v>
      </c>
    </row>
    <row r="39" spans="1:16" ht="13" customHeight="1" x14ac:dyDescent="0.35">
      <c r="B39" s="93"/>
      <c r="P39" s="20">
        <v>13</v>
      </c>
    </row>
    <row r="40" spans="1:16" ht="13" customHeight="1" x14ac:dyDescent="0.35">
      <c r="B40" s="93"/>
      <c r="P40" s="20">
        <v>13</v>
      </c>
    </row>
    <row r="41" spans="1:16" ht="13" customHeight="1" x14ac:dyDescent="0.35">
      <c r="B41" s="95"/>
      <c r="P41" s="20">
        <v>13</v>
      </c>
    </row>
    <row r="42" spans="1:16" ht="172" customHeight="1" x14ac:dyDescent="0.35">
      <c r="B42" s="101"/>
      <c r="C42" s="101"/>
      <c r="D42" s="101"/>
      <c r="E42" s="101"/>
      <c r="F42" s="101"/>
      <c r="G42" s="101"/>
      <c r="H42" s="101"/>
      <c r="I42" s="101"/>
      <c r="J42" s="101"/>
      <c r="K42" s="101"/>
      <c r="P42" s="20">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153BF67D-77B7-48B1-A7BD-883DCB599658}">
      <formula1>IF(G29=2,IF(ISBLANK(D41),FALSE,TRUE),FALSE)</formula1>
    </dataValidation>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D94FE3CA-6A3E-4220-AA3A-FF1F3C33B954}"/>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1A70A468-CCEB-423B-93A2-3C4DE4AB6EFF}"/>
    <dataValidation type="whole" allowBlank="1" showInputMessage="1" showErrorMessage="1" errorTitle="Date" error="The entry is not a date in MM/DD/YYYY format.  Please reenter the date." sqref="D50 J26" xr:uid="{B65466CE-9DD7-4FC2-9043-EA2BDC3914BB}">
      <formula1>0</formula1>
      <formula2>100000</formula2>
    </dataValidation>
    <dataValidation type="custom" allowBlank="1" showInputMessage="1" showErrorMessage="1" errorTitle="Submitter Email Address" error="Your entry is not an email address.  Please reeneter the Submitter Email Address." sqref="D49" xr:uid="{5F7A5658-E87B-49BC-B6D1-DE2B185C2B67}">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F76A7C65-36CF-4ECC-A184-391AB2467285}">
      <formula1>IF(ISNONTEXT(D26),FALSE,TRUE)</formula1>
    </dataValidation>
    <dataValidation type="custom" allowBlank="1" showInputMessage="1" showErrorMessage="1" errorTitle="Contact Email Address" error="Your entry is not an email address.  Please reenter the Contact Email Address." sqref="D40" xr:uid="{5801CB0B-F069-4B5C-BC4E-400BC2D1EC7D}">
      <formula1>IF(IF(ISERROR(FIND("@",D40)),1,0)+IF(ISERROR(FIND(".",D40)),1,0)&gt;0,FALSE,TRUE)</formula1>
    </dataValidation>
    <dataValidation type="custom" allowBlank="1" showInputMessage="1" showErrorMessage="1" errorTitle="Company Name" error="The entry for Company Name is not a valid entry.  Please reenter the Company Name." sqref="D36" xr:uid="{77ADA5AE-C271-4045-A1FF-394FD42626E6}">
      <formula1>IF(ISNONTEXT(D36),FALSE,TRUE)</formula1>
    </dataValidation>
    <dataValidation type="custom" allowBlank="1" showInputMessage="1" showErrorMessage="1" errorTitle="Contact Name" error="The entry for Contact Name is not a valid entry.  Please reenter the Contact Name." sqref="D37" xr:uid="{CE9A5AAC-AB6E-4F4A-A8ED-4DCE38E512AA}">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C0B9E9CF-0AD9-4891-8471-982203C362C9}">
      <formula1>IF(ISBLANK(D38),FALSE,TRUE)</formula1>
    </dataValidation>
    <dataValidation type="custom" allowBlank="1" showInputMessage="1" showErrorMessage="1" errorTitle="Contact Fax Number" error="The entry for Contact Fax Number is not a valid entry.  Please reenter the Contact Fax Number." sqref="D39" xr:uid="{7BA713EE-196E-468E-9E86-347621F5FC68}">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A62C668F-E106-45E9-8CEB-BD0C8582111D}">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682265BE-D435-40E5-A838-ABEE0438AB57}">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42DEE46C-3895-4E32-88C1-85A0D01152DA}">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3FB5E619-7070-4493-9072-1353F302BC9E}">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670B76CF-92AC-40F9-914B-C7745398FDF9}">
      <formula1>IF(ISNONTEXT(D16),FALSE,TRUE)</formula1>
    </dataValidation>
    <dataValidation type="custom" allowBlank="1" showInputMessage="1" showErrorMessage="1" errorTitle="Phone Number" error="The entry for Phone Number is not a valid entry.  Please reenter the Phone Number." sqref="D19" xr:uid="{ADEEDBD1-8773-484E-88D4-A09A949ED035}">
      <formula1>IF(ISBLANK(D19),FALSE,TRUE)</formula1>
    </dataValidation>
    <dataValidation type="custom" allowBlank="1" showInputMessage="1" showErrorMessage="1" errorTitle="Email Address" error="Your entry is not an email address.  Please reenter the Email Address." sqref="D20" xr:uid="{309B85CB-8F99-4E96-ADF1-F6243F84D458}">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EC9E28F2-8F37-4A0D-8AA0-01BF7D43124A}">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C2BA7826-39D9-4299-BE4E-607559E6EC2C}">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7BBBB3F8-CB3F-44A2-BD61-5BC98078B2A4}">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DE998CED-CB1D-4B81-A655-4D0617EC14A4}">
      <formula1>IF(ISNONTEXT(D18),FALSE,TRUE)</formula1>
    </dataValidation>
  </dataValidations>
  <hyperlinks>
    <hyperlink ref="D6:E6" r:id="rId1" display="Click here for instructions for completing this form" xr:uid="{904E1DAA-A527-4D50-A26A-8A2B49121B65}"/>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zoomScale="80" zoomScaleNormal="80" workbookViewId="0"/>
  </sheetViews>
  <sheetFormatPr defaultColWidth="20.7265625" defaultRowHeight="14.5" x14ac:dyDescent="0.35"/>
  <cols>
    <col min="7" max="7" width="25.54296875" customWidth="1"/>
    <col min="8" max="8" width="26.453125" customWidth="1"/>
    <col min="9" max="9" width="25.54296875" customWidth="1"/>
    <col min="11" max="11" width="20.7265625" customWidth="1"/>
    <col min="19" max="19" width="20.7265625" style="15"/>
    <col min="23" max="23" width="21.26953125" customWidth="1"/>
    <col min="24" max="24" width="35.1796875" customWidth="1"/>
    <col min="25" max="26" width="31.1796875" customWidth="1"/>
    <col min="27" max="27" width="21.26953125" customWidth="1"/>
    <col min="28" max="28" width="23.453125" customWidth="1"/>
  </cols>
  <sheetData>
    <row r="1" spans="1:28" x14ac:dyDescent="0.35">
      <c r="A1" s="97" t="s">
        <v>0</v>
      </c>
    </row>
    <row r="2" spans="1:28" x14ac:dyDescent="0.35">
      <c r="X2" s="127" t="s">
        <v>77</v>
      </c>
      <c r="Y2" s="127"/>
      <c r="Z2" s="127"/>
      <c r="AA2" s="127"/>
    </row>
    <row r="3" spans="1:28" s="8" customFormat="1" ht="114.75" customHeight="1" x14ac:dyDescent="0.35">
      <c r="A3" s="98" t="s">
        <v>118</v>
      </c>
      <c r="B3" s="1" t="s">
        <v>116</v>
      </c>
      <c r="C3" s="1" t="s">
        <v>1</v>
      </c>
      <c r="D3" s="1" t="s">
        <v>2</v>
      </c>
      <c r="E3" s="1" t="s">
        <v>3</v>
      </c>
      <c r="F3" s="1" t="s">
        <v>4</v>
      </c>
      <c r="G3" s="1" t="s">
        <v>5</v>
      </c>
      <c r="H3" s="1" t="s">
        <v>6</v>
      </c>
      <c r="I3" s="1" t="s">
        <v>7</v>
      </c>
      <c r="J3" s="1" t="s">
        <v>8</v>
      </c>
      <c r="K3" s="1" t="s">
        <v>9</v>
      </c>
      <c r="L3" s="2" t="s">
        <v>10</v>
      </c>
      <c r="M3" s="7" t="s">
        <v>11</v>
      </c>
      <c r="N3" s="2" t="s">
        <v>12</v>
      </c>
      <c r="O3" s="2" t="s">
        <v>13</v>
      </c>
      <c r="P3" s="2" t="s">
        <v>14</v>
      </c>
      <c r="Q3" s="1" t="s">
        <v>15</v>
      </c>
      <c r="R3" s="1" t="s">
        <v>16</v>
      </c>
      <c r="S3" s="1" t="s">
        <v>17</v>
      </c>
      <c r="T3" s="1" t="s">
        <v>18</v>
      </c>
      <c r="U3" s="5" t="s">
        <v>78</v>
      </c>
      <c r="V3" s="5" t="s">
        <v>19</v>
      </c>
      <c r="W3" s="16" t="s">
        <v>20</v>
      </c>
      <c r="X3" s="5" t="s">
        <v>73</v>
      </c>
      <c r="Y3" s="5" t="s">
        <v>74</v>
      </c>
      <c r="Z3" s="17" t="s">
        <v>76</v>
      </c>
      <c r="AA3" s="5" t="s">
        <v>21</v>
      </c>
      <c r="AB3" s="7" t="s">
        <v>22</v>
      </c>
    </row>
    <row r="4" spans="1:28" s="8" customFormat="1" x14ac:dyDescent="0.35"/>
    <row r="5" spans="1:28" s="12" customFormat="1" ht="29" x14ac:dyDescent="0.35">
      <c r="A5" s="11" t="s">
        <v>23</v>
      </c>
      <c r="B5" s="9" t="s">
        <v>116</v>
      </c>
      <c r="C5" s="9" t="s">
        <v>1</v>
      </c>
      <c r="D5" s="9" t="s">
        <v>2</v>
      </c>
      <c r="E5" s="9" t="s">
        <v>3</v>
      </c>
      <c r="F5" s="9" t="s">
        <v>24</v>
      </c>
      <c r="G5" s="9" t="s">
        <v>25</v>
      </c>
      <c r="H5" s="9" t="s">
        <v>26</v>
      </c>
      <c r="I5" s="9" t="s">
        <v>7</v>
      </c>
      <c r="J5" s="9" t="s">
        <v>8</v>
      </c>
      <c r="K5" s="9" t="s">
        <v>27</v>
      </c>
      <c r="L5" s="9" t="s">
        <v>28</v>
      </c>
      <c r="M5" s="9" t="s">
        <v>29</v>
      </c>
      <c r="N5" s="9" t="s">
        <v>30</v>
      </c>
      <c r="O5" s="9" t="s">
        <v>31</v>
      </c>
      <c r="P5" s="9" t="s">
        <v>32</v>
      </c>
      <c r="Q5" s="9" t="s">
        <v>33</v>
      </c>
      <c r="R5" s="9" t="s">
        <v>34</v>
      </c>
      <c r="S5" s="9" t="s">
        <v>35</v>
      </c>
      <c r="T5" s="9" t="s">
        <v>36</v>
      </c>
      <c r="U5" s="9" t="s">
        <v>37</v>
      </c>
      <c r="V5" s="9" t="s">
        <v>38</v>
      </c>
      <c r="W5" s="9" t="s">
        <v>39</v>
      </c>
      <c r="X5" s="9" t="s">
        <v>40</v>
      </c>
      <c r="Y5" s="9" t="s">
        <v>41</v>
      </c>
      <c r="Z5" s="9" t="s">
        <v>75</v>
      </c>
      <c r="AA5" s="9" t="s">
        <v>42</v>
      </c>
      <c r="AB5" s="9" t="s">
        <v>43</v>
      </c>
    </row>
    <row r="6" spans="1:28" x14ac:dyDescent="0.35">
      <c r="S6" s="8"/>
      <c r="T6" s="8"/>
      <c r="U6" s="8"/>
      <c r="V6" s="8"/>
      <c r="W6" s="8"/>
      <c r="X6" s="8"/>
      <c r="Y6" s="8"/>
      <c r="Z6" s="8"/>
      <c r="AA6" s="8"/>
      <c r="AB6" s="8"/>
    </row>
    <row r="7" spans="1:28" s="14" customFormat="1" ht="290.25" customHeight="1" x14ac:dyDescent="0.35">
      <c r="A7" s="13" t="s">
        <v>44</v>
      </c>
      <c r="B7" s="6" t="s">
        <v>117</v>
      </c>
      <c r="C7" s="6" t="s">
        <v>45</v>
      </c>
      <c r="D7" s="6" t="s">
        <v>46</v>
      </c>
      <c r="E7" s="6" t="s">
        <v>47</v>
      </c>
      <c r="F7" s="6" t="s">
        <v>48</v>
      </c>
      <c r="G7" s="6" t="s">
        <v>49</v>
      </c>
      <c r="H7" s="6" t="s">
        <v>50</v>
      </c>
      <c r="I7" s="6" t="s">
        <v>51</v>
      </c>
      <c r="J7" s="6" t="s">
        <v>52</v>
      </c>
      <c r="K7" s="6" t="s">
        <v>53</v>
      </c>
      <c r="L7" s="6" t="s">
        <v>54</v>
      </c>
      <c r="M7" s="6" t="s">
        <v>55</v>
      </c>
      <c r="N7" s="6" t="s">
        <v>82</v>
      </c>
      <c r="O7" s="6" t="s">
        <v>83</v>
      </c>
      <c r="P7" s="6" t="s">
        <v>56</v>
      </c>
      <c r="Q7" s="6" t="s">
        <v>57</v>
      </c>
      <c r="R7" s="6" t="s">
        <v>84</v>
      </c>
      <c r="S7" s="9" t="s">
        <v>58</v>
      </c>
      <c r="T7" s="9" t="s">
        <v>59</v>
      </c>
      <c r="U7" s="9" t="s">
        <v>79</v>
      </c>
      <c r="V7" s="9" t="s">
        <v>60</v>
      </c>
      <c r="W7" s="9" t="s">
        <v>61</v>
      </c>
      <c r="X7" s="9" t="s">
        <v>80</v>
      </c>
      <c r="Y7" s="9" t="s">
        <v>85</v>
      </c>
      <c r="Z7" s="9" t="s">
        <v>81</v>
      </c>
      <c r="AA7" s="9" t="s">
        <v>62</v>
      </c>
      <c r="AB7" s="9" t="s">
        <v>86</v>
      </c>
    </row>
    <row r="8" spans="1:28" x14ac:dyDescent="0.35">
      <c r="S8"/>
      <c r="AA8" s="8"/>
    </row>
    <row r="9" spans="1:28" ht="19.5" customHeight="1" x14ac:dyDescent="0.35"/>
  </sheetData>
  <mergeCells count="1">
    <mergeCell ref="X2:AA2"/>
  </mergeCells>
  <dataValidations xWindow="736" yWindow="425" count="4">
    <dataValidation allowBlank="1" prompt="_x000a_" sqref="U3:V3" xr:uid="{00000000-0002-0000-0000-000000000000}"/>
    <dataValidation allowBlank="1" showErrorMessage="1" sqref="AB3" xr:uid="{00000000-0002-0000-0000-000002000000}"/>
    <dataValidation allowBlank="1" showInputMessage="1" promptTitle="Certification Based on Waiver?" sqref="M3" xr:uid="{00000000-0002-0000-0000-000004000000}"/>
    <dataValidation allowBlank="1" sqref="W3:X3 Z3:AA3" xr:uid="{00000000-0002-0000-00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zoomScale="80" zoomScaleNormal="80" workbookViewId="0"/>
  </sheetViews>
  <sheetFormatPr defaultRowHeight="14.5" x14ac:dyDescent="0.35"/>
  <cols>
    <col min="1" max="1" width="14.81640625" customWidth="1"/>
    <col min="2" max="2" width="58.26953125" customWidth="1"/>
    <col min="3" max="3" width="27" customWidth="1"/>
    <col min="4" max="4" width="46.26953125" customWidth="1"/>
    <col min="5" max="5" width="27.1796875" customWidth="1"/>
  </cols>
  <sheetData>
    <row r="1" spans="1:4" x14ac:dyDescent="0.35">
      <c r="A1" s="99" t="s">
        <v>119</v>
      </c>
    </row>
    <row r="3" spans="1:4" ht="26.5" x14ac:dyDescent="0.35">
      <c r="A3" s="4" t="s">
        <v>8</v>
      </c>
      <c r="B3" s="5" t="s">
        <v>63</v>
      </c>
      <c r="C3" s="5" t="s">
        <v>64</v>
      </c>
      <c r="D3" s="5" t="s">
        <v>65</v>
      </c>
    </row>
    <row r="4" spans="1:4" x14ac:dyDescent="0.35">
      <c r="A4" s="3">
        <v>1</v>
      </c>
      <c r="B4" s="10" t="s">
        <v>66</v>
      </c>
      <c r="C4" s="10" t="s">
        <v>67</v>
      </c>
      <c r="D4" s="10" t="s">
        <v>68</v>
      </c>
    </row>
    <row r="5" spans="1:4" x14ac:dyDescent="0.35">
      <c r="A5" s="3">
        <v>2</v>
      </c>
      <c r="B5" s="10" t="s">
        <v>66</v>
      </c>
      <c r="C5" s="10" t="s">
        <v>67</v>
      </c>
      <c r="D5" s="10" t="s">
        <v>69</v>
      </c>
    </row>
    <row r="6" spans="1:4" x14ac:dyDescent="0.35">
      <c r="A6" s="3">
        <v>3</v>
      </c>
      <c r="B6" s="10" t="s">
        <v>66</v>
      </c>
      <c r="C6" s="10" t="s">
        <v>70</v>
      </c>
      <c r="D6" s="10" t="s">
        <v>68</v>
      </c>
    </row>
    <row r="7" spans="1:4" x14ac:dyDescent="0.35">
      <c r="A7" s="3">
        <v>4</v>
      </c>
      <c r="B7" s="10" t="s">
        <v>66</v>
      </c>
      <c r="C7" s="10" t="s">
        <v>70</v>
      </c>
      <c r="D7" s="10" t="s">
        <v>69</v>
      </c>
    </row>
    <row r="8" spans="1:4" x14ac:dyDescent="0.35">
      <c r="A8" s="3">
        <v>5</v>
      </c>
      <c r="B8" s="10" t="s">
        <v>66</v>
      </c>
      <c r="C8" s="10" t="s">
        <v>71</v>
      </c>
      <c r="D8" s="10" t="s">
        <v>68</v>
      </c>
    </row>
    <row r="9" spans="1:4" x14ac:dyDescent="0.35">
      <c r="A9" s="3">
        <v>6</v>
      </c>
      <c r="B9" s="10" t="s">
        <v>66</v>
      </c>
      <c r="C9" s="10" t="s">
        <v>71</v>
      </c>
      <c r="D9" s="10" t="s">
        <v>69</v>
      </c>
    </row>
    <row r="10" spans="1:4" x14ac:dyDescent="0.35">
      <c r="A10" s="3">
        <v>7</v>
      </c>
      <c r="B10" s="10" t="s">
        <v>66</v>
      </c>
      <c r="C10" s="10" t="s">
        <v>72</v>
      </c>
      <c r="D10" s="10" t="s">
        <v>68</v>
      </c>
    </row>
    <row r="11" spans="1:4" x14ac:dyDescent="0.35">
      <c r="A11" s="3">
        <v>8</v>
      </c>
      <c r="B11" s="10" t="s">
        <v>66</v>
      </c>
      <c r="C11" s="10" t="s">
        <v>72</v>
      </c>
      <c r="D11" s="10" t="s">
        <v>69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D3742AA1-205D-4B44-A537-9AE1B446BE7D}">
  <ds:schemaRefs>
    <ds:schemaRef ds:uri="http://schemas.microsoft.com/sharepoint/v3/contenttype/forms"/>
  </ds:schemaRefs>
</ds:datastoreItem>
</file>

<file path=customXml/itemProps2.xml><?xml version="1.0" encoding="utf-8"?>
<ds:datastoreItem xmlns:ds="http://schemas.openxmlformats.org/officeDocument/2006/customXml" ds:itemID="{F8C36629-CF0D-47E8-9539-EF6997336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277D59-9078-4AFF-B792-38FADEEF3360}">
  <ds:schemaRefs>
    <ds:schemaRef ds:uri="e4fe5609-e731-4950-aac3-24a8ce5e60aa"/>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sharepoint/v3"/>
    <ds:schemaRef ds:uri="40bfe1b6-d5ea-4072-b8d0-9ef77ba6cdba"/>
    <ds:schemaRef ds:uri="60f0d1d5-43ef-4dc2-aad3-41e9518621b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