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Alexus.Oparah\Downloads\"/>
    </mc:Choice>
  </mc:AlternateContent>
  <xr:revisionPtr revIDLastSave="0" documentId="8_{828170E7-B024-4B5B-9D7D-439EE20243C0}" xr6:coauthVersionLast="47" xr6:coauthVersionMax="47" xr10:uidLastSave="{00000000-0000-0000-0000-000000000000}"/>
  <bookViews>
    <workbookView xWindow="2420" yWindow="2420" windowWidth="14400" windowHeight="7360" xr2:uid="{00000000-000D-0000-FFFF-FFFF0000000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<sst xmlns="http://schemas.openxmlformats.org/spreadsheetml/2006/main" count="105" uniqueCount="88">
  <si>
    <t>Column Headers:</t>
  </si>
  <si>
    <t>Status</t>
  </si>
  <si>
    <t>Manufacturer</t>
  </si>
  <si>
    <t>Brand Name(s)</t>
  </si>
  <si>
    <t>Basic Model Number</t>
  </si>
  <si>
    <t>Individual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</si>
  <si>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</si>
  <si>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</si>
  <si>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</si>
  <si>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</si>
  <si>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</si>
  <si>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</si>
  <si>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</si>
  <si>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Smoke Clean Air Delivery Rate (CADR) (cfm)</t>
  </si>
  <si>
    <t>Dust CADR (cfm)</t>
  </si>
  <si>
    <t>Annual Energy Consumption (kWh/yr)</t>
  </si>
  <si>
    <t>Pop-Up Headers:</t>
  </si>
  <si>
    <t>Individual Model Number</t>
  </si>
  <si>
    <t>Sample Size</t>
  </si>
  <si>
    <t>Certification Based on Waiver?</t>
  </si>
  <si>
    <t>Date of Waiver, if Applicable</t>
  </si>
  <si>
    <t>Cert. Based on Exception Relief?</t>
  </si>
  <si>
    <t>Date of Relief, if Applicable</t>
  </si>
  <si>
    <t>Smoke CADR</t>
  </si>
  <si>
    <t>Dust CADR</t>
  </si>
  <si>
    <t>Annual Energy Consumption</t>
  </si>
  <si>
    <t>Integrated Energy Factor</t>
  </si>
  <si>
    <t>Room Size</t>
  </si>
  <si>
    <t>Pop-Up Contents:</t>
  </si>
  <si>
    <t xml:space="preserve">Enter the smoke clean air delivery rate (CADR) in cubic feet per minute (cfm) in the cells below. This should be a decimal number greater than zero. </t>
  </si>
  <si>
    <t xml:space="preserve">Enter the dust clean air delivery rate (CADR) in cubic feet per minute (cfm) in the cells below. This should be a decimal number greater than zero. </t>
  </si>
  <si>
    <t>Enter the Annual Energy Consumption in kWh/year in the cells below. This should be a decimal number greater than zero.</t>
  </si>
  <si>
    <t>Enter the room size in square feet below. This should be a decimal number greater than zero.</t>
  </si>
  <si>
    <t>Product Group Code Description</t>
  </si>
  <si>
    <r>
      <t>10 ≤ PM</t>
    </r>
    <r>
      <rPr>
        <vertAlign val="subscript"/>
        <sz val="10"/>
        <rFont val="Arial"/>
        <family val="2"/>
      </rPr>
      <t xml:space="preserve">2.5 </t>
    </r>
    <r>
      <rPr>
        <sz val="10"/>
        <rFont val="Arial"/>
        <family val="2"/>
      </rPr>
      <t>Clean Air Delivery Rate &lt; 100</t>
    </r>
  </si>
  <si>
    <r>
      <t>100 ≤ PM</t>
    </r>
    <r>
      <rPr>
        <vertAlign val="subscript"/>
        <sz val="10"/>
        <rFont val="Arial"/>
        <family val="2"/>
      </rPr>
      <t xml:space="preserve">2.5 </t>
    </r>
    <r>
      <rPr>
        <sz val="10"/>
        <rFont val="Arial"/>
        <family val="2"/>
      </rPr>
      <t>Clean Air Delivery Rate &lt; 150</t>
    </r>
  </si>
  <si>
    <r>
      <t>PM</t>
    </r>
    <r>
      <rPr>
        <vertAlign val="subscript"/>
        <sz val="10"/>
        <rFont val="Arial"/>
        <family val="2"/>
      </rPr>
      <t xml:space="preserve">2.5 </t>
    </r>
    <r>
      <rPr>
        <sz val="10"/>
        <rFont val="Arial"/>
        <family val="2"/>
      </rPr>
      <t>Clean Air Delivery Rate ≥ 150</t>
    </r>
  </si>
  <si>
    <t>Effective Room Size (square feet)</t>
  </si>
  <si>
    <t>Air Cleaners v5.0</t>
  </si>
  <si>
    <r>
      <t>PM</t>
    </r>
    <r>
      <rPr>
        <b/>
        <vertAlign val="subscript"/>
        <sz val="10"/>
        <rFont val="Arial"/>
        <family val="2"/>
      </rPr>
      <t>2.5</t>
    </r>
    <r>
      <rPr>
        <b/>
        <sz val="10"/>
        <rFont val="Arial"/>
        <family val="2"/>
      </rPr>
      <t xml:space="preserve"> CADR (cfm)</t>
    </r>
  </si>
  <si>
    <r>
      <t>Integrated Energy Factor (PM</t>
    </r>
    <r>
      <rPr>
        <b/>
        <vertAlign val="subscript"/>
        <sz val="10"/>
        <rFont val="Arial"/>
        <family val="2"/>
      </rPr>
      <t>2.5</t>
    </r>
    <r>
      <rPr>
        <b/>
        <sz val="10"/>
        <rFont val="Arial"/>
        <family val="2"/>
      </rPr>
      <t xml:space="preserve"> CADR per watt)</t>
    </r>
  </si>
  <si>
    <r>
      <t>PM</t>
    </r>
    <r>
      <rPr>
        <vertAlign val="subscript"/>
        <sz val="10"/>
        <rFont val="Calibri"/>
        <family val="2"/>
      </rPr>
      <t>2.5</t>
    </r>
    <r>
      <rPr>
        <sz val="10"/>
        <rFont val="Calibri"/>
        <family val="2"/>
      </rPr>
      <t xml:space="preserve"> CADR</t>
    </r>
  </si>
  <si>
    <r>
      <t>Enter the particulate matter that is 2.5 micrometers or smaller (PM</t>
    </r>
    <r>
      <rPr>
        <vertAlign val="subscript"/>
        <sz val="11"/>
        <rFont val="Calibri"/>
        <family val="2"/>
      </rPr>
      <t>2.5</t>
    </r>
    <r>
      <rPr>
        <sz val="11"/>
        <rFont val="Calibri"/>
        <family val="2"/>
      </rPr>
      <t xml:space="preserve">) clean air delivery rate (CADR) in cubic feet per minute (cfm) in the cells below. This should be a decimal number greater than zero. </t>
    </r>
  </si>
  <si>
    <r>
      <t>Enter the Integrated Energy Factor in PM</t>
    </r>
    <r>
      <rPr>
        <vertAlign val="subscript"/>
        <sz val="11"/>
        <rFont val="Calibri"/>
        <family val="2"/>
      </rPr>
      <t>2.5</t>
    </r>
    <r>
      <rPr>
        <sz val="11"/>
        <rFont val="Calibri"/>
        <family val="2"/>
      </rPr>
      <t xml:space="preserve"> CADR per watt in the cells below. This should be a decimal number greater than zero.</t>
    </r>
  </si>
  <si>
    <t>If you enter 'yes' under  "Is the certification based upon any exception relief from an applicable standard by DOE's Office of Hearing and Appeals?", enter the date of the exception relief in the cells below.  The entry should be in the  M/D/YYYY format.</t>
  </si>
  <si>
    <t>Answer whether the certification was based upon any exception relief from an applicable standard by DOE's Office of Hearing and Appeals in the cells below. 
An affirmative answer can be either 'yes' or 'y' and a negative answer can be either 'no' or 'n'.</t>
  </si>
  <si>
    <t>If you enter 'yes' under "Is the certification for this basic model based on a waiver of DOE's test procedure requirements?", enter the date of the waiver in the cells below.  The entry should be in the  M/D/YYYY format.</t>
  </si>
  <si>
    <t>Answer whether the certification for the basic model was based on a waiver of DOE's test procedure requirements in the cells below.  
An affirmative answer can be either 'yes' or 'y' and a negative answer can be either 'no' or 'n'.</t>
  </si>
  <si>
    <t>Enter the sample size (number of units tested) in the cells below. 
This should be an integer greater than zero.</t>
  </si>
  <si>
    <t>Enter an integer between 1 and 3 in the cells below.
See the Product Group Codes worksheet for details on product group codes.</t>
  </si>
  <si>
    <t>Enter one of following in cells below:
N   new model
D   discontinued model
C   correction to previous CCMS submission
E   submit report on existing (carryover) model
F   failed Industry Certification Program</t>
  </si>
  <si>
    <t>Enter the Individual Model Number covered by the Basic Model in the cells below.</t>
  </si>
  <si>
    <t>Enter the Basic Model Number in the cells below.</t>
  </si>
  <si>
    <t>Enter the Brand Name(s) in the cells below.</t>
  </si>
  <si>
    <t>Enter the Manufacturer name in the cells below.</t>
  </si>
  <si>
    <t>The cells below show whether there are any issues with the data on that line.  If the status is "ok," there are no issues.  If the status is "Error," there are issues with the data.  See columns to the right for an indication of the issues with the data.</t>
  </si>
  <si>
    <t>Certifier</t>
  </si>
  <si>
    <t>Submitter</t>
  </si>
  <si>
    <t xml:space="preserve">Product Type:  </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</si>
  <si>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</si>
  <si>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</si>
  <si>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</si>
  <si>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</si>
  <si>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</si>
  <si>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</si>
  <si>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</si>
  <si>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</si>
  <si>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</si>
  <si>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</si>
  <si>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</si>
  <si>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</si>
  <si>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</si>
  <si>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</si>
  <si>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</si>
  <si>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</si>
  <si>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</si>
  <si>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</si>
  <si>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</si>
  <si>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</si>
  <si>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</si>
  <si>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</si>
  <si>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</si>
  <si>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Air Cleaners</t>
  </si>
  <si>
    <t>Version 5.0</t>
  </si>
  <si>
    <t>DOE F 220.100</t>
  </si>
  <si>
    <t>The following is a description of each product group code:</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</si>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</sst>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5"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sz val="11"/>
      <color rgb="FFFF0000"/>
      <name val="Calibri"/>
      <family val="2"/>
      <scheme val="minor"/>
    </font>
    <font>
      <b/>
      <sz val="11"/>
      <name val="Calibri"/>
      <family val="2"/>
      <scheme val="minor"/>
    </font>
    <font>
      <b/>
      <sz val="11"/>
      <color theme="1"/>
      <name val="Calibri"/>
      <family val="2"/>
      <scheme val="minor"/>
    </font>
    <font>
      <sz val="10"/>
      <name val="Arial"/>
      <family val="2"/>
    </font>
    <font>
      <b/>
      <sz val="10"/>
      <name val="Arial"/>
      <family val="2"/>
    </font>
    <font>
      <vertAlign val="subscript"/>
      <sz val="10"/>
      <name val="Arial"/>
      <family val="2"/>
    </font>
    <font>
      <b/>
      <vertAlign val="subscript"/>
      <sz val="10"/>
      <name val="Arial"/>
      <family val="2"/>
    </font>
    <font>
      <sz val="10"/>
      <name val="Calibri"/>
      <family val="2"/>
    </font>
    <font>
      <vertAlign val="subscript"/>
      <sz val="10"/>
      <name val="Calibri"/>
      <family val="2"/>
    </font>
    <font>
      <sz val="11"/>
      <name val="Calibri"/>
      <family val="2"/>
    </font>
    <font>
      <vertAlign val="subscript"/>
      <sz val="11"/>
      <name val="Calibri"/>
      <family val="2"/>
    </font>
    <font>
      <sz val="8"/>
      <color rgb="FF000000"/>
      <name val="Tahoma"/>
      <family val="2"/>
    </font>
    <font>
      <b/>
      <sz val="9"/>
      <name val="Arial"/>
      <family val="2"/>
    </font>
    <font>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b/>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26" fillId="0" borderId="0" applyNumberFormat="0" applyFill="0" applyBorder="0" applyAlignment="0" applyProtection="0">
      <alignment vertical="top"/>
      <protection locked="0"/>
    </xf>
  </cellStyleXfs>
  <cellXfs count="132">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0" fillId="0" borderId="1" xfId="0" applyBorder="1" applyAlignment="1">
      <alignment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7" fillId="0" borderId="1" xfId="0" applyFont="1" applyBorder="1" applyAlignment="1">
      <alignment wrapText="1"/>
    </xf>
    <xf numFmtId="0" fontId="0" fillId="0" borderId="0" xfId="0" applyAlignment="1">
      <alignment wrapText="1"/>
    </xf>
    <xf numFmtId="0" fontId="6" fillId="0" borderId="1" xfId="0" applyFont="1" applyBorder="1" applyAlignment="1">
      <alignment wrapText="1"/>
    </xf>
    <xf numFmtId="0" fontId="4" fillId="0" borderId="0" xfId="0" applyFont="1" applyAlignment="1">
      <alignment wrapText="1"/>
    </xf>
    <xf numFmtId="0" fontId="6" fillId="0" borderId="1" xfId="0" applyFont="1" applyBorder="1" applyAlignment="1">
      <alignment vertical="center"/>
    </xf>
    <xf numFmtId="0" fontId="5" fillId="0" borderId="0" xfId="0" applyFont="1"/>
    <xf numFmtId="0" fontId="7" fillId="0" borderId="0" xfId="0" applyFont="1"/>
    <xf numFmtId="0" fontId="3" fillId="0" borderId="0" xfId="0" applyFont="1"/>
    <xf numFmtId="0" fontId="8" fillId="0" borderId="0" xfId="0" applyFont="1"/>
    <xf numFmtId="0" fontId="9" fillId="0" borderId="1" xfId="0" applyFont="1" applyBorder="1" applyAlignment="1">
      <alignment wrapText="1"/>
    </xf>
    <xf numFmtId="0" fontId="9" fillId="0" borderId="2" xfId="0" applyFont="1" applyBorder="1" applyAlignment="1">
      <alignment wrapText="1"/>
    </xf>
    <xf numFmtId="0" fontId="1" fillId="0" borderId="1" xfId="0" applyFont="1" applyBorder="1"/>
    <xf numFmtId="0" fontId="1" fillId="0" borderId="3" xfId="0" applyFont="1" applyBorder="1"/>
    <xf numFmtId="0" fontId="12" fillId="0" borderId="1" xfId="0" applyFont="1" applyBorder="1" applyAlignment="1">
      <alignment wrapText="1"/>
    </xf>
    <xf numFmtId="0" fontId="14" fillId="0" borderId="1" xfId="0" applyFont="1" applyBorder="1" applyAlignment="1">
      <alignment wrapText="1"/>
    </xf>
    <xf numFmtId="0" fontId="4" fillId="0" borderId="1" xfId="0" applyFont="1" applyBorder="1" applyAlignment="1">
      <alignment horizontal="left" wrapText="1"/>
    </xf>
    <xf numFmtId="0" fontId="14" fillId="0" borderId="1" xfId="0" applyFont="1" applyBorder="1" applyAlignment="1">
      <alignment horizontal="left" wrapText="1"/>
    </xf>
    <xf numFmtId="0" fontId="1" fillId="0" borderId="0" xfId="3" applyAlignment="1" applyProtection="1">
      <alignment horizontal="left" vertical="center"/>
      <protection hidden="1"/>
    </xf>
    <xf numFmtId="0" fontId="18"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18" fillId="0" borderId="0" xfId="3" applyFont="1" applyAlignment="1" applyProtection="1">
      <alignment horizontal="left" vertical="top"/>
      <protection hidden="1"/>
    </xf>
    <xf numFmtId="0" fontId="19" fillId="0" borderId="0" xfId="3" applyFont="1" applyAlignment="1" applyProtection="1">
      <alignment horizontal="center" vertical="center"/>
      <protection hidden="1"/>
    </xf>
    <xf numFmtId="0" fontId="20" fillId="0" borderId="0" xfId="3" applyFont="1" applyAlignment="1" applyProtection="1">
      <alignment vertical="center" wrapText="1"/>
      <protection hidden="1"/>
    </xf>
    <xf numFmtId="0" fontId="21" fillId="0" borderId="0" xfId="3" applyFont="1" applyAlignment="1" applyProtection="1">
      <alignment horizontal="left" vertical="center"/>
      <protection hidden="1"/>
    </xf>
    <xf numFmtId="0" fontId="22" fillId="0" borderId="0" xfId="3" applyFont="1" applyAlignment="1" applyProtection="1">
      <alignment horizontal="center"/>
      <protection hidden="1"/>
    </xf>
    <xf numFmtId="0" fontId="23" fillId="0" borderId="0" xfId="3" applyFont="1" applyAlignment="1" applyProtection="1">
      <alignment horizontal="left" vertical="center"/>
      <protection hidden="1"/>
    </xf>
    <xf numFmtId="0" fontId="17" fillId="0" borderId="0" xfId="3" applyFont="1" applyAlignment="1" applyProtection="1">
      <alignment horizontal="right" vertical="center"/>
      <protection hidden="1"/>
    </xf>
    <xf numFmtId="0" fontId="24" fillId="0" borderId="0" xfId="3" applyFont="1" applyAlignment="1" applyProtection="1">
      <alignment horizontal="right" vertical="center"/>
      <protection hidden="1"/>
    </xf>
    <xf numFmtId="0" fontId="21" fillId="0" borderId="0" xfId="3" applyFont="1" applyAlignment="1" applyProtection="1">
      <alignment horizontal="left" vertical="center" wrapText="1"/>
      <protection hidden="1"/>
    </xf>
    <xf numFmtId="0" fontId="26" fillId="0" borderId="0" xfId="3" applyFont="1" applyAlignment="1" applyProtection="1">
      <alignment horizontal="left" vertical="center"/>
      <protection hidden="1"/>
    </xf>
    <xf numFmtId="0" fontId="27" fillId="0" borderId="0" xfId="3" applyFont="1" applyAlignment="1" applyProtection="1">
      <alignment horizontal="left" vertical="center"/>
      <protection hidden="1"/>
    </xf>
    <xf numFmtId="0" fontId="20" fillId="0" borderId="0" xfId="3" applyFont="1" applyAlignment="1" applyProtection="1">
      <alignment horizontal="left" vertical="top" wrapText="1"/>
      <protection hidden="1"/>
    </xf>
    <xf numFmtId="0" fontId="20" fillId="0" borderId="0" xfId="3" applyFont="1" applyAlignment="1" applyProtection="1">
      <alignment horizontal="center" vertical="center"/>
      <protection hidden="1"/>
    </xf>
    <xf numFmtId="0" fontId="26"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21" fillId="0" borderId="7" xfId="3" applyFont="1" applyBorder="1" applyAlignment="1" applyProtection="1">
      <alignment horizontal="left" vertical="center"/>
      <protection hidden="1"/>
    </xf>
    <xf numFmtId="0" fontId="29" fillId="0" borderId="8" xfId="3" applyFont="1" applyBorder="1" applyAlignment="1" applyProtection="1">
      <alignment horizontal="left" vertical="center"/>
      <protection hidden="1"/>
    </xf>
    <xf numFmtId="0" fontId="26" fillId="0" borderId="8" xfId="3" applyFont="1" applyBorder="1" applyAlignment="1" applyProtection="1">
      <alignment horizontal="left" vertical="center"/>
      <protection hidden="1"/>
    </xf>
    <xf numFmtId="0" fontId="26" fillId="0" borderId="9" xfId="3" applyFont="1" applyBorder="1" applyAlignment="1" applyProtection="1">
      <alignment horizontal="left" vertical="center"/>
      <protection hidden="1"/>
    </xf>
    <xf numFmtId="0" fontId="21" fillId="0" borderId="10" xfId="3" applyFont="1" applyBorder="1" applyAlignment="1" applyProtection="1">
      <alignment horizontal="left" vertical="center"/>
      <protection hidden="1"/>
    </xf>
    <xf numFmtId="0" fontId="18" fillId="0" borderId="0" xfId="3" applyFont="1" applyAlignment="1" applyProtection="1">
      <alignment vertical="center"/>
      <protection hidden="1"/>
    </xf>
    <xf numFmtId="0" fontId="21" fillId="0" borderId="11" xfId="3" applyFont="1" applyBorder="1" applyAlignment="1" applyProtection="1">
      <alignment horizontal="left" vertical="center"/>
      <protection hidden="1"/>
    </xf>
    <xf numFmtId="0" fontId="18" fillId="0" borderId="0" xfId="3" applyFont="1" applyAlignment="1" applyProtection="1">
      <alignment horizontal="left" vertical="center"/>
      <protection hidden="1"/>
    </xf>
    <xf numFmtId="0" fontId="20" fillId="0" borderId="0" xfId="3" applyFont="1" applyAlignment="1" applyProtection="1">
      <alignment horizontal="left" vertical="center"/>
      <protection locked="0"/>
    </xf>
    <xf numFmtId="0" fontId="20" fillId="0" borderId="0" xfId="3" applyFont="1" applyAlignment="1" applyProtection="1">
      <alignment horizontal="left" vertical="center"/>
      <protection hidden="1"/>
    </xf>
    <xf numFmtId="0" fontId="21" fillId="0" borderId="10" xfId="3" applyFont="1" applyBorder="1" applyAlignment="1" applyProtection="1">
      <alignment horizontal="left" vertical="top"/>
      <protection hidden="1"/>
    </xf>
    <xf numFmtId="0" fontId="26" fillId="0" borderId="0" xfId="3" applyFont="1" applyAlignment="1" applyProtection="1">
      <alignment horizontal="left" vertical="top"/>
      <protection hidden="1"/>
    </xf>
    <xf numFmtId="0" fontId="21" fillId="0" borderId="11" xfId="3" applyFont="1" applyBorder="1" applyAlignment="1" applyProtection="1">
      <alignment horizontal="left" vertical="top"/>
      <protection hidden="1"/>
    </xf>
    <xf numFmtId="0" fontId="26" fillId="0" borderId="0" xfId="3" applyFont="1" applyAlignment="1" applyProtection="1">
      <alignment horizontal="center" vertical="top"/>
      <protection hidden="1"/>
    </xf>
    <xf numFmtId="0" fontId="20" fillId="0" borderId="0" xfId="3" applyFont="1" applyAlignment="1" applyProtection="1">
      <alignment horizontal="left" vertical="top" wrapText="1"/>
      <protection locked="0"/>
    </xf>
    <xf numFmtId="0" fontId="20"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21" fillId="0" borderId="0" xfId="3" applyFont="1" applyAlignment="1" applyProtection="1">
      <alignment horizontal="left" vertical="top" wrapText="1"/>
      <protection hidden="1"/>
    </xf>
    <xf numFmtId="0" fontId="21" fillId="0" borderId="0" xfId="3" applyFont="1" applyAlignment="1" applyProtection="1">
      <alignment horizontal="left" vertical="top"/>
      <protection hidden="1"/>
    </xf>
    <xf numFmtId="0" fontId="30" fillId="0" borderId="10" xfId="3" applyFont="1" applyBorder="1" applyAlignment="1" applyProtection="1">
      <alignment horizontal="left" vertical="center"/>
      <protection hidden="1"/>
    </xf>
    <xf numFmtId="0" fontId="20" fillId="0" borderId="0" xfId="3" applyFont="1" applyAlignment="1" applyProtection="1">
      <alignment vertical="center"/>
      <protection hidden="1"/>
    </xf>
    <xf numFmtId="0" fontId="30" fillId="0" borderId="0" xfId="3" applyFont="1" applyAlignment="1" applyProtection="1">
      <alignment horizontal="left" vertical="center"/>
      <protection hidden="1"/>
    </xf>
    <xf numFmtId="0" fontId="30" fillId="0" borderId="11" xfId="3" applyFont="1" applyBorder="1" applyAlignment="1" applyProtection="1">
      <alignment horizontal="center" vertical="center"/>
      <protection hidden="1"/>
    </xf>
    <xf numFmtId="0" fontId="30" fillId="0" borderId="0" xfId="3" applyFont="1" applyAlignment="1" applyProtection="1">
      <alignment horizontal="center" vertical="center"/>
      <protection hidden="1"/>
    </xf>
    <xf numFmtId="0" fontId="30" fillId="0" borderId="0" xfId="3" applyFont="1" applyAlignment="1" applyProtection="1">
      <alignment horizontal="left" vertical="center" wrapText="1"/>
      <protection hidden="1"/>
    </xf>
    <xf numFmtId="0" fontId="19" fillId="0" borderId="10" xfId="3" applyFont="1" applyBorder="1" applyAlignment="1" applyProtection="1">
      <alignment horizontal="left" vertical="center"/>
      <protection hidden="1"/>
    </xf>
    <xf numFmtId="0" fontId="19" fillId="0" borderId="0" xfId="3" applyFont="1" applyAlignment="1" applyProtection="1">
      <alignment horizontal="left" vertical="center"/>
      <protection hidden="1"/>
    </xf>
    <xf numFmtId="0" fontId="19" fillId="0" borderId="11" xfId="3" applyFont="1" applyBorder="1" applyAlignment="1" applyProtection="1">
      <alignment horizontal="center" vertical="center"/>
      <protection hidden="1"/>
    </xf>
    <xf numFmtId="0" fontId="19" fillId="0" borderId="0" xfId="3" applyFont="1" applyAlignment="1" applyProtection="1">
      <alignment horizontal="left" vertical="center" wrapText="1"/>
      <protection hidden="1"/>
    </xf>
    <xf numFmtId="0" fontId="17" fillId="0" borderId="15" xfId="3" applyFont="1" applyBorder="1" applyAlignment="1" applyProtection="1">
      <alignment horizontal="left" vertical="center" wrapText="1" indent="1"/>
      <protection locked="0"/>
    </xf>
    <xf numFmtId="0" fontId="19" fillId="0" borderId="0" xfId="3" applyFont="1" applyAlignment="1" applyProtection="1">
      <alignment horizontal="left" vertical="center" wrapText="1" indent="1"/>
      <protection hidden="1"/>
    </xf>
    <xf numFmtId="0" fontId="19" fillId="0" borderId="11" xfId="3" applyFont="1" applyBorder="1" applyAlignment="1" applyProtection="1">
      <alignment horizontal="left" vertical="center"/>
      <protection hidden="1"/>
    </xf>
    <xf numFmtId="0" fontId="26" fillId="0" borderId="15" xfId="4" applyBorder="1" applyAlignment="1" applyProtection="1">
      <alignment horizontal="left" vertical="center" wrapText="1" indent="1"/>
      <protection locked="0"/>
    </xf>
    <xf numFmtId="0" fontId="19" fillId="0" borderId="12" xfId="3" applyFont="1" applyBorder="1" applyAlignment="1" applyProtection="1">
      <alignment horizontal="left" vertical="center"/>
      <protection hidden="1"/>
    </xf>
    <xf numFmtId="0" fontId="19" fillId="0" borderId="14" xfId="3" applyFont="1" applyBorder="1" applyAlignment="1" applyProtection="1">
      <alignment horizontal="left" vertical="center"/>
      <protection hidden="1"/>
    </xf>
    <xf numFmtId="0" fontId="19" fillId="0" borderId="13" xfId="3" applyFont="1" applyBorder="1" applyAlignment="1" applyProtection="1">
      <alignment horizontal="left" vertical="center"/>
      <protection hidden="1"/>
    </xf>
    <xf numFmtId="0" fontId="29"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9" fillId="0" borderId="0" xfId="3" applyFont="1" applyAlignment="1" applyProtection="1">
      <alignment horizontal="left" vertical="top" wrapText="1"/>
      <protection hidden="1"/>
    </xf>
    <xf numFmtId="0" fontId="19" fillId="0" borderId="0" xfId="3" applyFont="1" applyAlignment="1" applyProtection="1">
      <alignment horizontal="left" vertical="top" wrapText="1" indent="1"/>
      <protection hidden="1"/>
    </xf>
    <xf numFmtId="0" fontId="31" fillId="0" borderId="0" xfId="3" applyFont="1" applyAlignment="1" applyProtection="1">
      <alignment horizontal="left" vertical="center"/>
      <protection hidden="1"/>
    </xf>
    <xf numFmtId="0" fontId="24" fillId="0" borderId="15" xfId="4" applyFont="1" applyBorder="1" applyAlignment="1" applyProtection="1">
      <alignment horizontal="left" vertical="center" wrapText="1" indent="1"/>
      <protection locked="0"/>
    </xf>
    <xf numFmtId="0" fontId="24" fillId="0" borderId="0" xfId="3" applyFont="1" applyAlignment="1" applyProtection="1">
      <alignment vertical="center"/>
      <protection hidden="1"/>
    </xf>
    <xf numFmtId="0" fontId="24" fillId="0" borderId="0" xfId="3" applyFont="1" applyAlignment="1" applyProtection="1">
      <alignment horizontal="center" vertical="center"/>
      <protection hidden="1"/>
    </xf>
    <xf numFmtId="164" fontId="24" fillId="4" borderId="15" xfId="4" applyNumberFormat="1" applyFont="1" applyFill="1" applyBorder="1" applyAlignment="1" applyProtection="1">
      <alignment horizontal="left" vertical="center" wrapText="1" indent="1"/>
      <protection locked="0"/>
    </xf>
    <xf numFmtId="0" fontId="19" fillId="4" borderId="0" xfId="3" applyFont="1" applyFill="1" applyAlignment="1" applyProtection="1">
      <alignment horizontal="left" vertical="center" wrapText="1" indent="1"/>
      <protection hidden="1"/>
    </xf>
    <xf numFmtId="0" fontId="24" fillId="0" borderId="0" xfId="3" applyFont="1" applyAlignment="1" applyProtection="1">
      <alignment horizontal="left" vertical="center"/>
      <protection hidden="1"/>
    </xf>
    <xf numFmtId="0" fontId="24" fillId="0" borderId="0" xfId="4" applyFont="1" applyBorder="1" applyAlignment="1" applyProtection="1">
      <alignment horizontal="left" vertical="center"/>
      <protection hidden="1"/>
    </xf>
    <xf numFmtId="0" fontId="18" fillId="0" borderId="14" xfId="3" applyFont="1" applyBorder="1" applyAlignment="1" applyProtection="1">
      <alignment horizontal="left" vertical="center"/>
      <protection hidden="1"/>
    </xf>
    <xf numFmtId="0" fontId="1" fillId="0" borderId="14" xfId="3" applyBorder="1" applyAlignment="1" applyProtection="1">
      <alignment horizontal="left" vertical="center"/>
      <protection hidden="1"/>
    </xf>
    <xf numFmtId="0" fontId="19" fillId="0" borderId="14" xfId="3" applyFont="1" applyBorder="1" applyAlignment="1" applyProtection="1">
      <alignment horizontal="center" vertical="center"/>
      <protection hidden="1"/>
    </xf>
    <xf numFmtId="0" fontId="1" fillId="0" borderId="8" xfId="3" applyBorder="1" applyAlignment="1" applyProtection="1">
      <alignment horizontal="left" vertical="center"/>
      <protection hidden="1"/>
    </xf>
    <xf numFmtId="0" fontId="19" fillId="0" borderId="8" xfId="3" applyFont="1" applyBorder="1" applyAlignment="1" applyProtection="1">
      <alignment horizontal="center" vertical="center"/>
      <protection hidden="1"/>
    </xf>
    <xf numFmtId="0" fontId="17" fillId="0" borderId="0" xfId="3" applyFont="1" applyAlignment="1" applyProtection="1">
      <alignment vertical="center"/>
      <protection hidden="1"/>
    </xf>
    <xf numFmtId="0" fontId="32" fillId="0" borderId="0" xfId="3" applyFont="1" applyAlignment="1" applyProtection="1">
      <alignment horizontal="left" vertical="center"/>
      <protection hidden="1"/>
    </xf>
    <xf numFmtId="0" fontId="33" fillId="0" borderId="0" xfId="3" applyFont="1" applyAlignment="1" applyProtection="1">
      <alignment vertical="center"/>
      <protection hidden="1"/>
    </xf>
    <xf numFmtId="0" fontId="32" fillId="0" borderId="0" xfId="3" applyFont="1" applyAlignment="1" applyProtection="1">
      <alignment vertical="center"/>
      <protection hidden="1"/>
    </xf>
    <xf numFmtId="0" fontId="34" fillId="0" borderId="0" xfId="3" applyFont="1" applyAlignment="1">
      <alignment horizontal="left" vertical="center"/>
    </xf>
    <xf numFmtId="0" fontId="34" fillId="0" borderId="0" xfId="3" applyFont="1" applyAlignment="1">
      <alignment horizontal="left" vertical="center" indent="1"/>
    </xf>
    <xf numFmtId="0" fontId="32" fillId="0" borderId="0" xfId="3" applyFont="1" applyAlignment="1">
      <alignment horizontal="left" vertical="center"/>
    </xf>
    <xf numFmtId="0" fontId="1" fillId="0" borderId="0" xfId="3" applyAlignment="1" applyProtection="1">
      <alignment horizontal="center" vertical="center"/>
      <protection hidden="1"/>
    </xf>
    <xf numFmtId="0" fontId="3" fillId="0" borderId="0" xfId="0" applyFont="1" applyProtection="1">
      <protection hidden="1"/>
    </xf>
    <xf numFmtId="0" fontId="32" fillId="0" borderId="0" xfId="3" applyFont="1" applyAlignment="1" applyProtection="1">
      <alignment horizontal="left" vertical="top" wrapText="1"/>
      <protection hidden="1"/>
    </xf>
    <xf numFmtId="0" fontId="32" fillId="0" borderId="0" xfId="3" applyFont="1" applyAlignment="1">
      <alignment horizontal="left" vertical="top" wrapText="1"/>
    </xf>
    <xf numFmtId="0" fontId="19" fillId="0" borderId="10" xfId="3" applyFont="1" applyBorder="1" applyAlignment="1" applyProtection="1">
      <alignment horizontal="right" vertical="center"/>
      <protection hidden="1"/>
    </xf>
    <xf numFmtId="0" fontId="19" fillId="0" borderId="0" xfId="3" applyFont="1" applyAlignment="1" applyProtection="1">
      <alignment horizontal="right" vertical="center"/>
      <protection hidden="1"/>
    </xf>
    <xf numFmtId="0" fontId="19" fillId="0" borderId="11" xfId="3" applyFont="1" applyBorder="1" applyAlignment="1" applyProtection="1">
      <alignment horizontal="right" vertical="center"/>
      <protection hidden="1"/>
    </xf>
    <xf numFmtId="0" fontId="19" fillId="0" borderId="0" xfId="3" applyFont="1" applyAlignment="1" applyProtection="1">
      <alignment horizontal="left" vertical="top" wrapText="1" indent="1"/>
      <protection hidden="1"/>
    </xf>
    <xf numFmtId="0" fontId="24" fillId="0" borderId="0" xfId="3" applyFont="1" applyAlignment="1" applyProtection="1">
      <alignment horizontal="right" vertical="center" wrapText="1"/>
      <protection hidden="1"/>
    </xf>
    <xf numFmtId="0" fontId="24" fillId="0" borderId="11" xfId="3" applyFont="1" applyBorder="1" applyAlignment="1" applyProtection="1">
      <alignment horizontal="right" vertical="center" wrapText="1"/>
      <protection hidden="1"/>
    </xf>
    <xf numFmtId="0" fontId="19" fillId="0" borderId="10" xfId="3" applyFont="1" applyBorder="1" applyAlignment="1" applyProtection="1">
      <alignment horizontal="right" vertical="center" wrapText="1"/>
      <protection hidden="1"/>
    </xf>
    <xf numFmtId="0" fontId="19" fillId="0" borderId="0" xfId="3" applyFont="1" applyAlignment="1" applyProtection="1">
      <alignment horizontal="right" vertical="center" wrapText="1"/>
      <protection hidden="1"/>
    </xf>
    <xf numFmtId="0" fontId="19" fillId="0" borderId="11" xfId="3" applyFont="1" applyBorder="1" applyAlignment="1" applyProtection="1">
      <alignment horizontal="right" vertical="center" wrapText="1"/>
      <protection hidden="1"/>
    </xf>
    <xf numFmtId="0" fontId="26" fillId="0" borderId="7" xfId="3" applyFont="1" applyBorder="1" applyAlignment="1" applyProtection="1">
      <alignment horizontal="center" vertical="center"/>
      <protection hidden="1"/>
    </xf>
    <xf numFmtId="0" fontId="26" fillId="0" borderId="9" xfId="3" applyFont="1" applyBorder="1" applyAlignment="1" applyProtection="1">
      <alignment horizontal="center" vertical="center"/>
      <protection hidden="1"/>
    </xf>
    <xf numFmtId="0" fontId="19" fillId="0" borderId="10" xfId="3" applyFont="1" applyBorder="1" applyAlignment="1" applyProtection="1">
      <alignment horizontal="left" vertical="center" indent="1"/>
      <protection hidden="1"/>
    </xf>
    <xf numFmtId="0" fontId="26" fillId="0" borderId="8" xfId="3" applyFont="1" applyBorder="1" applyAlignment="1" applyProtection="1">
      <alignment horizontal="center" vertical="center"/>
      <protection hidden="1"/>
    </xf>
    <xf numFmtId="0" fontId="19" fillId="0" borderId="10" xfId="3" applyFont="1" applyBorder="1" applyAlignment="1" applyProtection="1">
      <alignment horizontal="left" vertical="center" wrapText="1" indent="1"/>
      <protection hidden="1"/>
    </xf>
    <xf numFmtId="0" fontId="26" fillId="0" borderId="12" xfId="3" applyFont="1" applyBorder="1" applyAlignment="1" applyProtection="1">
      <alignment horizontal="center" vertical="top"/>
      <protection hidden="1"/>
    </xf>
    <xf numFmtId="0" fontId="26" fillId="0" borderId="13" xfId="3" applyFont="1" applyBorder="1" applyAlignment="1" applyProtection="1">
      <alignment horizontal="center" vertical="top"/>
      <protection hidden="1"/>
    </xf>
    <xf numFmtId="0" fontId="26" fillId="0" borderId="14" xfId="3" applyFont="1" applyBorder="1" applyAlignment="1" applyProtection="1">
      <alignment horizontal="center" vertical="top"/>
      <protection hidden="1"/>
    </xf>
    <xf numFmtId="0" fontId="18" fillId="0" borderId="4" xfId="3" applyFont="1" applyBorder="1" applyAlignment="1" applyProtection="1">
      <alignment horizontal="center" vertical="center" wrapText="1"/>
      <protection hidden="1"/>
    </xf>
    <xf numFmtId="0" fontId="18" fillId="0" borderId="5" xfId="3" applyFont="1" applyBorder="1" applyAlignment="1" applyProtection="1">
      <alignment horizontal="center" vertical="center" wrapText="1"/>
      <protection hidden="1"/>
    </xf>
    <xf numFmtId="0" fontId="18" fillId="0" borderId="6" xfId="3" applyFont="1" applyBorder="1" applyAlignment="1" applyProtection="1">
      <alignment horizontal="center" vertical="center" wrapText="1"/>
      <protection hidden="1"/>
    </xf>
    <xf numFmtId="0" fontId="17" fillId="0" borderId="0" xfId="3" applyFont="1" applyAlignment="1" applyProtection="1">
      <alignment horizontal="left" vertical="center" wrapText="1"/>
      <protection hidden="1"/>
    </xf>
    <xf numFmtId="0" fontId="20" fillId="0" borderId="0" xfId="3" applyFont="1" applyAlignment="1" applyProtection="1">
      <alignment horizontal="left" vertical="top" wrapText="1"/>
      <protection hidden="1"/>
    </xf>
    <xf numFmtId="0" fontId="25" fillId="2" borderId="0" xfId="3" applyFont="1" applyFill="1" applyAlignment="1" applyProtection="1">
      <alignment horizontal="center" vertical="center"/>
      <protection hidden="1"/>
    </xf>
    <xf numFmtId="0" fontId="20" fillId="2" borderId="0" xfId="3" applyFont="1" applyFill="1" applyAlignment="1" applyProtection="1">
      <alignment horizontal="center" vertical="center"/>
      <protection hidden="1"/>
    </xf>
    <xf numFmtId="0" fontId="28" fillId="3" borderId="1" xfId="4" applyFont="1" applyFill="1" applyBorder="1" applyAlignment="1" applyProtection="1">
      <alignment horizontal="center" vertical="center"/>
      <protection hidden="1"/>
    </xf>
  </cellXfs>
  <cellStyles count="5">
    <cellStyle name="Hyperlink 2" xfId="4" xr:uid="{51CEA1DF-BDFE-4B3F-BAD4-0322692C910E}"/>
    <cellStyle name="Normal" xfId="0" builtinId="0"/>
    <cellStyle name="Normal 2" xfId="2" xr:uid="{00000000-0005-0000-0000-000001000000}"/>
    <cellStyle name="Normal 2 2" xfId="3" xr:uid="{CBE9D2E0-4135-446B-B5D3-C8540A0F0934}"/>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3075" name="Option Button 3" descr="the same Party Responsible for Certification (do not complete the Submitter Contact Information below)"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E56E-BF7D-4E50-8790-6C03FEACE074}">
  <dimension ref="A1:CF42"/>
  <sheetViews>
    <sheetView showGridLines="0" tabSelected="1" workbookViewId="0">
      <selection activeCell="L1" sqref="L1"/>
    </sheetView>
  </sheetViews>
  <sheetFormatPr defaultColWidth="9.1796875" defaultRowHeight="12.5" x14ac:dyDescent="0.35"/>
  <cols>
    <col min="1" max="1" width="3.7265625" style="50" customWidth="1"/>
    <col min="2" max="2" width="12.26953125" style="25" customWidth="1"/>
    <col min="3" max="3" width="7.7265625" style="25" customWidth="1"/>
    <col min="4" max="4" width="33.7265625" style="25" customWidth="1"/>
    <col min="5" max="5" width="12.7265625" style="25" customWidth="1"/>
    <col min="6" max="6" width="3.7265625" style="25" customWidth="1"/>
    <col min="7" max="7" width="3.7265625" style="29" customWidth="1"/>
    <col min="8" max="8" width="12.26953125" style="25" customWidth="1"/>
    <col min="9" max="9" width="7.7265625" style="25" customWidth="1"/>
    <col min="10" max="10" width="33.7265625" style="25" customWidth="1"/>
    <col min="11" max="11" width="12.7265625" style="25" customWidth="1"/>
    <col min="12" max="12" width="3.7265625" style="25" customWidth="1"/>
    <col min="13" max="13" width="8.7265625" style="25" customWidth="1"/>
    <col min="14" max="14" width="13.453125" style="25" hidden="1" customWidth="1"/>
    <col min="15" max="15" width="13.81640625" style="25" hidden="1" customWidth="1"/>
    <col min="16" max="16" width="9.1796875" style="103" hidden="1" customWidth="1"/>
    <col min="17" max="17" width="12.7265625" style="25" bestFit="1" customWidth="1"/>
    <col min="18" max="16384" width="9.1796875" style="25"/>
  </cols>
  <sheetData>
    <row r="1" spans="1:18" ht="12.75" customHeight="1" x14ac:dyDescent="0.35">
      <c r="A1" s="127" t="s">
        <v>86</v>
      </c>
      <c r="B1" s="127"/>
      <c r="C1" s="127"/>
      <c r="D1" s="127"/>
      <c r="E1" s="127"/>
      <c r="F1" s="127"/>
      <c r="G1" s="127"/>
      <c r="H1" s="127"/>
      <c r="I1" s="127"/>
      <c r="J1" s="127"/>
      <c r="L1" s="26" t="s">
        <v>83</v>
      </c>
      <c r="P1" s="27">
        <v>13</v>
      </c>
    </row>
    <row r="2" spans="1:18" ht="17.149999999999999" customHeight="1" x14ac:dyDescent="0.25">
      <c r="A2" s="28" t="s">
        <v>84</v>
      </c>
      <c r="J2" s="30"/>
      <c r="K2" s="31"/>
      <c r="N2" s="32" t="s">
        <v>56</v>
      </c>
      <c r="O2" s="32" t="s">
        <v>57</v>
      </c>
      <c r="P2" s="27">
        <v>17</v>
      </c>
    </row>
    <row r="3" spans="1:18" s="31" customFormat="1" ht="20.149999999999999" customHeight="1" x14ac:dyDescent="0.35">
      <c r="A3" s="33" t="str">
        <f>D3</f>
        <v>Air Cleaners</v>
      </c>
      <c r="C3" s="34" t="s">
        <v>58</v>
      </c>
      <c r="D3" s="128" t="s">
        <v>82</v>
      </c>
      <c r="E3" s="128"/>
      <c r="F3" s="128"/>
      <c r="G3" s="128"/>
      <c r="H3" s="128"/>
      <c r="I3" s="128"/>
      <c r="J3" s="35" t="s">
        <v>59</v>
      </c>
      <c r="K3" s="12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29"/>
      <c r="M3" s="36"/>
      <c r="N3" s="29">
        <f>N11</f>
        <v>0</v>
      </c>
      <c r="O3" s="29">
        <f>N12</f>
        <v>0</v>
      </c>
      <c r="P3" s="27">
        <v>20</v>
      </c>
    </row>
    <row r="4" spans="1:18" s="31" customFormat="1" ht="10" customHeight="1" x14ac:dyDescent="0.35">
      <c r="A4" s="33" t="str">
        <f>RIGHT(L1,LEN(L1)-8)</f>
        <v>5.0</v>
      </c>
      <c r="B4" s="37"/>
      <c r="C4" s="37"/>
      <c r="D4" s="128"/>
      <c r="E4" s="128"/>
      <c r="F4" s="128"/>
      <c r="G4" s="128"/>
      <c r="H4" s="128"/>
      <c r="I4" s="128"/>
      <c r="M4" s="36"/>
      <c r="P4" s="27">
        <v>10</v>
      </c>
    </row>
    <row r="5" spans="1:18" s="31" customFormat="1" ht="20.149999999999999" customHeight="1" x14ac:dyDescent="0.35">
      <c r="A5" s="38"/>
      <c r="D5" s="128"/>
      <c r="E5" s="128"/>
      <c r="F5" s="128"/>
      <c r="G5" s="128"/>
      <c r="H5" s="128"/>
      <c r="I5" s="128"/>
      <c r="J5" s="35" t="s">
        <v>60</v>
      </c>
      <c r="K5" s="130" t="s">
        <v>87</v>
      </c>
      <c r="L5" s="130"/>
      <c r="M5" s="36"/>
      <c r="N5" s="29" t="str">
        <f>IF(N3=1,"U.S. Manufacturer",IF(N3=2,"Importer","No Type"))</f>
        <v>No Type</v>
      </c>
      <c r="O5" s="29" t="str">
        <f>IF(O3=1,IF(N3=1,"U.S. Manufacturer",IF(N3=2,"Importer","No Type")),IF(O3=2,"Third Party Representative","No Type"))</f>
        <v>No Type</v>
      </c>
      <c r="P5" s="27">
        <v>20</v>
      </c>
    </row>
    <row r="6" spans="1:18" s="31" customFormat="1" ht="20.149999999999999" customHeight="1" x14ac:dyDescent="0.35">
      <c r="A6" s="38"/>
      <c r="D6" s="131" t="s">
        <v>61</v>
      </c>
      <c r="E6" s="131"/>
      <c r="F6" s="39"/>
      <c r="G6" s="39"/>
      <c r="H6" s="39"/>
      <c r="I6" s="39"/>
      <c r="J6" s="35"/>
      <c r="K6" s="40"/>
      <c r="L6" s="40"/>
      <c r="M6" s="36"/>
      <c r="N6" s="29"/>
      <c r="O6" s="29"/>
      <c r="P6" s="27">
        <v>20</v>
      </c>
    </row>
    <row r="7" spans="1:18" s="31" customFormat="1" ht="10" customHeight="1" thickBot="1" x14ac:dyDescent="0.4">
      <c r="A7" s="38"/>
      <c r="B7" s="37"/>
      <c r="C7" s="37"/>
      <c r="D7" s="37"/>
      <c r="E7" s="37"/>
      <c r="G7" s="29"/>
      <c r="H7" s="41"/>
      <c r="I7" s="41"/>
      <c r="J7" s="41"/>
      <c r="K7" s="41"/>
      <c r="L7" s="41"/>
      <c r="M7" s="41"/>
      <c r="N7" s="36"/>
      <c r="O7" s="36"/>
      <c r="P7" s="42">
        <v>10</v>
      </c>
      <c r="Q7" s="36"/>
    </row>
    <row r="8" spans="1:18" s="31" customFormat="1" ht="40" customHeight="1" thickBot="1" x14ac:dyDescent="0.4">
      <c r="A8" s="124" t="s">
        <v>62</v>
      </c>
      <c r="B8" s="125"/>
      <c r="C8" s="125"/>
      <c r="D8" s="125"/>
      <c r="E8" s="125"/>
      <c r="F8" s="125"/>
      <c r="G8" s="125"/>
      <c r="H8" s="125"/>
      <c r="I8" s="125"/>
      <c r="J8" s="125"/>
      <c r="K8" s="125"/>
      <c r="L8" s="126"/>
      <c r="M8" s="41"/>
      <c r="N8" s="36"/>
      <c r="O8" s="36"/>
      <c r="P8" s="42">
        <v>40</v>
      </c>
      <c r="Q8" s="36"/>
    </row>
    <row r="9" spans="1:18" s="31" customFormat="1" ht="18" customHeight="1" x14ac:dyDescent="0.35">
      <c r="A9" s="43"/>
      <c r="B9" s="44" t="s">
        <v>63</v>
      </c>
      <c r="C9" s="44"/>
      <c r="D9" s="45"/>
      <c r="E9" s="45"/>
      <c r="F9" s="46"/>
      <c r="G9" s="43"/>
      <c r="H9" s="44" t="s">
        <v>64</v>
      </c>
      <c r="I9" s="44"/>
      <c r="J9" s="45"/>
      <c r="K9" s="45"/>
      <c r="L9" s="46"/>
      <c r="M9" s="29"/>
      <c r="N9" s="29"/>
      <c r="O9" s="36"/>
      <c r="P9" s="42">
        <v>18</v>
      </c>
      <c r="Q9" s="36"/>
      <c r="R9" s="36"/>
    </row>
    <row r="10" spans="1:18" s="31" customFormat="1" ht="18" customHeight="1" thickBot="1" x14ac:dyDescent="0.4">
      <c r="A10" s="47"/>
      <c r="B10" s="48" t="s">
        <v>65</v>
      </c>
      <c r="C10" s="48"/>
      <c r="D10" s="48"/>
      <c r="E10" s="48"/>
      <c r="F10" s="49"/>
      <c r="G10" s="47"/>
      <c r="H10" s="50" t="s">
        <v>66</v>
      </c>
      <c r="I10" s="50"/>
      <c r="J10" s="37"/>
      <c r="K10" s="37"/>
      <c r="L10" s="49"/>
      <c r="M10" s="41"/>
      <c r="N10" s="36"/>
      <c r="O10" s="36"/>
      <c r="P10" s="42">
        <v>18</v>
      </c>
      <c r="Q10" s="36"/>
    </row>
    <row r="11" spans="1:18" s="31" customFormat="1" ht="28" customHeight="1" x14ac:dyDescent="0.35">
      <c r="A11" s="47"/>
      <c r="B11" s="116"/>
      <c r="C11" s="117"/>
      <c r="D11" s="118" t="str">
        <f>IF(OR(N11=1,N11=2),"","Please enter required data")</f>
        <v>Please enter required data</v>
      </c>
      <c r="E11" s="37"/>
      <c r="F11" s="49"/>
      <c r="G11" s="47"/>
      <c r="H11" s="116"/>
      <c r="I11" s="119"/>
      <c r="J11" s="117"/>
      <c r="K11" s="120" t="str">
        <f>IF(OR(N12=1,N12=2),"","Please enter required data")</f>
        <v>Please enter required data</v>
      </c>
      <c r="L11" s="49"/>
      <c r="M11" s="41"/>
      <c r="N11" s="51">
        <v>0</v>
      </c>
      <c r="O11" s="52"/>
      <c r="P11" s="42">
        <v>28</v>
      </c>
      <c r="Q11" s="36"/>
    </row>
    <row r="12" spans="1:18" s="61" customFormat="1" ht="28" customHeight="1" thickBot="1" x14ac:dyDescent="0.4">
      <c r="A12" s="53"/>
      <c r="B12" s="121"/>
      <c r="C12" s="122"/>
      <c r="D12" s="118"/>
      <c r="E12" s="54"/>
      <c r="F12" s="55"/>
      <c r="G12" s="53"/>
      <c r="H12" s="121"/>
      <c r="I12" s="123"/>
      <c r="J12" s="122"/>
      <c r="K12" s="120"/>
      <c r="L12" s="55"/>
      <c r="M12" s="56"/>
      <c r="N12" s="57">
        <v>0</v>
      </c>
      <c r="O12" s="58"/>
      <c r="P12" s="59">
        <v>28</v>
      </c>
      <c r="Q12" s="60"/>
    </row>
    <row r="13" spans="1:18" s="31" customFormat="1" ht="13" customHeight="1" x14ac:dyDescent="0.35">
      <c r="A13" s="47"/>
      <c r="B13" s="37"/>
      <c r="C13" s="37"/>
      <c r="D13" s="37"/>
      <c r="E13" s="37"/>
      <c r="F13" s="49"/>
      <c r="G13" s="47"/>
      <c r="H13" s="37"/>
      <c r="I13" s="37"/>
      <c r="J13" s="37"/>
      <c r="K13" s="37"/>
      <c r="L13" s="49"/>
      <c r="M13" s="41"/>
      <c r="N13" s="36"/>
      <c r="O13" s="29"/>
      <c r="P13" s="42">
        <v>13</v>
      </c>
      <c r="Q13" s="36"/>
    </row>
    <row r="14" spans="1:18" s="64" customFormat="1" ht="13" customHeight="1" x14ac:dyDescent="0.35">
      <c r="A14" s="62"/>
      <c r="B14" s="63" t="s">
        <v>67</v>
      </c>
      <c r="C14" s="63"/>
      <c r="D14" s="52"/>
      <c r="F14" s="65"/>
      <c r="G14" s="62"/>
      <c r="H14" s="63" t="s">
        <v>68</v>
      </c>
      <c r="I14" s="63"/>
      <c r="J14" s="52"/>
      <c r="L14" s="65"/>
      <c r="M14" s="66"/>
      <c r="N14" s="66"/>
      <c r="O14" s="67"/>
      <c r="P14" s="42">
        <v>13</v>
      </c>
    </row>
    <row r="15" spans="1:18" s="69" customFormat="1" ht="13" customHeight="1" thickBot="1" x14ac:dyDescent="0.4">
      <c r="A15" s="68"/>
      <c r="F15" s="70"/>
      <c r="G15" s="68"/>
      <c r="L15" s="70"/>
      <c r="M15" s="29"/>
      <c r="N15" s="29"/>
      <c r="O15" s="71"/>
      <c r="P15" s="42">
        <v>13</v>
      </c>
    </row>
    <row r="16" spans="1:18" s="69" customFormat="1" ht="23.15" customHeight="1" thickBot="1" x14ac:dyDescent="0.4">
      <c r="A16" s="107" t="s">
        <v>69</v>
      </c>
      <c r="B16" s="108"/>
      <c r="C16" s="109"/>
      <c r="D16" s="72"/>
      <c r="E16" s="73" t="str">
        <f>IF(ISBLANK(D16),"Please enter required data",IF(ISNONTEXT(D16),"Please enter required data",""))</f>
        <v>Please enter required data</v>
      </c>
      <c r="F16" s="74"/>
      <c r="G16" s="107" t="s">
        <v>69</v>
      </c>
      <c r="H16" s="108"/>
      <c r="I16" s="109"/>
      <c r="J16" s="72"/>
      <c r="K16" s="73" t="str">
        <f>IF($N$12=1,IF(ISBLANK(J16),"","No entry should be made"),IF(ISBLANK(J16),"Please enter required data",IF(ISNONTEXT(J16),"Please enter required data","")))</f>
        <v>Please enter required data</v>
      </c>
      <c r="L16" s="74"/>
      <c r="M16" s="29"/>
      <c r="N16" s="71" t="s">
        <v>70</v>
      </c>
      <c r="O16" s="71"/>
      <c r="P16" s="42">
        <v>23</v>
      </c>
      <c r="Q16" s="71"/>
    </row>
    <row r="17" spans="1:84" s="69" customFormat="1" ht="23.15" customHeight="1" thickBot="1" x14ac:dyDescent="0.4">
      <c r="A17" s="107" t="s">
        <v>71</v>
      </c>
      <c r="B17" s="108"/>
      <c r="C17" s="109"/>
      <c r="D17" s="72"/>
      <c r="E17" s="73" t="str">
        <f>IF(ISBLANK(D17),"Please enter required data",IF(ISNONTEXT(D17),"Please enter required data",""))</f>
        <v>Please enter required data</v>
      </c>
      <c r="F17" s="74"/>
      <c r="G17" s="107" t="s">
        <v>71</v>
      </c>
      <c r="H17" s="108"/>
      <c r="I17" s="109"/>
      <c r="J17" s="72"/>
      <c r="K17" s="73" t="str">
        <f>IF($N$12=1,IF(ISBLANK(J17),"","No entry should be made"),IF(ISBLANK(J17),"Please enter required data",IF(ISNONTEXT(J17),"Please enter required data","")))</f>
        <v>Please enter required data</v>
      </c>
      <c r="L17" s="74"/>
      <c r="M17" s="29"/>
      <c r="N17" s="71" t="s">
        <v>70</v>
      </c>
      <c r="O17" s="71"/>
      <c r="P17" s="42">
        <v>23</v>
      </c>
      <c r="Q17" s="71"/>
    </row>
    <row r="18" spans="1:84" s="69" customFormat="1" ht="23.15" customHeight="1" thickBot="1" x14ac:dyDescent="0.4">
      <c r="A18" s="113" t="s">
        <v>72</v>
      </c>
      <c r="B18" s="114"/>
      <c r="C18" s="115"/>
      <c r="D18" s="72"/>
      <c r="E18" s="73" t="str">
        <f>IF(ISBLANK(D18),"Please enter required data",IF(ISNONTEXT(D18),"Please enter required data",""))</f>
        <v>Please enter required data</v>
      </c>
      <c r="F18" s="74"/>
      <c r="G18" s="113" t="s">
        <v>72</v>
      </c>
      <c r="H18" s="114"/>
      <c r="I18" s="115"/>
      <c r="J18" s="72"/>
      <c r="K18" s="73" t="str">
        <f>IF($N$12=1,IF(ISBLANK(J18),"","No entry should be made"),IF(ISBLANK(J18),"Please enter required data",IF(ISNONTEXT(J18),"Please enter required data","")))</f>
        <v>Please enter required data</v>
      </c>
      <c r="L18" s="74"/>
      <c r="M18" s="29"/>
      <c r="N18" s="71" t="s">
        <v>70</v>
      </c>
      <c r="O18" s="71"/>
      <c r="P18" s="42">
        <v>23</v>
      </c>
      <c r="Q18" s="71"/>
    </row>
    <row r="19" spans="1:84" s="69" customFormat="1" ht="23.15" customHeight="1" thickBot="1" x14ac:dyDescent="0.4">
      <c r="A19" s="107" t="s">
        <v>73</v>
      </c>
      <c r="B19" s="108"/>
      <c r="C19" s="109"/>
      <c r="D19" s="72"/>
      <c r="E19" s="73" t="str">
        <f>IF(ISBLANK(D19),"Please enter required data","")</f>
        <v>Please enter required data</v>
      </c>
      <c r="F19" s="74"/>
      <c r="G19" s="107" t="s">
        <v>73</v>
      </c>
      <c r="H19" s="108"/>
      <c r="I19" s="109"/>
      <c r="J19" s="72"/>
      <c r="K19" s="73" t="str">
        <f>IF($N$12=1,IF(ISBLANK(J19),"","No entry should be made"),IF(ISBLANK(J19),"Please enter required data",""))</f>
        <v>Please enter required data</v>
      </c>
      <c r="L19" s="74"/>
      <c r="M19" s="29"/>
      <c r="N19" s="71" t="s">
        <v>70</v>
      </c>
      <c r="O19" s="71"/>
      <c r="P19" s="42">
        <v>23</v>
      </c>
      <c r="Q19" s="71"/>
    </row>
    <row r="20" spans="1:84" s="69" customFormat="1" ht="23.15" customHeight="1" thickBot="1" x14ac:dyDescent="0.4">
      <c r="A20" s="107" t="s">
        <v>74</v>
      </c>
      <c r="B20" s="108"/>
      <c r="C20" s="109"/>
      <c r="D20" s="75"/>
      <c r="E20" s="73" t="str">
        <f>IF(IF(ISERROR(FIND("@",D20)),1,0)+IF(ISERROR(FIND(".",D20)),1,0)&gt;0,"Please enter required data"," ")</f>
        <v>Please enter required data</v>
      </c>
      <c r="F20" s="74"/>
      <c r="G20" s="107" t="s">
        <v>74</v>
      </c>
      <c r="H20" s="108"/>
      <c r="I20" s="109"/>
      <c r="J20" s="75"/>
      <c r="K20" s="73" t="str">
        <f>IF($N$12=1,IF(ISBLANK(J20),"","No entry should be made"),IF(IF(ISERROR(FIND("@",J20)),1,0)+IF(ISERROR(FIND(".",J20)),1,0)&gt;0,"Please enter required data"," "))</f>
        <v>Please enter required data</v>
      </c>
      <c r="L20" s="74"/>
      <c r="M20" s="29"/>
      <c r="N20" s="71" t="s">
        <v>70</v>
      </c>
      <c r="O20" s="71"/>
      <c r="P20" s="42">
        <v>23</v>
      </c>
      <c r="Q20" s="71"/>
    </row>
    <row r="21" spans="1:84" s="69" customFormat="1" ht="13" customHeight="1" thickBot="1" x14ac:dyDescent="0.4">
      <c r="A21" s="76"/>
      <c r="B21" s="77"/>
      <c r="C21" s="77"/>
      <c r="D21" s="77"/>
      <c r="E21" s="77"/>
      <c r="F21" s="78"/>
      <c r="G21" s="76"/>
      <c r="H21" s="77"/>
      <c r="I21" s="77"/>
      <c r="J21" s="77"/>
      <c r="K21" s="77"/>
      <c r="L21" s="78"/>
      <c r="M21" s="29"/>
      <c r="N21" s="71"/>
      <c r="O21" s="71"/>
      <c r="P21" s="42">
        <v>13</v>
      </c>
      <c r="Q21" s="71"/>
    </row>
    <row r="22" spans="1:84" s="69" customFormat="1" ht="13" customHeight="1" x14ac:dyDescent="0.35">
      <c r="G22" s="29"/>
      <c r="H22" s="29"/>
      <c r="I22" s="29"/>
      <c r="J22" s="29"/>
      <c r="K22" s="29"/>
      <c r="L22" s="29"/>
      <c r="M22" s="29"/>
      <c r="N22" s="71"/>
      <c r="O22" s="71"/>
      <c r="P22" s="42">
        <v>13</v>
      </c>
      <c r="Q22" s="71"/>
    </row>
    <row r="23" spans="1:84" s="31" customFormat="1" ht="17.149999999999999" customHeight="1" x14ac:dyDescent="0.35">
      <c r="A23" s="38"/>
      <c r="B23" s="79" t="str">
        <f>"Compliance Statement "&amp;IF(N12=2,"- Third Party Representative", IF(AND(N11=1,N12=1),"- U.S. Manufacturer",IF(AND(N11=2,N12=1),"- Importer","")))</f>
        <v xml:space="preserve">Compliance Statement </v>
      </c>
      <c r="C23" s="80"/>
      <c r="G23" s="29"/>
      <c r="P23" s="27">
        <v>17</v>
      </c>
      <c r="T23" s="37"/>
    </row>
    <row r="24" spans="1:84" s="31" customFormat="1" ht="115" customHeight="1" x14ac:dyDescent="0.35">
      <c r="A24" s="38"/>
      <c r="B24" s="110" t="str">
        <f>IF(N12=0,"Select one of the options for 'Submitter - Party Submitting This Report' above",IF(N12=1,N24,IF(N12=2,O24,"Error in Submitter Type")))</f>
        <v>Select one of the options for 'Submitter - Party Submitting This Report' above</v>
      </c>
      <c r="C24" s="110"/>
      <c r="D24" s="110"/>
      <c r="E24" s="110"/>
      <c r="F24" s="110"/>
      <c r="G24" s="110"/>
      <c r="H24" s="110"/>
      <c r="I24" s="110"/>
      <c r="J24" s="110"/>
      <c r="K24" s="110"/>
      <c r="L24" s="81"/>
      <c r="M24" s="81"/>
      <c r="N24" s="81" t="s">
        <v>75</v>
      </c>
      <c r="O24" s="81" t="s">
        <v>76</v>
      </c>
      <c r="P24" s="27">
        <v>115</v>
      </c>
      <c r="S24" s="37"/>
    </row>
    <row r="25" spans="1:84" s="31" customFormat="1" ht="6" customHeight="1" thickBot="1" x14ac:dyDescent="0.4">
      <c r="A25" s="38"/>
      <c r="B25" s="82"/>
      <c r="C25" s="82"/>
      <c r="D25" s="82"/>
      <c r="E25" s="82"/>
      <c r="F25" s="82"/>
      <c r="G25" s="82"/>
      <c r="H25" s="82"/>
      <c r="I25" s="82"/>
      <c r="J25" s="82"/>
      <c r="K25" s="82"/>
      <c r="L25" s="81"/>
      <c r="M25" s="81"/>
      <c r="N25" s="81"/>
      <c r="O25" s="81"/>
      <c r="P25" s="27">
        <v>6</v>
      </c>
      <c r="S25" s="37"/>
    </row>
    <row r="26" spans="1:84" s="69" customFormat="1" ht="38.15" customHeight="1" thickBot="1" x14ac:dyDescent="0.4">
      <c r="A26" s="83"/>
      <c r="B26" s="111" t="s">
        <v>77</v>
      </c>
      <c r="C26" s="112"/>
      <c r="D26" s="84"/>
      <c r="E26" s="73" t="str">
        <f>IF(ISBLANK(D26),"Please enter required data",IF(ISNONTEXT(D26),"Please enter required data",""))</f>
        <v>Please enter required data</v>
      </c>
      <c r="F26" s="85"/>
      <c r="G26" s="86"/>
      <c r="I26" s="35" t="s">
        <v>78</v>
      </c>
      <c r="J26" s="87"/>
      <c r="K26" s="88" t="str">
        <f>IF(ISNUMBER(J26),"","Please enter required data")</f>
        <v>Please enter required data</v>
      </c>
      <c r="L26" s="85"/>
      <c r="M26" s="85"/>
      <c r="P26" s="27">
        <v>38</v>
      </c>
    </row>
    <row r="27" spans="1:84" s="69" customFormat="1" ht="13" customHeight="1" x14ac:dyDescent="0.35">
      <c r="F27" s="89"/>
      <c r="G27" s="29"/>
      <c r="P27" s="27">
        <v>13</v>
      </c>
      <c r="CF27" s="90"/>
    </row>
    <row r="28" spans="1:84" ht="13" customHeight="1" thickBot="1" x14ac:dyDescent="0.4">
      <c r="A28" s="91"/>
      <c r="B28" s="92"/>
      <c r="C28" s="92"/>
      <c r="D28" s="92"/>
      <c r="E28" s="92"/>
      <c r="F28" s="92"/>
      <c r="G28" s="93"/>
      <c r="H28" s="92"/>
      <c r="I28" s="92"/>
      <c r="J28" s="92"/>
      <c r="K28" s="92"/>
      <c r="L28" s="92"/>
      <c r="P28" s="27">
        <v>13</v>
      </c>
    </row>
    <row r="29" spans="1:84" ht="13" customHeight="1" x14ac:dyDescent="0.35">
      <c r="E29" s="94"/>
      <c r="F29" s="94"/>
      <c r="G29" s="95"/>
      <c r="H29" s="94"/>
      <c r="I29" s="94"/>
      <c r="J29" s="94"/>
      <c r="K29" s="94"/>
      <c r="L29" s="94"/>
      <c r="P29" s="27">
        <v>13</v>
      </c>
    </row>
    <row r="30" spans="1:84" ht="13" customHeight="1" x14ac:dyDescent="0.35">
      <c r="B30" s="96" t="s">
        <v>86</v>
      </c>
      <c r="C30" s="96"/>
      <c r="D30" s="50"/>
      <c r="E30" s="50"/>
      <c r="P30" s="27">
        <v>13</v>
      </c>
    </row>
    <row r="31" spans="1:84" ht="13" customHeight="1" x14ac:dyDescent="0.35">
      <c r="B31" s="97"/>
      <c r="C31" s="97"/>
      <c r="D31" s="50"/>
      <c r="E31" s="50"/>
      <c r="P31" s="27">
        <v>13</v>
      </c>
    </row>
    <row r="32" spans="1:84" ht="13" customHeight="1" x14ac:dyDescent="0.35">
      <c r="B32" s="98" t="s">
        <v>79</v>
      </c>
      <c r="C32" s="98"/>
      <c r="D32" s="50"/>
      <c r="E32" s="50"/>
      <c r="P32" s="27">
        <v>13</v>
      </c>
    </row>
    <row r="33" spans="1:16" ht="13" customHeight="1" x14ac:dyDescent="0.35">
      <c r="B33" s="98" t="s">
        <v>80</v>
      </c>
      <c r="C33" s="98"/>
      <c r="D33" s="50"/>
      <c r="E33" s="50"/>
      <c r="P33" s="27">
        <v>13</v>
      </c>
    </row>
    <row r="34" spans="1:16" ht="13" customHeight="1" x14ac:dyDescent="0.35">
      <c r="A34" s="25"/>
      <c r="B34" s="99"/>
      <c r="C34" s="99"/>
      <c r="D34" s="50"/>
      <c r="E34" s="50"/>
      <c r="P34" s="27">
        <v>13</v>
      </c>
    </row>
    <row r="35" spans="1:16" ht="185.15" customHeight="1" x14ac:dyDescent="0.35">
      <c r="A35" s="25"/>
      <c r="B35" s="105" t="s">
        <v>81</v>
      </c>
      <c r="C35" s="105"/>
      <c r="D35" s="105"/>
      <c r="E35" s="105"/>
      <c r="F35" s="105"/>
      <c r="G35" s="105"/>
      <c r="H35" s="105"/>
      <c r="I35" s="105"/>
      <c r="J35" s="105"/>
      <c r="K35" s="105"/>
      <c r="P35" s="27">
        <v>185</v>
      </c>
    </row>
    <row r="36" spans="1:16" x14ac:dyDescent="0.35">
      <c r="A36" s="25"/>
      <c r="P36" s="27">
        <v>13</v>
      </c>
    </row>
    <row r="37" spans="1:16" ht="13" customHeight="1" x14ac:dyDescent="0.35">
      <c r="A37" s="25"/>
      <c r="B37" s="100"/>
      <c r="P37" s="27">
        <v>13</v>
      </c>
    </row>
    <row r="38" spans="1:16" ht="13" customHeight="1" x14ac:dyDescent="0.35">
      <c r="B38" s="101"/>
      <c r="P38" s="27">
        <v>13</v>
      </c>
    </row>
    <row r="39" spans="1:16" ht="13" customHeight="1" x14ac:dyDescent="0.35">
      <c r="B39" s="100"/>
      <c r="P39" s="27">
        <v>13</v>
      </c>
    </row>
    <row r="40" spans="1:16" ht="13" customHeight="1" x14ac:dyDescent="0.35">
      <c r="B40" s="100"/>
      <c r="P40" s="27">
        <v>13</v>
      </c>
    </row>
    <row r="41" spans="1:16" ht="13" customHeight="1" x14ac:dyDescent="0.35">
      <c r="B41" s="102"/>
      <c r="P41" s="27">
        <v>13</v>
      </c>
    </row>
    <row r="42" spans="1:16" ht="172" customHeight="1" x14ac:dyDescent="0.35">
      <c r="B42" s="106"/>
      <c r="C42" s="106"/>
      <c r="D42" s="106"/>
      <c r="E42" s="106"/>
      <c r="F42" s="106"/>
      <c r="G42" s="106"/>
      <c r="H42" s="106"/>
      <c r="I42" s="106"/>
      <c r="J42" s="106"/>
      <c r="K42" s="106"/>
      <c r="P42" s="27">
        <v>172</v>
      </c>
    </row>
  </sheetData>
  <mergeCells count="26">
    <mergeCell ref="A8:L8"/>
    <mergeCell ref="A1:J1"/>
    <mergeCell ref="D3:I5"/>
    <mergeCell ref="K3:L3"/>
    <mergeCell ref="K5:L5"/>
    <mergeCell ref="D6:E6"/>
    <mergeCell ref="B11:C11"/>
    <mergeCell ref="D11:D12"/>
    <mergeCell ref="H11:J11"/>
    <mergeCell ref="K11:K12"/>
    <mergeCell ref="B12:C12"/>
    <mergeCell ref="H12:J12"/>
    <mergeCell ref="A16:C16"/>
    <mergeCell ref="G16:I16"/>
    <mergeCell ref="A17:C17"/>
    <mergeCell ref="G17:I17"/>
    <mergeCell ref="A18:C18"/>
    <mergeCell ref="G18:I18"/>
    <mergeCell ref="B35:K35"/>
    <mergeCell ref="B42:K42"/>
    <mergeCell ref="A19:C19"/>
    <mergeCell ref="G19:I19"/>
    <mergeCell ref="A20:C20"/>
    <mergeCell ref="G20:I20"/>
    <mergeCell ref="B24:K24"/>
    <mergeCell ref="B26:C2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2">
    <dataValidation type="custom" allowBlank="1" showInputMessage="1" showErrorMessage="1" errorTitle="Complete Company Mailing Address" error="The entry for Complete Company Mailing Address is not a valid entry.  Please reenter the Complete Company Mailing Address." sqref="D18" xr:uid="{C859BC3F-4019-4775-9151-CC51F0481657}">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D921F72C-AF0B-4A23-9DC8-9280EA893A1F}">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40A9CB1B-8271-4FA3-824B-5DB157ED4F76}">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DA5C3BD4-7C25-4128-B34E-509A624B0F37}">
      <formula1>IF($N$12=1,FALSE,IF(ISNONTEXT(J17),FALSE,TRUE))</formula1>
    </dataValidation>
    <dataValidation type="custom" allowBlank="1" showInputMessage="1" showErrorMessage="1" errorTitle="Email Address" error="Your entry is not an email address.  Please reenter the Email Address." sqref="D20" xr:uid="{2B022757-7DB2-430F-86E8-02705CE7CA08}">
      <formula1>IF(IF(ISERROR(FIND("@",D20)),1,0)+IF(ISERROR(FIND(".",D20)),1,0)&gt;0,FALSE,TRUE)</formula1>
    </dataValidation>
    <dataValidation type="custom" allowBlank="1" showInputMessage="1" showErrorMessage="1" errorTitle="Phone Number" error="The entry for Phone Number is not a valid entry.  Please reenter the Phone Number." sqref="D19" xr:uid="{B35249DD-8711-4287-A5C8-0EB39A8F69D7}">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F717F02C-2E4E-418A-BCE5-F30C3D36CED6}">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DAAFD72F-149A-437F-ACC1-785197341342}">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907A31AD-6D20-4C7C-9D11-5919D0E45C0D}">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2DD3D32A-3B61-42FD-A0F0-BD30E96AAA16}">
      <formula1>IF($N$12=1,FALSE,IF(ISNONTEXT(J16),FALSE,TRUE))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1CC9E67A-D731-4875-B58D-EECB0E2B274C}">
      <formula1>IF(G30=2,IF(ISBLANK(D43),FALSE,TRUE),FALSE)</formula1>
    </dataValidation>
    <dataValidation type="custom" allowBlank="1" showInputMessage="1" showErrorMessage="1" errorTitle="Contact Fax Number" error="The entry for Contact Fax Number is not a valid entry.  Please reenter the Contact Fax Number." sqref="D39" xr:uid="{9ECBB52A-16EF-4B67-B733-CB163AA5CE0B}">
      <formula1>IF(ISBLANK(D39),FALSE,TRUE)</formula1>
    </dataValidation>
    <dataValidation type="custom" allowBlank="1" showInputMessage="1" showErrorMessage="1" errorTitle="Contact Telephone Number" error="The entry for Contact Telephone Number is not a valid entry.  Please reenter the Contact Telephone Number." sqref="D38" xr:uid="{A6151FE7-E164-4B2A-B18E-621CF8EB20F6}">
      <formula1>IF(ISBLANK(D38),FALSE,TRUE)</formula1>
    </dataValidation>
    <dataValidation type="custom" allowBlank="1" showInputMessage="1" showErrorMessage="1" errorTitle="Contact Name" error="The entry for Contact Name is not a valid entry.  Please reenter the Contact Name." sqref="D37" xr:uid="{28776EDF-29DF-4345-B60F-AC6116E94FE4}">
      <formula1>IF(ISNONTEXT(D37),FALSE,TRUE)</formula1>
    </dataValidation>
    <dataValidation type="custom" allowBlank="1" showInputMessage="1" showErrorMessage="1" errorTitle="Company Name" error="The entry for Company Name is not a valid entry.  Please reenter the Company Name." sqref="D36" xr:uid="{26D04710-6D82-4678-8A8F-25FDFB72CDFE}">
      <formula1>IF(ISNONTEXT(D36),FALSE,TRUE)</formula1>
    </dataValidation>
    <dataValidation type="custom" allowBlank="1" showInputMessage="1" showErrorMessage="1" errorTitle="Contact Email Address" error="Your entry is not an email address.  Please reenter the Contact Email Address." sqref="D40" xr:uid="{5AAFD70E-F247-4596-8F9B-EF47A613D291}">
      <formula1>IF(IF(ISERROR(FIND("@",D40)),1,0)+IF(ISERROR(FIND(".",D40)),1,0)&gt;0,FALSE,TRUE)</formula1>
    </dataValidation>
    <dataValidation type="custom" allowBlank="1" showInputMessage="1" showErrorMessage="1" errorTitle="Submitter Name" error="The entry for Submitter Name is not a valid entry.  Please reenter the Submitter Name." sqref="D48 D26" xr:uid="{BD094B43-1557-4090-9989-39B265CC599C}">
      <formula1>IF(ISNONTEXT(D26),FALSE,TRUE)</formula1>
    </dataValidation>
    <dataValidation type="custom" allowBlank="1" showInputMessage="1" showErrorMessage="1" errorTitle="Submitter Email Address" error="Your entry is not an email address.  Please reeneter the Submitter Email Address." sqref="D49" xr:uid="{3555CFF0-1C66-4E49-94F8-3200B96053DE}">
      <formula1>IF(IF(ISERROR(FIND("@",D49)),1,0)+IF(ISERROR(FIND(".",D49)),1,0)&gt;0,FALSE,TRUE)</formula1>
    </dataValidation>
    <dataValidation type="whole" allowBlank="1" showInputMessage="1" showErrorMessage="1" errorTitle="Date" error="The entry is not a date in MM/DD/YYYY format.  Please reenter the date." sqref="D50 J26" xr:uid="{356C0667-5B3C-40D2-8022-78F0BF7D98C1}">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6C3E473A-28B2-49DA-986C-31376CFE865C}"/>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CC0BD684-8D03-4187-ADB6-AE58107A157A}"/>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A5958DA0-247B-4F19-9FF7-1A6AFE451C4E}">
      <formula1>IF(G29=2,IF(ISBLANK(D41),FALSE,TRUE),FALSE)</formula1>
    </dataValidation>
  </dataValidations>
  <hyperlinks>
    <hyperlink ref="D6:E6" r:id="rId1" display="Click here for instructions for completing this form" xr:uid="{3ECD842E-E813-47B5-8B6D-87A91127DBEF}"/>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3075"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3077"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zoomScale="80" zoomScaleNormal="80" workbookViewId="0"/>
  </sheetViews>
  <sheetFormatPr defaultColWidth="20.7265625" defaultRowHeight="14.5" x14ac:dyDescent="0.35"/>
  <cols>
    <col min="3" max="3" width="20.7265625" customWidth="1"/>
    <col min="4" max="4" width="0" hidden="1" customWidth="1"/>
    <col min="8" max="9" width="20.7265625" customWidth="1"/>
    <col min="10" max="10" width="9" hidden="1" customWidth="1"/>
    <col min="14" max="14" width="26.26953125" customWidth="1"/>
    <col min="15" max="15" width="20.7265625" customWidth="1"/>
    <col min="16" max="16" width="20.7265625" hidden="1" customWidth="1"/>
    <col min="17" max="17" width="0" hidden="1" customWidth="1"/>
  </cols>
  <sheetData>
    <row r="1" spans="1:23" x14ac:dyDescent="0.35">
      <c r="A1" s="14" t="s">
        <v>38</v>
      </c>
    </row>
    <row r="2" spans="1:23" ht="20.25" customHeight="1" x14ac:dyDescent="0.35"/>
    <row r="3" spans="1:23" s="6" customFormat="1" ht="65" x14ac:dyDescent="0.35">
      <c r="A3" s="12" t="s">
        <v>0</v>
      </c>
      <c r="B3" s="1" t="s">
        <v>1</v>
      </c>
      <c r="C3" s="1" t="s">
        <v>2</v>
      </c>
      <c r="D3" s="1"/>
      <c r="E3" s="1" t="s">
        <v>3</v>
      </c>
      <c r="F3" s="1" t="s">
        <v>4</v>
      </c>
      <c r="G3" s="1" t="s">
        <v>5</v>
      </c>
      <c r="H3" s="1" t="s">
        <v>6</v>
      </c>
      <c r="I3" s="1" t="s">
        <v>7</v>
      </c>
      <c r="J3" s="2"/>
      <c r="K3" s="5" t="s">
        <v>8</v>
      </c>
      <c r="L3" s="2" t="s">
        <v>9</v>
      </c>
      <c r="M3" s="2" t="s">
        <v>10</v>
      </c>
      <c r="N3" s="2" t="s">
        <v>11</v>
      </c>
      <c r="O3" s="1" t="s">
        <v>12</v>
      </c>
      <c r="P3" s="1"/>
      <c r="Q3" s="3"/>
      <c r="R3" s="3" t="s">
        <v>13</v>
      </c>
      <c r="S3" s="5" t="s">
        <v>14</v>
      </c>
      <c r="T3" s="5" t="s">
        <v>39</v>
      </c>
      <c r="U3" s="3" t="s">
        <v>15</v>
      </c>
      <c r="V3" s="5" t="s">
        <v>40</v>
      </c>
      <c r="W3" s="5" t="s">
        <v>37</v>
      </c>
    </row>
    <row r="4" spans="1:23" s="6" customFormat="1" x14ac:dyDescent="0.35"/>
    <row r="5" spans="1:23" s="11" customFormat="1" ht="45" customHeight="1" x14ac:dyDescent="0.4">
      <c r="A5" s="10" t="s">
        <v>16</v>
      </c>
      <c r="B5" s="7" t="s">
        <v>1</v>
      </c>
      <c r="C5" s="7" t="s">
        <v>2</v>
      </c>
      <c r="D5" s="7"/>
      <c r="E5" s="7" t="s">
        <v>3</v>
      </c>
      <c r="F5" s="7" t="s">
        <v>4</v>
      </c>
      <c r="G5" s="7" t="s">
        <v>17</v>
      </c>
      <c r="H5" s="7" t="s">
        <v>6</v>
      </c>
      <c r="I5" s="7" t="s">
        <v>7</v>
      </c>
      <c r="J5" s="7"/>
      <c r="K5" s="7" t="s">
        <v>18</v>
      </c>
      <c r="L5" s="7" t="s">
        <v>19</v>
      </c>
      <c r="M5" s="7" t="s">
        <v>20</v>
      </c>
      <c r="N5" s="7" t="s">
        <v>21</v>
      </c>
      <c r="O5" s="7" t="s">
        <v>22</v>
      </c>
      <c r="P5" s="7"/>
      <c r="Q5" s="7"/>
      <c r="R5" s="7" t="s">
        <v>23</v>
      </c>
      <c r="S5" s="7" t="s">
        <v>24</v>
      </c>
      <c r="T5" s="21" t="s">
        <v>41</v>
      </c>
      <c r="U5" s="7" t="s">
        <v>25</v>
      </c>
      <c r="V5" s="7" t="s">
        <v>26</v>
      </c>
      <c r="W5" s="7" t="s">
        <v>27</v>
      </c>
    </row>
    <row r="6" spans="1:23" x14ac:dyDescent="0.35">
      <c r="R6" s="6"/>
      <c r="S6" s="6"/>
      <c r="T6" s="6"/>
      <c r="U6" s="6"/>
      <c r="V6" s="6"/>
      <c r="W6" s="6"/>
    </row>
    <row r="7" spans="1:23" s="9" customFormat="1" ht="329.25" customHeight="1" x14ac:dyDescent="0.35">
      <c r="A7" s="8" t="s">
        <v>28</v>
      </c>
      <c r="B7" s="4" t="s">
        <v>55</v>
      </c>
      <c r="C7" s="4" t="s">
        <v>54</v>
      </c>
      <c r="D7" s="4"/>
      <c r="E7" s="4" t="s">
        <v>53</v>
      </c>
      <c r="F7" s="4" t="s">
        <v>52</v>
      </c>
      <c r="G7" s="4" t="s">
        <v>51</v>
      </c>
      <c r="H7" s="4" t="s">
        <v>50</v>
      </c>
      <c r="I7" s="4" t="s">
        <v>49</v>
      </c>
      <c r="J7" s="4"/>
      <c r="K7" s="4" t="s">
        <v>48</v>
      </c>
      <c r="L7" s="4" t="s">
        <v>47</v>
      </c>
      <c r="M7" s="4" t="s">
        <v>46</v>
      </c>
      <c r="N7" s="4" t="s">
        <v>45</v>
      </c>
      <c r="O7" s="4" t="s">
        <v>44</v>
      </c>
      <c r="P7" s="4"/>
      <c r="Q7" s="4"/>
      <c r="R7" s="7" t="s">
        <v>29</v>
      </c>
      <c r="S7" s="7" t="s">
        <v>30</v>
      </c>
      <c r="T7" s="22" t="s">
        <v>42</v>
      </c>
      <c r="U7" s="23" t="s">
        <v>31</v>
      </c>
      <c r="V7" s="24" t="s">
        <v>43</v>
      </c>
      <c r="W7" s="24" t="s">
        <v>32</v>
      </c>
    </row>
    <row r="8" spans="1:23" x14ac:dyDescent="0.35">
      <c r="R8" s="13"/>
      <c r="S8" s="13"/>
      <c r="T8" s="13"/>
      <c r="U8" s="13"/>
      <c r="V8" s="13"/>
      <c r="W8" s="13"/>
    </row>
    <row r="9" spans="1:23" ht="19.5" customHeight="1" x14ac:dyDescent="0.35">
      <c r="T9" s="13"/>
      <c r="U9" s="13"/>
      <c r="V9" s="13"/>
    </row>
  </sheetData>
  <sheetProtection formatCells="0"/>
  <dataValidations xWindow="736" yWindow="425" count="4">
    <dataValidation allowBlank="1" prompt="_x000a_" sqref="Q3" xr:uid="{00000000-0002-0000-0000-000000000000}"/>
    <dataValidation allowBlank="1" showErrorMessage="1" sqref="S3" xr:uid="{00000000-0002-0000-0000-000002000000}"/>
    <dataValidation allowBlank="1" sqref="R3 U3" xr:uid="{00000000-0002-0000-0000-000003000000}"/>
    <dataValidation allowBlank="1" showInputMessage="1" promptTitle="Certification Based on Waiver?" sqref="K3" xr:uid="{00000000-0002-0000-0000-000004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RowHeight="14.5" x14ac:dyDescent="0.35"/>
  <cols>
    <col min="2" max="2" width="37.26953125" customWidth="1"/>
  </cols>
  <sheetData>
    <row r="1" spans="1:2" x14ac:dyDescent="0.35">
      <c r="A1" s="104" t="s">
        <v>85</v>
      </c>
      <c r="B1" s="15"/>
    </row>
    <row r="2" spans="1:2" x14ac:dyDescent="0.35">
      <c r="A2" s="16"/>
      <c r="B2" s="16"/>
    </row>
    <row r="3" spans="1:2" ht="39.5" x14ac:dyDescent="0.35">
      <c r="A3" s="17" t="s">
        <v>7</v>
      </c>
      <c r="B3" s="18" t="s">
        <v>33</v>
      </c>
    </row>
    <row r="4" spans="1:2" ht="15.5" x14ac:dyDescent="0.4">
      <c r="A4" s="20">
        <v>1</v>
      </c>
      <c r="B4" s="19" t="s">
        <v>34</v>
      </c>
    </row>
    <row r="5" spans="1:2" ht="15.5" x14ac:dyDescent="0.4">
      <c r="A5" s="20">
        <v>2</v>
      </c>
      <c r="B5" s="19" t="s">
        <v>35</v>
      </c>
    </row>
    <row r="6" spans="1:2" ht="15.5" x14ac:dyDescent="0.4">
      <c r="A6" s="20">
        <v>3</v>
      </c>
      <c r="B6" s="19"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3E8B5-7357-4FE1-8504-41A0D161DD6E}">
  <ds:schemaRefs>
    <ds:schemaRef ds:uri="60f0d1d5-43ef-4dc2-aad3-41e9518621be"/>
    <ds:schemaRef ds:uri="http://purl.org/dc/elements/1.1/"/>
    <ds:schemaRef ds:uri="e4fe5609-e731-4950-aac3-24a8ce5e60aa"/>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40bfe1b6-d5ea-4072-b8d0-9ef77ba6cdba"/>
    <ds:schemaRef ds:uri="http://schemas.microsoft.com/sharepoint/v3"/>
  </ds:schemaRefs>
</ds:datastoreItem>
</file>

<file path=customXml/itemProps2.xml><?xml version="1.0" encoding="utf-8"?>
<ds:datastoreItem xmlns:ds="http://schemas.openxmlformats.org/officeDocument/2006/customXml" ds:itemID="{1A03FAB9-90B9-4888-8769-AFBB8AD52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5EAA4F-CB2F-4FAF-A6CB-7CC4725EAF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Oparah, Alexus (CONTR)</cp:lastModifiedBy>
  <cp:revision/>
  <dcterms:created xsi:type="dcterms:W3CDTF">2017-04-17T12:46:40Z</dcterms:created>
  <dcterms:modified xsi:type="dcterms:W3CDTF">2024-09-28T17:06:52Z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