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vacoODonnF\Documents\Requests\AS20 = Telehealth Grants\Forms\FINAL Drafts = 2024\"/>
    </mc:Choice>
  </mc:AlternateContent>
  <xr:revisionPtr revIDLastSave="0" documentId="13_ncr:1_{A52034F5-5A65-4E5B-8B82-6C71D4AF6FCE}" xr6:coauthVersionLast="47" xr6:coauthVersionMax="47" xr10:uidLastSave="{00000000-0000-0000-0000-000000000000}"/>
  <bookViews>
    <workbookView xWindow="-120" yWindow="-120" windowWidth="20730" windowHeight="11160" xr2:uid="{BC30638F-794F-438A-AFF5-3D54E0ED8C01}"/>
  </bookViews>
  <sheets>
    <sheet name="Tab 1 Approved Qtrly Budget" sheetId="1" r:id="rId1"/>
    <sheet name="Tab 2 Qtrly Variance Report" sheetId="2" r:id="rId2"/>
  </sheets>
  <externalReferences>
    <externalReference r:id="rId3"/>
  </externalReferences>
  <definedNames>
    <definedName name="GrantAmount">#REF!</definedName>
    <definedName name="GranteeName">#REF!</definedName>
    <definedName name="Other7.1">#REF!</definedName>
    <definedName name="Other7.2">#REF!</definedName>
    <definedName name="Other7.3">#REF!</definedName>
    <definedName name="_xlnm.Print_Area" localSheetId="0">'Tab 1 Approved Qtrly Budget'!$B$1:$K$140</definedName>
    <definedName name="_xlnm.Print_Area" localSheetId="1">'Tab 2 Qtrly Variance Report'!$B$1:$AC$96</definedName>
    <definedName name="ProgramID">#REF!</definedName>
    <definedName name="Q7.1OtherG">#REF!</definedName>
    <definedName name="Q7.2OtherG">#REF!</definedName>
    <definedName name="Q7.3OtherG">#REF!</definedName>
    <definedName name="Q7ChildG">#REF!</definedName>
    <definedName name="Q7DailyG">#REF!</definedName>
    <definedName name="Q7FinPlanG">#REF!</definedName>
    <definedName name="Q7HealthG">#REF!</definedName>
    <definedName name="Q7HealthRef">#REF!</definedName>
    <definedName name="Q7HousingG">#REF!</definedName>
    <definedName name="Q7IncSupG">#REF!</definedName>
    <definedName name="Q7LegalG">#REF!</definedName>
    <definedName name="Q7PayeeG">#REF!</definedName>
    <definedName name="Q7TransG">#REF!</definedName>
    <definedName name="Q8a">#REF!</definedName>
    <definedName name="Q8b">#REF!</definedName>
    <definedName name="Q8c">#REF!</definedName>
    <definedName name="Q9Child">#REF!</definedName>
    <definedName name="Q9Deposit">#REF!</definedName>
    <definedName name="Q9Moving">#REF!</definedName>
    <definedName name="Q9Other1">#REF!</definedName>
    <definedName name="Q9Other1Name">#REF!</definedName>
    <definedName name="Q9Other2">#REF!</definedName>
    <definedName name="Q9Other2Name">#REF!</definedName>
    <definedName name="Q9Rental">#REF!</definedName>
    <definedName name="Q9Supplies">#REF!</definedName>
    <definedName name="Q9Trans">#REF!</definedName>
    <definedName name="Q9Utility">#REF!</definedName>
    <definedName name="Question1">#REF!</definedName>
    <definedName name="Question10">#REF!</definedName>
    <definedName name="Question11">#REF!</definedName>
    <definedName name="Question12">#REF!</definedName>
    <definedName name="Question13">#REF!</definedName>
    <definedName name="Question2">#REF!</definedName>
    <definedName name="Question3">#REF!</definedName>
    <definedName name="Question5">#REF!</definedName>
    <definedName name="Question6">#REF!</definedName>
    <definedName name="ReportDat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37" i="2" l="1"/>
  <c r="AA37" i="2"/>
  <c r="AB37" i="2" s="1"/>
  <c r="V37" i="2"/>
  <c r="W37" i="2" s="1"/>
  <c r="R37" i="2"/>
  <c r="Q37" i="2"/>
  <c r="L37" i="2"/>
  <c r="AF37" i="2" s="1"/>
  <c r="H37" i="2"/>
  <c r="Z22" i="2"/>
  <c r="U22" i="2"/>
  <c r="P22" i="2"/>
  <c r="K22" i="2"/>
  <c r="H22" i="2"/>
  <c r="Z31" i="2"/>
  <c r="U31" i="2"/>
  <c r="P31" i="2"/>
  <c r="K31" i="2"/>
  <c r="H31" i="2"/>
  <c r="Z39" i="2"/>
  <c r="U39" i="2"/>
  <c r="P39" i="2"/>
  <c r="K39" i="2"/>
  <c r="H39" i="2"/>
  <c r="Z50" i="2"/>
  <c r="U50" i="2"/>
  <c r="P50" i="2"/>
  <c r="K50" i="2"/>
  <c r="H50" i="2"/>
  <c r="H60" i="2"/>
  <c r="G60" i="2"/>
  <c r="Z72" i="2"/>
  <c r="U72" i="2"/>
  <c r="P72" i="2"/>
  <c r="K72" i="2"/>
  <c r="H72" i="2"/>
  <c r="Z83" i="2"/>
  <c r="U83" i="2"/>
  <c r="P83" i="2"/>
  <c r="K83" i="2"/>
  <c r="H83" i="2"/>
  <c r="Z91" i="2"/>
  <c r="U91" i="2"/>
  <c r="P91" i="2"/>
  <c r="K91" i="2"/>
  <c r="H91" i="2"/>
  <c r="I60" i="2" l="1"/>
  <c r="AG37" i="2"/>
  <c r="M37" i="2"/>
  <c r="G50" i="2"/>
  <c r="G91" i="2"/>
  <c r="G39" i="2"/>
  <c r="I39" i="2" s="1"/>
  <c r="G31" i="2"/>
  <c r="G83" i="2"/>
  <c r="G72" i="2"/>
  <c r="I72" i="2" s="1"/>
  <c r="G22" i="2"/>
  <c r="I22" i="2" s="1"/>
  <c r="AE22" i="2"/>
  <c r="I31" i="2"/>
  <c r="AE31" i="2"/>
  <c r="AE39" i="2"/>
  <c r="I50" i="2"/>
  <c r="AE50" i="2"/>
  <c r="AE72" i="2"/>
  <c r="I83" i="2"/>
  <c r="AE83" i="2"/>
  <c r="AE91" i="2"/>
  <c r="I91" i="2" l="1"/>
  <c r="G30" i="1" l="1"/>
  <c r="F30" i="1" s="1"/>
  <c r="G24" i="1"/>
  <c r="F24" i="1" s="1"/>
  <c r="G82" i="2"/>
  <c r="G68" i="2"/>
  <c r="G67" i="2"/>
  <c r="G66" i="2"/>
  <c r="G65" i="2"/>
  <c r="G64" i="2"/>
  <c r="G59" i="2"/>
  <c r="G58" i="2"/>
  <c r="G13" i="1"/>
  <c r="F13" i="1" s="1"/>
  <c r="G12" i="1"/>
  <c r="F12" i="1" s="1"/>
  <c r="G19" i="1"/>
  <c r="F19" i="1" s="1"/>
  <c r="G18" i="1"/>
  <c r="F18" i="1" s="1"/>
  <c r="G17" i="1"/>
  <c r="F17" i="1" s="1"/>
  <c r="G16" i="1"/>
  <c r="F16" i="1"/>
  <c r="G15" i="1"/>
  <c r="F15" i="1" s="1"/>
  <c r="G14" i="1"/>
  <c r="F14" i="1" s="1"/>
  <c r="G21" i="1"/>
  <c r="F21" i="1" s="1"/>
  <c r="G26" i="1"/>
  <c r="F26" i="1" s="1"/>
  <c r="G38" i="1"/>
  <c r="F38" i="1" s="1"/>
  <c r="G37" i="1"/>
  <c r="F37" i="1" s="1"/>
  <c r="G36" i="1"/>
  <c r="F36" i="1"/>
  <c r="G35" i="1"/>
  <c r="F35" i="1"/>
  <c r="G34" i="1"/>
  <c r="F34" i="1" s="1"/>
  <c r="G33" i="1"/>
  <c r="F33" i="1"/>
  <c r="G32" i="1"/>
  <c r="F32" i="1"/>
  <c r="G43" i="1"/>
  <c r="F43" i="1" s="1"/>
  <c r="G42" i="1"/>
  <c r="F42" i="1" s="1"/>
  <c r="G41" i="1"/>
  <c r="F41" i="1" s="1"/>
  <c r="G40" i="1"/>
  <c r="F40" i="1" s="1"/>
  <c r="G48" i="1"/>
  <c r="F48" i="1" s="1"/>
  <c r="G47" i="1"/>
  <c r="F47" i="1" s="1"/>
  <c r="G46" i="1"/>
  <c r="F46" i="1"/>
  <c r="G45" i="1"/>
  <c r="F45" i="1"/>
  <c r="G44" i="1"/>
  <c r="F44" i="1" s="1"/>
  <c r="G59" i="1"/>
  <c r="F59" i="1" s="1"/>
  <c r="G58" i="1"/>
  <c r="F58" i="1" s="1"/>
  <c r="G57" i="1"/>
  <c r="F57" i="1"/>
  <c r="G56" i="1"/>
  <c r="F56" i="1"/>
  <c r="G55" i="1"/>
  <c r="F55" i="1" s="1"/>
  <c r="G54" i="1"/>
  <c r="F54" i="1" s="1"/>
  <c r="G53" i="1"/>
  <c r="F53" i="1"/>
  <c r="G52" i="1"/>
  <c r="F52" i="1"/>
  <c r="G51" i="1"/>
  <c r="F51" i="1" s="1"/>
  <c r="G69" i="1"/>
  <c r="F69" i="1" s="1"/>
  <c r="G68" i="1"/>
  <c r="F68" i="1" s="1"/>
  <c r="G67" i="1"/>
  <c r="F67" i="1"/>
  <c r="G66" i="1"/>
  <c r="F66" i="1"/>
  <c r="G65" i="1"/>
  <c r="F65" i="1" s="1"/>
  <c r="G64" i="1"/>
  <c r="F64" i="1" s="1"/>
  <c r="G63" i="1"/>
  <c r="F63" i="1"/>
  <c r="G93" i="1"/>
  <c r="F93" i="1" s="1"/>
  <c r="G88" i="1"/>
  <c r="F88" i="1" s="1"/>
  <c r="G87" i="1"/>
  <c r="F87" i="1" s="1"/>
  <c r="G86" i="1"/>
  <c r="F86" i="1"/>
  <c r="G85" i="1"/>
  <c r="F85" i="1" s="1"/>
  <c r="G84" i="1"/>
  <c r="F84" i="1" s="1"/>
  <c r="G83" i="1"/>
  <c r="F83" i="1" s="1"/>
  <c r="G79" i="1"/>
  <c r="F79" i="1" s="1"/>
  <c r="G78" i="1"/>
  <c r="F78" i="1" s="1"/>
  <c r="G77" i="1"/>
  <c r="F77" i="1" s="1"/>
  <c r="G76" i="1"/>
  <c r="F76" i="1" s="1"/>
  <c r="G75" i="1"/>
  <c r="F75" i="1" s="1"/>
  <c r="G74" i="1"/>
  <c r="F74" i="1" s="1"/>
  <c r="F73" i="1"/>
  <c r="G92" i="1"/>
  <c r="F92" i="1" s="1"/>
  <c r="G89" i="1"/>
  <c r="F89" i="1" s="1"/>
  <c r="G80" i="1"/>
  <c r="F80" i="1" s="1"/>
  <c r="G73" i="1"/>
  <c r="G70" i="1"/>
  <c r="F70" i="1" s="1"/>
  <c r="G62" i="1"/>
  <c r="F62" i="1" s="1"/>
  <c r="AE13" i="2"/>
  <c r="AA13" i="2"/>
  <c r="AF13" i="2" s="1"/>
  <c r="AE12" i="2"/>
  <c r="AA12" i="2"/>
  <c r="AB12" i="2" s="1"/>
  <c r="AE58" i="2" l="1"/>
  <c r="AG13" i="2"/>
  <c r="AB13" i="2"/>
  <c r="AF12" i="2"/>
  <c r="AG12" i="2" s="1"/>
  <c r="H69" i="2" l="1"/>
  <c r="G28" i="1"/>
  <c r="F28" i="1" s="1"/>
  <c r="G27" i="1"/>
  <c r="F27" i="1" s="1"/>
  <c r="G25" i="1"/>
  <c r="F25" i="1" s="1"/>
  <c r="G22" i="1"/>
  <c r="F22" i="1" s="1"/>
  <c r="G20" i="1"/>
  <c r="F20" i="1" s="1"/>
  <c r="AE94" i="2"/>
  <c r="G94" i="2"/>
  <c r="AE90" i="2"/>
  <c r="AA90" i="2"/>
  <c r="V90" i="2"/>
  <c r="Q90" i="2"/>
  <c r="L90" i="2"/>
  <c r="G90" i="2"/>
  <c r="AE89" i="2"/>
  <c r="AA89" i="2"/>
  <c r="AB89" i="2" s="1"/>
  <c r="V89" i="2"/>
  <c r="W89" i="2" s="1"/>
  <c r="Q89" i="2"/>
  <c r="R89" i="2" s="1"/>
  <c r="L89" i="2"/>
  <c r="G89" i="2"/>
  <c r="AE88" i="2"/>
  <c r="AA88" i="2"/>
  <c r="AB88" i="2" s="1"/>
  <c r="V88" i="2"/>
  <c r="W88" i="2" s="1"/>
  <c r="Q88" i="2"/>
  <c r="R88" i="2" s="1"/>
  <c r="L88" i="2"/>
  <c r="G88" i="2"/>
  <c r="AE87" i="2"/>
  <c r="AA87" i="2"/>
  <c r="AB87" i="2" s="1"/>
  <c r="V87" i="2"/>
  <c r="W87" i="2" s="1"/>
  <c r="Q87" i="2"/>
  <c r="R87" i="2" s="1"/>
  <c r="L87" i="2"/>
  <c r="G87" i="2"/>
  <c r="AE86" i="2"/>
  <c r="AA86" i="2"/>
  <c r="AB86" i="2" s="1"/>
  <c r="V86" i="2"/>
  <c r="W86" i="2" s="1"/>
  <c r="Q86" i="2"/>
  <c r="R86" i="2" s="1"/>
  <c r="L86" i="2"/>
  <c r="G86" i="2"/>
  <c r="AE85" i="2"/>
  <c r="AA85" i="2"/>
  <c r="AB85" i="2" s="1"/>
  <c r="V85" i="2"/>
  <c r="Q85" i="2"/>
  <c r="R85" i="2" s="1"/>
  <c r="L85" i="2"/>
  <c r="M85" i="2" s="1"/>
  <c r="G85" i="2"/>
  <c r="AE84" i="2"/>
  <c r="AA84" i="2"/>
  <c r="AB84" i="2" s="1"/>
  <c r="V84" i="2"/>
  <c r="W84" i="2" s="1"/>
  <c r="Q84" i="2"/>
  <c r="R84" i="2" s="1"/>
  <c r="L84" i="2"/>
  <c r="M84" i="2" s="1"/>
  <c r="G84" i="2"/>
  <c r="AE81" i="2"/>
  <c r="AA81" i="2"/>
  <c r="V81" i="2"/>
  <c r="Q81" i="2"/>
  <c r="L81" i="2"/>
  <c r="L83" i="2" s="1"/>
  <c r="AE80" i="2"/>
  <c r="AA80" i="2"/>
  <c r="AB80" i="2" s="1"/>
  <c r="V80" i="2"/>
  <c r="W80" i="2" s="1"/>
  <c r="Q80" i="2"/>
  <c r="R80" i="2" s="1"/>
  <c r="L80" i="2"/>
  <c r="AE79" i="2"/>
  <c r="AA79" i="2"/>
  <c r="AB79" i="2" s="1"/>
  <c r="V79" i="2"/>
  <c r="W79" i="2" s="1"/>
  <c r="Q79" i="2"/>
  <c r="R79" i="2" s="1"/>
  <c r="L79" i="2"/>
  <c r="M79" i="2" s="1"/>
  <c r="AE78" i="2"/>
  <c r="AA78" i="2"/>
  <c r="AB78" i="2" s="1"/>
  <c r="V78" i="2"/>
  <c r="Q78" i="2"/>
  <c r="R78" i="2" s="1"/>
  <c r="L78" i="2"/>
  <c r="M78" i="2" s="1"/>
  <c r="AE77" i="2"/>
  <c r="AA77" i="2"/>
  <c r="AB77" i="2" s="1"/>
  <c r="V77" i="2"/>
  <c r="W77" i="2" s="1"/>
  <c r="Q77" i="2"/>
  <c r="R77" i="2" s="1"/>
  <c r="L77" i="2"/>
  <c r="AE76" i="2"/>
  <c r="AA76" i="2"/>
  <c r="AB76" i="2" s="1"/>
  <c r="V76" i="2"/>
  <c r="W76" i="2" s="1"/>
  <c r="Q76" i="2"/>
  <c r="R76" i="2" s="1"/>
  <c r="L76" i="2"/>
  <c r="AE75" i="2"/>
  <c r="AA75" i="2"/>
  <c r="AB75" i="2" s="1"/>
  <c r="V75" i="2"/>
  <c r="W75" i="2" s="1"/>
  <c r="Q75" i="2"/>
  <c r="R75" i="2" s="1"/>
  <c r="L75" i="2"/>
  <c r="M75" i="2" s="1"/>
  <c r="AE74" i="2"/>
  <c r="AA74" i="2"/>
  <c r="AB74" i="2" s="1"/>
  <c r="V74" i="2"/>
  <c r="Q74" i="2"/>
  <c r="R74" i="2" s="1"/>
  <c r="L74" i="2"/>
  <c r="M74" i="2" s="1"/>
  <c r="AE73" i="2"/>
  <c r="AA73" i="2"/>
  <c r="AB73" i="2" s="1"/>
  <c r="V73" i="2"/>
  <c r="W73" i="2" s="1"/>
  <c r="Q73" i="2"/>
  <c r="R73" i="2" s="1"/>
  <c r="L73" i="2"/>
  <c r="AE71" i="2"/>
  <c r="AA71" i="2"/>
  <c r="V71" i="2"/>
  <c r="V72" i="2" s="1"/>
  <c r="W72" i="2" s="1"/>
  <c r="Q71" i="2"/>
  <c r="Q72" i="2" s="1"/>
  <c r="R72" i="2" s="1"/>
  <c r="L71" i="2"/>
  <c r="AA69" i="2"/>
  <c r="Z69" i="2"/>
  <c r="V69" i="2"/>
  <c r="U69" i="2"/>
  <c r="Q69" i="2"/>
  <c r="P69" i="2"/>
  <c r="L69" i="2"/>
  <c r="K69" i="2"/>
  <c r="AE56" i="2"/>
  <c r="AA56" i="2"/>
  <c r="AB56" i="2" s="1"/>
  <c r="V56" i="2"/>
  <c r="W56" i="2" s="1"/>
  <c r="Q56" i="2"/>
  <c r="R56" i="2" s="1"/>
  <c r="L56" i="2"/>
  <c r="U55" i="2"/>
  <c r="P55" i="2"/>
  <c r="P57" i="2" s="1"/>
  <c r="K55" i="2"/>
  <c r="AE54" i="2"/>
  <c r="AA54" i="2"/>
  <c r="AB54" i="2" s="1"/>
  <c r="V54" i="2"/>
  <c r="W54" i="2" s="1"/>
  <c r="Q54" i="2"/>
  <c r="R54" i="2" s="1"/>
  <c r="L54" i="2"/>
  <c r="AE53" i="2"/>
  <c r="AA53" i="2"/>
  <c r="AB53" i="2" s="1"/>
  <c r="V53" i="2"/>
  <c r="W53" i="2" s="1"/>
  <c r="Q53" i="2"/>
  <c r="R53" i="2" s="1"/>
  <c r="L53" i="2"/>
  <c r="AE52" i="2"/>
  <c r="AA52" i="2"/>
  <c r="AB52" i="2" s="1"/>
  <c r="V52" i="2"/>
  <c r="W52" i="2" s="1"/>
  <c r="Q52" i="2"/>
  <c r="R52" i="2" s="1"/>
  <c r="L52" i="2"/>
  <c r="M52" i="2" s="1"/>
  <c r="AE51" i="2"/>
  <c r="AA51" i="2"/>
  <c r="AB51" i="2" s="1"/>
  <c r="V51" i="2"/>
  <c r="W51" i="2" s="1"/>
  <c r="Q51" i="2"/>
  <c r="R51" i="2" s="1"/>
  <c r="L51" i="2"/>
  <c r="AE49" i="2"/>
  <c r="AA49" i="2"/>
  <c r="V49" i="2"/>
  <c r="Q49" i="2"/>
  <c r="L49" i="2"/>
  <c r="AE48" i="2"/>
  <c r="AA48" i="2"/>
  <c r="AB48" i="2" s="1"/>
  <c r="V48" i="2"/>
  <c r="W48" i="2" s="1"/>
  <c r="Q48" i="2"/>
  <c r="R48" i="2" s="1"/>
  <c r="L48" i="2"/>
  <c r="L50" i="2" s="1"/>
  <c r="AE47" i="2"/>
  <c r="AA47" i="2"/>
  <c r="AB47" i="2" s="1"/>
  <c r="V47" i="2"/>
  <c r="W47" i="2" s="1"/>
  <c r="Q47" i="2"/>
  <c r="R47" i="2" s="1"/>
  <c r="L47" i="2"/>
  <c r="M47" i="2" s="1"/>
  <c r="AE46" i="2"/>
  <c r="AA46" i="2"/>
  <c r="AB46" i="2" s="1"/>
  <c r="V46" i="2"/>
  <c r="W46" i="2" s="1"/>
  <c r="Q46" i="2"/>
  <c r="R46" i="2" s="1"/>
  <c r="L46" i="2"/>
  <c r="AE45" i="2"/>
  <c r="AA45" i="2"/>
  <c r="AB45" i="2" s="1"/>
  <c r="V45" i="2"/>
  <c r="W45" i="2" s="1"/>
  <c r="Q45" i="2"/>
  <c r="R45" i="2" s="1"/>
  <c r="L45" i="2"/>
  <c r="AE44" i="2"/>
  <c r="AA44" i="2"/>
  <c r="AB44" i="2" s="1"/>
  <c r="V44" i="2"/>
  <c r="W44" i="2" s="1"/>
  <c r="Q44" i="2"/>
  <c r="R44" i="2" s="1"/>
  <c r="L44" i="2"/>
  <c r="AE43" i="2"/>
  <c r="AA43" i="2"/>
  <c r="AB43" i="2" s="1"/>
  <c r="V43" i="2"/>
  <c r="W43" i="2" s="1"/>
  <c r="Q43" i="2"/>
  <c r="R43" i="2" s="1"/>
  <c r="L43" i="2"/>
  <c r="AE42" i="2"/>
  <c r="AA42" i="2"/>
  <c r="AB42" i="2" s="1"/>
  <c r="V42" i="2"/>
  <c r="W42" i="2" s="1"/>
  <c r="Q42" i="2"/>
  <c r="R42" i="2" s="1"/>
  <c r="L42" i="2"/>
  <c r="AE41" i="2"/>
  <c r="AA41" i="2"/>
  <c r="AB41" i="2" s="1"/>
  <c r="V41" i="2"/>
  <c r="W41" i="2" s="1"/>
  <c r="Q41" i="2"/>
  <c r="R41" i="2" s="1"/>
  <c r="L41" i="2"/>
  <c r="M41" i="2" s="1"/>
  <c r="AE40" i="2"/>
  <c r="AA40" i="2"/>
  <c r="AB40" i="2" s="1"/>
  <c r="V40" i="2"/>
  <c r="W40" i="2" s="1"/>
  <c r="Q40" i="2"/>
  <c r="R40" i="2" s="1"/>
  <c r="L40" i="2"/>
  <c r="AE38" i="2"/>
  <c r="AA38" i="2"/>
  <c r="V38" i="2"/>
  <c r="Q38" i="2"/>
  <c r="L38" i="2"/>
  <c r="L39" i="2"/>
  <c r="AE36" i="2"/>
  <c r="AA36" i="2"/>
  <c r="AB36" i="2" s="1"/>
  <c r="V36" i="2"/>
  <c r="W36" i="2" s="1"/>
  <c r="Q36" i="2"/>
  <c r="R36" i="2" s="1"/>
  <c r="L36" i="2"/>
  <c r="M36" i="2" s="1"/>
  <c r="AE35" i="2"/>
  <c r="AA35" i="2"/>
  <c r="AB35" i="2" s="1"/>
  <c r="V35" i="2"/>
  <c r="W35" i="2" s="1"/>
  <c r="Q35" i="2"/>
  <c r="R35" i="2" s="1"/>
  <c r="L35" i="2"/>
  <c r="AE34" i="2"/>
  <c r="AA34" i="2"/>
  <c r="AB34" i="2" s="1"/>
  <c r="V34" i="2"/>
  <c r="W34" i="2" s="1"/>
  <c r="Q34" i="2"/>
  <c r="R34" i="2" s="1"/>
  <c r="L34" i="2"/>
  <c r="M34" i="2" s="1"/>
  <c r="AE33" i="2"/>
  <c r="AA33" i="2"/>
  <c r="AB33" i="2" s="1"/>
  <c r="V33" i="2"/>
  <c r="W33" i="2" s="1"/>
  <c r="Q33" i="2"/>
  <c r="R33" i="2" s="1"/>
  <c r="L33" i="2"/>
  <c r="AE32" i="2"/>
  <c r="AA32" i="2"/>
  <c r="AB32" i="2" s="1"/>
  <c r="V32" i="2"/>
  <c r="W32" i="2" s="1"/>
  <c r="Q32" i="2"/>
  <c r="R32" i="2" s="1"/>
  <c r="L32" i="2"/>
  <c r="AE30" i="2"/>
  <c r="AA30" i="2"/>
  <c r="V30" i="2"/>
  <c r="Q30" i="2"/>
  <c r="L30" i="2"/>
  <c r="M30" i="2" s="1"/>
  <c r="AE29" i="2"/>
  <c r="AA29" i="2"/>
  <c r="AB29" i="2" s="1"/>
  <c r="V29" i="2"/>
  <c r="W29" i="2" s="1"/>
  <c r="Q29" i="2"/>
  <c r="R29" i="2" s="1"/>
  <c r="L29" i="2"/>
  <c r="L31" i="2" s="1"/>
  <c r="AE28" i="2"/>
  <c r="AA28" i="2"/>
  <c r="AB28" i="2" s="1"/>
  <c r="V28" i="2"/>
  <c r="W28" i="2" s="1"/>
  <c r="Q28" i="2"/>
  <c r="R28" i="2" s="1"/>
  <c r="L28" i="2"/>
  <c r="AE27" i="2"/>
  <c r="AA27" i="2"/>
  <c r="AB27" i="2" s="1"/>
  <c r="V27" i="2"/>
  <c r="W27" i="2" s="1"/>
  <c r="Q27" i="2"/>
  <c r="R27" i="2" s="1"/>
  <c r="L27" i="2"/>
  <c r="AE26" i="2"/>
  <c r="AA26" i="2"/>
  <c r="AB26" i="2" s="1"/>
  <c r="V26" i="2"/>
  <c r="W26" i="2" s="1"/>
  <c r="Q26" i="2"/>
  <c r="R26" i="2" s="1"/>
  <c r="L26" i="2"/>
  <c r="M26" i="2" s="1"/>
  <c r="AE25" i="2"/>
  <c r="AA25" i="2"/>
  <c r="AB25" i="2" s="1"/>
  <c r="V25" i="2"/>
  <c r="W25" i="2" s="1"/>
  <c r="Q25" i="2"/>
  <c r="R25" i="2" s="1"/>
  <c r="L25" i="2"/>
  <c r="AE24" i="2"/>
  <c r="AA24" i="2"/>
  <c r="AB24" i="2" s="1"/>
  <c r="V24" i="2"/>
  <c r="Q24" i="2"/>
  <c r="R24" i="2" s="1"/>
  <c r="L24" i="2"/>
  <c r="M24" i="2" s="1"/>
  <c r="AE21" i="2"/>
  <c r="AA21" i="2"/>
  <c r="V21" i="2"/>
  <c r="Q21" i="2"/>
  <c r="L21" i="2"/>
  <c r="AE20" i="2"/>
  <c r="AA20" i="2"/>
  <c r="AB20" i="2" s="1"/>
  <c r="V20" i="2"/>
  <c r="W20" i="2" s="1"/>
  <c r="Q20" i="2"/>
  <c r="R20" i="2" s="1"/>
  <c r="L20" i="2"/>
  <c r="L22" i="2" s="1"/>
  <c r="AE19" i="2"/>
  <c r="AA19" i="2"/>
  <c r="AB19" i="2" s="1"/>
  <c r="V19" i="2"/>
  <c r="W19" i="2" s="1"/>
  <c r="Q19" i="2"/>
  <c r="R19" i="2" s="1"/>
  <c r="L19" i="2"/>
  <c r="M19" i="2" s="1"/>
  <c r="AE18" i="2"/>
  <c r="AA18" i="2"/>
  <c r="AB18" i="2" s="1"/>
  <c r="V18" i="2"/>
  <c r="W18" i="2" s="1"/>
  <c r="Q18" i="2"/>
  <c r="R18" i="2" s="1"/>
  <c r="L18" i="2"/>
  <c r="AE17" i="2"/>
  <c r="AA17" i="2"/>
  <c r="AB17" i="2" s="1"/>
  <c r="V17" i="2"/>
  <c r="W17" i="2" s="1"/>
  <c r="Q17" i="2"/>
  <c r="R17" i="2" s="1"/>
  <c r="L17" i="2"/>
  <c r="AE16" i="2"/>
  <c r="AA16" i="2"/>
  <c r="AB16" i="2" s="1"/>
  <c r="V16" i="2"/>
  <c r="W16" i="2" s="1"/>
  <c r="Q16" i="2"/>
  <c r="R16" i="2" s="1"/>
  <c r="L16" i="2"/>
  <c r="AE15" i="2"/>
  <c r="AA15" i="2"/>
  <c r="AB15" i="2" s="1"/>
  <c r="V15" i="2"/>
  <c r="W15" i="2" s="1"/>
  <c r="Q15" i="2"/>
  <c r="R15" i="2" s="1"/>
  <c r="L15" i="2"/>
  <c r="AE14" i="2"/>
  <c r="AA14" i="2"/>
  <c r="V14" i="2"/>
  <c r="Q14" i="2"/>
  <c r="L14" i="2"/>
  <c r="C7" i="2"/>
  <c r="C6" i="2"/>
  <c r="C5" i="2"/>
  <c r="C4" i="2"/>
  <c r="AA94" i="2"/>
  <c r="AB94" i="2" s="1"/>
  <c r="V94" i="2"/>
  <c r="W94" i="2" s="1"/>
  <c r="Q94" i="2"/>
  <c r="R94" i="2" s="1"/>
  <c r="L94" i="2"/>
  <c r="H88" i="2"/>
  <c r="H84" i="2"/>
  <c r="H81" i="2"/>
  <c r="H77" i="2"/>
  <c r="H49" i="2"/>
  <c r="H46" i="2"/>
  <c r="H44" i="2"/>
  <c r="H42" i="2"/>
  <c r="H29" i="2"/>
  <c r="H27" i="2"/>
  <c r="H25" i="2"/>
  <c r="H20" i="2"/>
  <c r="H16" i="2"/>
  <c r="H14" i="2"/>
  <c r="L91" i="2" l="1"/>
  <c r="M31" i="2"/>
  <c r="R38" i="2"/>
  <c r="Q39" i="2"/>
  <c r="R39" i="2" s="1"/>
  <c r="R81" i="2"/>
  <c r="Q83" i="2"/>
  <c r="R83" i="2" s="1"/>
  <c r="AB30" i="2"/>
  <c r="AA31" i="2"/>
  <c r="AB31" i="2" s="1"/>
  <c r="M83" i="2"/>
  <c r="W38" i="2"/>
  <c r="V39" i="2"/>
  <c r="W39" i="2" s="1"/>
  <c r="W81" i="2"/>
  <c r="V83" i="2"/>
  <c r="W83" i="2" s="1"/>
  <c r="R49" i="2"/>
  <c r="Q50" i="2"/>
  <c r="R50" i="2" s="1"/>
  <c r="AB81" i="2"/>
  <c r="AA83" i="2"/>
  <c r="AB83" i="2" s="1"/>
  <c r="R90" i="2"/>
  <c r="Q91" i="2"/>
  <c r="R91" i="2" s="1"/>
  <c r="W21" i="2"/>
  <c r="V22" i="2"/>
  <c r="W22" i="2" s="1"/>
  <c r="W49" i="2"/>
  <c r="V50" i="2"/>
  <c r="W50" i="2" s="1"/>
  <c r="M91" i="2"/>
  <c r="W90" i="2"/>
  <c r="V91" i="2"/>
  <c r="W91" i="2" s="1"/>
  <c r="AB38" i="2"/>
  <c r="AA39" i="2"/>
  <c r="AB39" i="2" s="1"/>
  <c r="M71" i="2"/>
  <c r="L72" i="2"/>
  <c r="F22" i="2"/>
  <c r="F39" i="2"/>
  <c r="F72" i="2"/>
  <c r="F50" i="2"/>
  <c r="F83" i="2"/>
  <c r="F60" i="2"/>
  <c r="F31" i="2"/>
  <c r="F91" i="2"/>
  <c r="F82" i="2"/>
  <c r="M22" i="2"/>
  <c r="AB21" i="2"/>
  <c r="AA22" i="2"/>
  <c r="AB22" i="2" s="1"/>
  <c r="M50" i="2"/>
  <c r="AB49" i="2"/>
  <c r="AA50" i="2"/>
  <c r="AB50" i="2" s="1"/>
  <c r="AB90" i="2"/>
  <c r="AA91" i="2"/>
  <c r="AB91" i="2" s="1"/>
  <c r="R21" i="2"/>
  <c r="Q22" i="2"/>
  <c r="R22" i="2" s="1"/>
  <c r="R30" i="2"/>
  <c r="Q31" i="2"/>
  <c r="R31" i="2" s="1"/>
  <c r="AB71" i="2"/>
  <c r="AA72" i="2"/>
  <c r="AB72" i="2" s="1"/>
  <c r="AF39" i="2"/>
  <c r="AG39" i="2" s="1"/>
  <c r="M39" i="2"/>
  <c r="W30" i="2"/>
  <c r="V31" i="2"/>
  <c r="W31" i="2" s="1"/>
  <c r="F58" i="2"/>
  <c r="F59" i="2"/>
  <c r="F64" i="2"/>
  <c r="F65" i="2"/>
  <c r="F68" i="2"/>
  <c r="F66" i="2"/>
  <c r="F67" i="2"/>
  <c r="W69" i="2"/>
  <c r="AF89" i="2"/>
  <c r="AG89" i="2" s="1"/>
  <c r="AF88" i="2"/>
  <c r="AG88" i="2" s="1"/>
  <c r="R69" i="2"/>
  <c r="AF28" i="2"/>
  <c r="AG28" i="2" s="1"/>
  <c r="AF77" i="2"/>
  <c r="AG77" i="2" s="1"/>
  <c r="AF76" i="2"/>
  <c r="AG76" i="2" s="1"/>
  <c r="AF87" i="2"/>
  <c r="AG87" i="2" s="1"/>
  <c r="AF86" i="2"/>
  <c r="AG86" i="2" s="1"/>
  <c r="AF17" i="2"/>
  <c r="AG17" i="2" s="1"/>
  <c r="AB69" i="2"/>
  <c r="AF45" i="2"/>
  <c r="AG45" i="2" s="1"/>
  <c r="M45" i="2"/>
  <c r="AF69" i="2"/>
  <c r="AF32" i="2"/>
  <c r="AG32" i="2" s="1"/>
  <c r="AF90" i="2"/>
  <c r="AG90" i="2" s="1"/>
  <c r="M17" i="2"/>
  <c r="AF54" i="2"/>
  <c r="AG54" i="2" s="1"/>
  <c r="M86" i="2"/>
  <c r="AF21" i="2"/>
  <c r="AG21" i="2" s="1"/>
  <c r="AF78" i="2"/>
  <c r="AG78" i="2" s="1"/>
  <c r="AF24" i="2"/>
  <c r="AG24" i="2" s="1"/>
  <c r="AF73" i="2"/>
  <c r="AG73" i="2" s="1"/>
  <c r="AF81" i="2"/>
  <c r="AG81" i="2" s="1"/>
  <c r="AF84" i="2"/>
  <c r="AG84" i="2" s="1"/>
  <c r="AF85" i="2"/>
  <c r="AG85" i="2" s="1"/>
  <c r="AF56" i="2"/>
  <c r="AG56" i="2" s="1"/>
  <c r="AF80" i="2"/>
  <c r="AG80" i="2" s="1"/>
  <c r="AF34" i="2"/>
  <c r="AF43" i="2"/>
  <c r="AG43" i="2" s="1"/>
  <c r="AF74" i="2"/>
  <c r="AG74" i="2" s="1"/>
  <c r="AF19" i="2"/>
  <c r="AG19" i="2" s="1"/>
  <c r="AF36" i="2"/>
  <c r="AG36" i="2" s="1"/>
  <c r="AF47" i="2"/>
  <c r="AG47" i="2" s="1"/>
  <c r="AF71" i="2"/>
  <c r="AG71" i="2" s="1"/>
  <c r="AF75" i="2"/>
  <c r="AG75" i="2" s="1"/>
  <c r="AF79" i="2"/>
  <c r="AG79" i="2" s="1"/>
  <c r="W24" i="2"/>
  <c r="M32" i="2"/>
  <c r="M43" i="2"/>
  <c r="M56" i="2"/>
  <c r="R71" i="2"/>
  <c r="W74" i="2"/>
  <c r="M76" i="2"/>
  <c r="W78" i="2"/>
  <c r="M80" i="2"/>
  <c r="W85" i="2"/>
  <c r="M89" i="2"/>
  <c r="AF30" i="2"/>
  <c r="AG30" i="2" s="1"/>
  <c r="AF41" i="2"/>
  <c r="AG41" i="2" s="1"/>
  <c r="M28" i="2"/>
  <c r="M54" i="2"/>
  <c r="AE69" i="2"/>
  <c r="W71" i="2"/>
  <c r="M73" i="2"/>
  <c r="M77" i="2"/>
  <c r="M81" i="2"/>
  <c r="M87" i="2"/>
  <c r="AF26" i="2"/>
  <c r="AG26" i="2" s="1"/>
  <c r="AF52" i="2"/>
  <c r="AG52" i="2" s="1"/>
  <c r="M90" i="2"/>
  <c r="M21" i="2"/>
  <c r="M88" i="2"/>
  <c r="H53" i="2"/>
  <c r="H73" i="2"/>
  <c r="I73" i="2" s="1"/>
  <c r="H55" i="2"/>
  <c r="AF15" i="2"/>
  <c r="AG15" i="2" s="1"/>
  <c r="M15" i="2"/>
  <c r="H36" i="2"/>
  <c r="H87" i="2"/>
  <c r="I87" i="2" s="1"/>
  <c r="H33" i="2"/>
  <c r="H38" i="2"/>
  <c r="H35" i="2"/>
  <c r="H76" i="2"/>
  <c r="H30" i="2"/>
  <c r="AF33" i="2"/>
  <c r="AG33" i="2" s="1"/>
  <c r="M33" i="2"/>
  <c r="AF38" i="2"/>
  <c r="AG38" i="2" s="1"/>
  <c r="M38" i="2"/>
  <c r="H45" i="2"/>
  <c r="H41" i="2"/>
  <c r="H32" i="2"/>
  <c r="H48" i="2"/>
  <c r="H52" i="2"/>
  <c r="I52" i="2" s="1"/>
  <c r="H78" i="2"/>
  <c r="AF27" i="2"/>
  <c r="AG27" i="2" s="1"/>
  <c r="M27" i="2"/>
  <c r="AF40" i="2"/>
  <c r="AG40" i="2" s="1"/>
  <c r="M40" i="2"/>
  <c r="AF49" i="2"/>
  <c r="AG49" i="2" s="1"/>
  <c r="H86" i="2"/>
  <c r="I86" i="2" s="1"/>
  <c r="AB14" i="2"/>
  <c r="H24" i="2"/>
  <c r="H19" i="2"/>
  <c r="H26" i="2"/>
  <c r="H56" i="2"/>
  <c r="H79" i="2"/>
  <c r="H89" i="2"/>
  <c r="I89" i="2" s="1"/>
  <c r="F94" i="2"/>
  <c r="AF20" i="2"/>
  <c r="AG20" i="2" s="1"/>
  <c r="M20" i="2"/>
  <c r="AF44" i="2"/>
  <c r="AG44" i="2" s="1"/>
  <c r="H51" i="2"/>
  <c r="I51" i="2" s="1"/>
  <c r="H21" i="2"/>
  <c r="H94" i="2"/>
  <c r="I94" i="2" s="1"/>
  <c r="H17" i="2"/>
  <c r="L55" i="2"/>
  <c r="M55" i="2" s="1"/>
  <c r="AF14" i="2"/>
  <c r="AG14" i="2" s="1"/>
  <c r="M14" i="2"/>
  <c r="AF51" i="2"/>
  <c r="AG51" i="2" s="1"/>
  <c r="U57" i="2"/>
  <c r="H15" i="2"/>
  <c r="AF29" i="2"/>
  <c r="AG29" i="2" s="1"/>
  <c r="M29" i="2"/>
  <c r="H40" i="2"/>
  <c r="I40" i="2" s="1"/>
  <c r="H47" i="2"/>
  <c r="H71" i="2"/>
  <c r="AF16" i="2"/>
  <c r="AG16" i="2" s="1"/>
  <c r="M16" i="2"/>
  <c r="H43" i="2"/>
  <c r="H80" i="2"/>
  <c r="H90" i="2"/>
  <c r="I90" i="2" s="1"/>
  <c r="H28" i="2"/>
  <c r="H34" i="2"/>
  <c r="H54" i="2"/>
  <c r="H74" i="2"/>
  <c r="Q55" i="2"/>
  <c r="R14" i="2"/>
  <c r="H18" i="2"/>
  <c r="AF25" i="2"/>
  <c r="AG25" i="2" s="1"/>
  <c r="M25" i="2"/>
  <c r="AG34" i="2"/>
  <c r="AF35" i="2"/>
  <c r="AG35" i="2" s="1"/>
  <c r="M35" i="2"/>
  <c r="AF46" i="2"/>
  <c r="AG46" i="2" s="1"/>
  <c r="M46" i="2"/>
  <c r="AF53" i="2"/>
  <c r="AG53" i="2" s="1"/>
  <c r="M53" i="2"/>
  <c r="H75" i="2"/>
  <c r="H85" i="2"/>
  <c r="I85" i="2" s="1"/>
  <c r="W14" i="2"/>
  <c r="V55" i="2"/>
  <c r="W55" i="2" s="1"/>
  <c r="AF18" i="2"/>
  <c r="AG18" i="2" s="1"/>
  <c r="M18" i="2"/>
  <c r="AF42" i="2"/>
  <c r="AG42" i="2" s="1"/>
  <c r="AF48" i="2"/>
  <c r="AG48" i="2" s="1"/>
  <c r="F85" i="2"/>
  <c r="F87" i="2"/>
  <c r="F89" i="2"/>
  <c r="M44" i="2"/>
  <c r="M51" i="2"/>
  <c r="K57" i="2"/>
  <c r="M42" i="2"/>
  <c r="M49" i="2"/>
  <c r="AE55" i="2"/>
  <c r="I84" i="2"/>
  <c r="F84" i="2"/>
  <c r="F86" i="2"/>
  <c r="I88" i="2"/>
  <c r="F88" i="2"/>
  <c r="F90" i="2"/>
  <c r="AF94" i="2"/>
  <c r="AG94" i="2" s="1"/>
  <c r="M94" i="2"/>
  <c r="M48" i="2"/>
  <c r="AF72" i="2" l="1"/>
  <c r="AG72" i="2" s="1"/>
  <c r="M72" i="2"/>
  <c r="AF50" i="2"/>
  <c r="AG50" i="2" s="1"/>
  <c r="AA55" i="2"/>
  <c r="AA57" i="2" s="1"/>
  <c r="AA58" i="2" s="1"/>
  <c r="AF58" i="2" s="1"/>
  <c r="AG58" i="2" s="1"/>
  <c r="AF22" i="2"/>
  <c r="AG22" i="2" s="1"/>
  <c r="AF91" i="2"/>
  <c r="AG91" i="2" s="1"/>
  <c r="AF83" i="2"/>
  <c r="AG83" i="2" s="1"/>
  <c r="AF31" i="2"/>
  <c r="AG31" i="2" s="1"/>
  <c r="AG69" i="2"/>
  <c r="V57" i="2"/>
  <c r="W57" i="2" s="1"/>
  <c r="Q96" i="2"/>
  <c r="P96" i="2"/>
  <c r="I38" i="2"/>
  <c r="L96" i="2"/>
  <c r="I75" i="2"/>
  <c r="R55" i="2"/>
  <c r="Q57" i="2"/>
  <c r="R57" i="2" s="1"/>
  <c r="H57" i="2"/>
  <c r="AA96" i="2"/>
  <c r="V96" i="2"/>
  <c r="I74" i="2"/>
  <c r="I24" i="2"/>
  <c r="Z96" i="2"/>
  <c r="L57" i="2"/>
  <c r="I32" i="2"/>
  <c r="AE57" i="2"/>
  <c r="I33" i="2"/>
  <c r="AB58" i="2" l="1"/>
  <c r="AB57" i="2"/>
  <c r="AF55" i="2"/>
  <c r="AG55" i="2" s="1"/>
  <c r="AB55" i="2"/>
  <c r="AF57" i="2"/>
  <c r="AG57" i="2" s="1"/>
  <c r="AB96" i="2"/>
  <c r="H96" i="2"/>
  <c r="AF96" i="2"/>
  <c r="R96" i="2"/>
  <c r="M57" i="2"/>
  <c r="K96" i="2"/>
  <c r="U96" i="2"/>
  <c r="G96" i="2" l="1"/>
  <c r="AE96" i="2"/>
  <c r="AG96" i="2" s="1"/>
  <c r="M96" i="2"/>
  <c r="W96" i="2"/>
  <c r="F96" i="2" l="1"/>
  <c r="I96" i="2"/>
  <c r="M69" i="2" l="1"/>
  <c r="I19" i="2"/>
  <c r="G19" i="2"/>
  <c r="F19" i="2"/>
  <c r="I57" i="2"/>
  <c r="G57" i="2"/>
  <c r="F57" i="2"/>
  <c r="I76" i="2"/>
  <c r="G76" i="2"/>
  <c r="F76" i="2"/>
  <c r="I78" i="2"/>
  <c r="G78" i="2"/>
  <c r="F78" i="2"/>
  <c r="I25" i="2"/>
  <c r="G25" i="2"/>
  <c r="F25" i="2"/>
  <c r="I27" i="2"/>
  <c r="G27" i="2"/>
  <c r="F27" i="2"/>
  <c r="I37" i="2"/>
  <c r="G37" i="2"/>
  <c r="F37" i="2"/>
  <c r="I16" i="2"/>
  <c r="G16" i="2"/>
  <c r="F16" i="2"/>
  <c r="F69" i="2"/>
  <c r="I43" i="2"/>
  <c r="G43" i="2"/>
  <c r="F43" i="2"/>
  <c r="I20" i="2"/>
  <c r="G20" i="2"/>
  <c r="F20" i="2"/>
  <c r="I15" i="2"/>
  <c r="G15" i="2"/>
  <c r="F15" i="2"/>
  <c r="F42" i="2"/>
  <c r="G42" i="2"/>
  <c r="I42" i="2"/>
  <c r="F26" i="2"/>
  <c r="G26" i="2"/>
  <c r="I26" i="2"/>
  <c r="F17" i="2"/>
  <c r="G17" i="2"/>
  <c r="I17" i="2"/>
  <c r="F18" i="2"/>
  <c r="G18" i="2"/>
  <c r="I18" i="2"/>
  <c r="F35" i="2"/>
  <c r="G35" i="2"/>
  <c r="I35" i="2"/>
  <c r="F36" i="2"/>
  <c r="G36" i="2"/>
  <c r="I36" i="2"/>
  <c r="I79" i="2"/>
  <c r="G79" i="2"/>
  <c r="F79" i="2"/>
  <c r="F30" i="2"/>
  <c r="G30" i="2"/>
  <c r="I30" i="2"/>
  <c r="I49" i="2"/>
  <c r="G49" i="2"/>
  <c r="F49" i="2"/>
  <c r="I55" i="2"/>
  <c r="G55" i="2"/>
  <c r="F55" i="2"/>
  <c r="I44" i="2"/>
  <c r="G44" i="2"/>
  <c r="F44" i="2"/>
  <c r="I54" i="2"/>
  <c r="G54" i="2"/>
  <c r="F54" i="2"/>
  <c r="I46" i="2"/>
  <c r="G46" i="2"/>
  <c r="F46" i="2"/>
  <c r="I77" i="2"/>
  <c r="G77" i="2"/>
  <c r="F77" i="2"/>
  <c r="I21" i="2"/>
  <c r="G21" i="2"/>
  <c r="F21" i="2"/>
  <c r="I34" i="2"/>
  <c r="G34" i="2"/>
  <c r="F34" i="2"/>
  <c r="I28" i="2"/>
  <c r="G28" i="2"/>
  <c r="F28" i="2"/>
  <c r="I29" i="2"/>
  <c r="G29" i="2"/>
  <c r="F29" i="2"/>
  <c r="I41" i="2"/>
  <c r="G41" i="2"/>
  <c r="F41" i="2"/>
  <c r="I14" i="2"/>
  <c r="G14" i="2"/>
  <c r="F14" i="2"/>
  <c r="I47" i="2"/>
  <c r="G47" i="2"/>
  <c r="F47" i="2"/>
  <c r="I71" i="2"/>
  <c r="G71" i="2"/>
  <c r="F71" i="2"/>
  <c r="I45" i="2"/>
  <c r="G45" i="2"/>
  <c r="F45" i="2"/>
  <c r="I48" i="2"/>
  <c r="G48" i="2"/>
  <c r="F48" i="2"/>
  <c r="I56" i="2"/>
  <c r="G56" i="2"/>
  <c r="F56" i="2"/>
  <c r="I53" i="2"/>
  <c r="G53" i="2"/>
  <c r="F53" i="2"/>
  <c r="I81" i="2"/>
  <c r="G81" i="2"/>
  <c r="F81" i="2"/>
  <c r="I80" i="2"/>
  <c r="G80" i="2"/>
  <c r="F80" i="2"/>
  <c r="G69" i="2"/>
  <c r="I69" i="2"/>
  <c r="M69" i="2" a="1"/>
  <c r="G70" i="2"/>
  <c r="F7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<sst xmlns="http://schemas.openxmlformats.org/spreadsheetml/2006/main" count="293" uniqueCount="77">
  <si>
    <t>Name of Grantee:</t>
  </si>
  <si>
    <t>CDR Hannon THGP Program Number:</t>
  </si>
  <si>
    <t>CDR Hannon THGP Grant Amount:</t>
  </si>
  <si>
    <t>Grant Award Fiscal Year:</t>
  </si>
  <si>
    <t>Program Expenses</t>
  </si>
  <si>
    <t>% of Total CDR Hannon THGP Grant</t>
  </si>
  <si>
    <t>CDR Hannon THGP
Grant Funds 
Total Annual</t>
  </si>
  <si>
    <t xml:space="preserve">CDR Hannon THGP Grant Funds Q1 </t>
  </si>
  <si>
    <t xml:space="preserve">CDR Hannon THGP Grant Funds Q2 </t>
  </si>
  <si>
    <t xml:space="preserve">CDR Hannon THGP Grant Funds Q3 </t>
  </si>
  <si>
    <t>CDR Hannon THGP Grant Funds Q4</t>
  </si>
  <si>
    <t>I. Purchasing, replacing, or upgrading hardware or software for the provision of secure and private telehealth services</t>
  </si>
  <si>
    <t>2. Hardware Costs</t>
  </si>
  <si>
    <t>2. Upgrading security protocols for consistency with VA security requirements.</t>
  </si>
  <si>
    <t>2. Security Protocol Costs</t>
  </si>
  <si>
    <t>3. Other Costs</t>
  </si>
  <si>
    <t xml:space="preserve">3. Training of site attendants </t>
  </si>
  <si>
    <t>4. Other</t>
  </si>
  <si>
    <t xml:space="preserve">4. Upgrading existing infrastructure owned or leased to make rooms more conducive to telehealth care </t>
  </si>
  <si>
    <t>2. Construction Costs</t>
  </si>
  <si>
    <t>5. Other</t>
  </si>
  <si>
    <t>5. Upgrading existing infrastructure to comply with the ADA Act of 1990.</t>
  </si>
  <si>
    <t xml:space="preserve"> 6. Upgrading internet infrastructure and sustainment of internet services.</t>
  </si>
  <si>
    <t>2 Internet infrastructure costs</t>
  </si>
  <si>
    <t>3. Internet sustainment costs</t>
  </si>
  <si>
    <t>7. Sustainment of telephone services.</t>
  </si>
  <si>
    <t>2. Telephone service costs</t>
  </si>
  <si>
    <t>3. Equipment</t>
  </si>
  <si>
    <t>Grand Total</t>
  </si>
  <si>
    <t>Attachment 1, Tab 2: Grantee Financial Report - Quarterly Variance Report</t>
  </si>
  <si>
    <t>CDR Hannon THGP Program Number</t>
  </si>
  <si>
    <t>Grant Fiscal Year:</t>
  </si>
  <si>
    <t>1ST QUARTER</t>
  </si>
  <si>
    <t>2ND QUARTER</t>
  </si>
  <si>
    <t>3RD QUARTER</t>
  </si>
  <si>
    <t>4TH QUARTER</t>
  </si>
  <si>
    <t>TOTAL FY Annual Varience</t>
  </si>
  <si>
    <t>ACTUAL
CDR Hannon THGP Grant Funds Spent (Total Annual to Date)</t>
  </si>
  <si>
    <t xml:space="preserve">BUDGETED
CDR Hannon THGP Grant Funds    </t>
  </si>
  <si>
    <t>% VARIANCE 
CDR Hannon THGP Grant Funds</t>
  </si>
  <si>
    <t>ACTUAL 
1ST QTR 
CDR Hannon THGP Grant Funds Spent</t>
  </si>
  <si>
    <t>BUDGETED 
CDR Hannon THGP Grant Funds</t>
  </si>
  <si>
    <t>% VARIANCE 
1ST QTR 
CDR Hannon THGP Grant Funds</t>
  </si>
  <si>
    <t>Explanation of 
Any Variance</t>
  </si>
  <si>
    <t>ACTUAL 
2ND QTR 
CDR Hannon THGP Grant Funds  Spent</t>
  </si>
  <si>
    <t>BUDGETED 
CDR Hannon THGPGrant Funds</t>
  </si>
  <si>
    <t>% VARIANCE 
2ND QTR 
CDR Hannon THGP Grant Funds</t>
  </si>
  <si>
    <t>ACTUAL
3RD QTR 
CDR Hannon THGP Grant Funds  Spent</t>
  </si>
  <si>
    <t>BUDGETED 3RD QTR 
CDR Hannon THGP Grant Funds</t>
  </si>
  <si>
    <t>% VARIANCE 
3RD QTR 
CDR Hannon THGP Grant Funds</t>
  </si>
  <si>
    <t>ACTUAL 
4TH QTR 
CDR Hannon THGP Grant Funds  Spent</t>
  </si>
  <si>
    <t>BUDGETED 
4TH QTR
CDR Hannon THGP Grant Funds</t>
  </si>
  <si>
    <t>% VARIANCE 
4TH QTR 
CDR Hannon THGP Grant Funds</t>
  </si>
  <si>
    <t>CDR Hannon THGP Grant Funds  Spent</t>
  </si>
  <si>
    <t xml:space="preserve">
CDR Hannon THGP Grant Funds</t>
  </si>
  <si>
    <t>NA</t>
  </si>
  <si>
    <t>1. Services to Configure Equipment/Labor</t>
  </si>
  <si>
    <t>3. Software Costs</t>
  </si>
  <si>
    <t>4. Warranty and Maintenance</t>
  </si>
  <si>
    <t xml:space="preserve">Subtotal  </t>
  </si>
  <si>
    <t>1. Services/Labor</t>
  </si>
  <si>
    <t>Subtotal</t>
  </si>
  <si>
    <t>1. Attendant Training Fees</t>
  </si>
  <si>
    <t>2. Costs of Training Materials</t>
  </si>
  <si>
    <t xml:space="preserve">Subtotal </t>
  </si>
  <si>
    <t>3. Equipment Costs</t>
  </si>
  <si>
    <t>8. Administrative costs (must not exceed 10% of overall budget)</t>
  </si>
  <si>
    <t>2. Operational costs</t>
  </si>
  <si>
    <t>OMB Control  No.</t>
  </si>
  <si>
    <t xml:space="preserve">Estimated Burden: </t>
  </si>
  <si>
    <t xml:space="preserve">Expiration Date: </t>
  </si>
  <si>
    <t>2900-XXXX</t>
  </si>
  <si>
    <t>XX/XX/20XX</t>
  </si>
  <si>
    <t>Annual Financial Report - Approved Budget</t>
  </si>
  <si>
    <t>45 minutes</t>
  </si>
  <si>
    <t>TELEHEALTH GRANT PROGRAM 
 VA Form 10-397b</t>
  </si>
  <si>
    <t xml:space="preserve">  Telehealth Grant Program 
  VA Form 10-397b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</si>
</sst>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%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1"/>
      <color indexed="8"/>
      <name val="Calibri"/>
      <family val="2"/>
    </font>
    <font>
      <b/>
      <i/>
      <sz val="14"/>
      <color indexed="8"/>
      <name val="Calibri"/>
      <family val="2"/>
    </font>
    <font>
      <sz val="14"/>
      <color indexed="8"/>
      <name val="Calibri"/>
      <family val="2"/>
    </font>
    <font>
      <sz val="11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b/>
      <u/>
      <sz val="12"/>
      <color indexed="8"/>
      <name val="Calibri"/>
      <family val="2"/>
    </font>
    <font>
      <b/>
      <u/>
      <sz val="11"/>
      <color indexed="8"/>
      <name val="Calibri"/>
      <family val="2"/>
    </font>
    <font>
      <b/>
      <i/>
      <u/>
      <sz val="14"/>
      <color indexed="8"/>
      <name val="Calibri"/>
      <family val="2"/>
    </font>
    <font>
      <i/>
      <sz val="12"/>
      <color indexed="8"/>
      <name val="Calibri"/>
      <family val="2"/>
    </font>
    <font>
      <i/>
      <sz val="11"/>
      <color indexed="8"/>
      <name val="Calibri"/>
      <family val="2"/>
    </font>
    <font>
      <b/>
      <i/>
      <sz val="11"/>
      <color indexed="8"/>
      <name val="Calibri"/>
      <family val="2"/>
    </font>
    <font>
      <b/>
      <u/>
      <sz val="14"/>
      <color indexed="8"/>
      <name val="Calibri"/>
      <family val="2"/>
    </font>
    <font>
      <b/>
      <u/>
      <sz val="16"/>
      <color indexed="8"/>
      <name val="Calibri"/>
      <family val="2"/>
    </font>
    <font>
      <b/>
      <sz val="16"/>
      <color indexed="8"/>
      <name val="Calibri"/>
      <family val="2"/>
    </font>
    <font>
      <sz val="16"/>
      <color indexed="8"/>
      <name val="Calibri"/>
      <family val="2"/>
    </font>
    <font>
      <b/>
      <sz val="11"/>
      <color indexed="9"/>
      <name val="Calibri"/>
      <family val="2"/>
    </font>
    <font>
      <sz val="1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1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78">
    <xf numFmtId="0" fontId="0" fillId="0" borderId="0" xfId="0"/>
    <xf numFmtId="0" fontId="2" fillId="2" borderId="0" xfId="0" applyFont="1" applyFill="1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2" fillId="3" borderId="1" xfId="0" applyFont="1" applyFill="1" applyBorder="1"/>
    <xf numFmtId="0" fontId="5" fillId="2" borderId="0" xfId="0" applyFont="1" applyFill="1"/>
    <xf numFmtId="0" fontId="2" fillId="3" borderId="4" xfId="0" applyFont="1" applyFill="1" applyBorder="1"/>
    <xf numFmtId="0" fontId="2" fillId="3" borderId="7" xfId="0" applyFont="1" applyFill="1" applyBorder="1"/>
    <xf numFmtId="0" fontId="7" fillId="4" borderId="12" xfId="0" applyFont="1" applyFill="1" applyBorder="1" applyAlignment="1">
      <alignment horizontal="center" wrapText="1"/>
    </xf>
    <xf numFmtId="0" fontId="7" fillId="4" borderId="12" xfId="0" applyFont="1" applyFill="1" applyBorder="1" applyAlignment="1">
      <alignment horizontal="center" vertical="center" wrapText="1"/>
    </xf>
    <xf numFmtId="0" fontId="8" fillId="2" borderId="0" xfId="0" applyFont="1" applyFill="1"/>
    <xf numFmtId="0" fontId="7" fillId="3" borderId="13" xfId="0" applyFont="1" applyFill="1" applyBorder="1" applyAlignment="1">
      <alignment horizontal="center" vertical="center" wrapText="1"/>
    </xf>
    <xf numFmtId="0" fontId="6" fillId="2" borderId="0" xfId="0" applyFont="1" applyFill="1"/>
    <xf numFmtId="0" fontId="3" fillId="2" borderId="0" xfId="0" applyFont="1" applyFill="1" applyAlignment="1">
      <alignment horizontal="center" wrapText="1"/>
    </xf>
    <xf numFmtId="44" fontId="6" fillId="6" borderId="5" xfId="2" applyFont="1" applyFill="1" applyBorder="1"/>
    <xf numFmtId="44" fontId="6" fillId="6" borderId="6" xfId="2" applyFont="1" applyFill="1" applyBorder="1"/>
    <xf numFmtId="0" fontId="10" fillId="2" borderId="0" xfId="0" applyFont="1" applyFill="1" applyAlignment="1">
      <alignment horizontal="left" indent="2"/>
    </xf>
    <xf numFmtId="0" fontId="10" fillId="2" borderId="0" xfId="0" applyFont="1" applyFill="1" applyAlignment="1">
      <alignment horizontal="left" indent="1"/>
    </xf>
    <xf numFmtId="9" fontId="3" fillId="0" borderId="5" xfId="3" applyFont="1" applyBorder="1"/>
    <xf numFmtId="0" fontId="6" fillId="2" borderId="14" xfId="0" applyFont="1" applyFill="1" applyBorder="1"/>
    <xf numFmtId="44" fontId="6" fillId="2" borderId="0" xfId="0" applyNumberFormat="1" applyFont="1" applyFill="1"/>
    <xf numFmtId="44" fontId="6" fillId="2" borderId="15" xfId="0" applyNumberFormat="1" applyFont="1" applyFill="1" applyBorder="1"/>
    <xf numFmtId="44" fontId="3" fillId="5" borderId="5" xfId="2" applyFont="1" applyFill="1" applyBorder="1"/>
    <xf numFmtId="44" fontId="3" fillId="5" borderId="6" xfId="2" applyFont="1" applyFill="1" applyBorder="1"/>
    <xf numFmtId="44" fontId="6" fillId="2" borderId="0" xfId="2" applyFont="1" applyFill="1" applyBorder="1"/>
    <xf numFmtId="44" fontId="6" fillId="2" borderId="15" xfId="2" applyFont="1" applyFill="1" applyBorder="1"/>
    <xf numFmtId="0" fontId="6" fillId="2" borderId="17" xfId="0" applyFont="1" applyFill="1" applyBorder="1" applyAlignment="1">
      <alignment horizontal="left" indent="3"/>
    </xf>
    <xf numFmtId="0" fontId="6" fillId="2" borderId="0" xfId="0" applyFont="1" applyFill="1" applyAlignment="1">
      <alignment horizontal="left" indent="1"/>
    </xf>
    <xf numFmtId="44" fontId="6" fillId="5" borderId="5" xfId="0" applyNumberFormat="1" applyFont="1" applyFill="1" applyBorder="1"/>
    <xf numFmtId="44" fontId="6" fillId="5" borderId="6" xfId="0" applyNumberFormat="1" applyFont="1" applyFill="1" applyBorder="1"/>
    <xf numFmtId="9" fontId="3" fillId="0" borderId="16" xfId="3" applyFont="1" applyBorder="1"/>
    <xf numFmtId="0" fontId="11" fillId="2" borderId="14" xfId="0" applyFont="1" applyFill="1" applyBorder="1" applyAlignment="1">
      <alignment horizontal="left" indent="1"/>
    </xf>
    <xf numFmtId="0" fontId="11" fillId="2" borderId="0" xfId="0" applyFont="1" applyFill="1"/>
    <xf numFmtId="0" fontId="9" fillId="2" borderId="0" xfId="0" applyFont="1" applyFill="1"/>
    <xf numFmtId="0" fontId="7" fillId="0" borderId="0" xfId="0" applyFont="1"/>
    <xf numFmtId="9" fontId="7" fillId="0" borderId="5" xfId="3" applyFont="1" applyBorder="1"/>
    <xf numFmtId="44" fontId="7" fillId="0" borderId="5" xfId="0" applyNumberFormat="1" applyFont="1" applyBorder="1"/>
    <xf numFmtId="0" fontId="7" fillId="2" borderId="0" xfId="0" applyFont="1" applyFill="1"/>
    <xf numFmtId="0" fontId="12" fillId="2" borderId="14" xfId="0" applyFont="1" applyFill="1" applyBorder="1"/>
    <xf numFmtId="0" fontId="12" fillId="2" borderId="0" xfId="0" applyFont="1" applyFill="1"/>
    <xf numFmtId="0" fontId="13" fillId="2" borderId="0" xfId="0" applyFont="1" applyFill="1"/>
    <xf numFmtId="0" fontId="15" fillId="2" borderId="0" xfId="0" applyFont="1" applyFill="1"/>
    <xf numFmtId="0" fontId="3" fillId="2" borderId="14" xfId="0" applyFont="1" applyFill="1" applyBorder="1"/>
    <xf numFmtId="0" fontId="17" fillId="2" borderId="0" xfId="0" applyFont="1" applyFill="1"/>
    <xf numFmtId="44" fontId="17" fillId="2" borderId="19" xfId="0" applyNumberFormat="1" applyFont="1" applyFill="1" applyBorder="1"/>
    <xf numFmtId="0" fontId="18" fillId="2" borderId="0" xfId="0" applyFont="1" applyFill="1"/>
    <xf numFmtId="0" fontId="0" fillId="2" borderId="23" xfId="0" applyFill="1" applyBorder="1"/>
    <xf numFmtId="166" fontId="0" fillId="2" borderId="0" xfId="0" applyNumberFormat="1" applyFill="1"/>
    <xf numFmtId="0" fontId="0" fillId="2" borderId="0" xfId="0" applyFill="1" applyProtection="1">
      <protection locked="0"/>
    </xf>
    <xf numFmtId="166" fontId="0" fillId="2" borderId="0" xfId="0" applyNumberFormat="1" applyFill="1" applyProtection="1">
      <protection locked="0"/>
    </xf>
    <xf numFmtId="0" fontId="0" fillId="2" borderId="0" xfId="0" applyFill="1" applyAlignment="1" applyProtection="1">
      <alignment wrapText="1"/>
      <protection locked="0"/>
    </xf>
    <xf numFmtId="166" fontId="3" fillId="2" borderId="0" xfId="0" applyNumberFormat="1" applyFont="1" applyFill="1"/>
    <xf numFmtId="9" fontId="0" fillId="2" borderId="0" xfId="3" applyFont="1" applyFill="1" applyBorder="1" applyAlignment="1" applyProtection="1">
      <alignment wrapText="1"/>
      <protection locked="0"/>
    </xf>
    <xf numFmtId="0" fontId="3" fillId="2" borderId="0" xfId="0" applyFont="1" applyFill="1" applyProtection="1">
      <protection locked="0"/>
    </xf>
    <xf numFmtId="0" fontId="2" fillId="2" borderId="0" xfId="0" applyFont="1" applyFill="1" applyAlignment="1">
      <alignment horizontal="center"/>
    </xf>
    <xf numFmtId="166" fontId="2" fillId="2" borderId="0" xfId="0" applyNumberFormat="1" applyFont="1" applyFill="1" applyAlignment="1">
      <alignment horizontal="center"/>
    </xf>
    <xf numFmtId="0" fontId="5" fillId="2" borderId="0" xfId="0" applyFont="1" applyFill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5" fillId="2" borderId="0" xfId="0" applyFont="1" applyFill="1" applyAlignment="1">
      <alignment horizontal="left"/>
    </xf>
    <xf numFmtId="166" fontId="5" fillId="2" borderId="0" xfId="0" applyNumberFormat="1" applyFont="1" applyFill="1" applyAlignment="1">
      <alignment horizontal="left"/>
    </xf>
    <xf numFmtId="0" fontId="5" fillId="2" borderId="0" xfId="0" applyFont="1" applyFill="1" applyAlignment="1" applyProtection="1">
      <alignment horizontal="left"/>
      <protection locked="0"/>
    </xf>
    <xf numFmtId="0" fontId="7" fillId="2" borderId="0" xfId="0" applyFont="1" applyFill="1" applyAlignment="1">
      <alignment horizontal="left" wrapText="1" indent="2"/>
    </xf>
    <xf numFmtId="0" fontId="5" fillId="2" borderId="0" xfId="0" applyFont="1" applyFill="1" applyAlignment="1">
      <alignment horizontal="center"/>
    </xf>
    <xf numFmtId="0" fontId="0" fillId="2" borderId="22" xfId="0" applyFill="1" applyBorder="1" applyAlignment="1" applyProtection="1">
      <alignment wrapText="1"/>
      <protection locked="0"/>
    </xf>
    <xf numFmtId="0" fontId="0" fillId="2" borderId="22" xfId="0" applyFill="1" applyBorder="1"/>
    <xf numFmtId="0" fontId="7" fillId="4" borderId="27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166" fontId="7" fillId="4" borderId="28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4" borderId="29" xfId="0" applyFont="1" applyFill="1" applyBorder="1" applyAlignment="1" applyProtection="1">
      <alignment horizontal="center" vertical="center" wrapText="1"/>
      <protection locked="0"/>
    </xf>
    <xf numFmtId="0" fontId="7" fillId="4" borderId="19" xfId="0" applyFont="1" applyFill="1" applyBorder="1" applyAlignment="1" applyProtection="1">
      <alignment horizontal="center" vertical="center" wrapText="1"/>
      <protection locked="0"/>
    </xf>
    <xf numFmtId="166" fontId="7" fillId="4" borderId="19" xfId="0" applyNumberFormat="1" applyFont="1" applyFill="1" applyBorder="1" applyAlignment="1" applyProtection="1">
      <alignment horizontal="center" vertical="center" wrapText="1"/>
      <protection locked="0"/>
    </xf>
    <xf numFmtId="0" fontId="7" fillId="4" borderId="20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Alignment="1" applyProtection="1">
      <alignment horizontal="center" vertical="center" wrapText="1"/>
      <protection locked="0"/>
    </xf>
    <xf numFmtId="0" fontId="8" fillId="2" borderId="0" xfId="0" applyFont="1" applyFill="1" applyProtection="1">
      <protection locked="0"/>
    </xf>
    <xf numFmtId="0" fontId="7" fillId="4" borderId="29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166" fontId="7" fillId="4" borderId="19" xfId="0" applyNumberFormat="1" applyFont="1" applyFill="1" applyBorder="1" applyAlignment="1">
      <alignment horizontal="center" vertical="center" wrapText="1"/>
    </xf>
    <xf numFmtId="0" fontId="7" fillId="12" borderId="30" xfId="0" applyFont="1" applyFill="1" applyBorder="1" applyAlignment="1">
      <alignment horizontal="left" vertical="center"/>
    </xf>
    <xf numFmtId="0" fontId="7" fillId="12" borderId="25" xfId="0" applyFont="1" applyFill="1" applyBorder="1" applyAlignment="1">
      <alignment horizontal="left" vertical="center"/>
    </xf>
    <xf numFmtId="0" fontId="7" fillId="12" borderId="25" xfId="0" applyFont="1" applyFill="1" applyBorder="1" applyAlignment="1">
      <alignment horizontal="center" wrapText="1"/>
    </xf>
    <xf numFmtId="0" fontId="7" fillId="12" borderId="30" xfId="0" applyFont="1" applyFill="1" applyBorder="1" applyAlignment="1">
      <alignment horizontal="center" vertical="center" wrapText="1"/>
    </xf>
    <xf numFmtId="0" fontId="7" fillId="12" borderId="25" xfId="0" applyFont="1" applyFill="1" applyBorder="1" applyAlignment="1">
      <alignment horizontal="center" vertical="center" wrapText="1"/>
    </xf>
    <xf numFmtId="166" fontId="7" fillId="12" borderId="26" xfId="0" applyNumberFormat="1" applyFont="1" applyFill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 wrapText="1"/>
    </xf>
    <xf numFmtId="0" fontId="7" fillId="12" borderId="30" xfId="0" applyFont="1" applyFill="1" applyBorder="1" applyAlignment="1" applyProtection="1">
      <alignment horizontal="center" vertical="center" wrapText="1"/>
      <protection locked="0"/>
    </xf>
    <xf numFmtId="0" fontId="7" fillId="12" borderId="25" xfId="0" applyFont="1" applyFill="1" applyBorder="1" applyAlignment="1" applyProtection="1">
      <alignment horizontal="center" vertical="center" wrapText="1"/>
      <protection locked="0"/>
    </xf>
    <xf numFmtId="166" fontId="7" fillId="12" borderId="25" xfId="0" applyNumberFormat="1" applyFont="1" applyFill="1" applyBorder="1" applyAlignment="1" applyProtection="1">
      <alignment horizontal="center" vertical="center" wrapText="1"/>
      <protection locked="0"/>
    </xf>
    <xf numFmtId="0" fontId="7" fillId="12" borderId="26" xfId="0" applyFont="1" applyFill="1" applyBorder="1" applyAlignment="1" applyProtection="1">
      <alignment horizontal="center" vertical="center" wrapText="1"/>
      <protection locked="0"/>
    </xf>
    <xf numFmtId="0" fontId="7" fillId="2" borderId="25" xfId="0" applyFont="1" applyFill="1" applyBorder="1" applyAlignment="1" applyProtection="1">
      <alignment horizontal="center" vertical="center" wrapText="1"/>
      <protection locked="0"/>
    </xf>
    <xf numFmtId="166" fontId="3" fillId="2" borderId="15" xfId="0" applyNumberFormat="1" applyFont="1" applyFill="1" applyBorder="1" applyAlignment="1">
      <alignment horizontal="center" wrapText="1"/>
    </xf>
    <xf numFmtId="0" fontId="3" fillId="2" borderId="14" xfId="0" applyFont="1" applyFill="1" applyBorder="1" applyAlignment="1" applyProtection="1">
      <alignment horizontal="center" wrapText="1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166" fontId="3" fillId="2" borderId="0" xfId="0" applyNumberFormat="1" applyFont="1" applyFill="1" applyAlignment="1" applyProtection="1">
      <alignment horizontal="center" wrapText="1"/>
      <protection locked="0"/>
    </xf>
    <xf numFmtId="0" fontId="3" fillId="2" borderId="15" xfId="0" applyFont="1" applyFill="1" applyBorder="1" applyAlignment="1" applyProtection="1">
      <alignment horizontal="center" wrapText="1"/>
      <protection locked="0"/>
    </xf>
    <xf numFmtId="0" fontId="6" fillId="2" borderId="0" xfId="0" applyFont="1" applyFill="1" applyProtection="1">
      <protection locked="0"/>
    </xf>
    <xf numFmtId="166" fontId="6" fillId="2" borderId="15" xfId="0" applyNumberFormat="1" applyFont="1" applyFill="1" applyBorder="1"/>
    <xf numFmtId="164" fontId="6" fillId="2" borderId="0" xfId="1" applyNumberFormat="1" applyFont="1" applyFill="1" applyBorder="1" applyProtection="1"/>
    <xf numFmtId="166" fontId="6" fillId="2" borderId="15" xfId="1" applyNumberFormat="1" applyFont="1" applyFill="1" applyBorder="1" applyProtection="1"/>
    <xf numFmtId="164" fontId="6" fillId="2" borderId="14" xfId="1" applyNumberFormat="1" applyFont="1" applyFill="1" applyBorder="1" applyProtection="1">
      <protection locked="0"/>
    </xf>
    <xf numFmtId="164" fontId="6" fillId="2" borderId="0" xfId="1" applyNumberFormat="1" applyFont="1" applyFill="1" applyBorder="1" applyProtection="1">
      <protection locked="0"/>
    </xf>
    <xf numFmtId="166" fontId="6" fillId="2" borderId="0" xfId="1" applyNumberFormat="1" applyFont="1" applyFill="1" applyBorder="1" applyProtection="1">
      <protection locked="0"/>
    </xf>
    <xf numFmtId="164" fontId="6" fillId="2" borderId="15" xfId="1" applyNumberFormat="1" applyFont="1" applyFill="1" applyBorder="1" applyAlignment="1" applyProtection="1">
      <alignment wrapText="1"/>
      <protection locked="0"/>
    </xf>
    <xf numFmtId="44" fontId="6" fillId="0" borderId="5" xfId="2" applyFont="1" applyFill="1" applyBorder="1" applyProtection="1"/>
    <xf numFmtId="166" fontId="6" fillId="0" borderId="6" xfId="3" applyNumberFormat="1" applyFont="1" applyBorder="1" applyProtection="1"/>
    <xf numFmtId="44" fontId="6" fillId="2" borderId="0" xfId="2" applyFont="1" applyFill="1" applyBorder="1" applyProtection="1"/>
    <xf numFmtId="44" fontId="6" fillId="5" borderId="4" xfId="2" applyFont="1" applyFill="1" applyBorder="1" applyProtection="1">
      <protection locked="0"/>
    </xf>
    <xf numFmtId="166" fontId="6" fillId="0" borderId="5" xfId="3" applyNumberFormat="1" applyFont="1" applyBorder="1" applyProtection="1"/>
    <xf numFmtId="0" fontId="6" fillId="5" borderId="6" xfId="2" applyNumberFormat="1" applyFont="1" applyFill="1" applyBorder="1" applyAlignment="1" applyProtection="1">
      <alignment wrapText="1"/>
      <protection locked="0"/>
    </xf>
    <xf numFmtId="44" fontId="6" fillId="2" borderId="0" xfId="2" applyFont="1" applyFill="1" applyBorder="1" applyProtection="1">
      <protection locked="0"/>
    </xf>
    <xf numFmtId="44" fontId="6" fillId="2" borderId="32" xfId="0" applyNumberFormat="1" applyFont="1" applyFill="1" applyBorder="1"/>
    <xf numFmtId="44" fontId="6" fillId="2" borderId="33" xfId="0" applyNumberFormat="1" applyFont="1" applyFill="1" applyBorder="1"/>
    <xf numFmtId="166" fontId="6" fillId="2" borderId="3" xfId="0" applyNumberFormat="1" applyFont="1" applyFill="1" applyBorder="1"/>
    <xf numFmtId="44" fontId="6" fillId="2" borderId="4" xfId="0" applyNumberFormat="1" applyFont="1" applyFill="1" applyBorder="1"/>
    <xf numFmtId="44" fontId="6" fillId="2" borderId="5" xfId="0" applyNumberFormat="1" applyFont="1" applyFill="1" applyBorder="1"/>
    <xf numFmtId="166" fontId="6" fillId="2" borderId="6" xfId="0" applyNumberFormat="1" applyFont="1" applyFill="1" applyBorder="1"/>
    <xf numFmtId="0" fontId="6" fillId="0" borderId="6" xfId="3" applyNumberFormat="1" applyFont="1" applyBorder="1" applyProtection="1"/>
    <xf numFmtId="44" fontId="6" fillId="2" borderId="0" xfId="1" applyNumberFormat="1" applyFont="1" applyFill="1" applyBorder="1" applyProtection="1"/>
    <xf numFmtId="44" fontId="6" fillId="0" borderId="4" xfId="1" applyNumberFormat="1" applyFont="1" applyBorder="1" applyProtection="1">
      <protection locked="0"/>
    </xf>
    <xf numFmtId="44" fontId="6" fillId="0" borderId="16" xfId="1" applyNumberFormat="1" applyFont="1" applyBorder="1" applyProtection="1"/>
    <xf numFmtId="44" fontId="6" fillId="2" borderId="0" xfId="1" applyNumberFormat="1" applyFont="1" applyFill="1" applyBorder="1" applyProtection="1">
      <protection locked="0"/>
    </xf>
    <xf numFmtId="44" fontId="6" fillId="0" borderId="4" xfId="1" applyNumberFormat="1" applyFont="1" applyBorder="1" applyProtection="1"/>
    <xf numFmtId="0" fontId="6" fillId="5" borderId="6" xfId="1" applyNumberFormat="1" applyFont="1" applyFill="1" applyBorder="1" applyAlignment="1" applyProtection="1">
      <alignment wrapText="1"/>
      <protection locked="0"/>
    </xf>
    <xf numFmtId="0" fontId="7" fillId="2" borderId="0" xfId="0" applyFont="1" applyFill="1" applyProtection="1">
      <protection locked="0"/>
    </xf>
    <xf numFmtId="44" fontId="7" fillId="0" borderId="5" xfId="2" applyFont="1" applyFill="1" applyBorder="1" applyProtection="1"/>
    <xf numFmtId="166" fontId="7" fillId="0" borderId="6" xfId="3" applyNumberFormat="1" applyFont="1" applyBorder="1" applyProtection="1"/>
    <xf numFmtId="44" fontId="7" fillId="2" borderId="0" xfId="1" applyNumberFormat="1" applyFont="1" applyFill="1" applyBorder="1" applyProtection="1"/>
    <xf numFmtId="44" fontId="7" fillId="0" borderId="34" xfId="0" applyNumberFormat="1" applyFont="1" applyBorder="1"/>
    <xf numFmtId="166" fontId="7" fillId="0" borderId="5" xfId="3" applyNumberFormat="1" applyFont="1" applyBorder="1" applyProtection="1"/>
    <xf numFmtId="0" fontId="8" fillId="5" borderId="6" xfId="2" applyNumberFormat="1" applyFont="1" applyFill="1" applyBorder="1" applyAlignment="1" applyProtection="1">
      <alignment wrapText="1"/>
      <protection locked="0"/>
    </xf>
    <xf numFmtId="44" fontId="7" fillId="2" borderId="0" xfId="1" applyNumberFormat="1" applyFont="1" applyFill="1" applyBorder="1" applyProtection="1">
      <protection locked="0"/>
    </xf>
    <xf numFmtId="44" fontId="7" fillId="0" borderId="4" xfId="0" applyNumberFormat="1" applyFont="1" applyBorder="1"/>
    <xf numFmtId="0" fontId="7" fillId="5" borderId="6" xfId="0" applyFont="1" applyFill="1" applyBorder="1" applyAlignment="1" applyProtection="1">
      <alignment wrapText="1"/>
      <protection locked="0"/>
    </xf>
    <xf numFmtId="44" fontId="3" fillId="2" borderId="4" xfId="0" applyNumberFormat="1" applyFont="1" applyFill="1" applyBorder="1"/>
    <xf numFmtId="44" fontId="3" fillId="2" borderId="5" xfId="0" applyNumberFormat="1" applyFont="1" applyFill="1" applyBorder="1"/>
    <xf numFmtId="166" fontId="3" fillId="2" borderId="6" xfId="0" applyNumberFormat="1" applyFont="1" applyFill="1" applyBorder="1"/>
    <xf numFmtId="166" fontId="6" fillId="2" borderId="15" xfId="3" applyNumberFormat="1" applyFont="1" applyFill="1" applyBorder="1" applyProtection="1"/>
    <xf numFmtId="0" fontId="6" fillId="2" borderId="14" xfId="0" applyFont="1" applyFill="1" applyBorder="1" applyProtection="1">
      <protection locked="0"/>
    </xf>
    <xf numFmtId="166" fontId="6" fillId="2" borderId="0" xfId="3" applyNumberFormat="1" applyFont="1" applyFill="1" applyBorder="1" applyProtection="1"/>
    <xf numFmtId="0" fontId="6" fillId="2" borderId="15" xfId="0" applyFont="1" applyFill="1" applyBorder="1" applyAlignment="1" applyProtection="1">
      <alignment wrapText="1"/>
      <protection locked="0"/>
    </xf>
    <xf numFmtId="0" fontId="6" fillId="2" borderId="15" xfId="0" applyFont="1" applyFill="1" applyBorder="1" applyProtection="1">
      <protection locked="0"/>
    </xf>
    <xf numFmtId="9" fontId="6" fillId="0" borderId="35" xfId="3" applyFont="1" applyBorder="1" applyProtection="1"/>
    <xf numFmtId="44" fontId="6" fillId="2" borderId="5" xfId="2" applyFont="1" applyFill="1" applyBorder="1" applyAlignment="1" applyProtection="1">
      <alignment horizontal="left"/>
    </xf>
    <xf numFmtId="166" fontId="6" fillId="0" borderId="6" xfId="3" applyNumberFormat="1" applyFont="1" applyBorder="1" applyAlignment="1" applyProtection="1">
      <alignment horizontal="left"/>
    </xf>
    <xf numFmtId="44" fontId="6" fillId="0" borderId="5" xfId="2" applyFont="1" applyBorder="1" applyAlignment="1" applyProtection="1">
      <alignment horizontal="left"/>
    </xf>
    <xf numFmtId="166" fontId="6" fillId="0" borderId="5" xfId="3" applyNumberFormat="1" applyFont="1" applyBorder="1" applyAlignment="1" applyProtection="1">
      <alignment horizontal="left"/>
    </xf>
    <xf numFmtId="44" fontId="6" fillId="0" borderId="6" xfId="2" applyFont="1" applyBorder="1" applyAlignment="1" applyProtection="1">
      <alignment horizontal="left" wrapText="1"/>
      <protection locked="0"/>
    </xf>
    <xf numFmtId="44" fontId="6" fillId="0" borderId="5" xfId="2" applyFont="1" applyBorder="1" applyAlignment="1" applyProtection="1"/>
    <xf numFmtId="166" fontId="6" fillId="0" borderId="5" xfId="3" applyNumberFormat="1" applyFont="1" applyBorder="1" applyAlignment="1" applyProtection="1"/>
    <xf numFmtId="44" fontId="6" fillId="0" borderId="6" xfId="2" applyFont="1" applyBorder="1" applyAlignment="1" applyProtection="1">
      <alignment wrapText="1"/>
      <protection locked="0"/>
    </xf>
    <xf numFmtId="44" fontId="7" fillId="2" borderId="5" xfId="0" applyNumberFormat="1" applyFont="1" applyFill="1" applyBorder="1"/>
    <xf numFmtId="44" fontId="7" fillId="2" borderId="0" xfId="0" applyNumberFormat="1" applyFont="1" applyFill="1"/>
    <xf numFmtId="166" fontId="7" fillId="0" borderId="5" xfId="3" applyNumberFormat="1" applyFont="1" applyFill="1" applyBorder="1" applyProtection="1"/>
    <xf numFmtId="44" fontId="7" fillId="2" borderId="0" xfId="0" applyNumberFormat="1" applyFont="1" applyFill="1" applyProtection="1">
      <protection locked="0"/>
    </xf>
    <xf numFmtId="166" fontId="7" fillId="2" borderId="6" xfId="0" applyNumberFormat="1" applyFont="1" applyFill="1" applyBorder="1"/>
    <xf numFmtId="0" fontId="0" fillId="2" borderId="36" xfId="0" applyFill="1" applyBorder="1"/>
    <xf numFmtId="166" fontId="0" fillId="2" borderId="37" xfId="0" applyNumberFormat="1" applyFill="1" applyBorder="1"/>
    <xf numFmtId="44" fontId="6" fillId="2" borderId="14" xfId="2" applyFont="1" applyFill="1" applyBorder="1" applyProtection="1">
      <protection locked="0"/>
    </xf>
    <xf numFmtId="0" fontId="6" fillId="2" borderId="15" xfId="2" applyNumberFormat="1" applyFont="1" applyFill="1" applyBorder="1" applyAlignment="1" applyProtection="1">
      <alignment wrapText="1"/>
      <protection locked="0"/>
    </xf>
    <xf numFmtId="44" fontId="6" fillId="2" borderId="15" xfId="2" applyFont="1" applyFill="1" applyBorder="1" applyAlignment="1" applyProtection="1">
      <alignment wrapText="1"/>
      <protection locked="0"/>
    </xf>
    <xf numFmtId="165" fontId="6" fillId="2" borderId="0" xfId="2" applyNumberFormat="1" applyFont="1" applyFill="1" applyBorder="1" applyProtection="1"/>
    <xf numFmtId="44" fontId="6" fillId="0" borderId="4" xfId="0" applyNumberFormat="1" applyFont="1" applyBorder="1"/>
    <xf numFmtId="165" fontId="6" fillId="2" borderId="0" xfId="0" applyNumberFormat="1" applyFont="1" applyFill="1"/>
    <xf numFmtId="44" fontId="6" fillId="0" borderId="5" xfId="0" applyNumberFormat="1" applyFont="1" applyBorder="1"/>
    <xf numFmtId="166" fontId="6" fillId="0" borderId="5" xfId="3" applyNumberFormat="1" applyFont="1" applyFill="1" applyBorder="1" applyProtection="1"/>
    <xf numFmtId="165" fontId="6" fillId="2" borderId="0" xfId="0" applyNumberFormat="1" applyFont="1" applyFill="1" applyProtection="1">
      <protection locked="0"/>
    </xf>
    <xf numFmtId="0" fontId="6" fillId="5" borderId="6" xfId="0" applyFont="1" applyFill="1" applyBorder="1" applyAlignment="1" applyProtection="1">
      <alignment wrapText="1"/>
      <protection locked="0"/>
    </xf>
    <xf numFmtId="166" fontId="8" fillId="2" borderId="6" xfId="0" applyNumberFormat="1" applyFont="1" applyFill="1" applyBorder="1"/>
    <xf numFmtId="0" fontId="2" fillId="2" borderId="0" xfId="0" applyFont="1" applyFill="1" applyProtection="1">
      <protection locked="0"/>
    </xf>
    <xf numFmtId="9" fontId="2" fillId="0" borderId="35" xfId="3" applyFont="1" applyBorder="1" applyProtection="1"/>
    <xf numFmtId="44" fontId="2" fillId="2" borderId="5" xfId="0" applyNumberFormat="1" applyFont="1" applyFill="1" applyBorder="1"/>
    <xf numFmtId="166" fontId="2" fillId="0" borderId="5" xfId="3" applyNumberFormat="1" applyFont="1" applyFill="1" applyBorder="1" applyProtection="1"/>
    <xf numFmtId="44" fontId="2" fillId="2" borderId="4" xfId="0" applyNumberFormat="1" applyFont="1" applyFill="1" applyBorder="1"/>
    <xf numFmtId="166" fontId="2" fillId="2" borderId="6" xfId="0" applyNumberFormat="1" applyFont="1" applyFill="1" applyBorder="1"/>
    <xf numFmtId="0" fontId="13" fillId="2" borderId="0" xfId="0" applyFont="1" applyFill="1" applyProtection="1">
      <protection locked="0"/>
    </xf>
    <xf numFmtId="9" fontId="13" fillId="2" borderId="0" xfId="3" applyFont="1" applyFill="1" applyBorder="1" applyProtection="1"/>
    <xf numFmtId="0" fontId="13" fillId="2" borderId="14" xfId="0" applyFont="1" applyFill="1" applyBorder="1"/>
    <xf numFmtId="166" fontId="13" fillId="2" borderId="15" xfId="3" applyNumberFormat="1" applyFont="1" applyFill="1" applyBorder="1" applyProtection="1"/>
    <xf numFmtId="0" fontId="13" fillId="2" borderId="14" xfId="0" applyFont="1" applyFill="1" applyBorder="1" applyProtection="1">
      <protection locked="0"/>
    </xf>
    <xf numFmtId="166" fontId="13" fillId="2" borderId="0" xfId="3" applyNumberFormat="1" applyFont="1" applyFill="1" applyBorder="1" applyProtection="1"/>
    <xf numFmtId="0" fontId="13" fillId="2" borderId="15" xfId="0" applyFont="1" applyFill="1" applyBorder="1" applyAlignment="1" applyProtection="1">
      <alignment wrapText="1"/>
      <protection locked="0"/>
    </xf>
    <xf numFmtId="166" fontId="13" fillId="2" borderId="15" xfId="0" applyNumberFormat="1" applyFont="1" applyFill="1" applyBorder="1"/>
    <xf numFmtId="0" fontId="7" fillId="12" borderId="10" xfId="0" applyFont="1" applyFill="1" applyBorder="1" applyAlignment="1">
      <alignment horizontal="left" vertical="center"/>
    </xf>
    <xf numFmtId="0" fontId="4" fillId="12" borderId="11" xfId="0" applyFont="1" applyFill="1" applyBorder="1" applyAlignment="1">
      <alignment horizontal="left" vertical="center"/>
    </xf>
    <xf numFmtId="9" fontId="14" fillId="12" borderId="11" xfId="3" applyFont="1" applyFill="1" applyBorder="1" applyAlignment="1" applyProtection="1">
      <alignment horizontal="center" wrapText="1"/>
    </xf>
    <xf numFmtId="0" fontId="14" fillId="12" borderId="10" xfId="0" applyFont="1" applyFill="1" applyBorder="1" applyAlignment="1">
      <alignment horizontal="center" vertical="center" wrapText="1"/>
    </xf>
    <xf numFmtId="0" fontId="14" fillId="12" borderId="11" xfId="0" applyFont="1" applyFill="1" applyBorder="1" applyAlignment="1">
      <alignment horizontal="center" vertical="center" wrapText="1"/>
    </xf>
    <xf numFmtId="166" fontId="14" fillId="12" borderId="18" xfId="3" applyNumberFormat="1" applyFont="1" applyFill="1" applyBorder="1" applyAlignment="1" applyProtection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12" borderId="10" xfId="0" applyFont="1" applyFill="1" applyBorder="1" applyAlignment="1" applyProtection="1">
      <alignment horizontal="center" vertical="center" wrapText="1"/>
      <protection locked="0"/>
    </xf>
    <xf numFmtId="166" fontId="14" fillId="12" borderId="11" xfId="3" applyNumberFormat="1" applyFont="1" applyFill="1" applyBorder="1" applyAlignment="1" applyProtection="1">
      <alignment horizontal="center" vertical="center" wrapText="1"/>
    </xf>
    <xf numFmtId="0" fontId="14" fillId="12" borderId="18" xfId="0" applyFont="1" applyFill="1" applyBorder="1" applyAlignment="1" applyProtection="1">
      <alignment horizontal="center" vertical="center" wrapText="1"/>
      <protection locked="0"/>
    </xf>
    <xf numFmtId="0" fontId="14" fillId="2" borderId="0" xfId="0" applyFont="1" applyFill="1" applyAlignment="1" applyProtection="1">
      <alignment horizontal="center" vertical="center" wrapText="1"/>
      <protection locked="0"/>
    </xf>
    <xf numFmtId="0" fontId="0" fillId="2" borderId="10" xfId="0" applyFill="1" applyBorder="1"/>
    <xf numFmtId="0" fontId="0" fillId="2" borderId="11" xfId="0" applyFill="1" applyBorder="1"/>
    <xf numFmtId="166" fontId="0" fillId="2" borderId="18" xfId="0" applyNumberFormat="1" applyFill="1" applyBorder="1"/>
    <xf numFmtId="44" fontId="2" fillId="0" borderId="4" xfId="2" applyFont="1" applyBorder="1" applyProtection="1"/>
    <xf numFmtId="44" fontId="2" fillId="2" borderId="5" xfId="2" applyFont="1" applyFill="1" applyBorder="1" applyProtection="1"/>
    <xf numFmtId="166" fontId="2" fillId="0" borderId="3" xfId="3" applyNumberFormat="1" applyFont="1" applyBorder="1" applyProtection="1"/>
    <xf numFmtId="44" fontId="2" fillId="2" borderId="0" xfId="2" applyFont="1" applyFill="1" applyBorder="1" applyProtection="1"/>
    <xf numFmtId="44" fontId="2" fillId="5" borderId="4" xfId="2" applyFont="1" applyFill="1" applyBorder="1" applyProtection="1">
      <protection locked="0"/>
    </xf>
    <xf numFmtId="44" fontId="2" fillId="0" borderId="5" xfId="2" applyFont="1" applyFill="1" applyBorder="1" applyProtection="1"/>
    <xf numFmtId="44" fontId="2" fillId="2" borderId="0" xfId="2" applyFont="1" applyFill="1" applyBorder="1" applyProtection="1">
      <protection locked="0"/>
    </xf>
    <xf numFmtId="9" fontId="3" fillId="2" borderId="0" xfId="3" applyFont="1" applyFill="1" applyBorder="1" applyProtection="1"/>
    <xf numFmtId="44" fontId="6" fillId="2" borderId="14" xfId="2" applyFont="1" applyFill="1" applyBorder="1" applyProtection="1"/>
    <xf numFmtId="0" fontId="0" fillId="2" borderId="14" xfId="0" applyFill="1" applyBorder="1"/>
    <xf numFmtId="166" fontId="0" fillId="2" borderId="15" xfId="0" applyNumberFormat="1" applyFill="1" applyBorder="1"/>
    <xf numFmtId="0" fontId="17" fillId="2" borderId="0" xfId="0" applyFont="1" applyFill="1" applyProtection="1">
      <protection locked="0"/>
    </xf>
    <xf numFmtId="0" fontId="16" fillId="2" borderId="21" xfId="0" applyFont="1" applyFill="1" applyBorder="1"/>
    <xf numFmtId="0" fontId="16" fillId="2" borderId="22" xfId="0" applyFont="1" applyFill="1" applyBorder="1"/>
    <xf numFmtId="0" fontId="17" fillId="2" borderId="38" xfId="0" applyFont="1" applyFill="1" applyBorder="1"/>
    <xf numFmtId="9" fontId="7" fillId="0" borderId="10" xfId="3" applyFont="1" applyBorder="1" applyProtection="1"/>
    <xf numFmtId="44" fontId="17" fillId="0" borderId="29" xfId="0" applyNumberFormat="1" applyFont="1" applyBorder="1"/>
    <xf numFmtId="166" fontId="17" fillId="0" borderId="20" xfId="3" applyNumberFormat="1" applyFont="1" applyBorder="1" applyProtection="1"/>
    <xf numFmtId="44" fontId="17" fillId="2" borderId="31" xfId="0" applyNumberFormat="1" applyFont="1" applyFill="1" applyBorder="1"/>
    <xf numFmtId="44" fontId="17" fillId="0" borderId="19" xfId="0" applyNumberFormat="1" applyFont="1" applyBorder="1"/>
    <xf numFmtId="166" fontId="17" fillId="0" borderId="19" xfId="3" applyNumberFormat="1" applyFont="1" applyFill="1" applyBorder="1" applyProtection="1"/>
    <xf numFmtId="0" fontId="6" fillId="5" borderId="20" xfId="2" applyNumberFormat="1" applyFont="1" applyFill="1" applyBorder="1" applyAlignment="1" applyProtection="1">
      <alignment wrapText="1"/>
      <protection locked="0"/>
    </xf>
    <xf numFmtId="44" fontId="17" fillId="2" borderId="31" xfId="0" applyNumberFormat="1" applyFont="1" applyFill="1" applyBorder="1" applyProtection="1">
      <protection locked="0"/>
    </xf>
    <xf numFmtId="0" fontId="6" fillId="5" borderId="20" xfId="0" applyFont="1" applyFill="1" applyBorder="1" applyAlignment="1" applyProtection="1">
      <alignment wrapText="1"/>
      <protection locked="0"/>
    </xf>
    <xf numFmtId="44" fontId="17" fillId="2" borderId="7" xfId="0" applyNumberFormat="1" applyFont="1" applyFill="1" applyBorder="1"/>
    <xf numFmtId="44" fontId="17" fillId="2" borderId="8" xfId="0" applyNumberFormat="1" applyFont="1" applyFill="1" applyBorder="1"/>
    <xf numFmtId="166" fontId="17" fillId="2" borderId="9" xfId="0" applyNumberFormat="1" applyFont="1" applyFill="1" applyBorder="1"/>
    <xf numFmtId="0" fontId="3" fillId="2" borderId="0" xfId="0" applyFont="1" applyFill="1" applyAlignment="1">
      <alignment horizontal="center" vertical="center" wrapText="1"/>
    </xf>
    <xf numFmtId="0" fontId="10" fillId="2" borderId="14" xfId="0" applyFont="1" applyFill="1" applyBorder="1"/>
    <xf numFmtId="0" fontId="10" fillId="0" borderId="14" xfId="0" applyFont="1" applyBorder="1"/>
    <xf numFmtId="0" fontId="6" fillId="0" borderId="0" xfId="0" applyFont="1"/>
    <xf numFmtId="44" fontId="3" fillId="0" borderId="35" xfId="1" applyNumberFormat="1" applyFont="1" applyBorder="1"/>
    <xf numFmtId="0" fontId="6" fillId="0" borderId="5" xfId="0" applyFont="1" applyBorder="1"/>
    <xf numFmtId="0" fontId="11" fillId="0" borderId="14" xfId="0" applyFont="1" applyBorder="1" applyAlignment="1">
      <alignment horizontal="left" indent="1"/>
    </xf>
    <xf numFmtId="0" fontId="14" fillId="12" borderId="11" xfId="0" applyFont="1" applyFill="1" applyBorder="1" applyAlignment="1">
      <alignment horizontal="center" wrapText="1"/>
    </xf>
    <xf numFmtId="0" fontId="10" fillId="0" borderId="14" xfId="0" applyFont="1" applyBorder="1" applyAlignment="1">
      <alignment horizontal="left"/>
    </xf>
    <xf numFmtId="9" fontId="7" fillId="0" borderId="0" xfId="3" applyFont="1" applyBorder="1"/>
    <xf numFmtId="44" fontId="3" fillId="0" borderId="0" xfId="1" applyNumberFormat="1" applyFont="1" applyBorder="1"/>
    <xf numFmtId="0" fontId="2" fillId="2" borderId="0" xfId="0" applyFont="1" applyFill="1" applyAlignment="1">
      <alignment wrapText="1"/>
    </xf>
    <xf numFmtId="9" fontId="7" fillId="0" borderId="6" xfId="3" applyFont="1" applyBorder="1" applyProtection="1"/>
    <xf numFmtId="44" fontId="7" fillId="0" borderId="4" xfId="2" applyFont="1" applyBorder="1" applyProtection="1"/>
    <xf numFmtId="9" fontId="7" fillId="0" borderId="0" xfId="3" applyFont="1" applyBorder="1" applyProtection="1"/>
    <xf numFmtId="44" fontId="7" fillId="0" borderId="0" xfId="2" applyFont="1" applyBorder="1" applyProtection="1"/>
    <xf numFmtId="0" fontId="0" fillId="2" borderId="0" xfId="0" applyFill="1" applyAlignment="1">
      <alignment wrapText="1"/>
    </xf>
    <xf numFmtId="0" fontId="20" fillId="2" borderId="0" xfId="0" applyFont="1" applyFill="1" applyProtection="1">
      <protection locked="0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7" fontId="2" fillId="2" borderId="5" xfId="2" applyNumberFormat="1" applyFont="1" applyFill="1" applyBorder="1" applyAlignment="1">
      <alignment horizontal="center"/>
    </xf>
    <xf numFmtId="7" fontId="2" fillId="2" borderId="6" xfId="2" applyNumberFormat="1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left" vertical="center"/>
    </xf>
    <xf numFmtId="0" fontId="7" fillId="4" borderId="11" xfId="0" applyFont="1" applyFill="1" applyBorder="1" applyAlignment="1">
      <alignment horizontal="left" vertical="center"/>
    </xf>
    <xf numFmtId="0" fontId="6" fillId="13" borderId="14" xfId="0" applyFont="1" applyFill="1" applyBorder="1" applyAlignment="1">
      <alignment horizontal="center"/>
    </xf>
    <xf numFmtId="0" fontId="6" fillId="13" borderId="0" xfId="0" applyFont="1" applyFill="1" applyAlignment="1">
      <alignment horizontal="center"/>
    </xf>
    <xf numFmtId="0" fontId="6" fillId="13" borderId="15" xfId="0" applyFont="1" applyFill="1" applyBorder="1" applyAlignment="1">
      <alignment horizontal="center"/>
    </xf>
    <xf numFmtId="0" fontId="19" fillId="9" borderId="10" xfId="0" applyFont="1" applyFill="1" applyBorder="1" applyAlignment="1" applyProtection="1">
      <alignment horizontal="center"/>
      <protection locked="0"/>
    </xf>
    <xf numFmtId="0" fontId="19" fillId="9" borderId="11" xfId="0" applyFont="1" applyFill="1" applyBorder="1" applyAlignment="1" applyProtection="1">
      <alignment horizontal="center"/>
      <protection locked="0"/>
    </xf>
    <xf numFmtId="0" fontId="19" fillId="9" borderId="18" xfId="0" applyFont="1" applyFill="1" applyBorder="1" applyAlignment="1" applyProtection="1">
      <alignment horizontal="center"/>
      <protection locked="0"/>
    </xf>
    <xf numFmtId="0" fontId="19" fillId="10" borderId="10" xfId="0" applyFont="1" applyFill="1" applyBorder="1" applyAlignment="1" applyProtection="1">
      <alignment horizontal="center"/>
      <protection locked="0"/>
    </xf>
    <xf numFmtId="0" fontId="19" fillId="10" borderId="11" xfId="0" applyFont="1" applyFill="1" applyBorder="1" applyAlignment="1" applyProtection="1">
      <alignment horizontal="center"/>
      <protection locked="0"/>
    </xf>
    <xf numFmtId="0" fontId="19" fillId="10" borderId="18" xfId="0" applyFont="1" applyFill="1" applyBorder="1" applyAlignment="1" applyProtection="1">
      <alignment horizontal="center"/>
      <protection locked="0"/>
    </xf>
    <xf numFmtId="0" fontId="1" fillId="11" borderId="10" xfId="0" applyFont="1" applyFill="1" applyBorder="1" applyAlignment="1">
      <alignment horizontal="center" wrapText="1"/>
    </xf>
    <xf numFmtId="0" fontId="1" fillId="11" borderId="11" xfId="0" applyFont="1" applyFill="1" applyBorder="1" applyAlignment="1">
      <alignment horizontal="center"/>
    </xf>
    <xf numFmtId="0" fontId="1" fillId="11" borderId="18" xfId="0" applyFont="1" applyFill="1" applyBorder="1" applyAlignment="1">
      <alignment horizontal="center"/>
    </xf>
    <xf numFmtId="0" fontId="7" fillId="4" borderId="27" xfId="0" applyFont="1" applyFill="1" applyBorder="1" applyAlignment="1">
      <alignment horizontal="left" vertical="center"/>
    </xf>
    <xf numFmtId="0" fontId="7" fillId="4" borderId="23" xfId="0" applyFont="1" applyFill="1" applyBorder="1" applyAlignment="1">
      <alignment horizontal="left" vertical="center"/>
    </xf>
    <xf numFmtId="0" fontId="19" fillId="8" borderId="10" xfId="0" applyFont="1" applyFill="1" applyBorder="1" applyAlignment="1" applyProtection="1">
      <alignment horizontal="center"/>
      <protection locked="0"/>
    </xf>
    <xf numFmtId="0" fontId="19" fillId="8" borderId="11" xfId="0" applyFont="1" applyFill="1" applyBorder="1" applyAlignment="1" applyProtection="1">
      <alignment horizontal="center"/>
      <protection locked="0"/>
    </xf>
    <xf numFmtId="0" fontId="19" fillId="8" borderId="18" xfId="0" applyFont="1" applyFill="1" applyBorder="1" applyAlignment="1" applyProtection="1">
      <alignment horizontal="center"/>
      <protection locked="0"/>
    </xf>
    <xf numFmtId="0" fontId="2" fillId="2" borderId="24" xfId="0" applyFont="1" applyFill="1" applyBorder="1" applyAlignment="1">
      <alignment horizontal="center" wrapText="1"/>
    </xf>
    <xf numFmtId="0" fontId="2" fillId="2" borderId="25" xfId="0" applyFont="1" applyFill="1" applyBorder="1" applyAlignment="1">
      <alignment horizontal="center" wrapText="1"/>
    </xf>
    <xf numFmtId="0" fontId="2" fillId="2" borderId="26" xfId="0" applyFont="1" applyFill="1" applyBorder="1" applyAlignment="1">
      <alignment horizontal="center" wrapText="1"/>
    </xf>
    <xf numFmtId="7" fontId="2" fillId="2" borderId="5" xfId="2" applyNumberFormat="1" applyFont="1" applyFill="1" applyBorder="1" applyAlignment="1" applyProtection="1">
      <alignment horizontal="center"/>
    </xf>
    <xf numFmtId="44" fontId="2" fillId="2" borderId="5" xfId="2" applyFont="1" applyFill="1" applyBorder="1" applyAlignment="1" applyProtection="1">
      <alignment horizontal="center"/>
    </xf>
    <xf numFmtId="44" fontId="2" fillId="2" borderId="6" xfId="2" applyFont="1" applyFill="1" applyBorder="1" applyAlignment="1" applyProtection="1">
      <alignment horizontal="center"/>
    </xf>
    <xf numFmtId="0" fontId="19" fillId="7" borderId="10" xfId="0" applyFont="1" applyFill="1" applyBorder="1" applyAlignment="1" applyProtection="1">
      <alignment horizontal="center"/>
      <protection locked="0"/>
    </xf>
    <xf numFmtId="0" fontId="19" fillId="7" borderId="11" xfId="0" applyFont="1" applyFill="1" applyBorder="1" applyAlignment="1" applyProtection="1">
      <alignment horizontal="center"/>
      <protection locked="0"/>
    </xf>
    <xf numFmtId="0" fontId="19" fillId="7" borderId="18" xfId="0" applyFont="1" applyFill="1" applyBorder="1" applyAlignment="1" applyProtection="1">
      <alignment horizontal="center"/>
      <protection locked="0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vagov.sharepoint.com/sites/ATLAS-ProgramTeam/Shared%20Documents/Telehealth%20Grant%20Program/NOFO%20and%20Grant%20Package/Forms/Samples/compliance_other_financial%20report_ar16%20ssg%20fox%20spg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 1 Approved Qtrly Budget"/>
      <sheetName val="Tab 2 Qtrly Variance Report"/>
    </sheetNames>
    <sheetDataSet>
      <sheetData sheetId="0">
        <row r="30">
          <cell r="G30">
            <v>0</v>
          </cell>
        </row>
        <row r="38">
          <cell r="G38">
            <v>0</v>
          </cell>
        </row>
        <row r="46">
          <cell r="G46">
            <v>0</v>
          </cell>
        </row>
        <row r="57">
          <cell r="G57">
            <v>0</v>
          </cell>
        </row>
        <row r="67">
          <cell r="G67">
            <v>0</v>
          </cell>
        </row>
        <row r="79">
          <cell r="G79">
            <v>0</v>
          </cell>
        </row>
        <row r="90">
          <cell r="G90">
            <v>0</v>
          </cell>
        </row>
        <row r="98">
          <cell r="G98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FDD05-B06C-4B54-B218-E3A2651014B2}">
  <sheetPr codeName="Sheet1">
    <tabColor rgb="FF7030A0"/>
    <pageSetUpPr fitToPage="1"/>
  </sheetPr>
  <dimension ref="A1:T141"/>
  <sheetViews>
    <sheetView tabSelected="1" zoomScale="70" zoomScaleNormal="70" zoomScaleSheetLayoutView="85" workbookViewId="0">
      <pane xSplit="2" ySplit="10" topLeftCell="C11" activePane="bottomRight" state="frozen"/>
      <selection pane="topRight" activeCell="G32" sqref="G32"/>
      <selection pane="bottomLeft" activeCell="G32" sqref="G32"/>
      <selection pane="bottomRight" activeCell="B7" sqref="B7"/>
    </sheetView>
  </sheetViews>
  <sheetFormatPr defaultColWidth="0" defaultRowHeight="15" x14ac:dyDescent="0.25"/>
  <cols>
    <col min="1" max="1" width="3.28515625" style="2" customWidth="1"/>
    <col min="2" max="2" width="70" style="2" customWidth="1"/>
    <col min="3" max="3" width="5.42578125" style="2" customWidth="1"/>
    <col min="4" max="4" width="6.7109375" style="2" customWidth="1"/>
    <col min="5" max="5" width="15.5703125" style="2" customWidth="1"/>
    <col min="6" max="6" width="10.85546875" style="2" customWidth="1"/>
    <col min="7" max="7" width="22" style="2" customWidth="1"/>
    <col min="8" max="8" width="19" style="2" customWidth="1"/>
    <col min="9" max="9" width="18.85546875" style="2" customWidth="1"/>
    <col min="10" max="11" width="19.42578125" style="2" customWidth="1"/>
    <col min="12" max="20" width="0" style="2" hidden="1" customWidth="1"/>
    <col min="21" max="16384" width="9.140625" style="2" hidden="1"/>
  </cols>
  <sheetData>
    <row r="1" spans="2:11" ht="37.5" x14ac:dyDescent="0.3">
      <c r="B1" s="235" t="s">
        <v>75</v>
      </c>
      <c r="C1" s="1"/>
      <c r="D1" s="1"/>
      <c r="F1" s="3"/>
      <c r="J1" s="240" t="s">
        <v>68</v>
      </c>
      <c r="K1" s="2" t="s">
        <v>71</v>
      </c>
    </row>
    <row r="2" spans="2:11" ht="18.75" x14ac:dyDescent="0.3">
      <c r="B2" s="1" t="s">
        <v>73</v>
      </c>
      <c r="C2" s="1"/>
      <c r="F2" s="3"/>
      <c r="G2" s="3"/>
      <c r="J2" s="2" t="s">
        <v>69</v>
      </c>
      <c r="K2" s="2" t="s">
        <v>74</v>
      </c>
    </row>
    <row r="3" spans="2:11" ht="18.75" x14ac:dyDescent="0.3">
      <c r="B3" s="4"/>
      <c r="C3" s="1"/>
      <c r="F3" s="3"/>
      <c r="G3" s="3"/>
      <c r="J3" s="2" t="s">
        <v>70</v>
      </c>
      <c r="K3" s="2" t="s">
        <v>72</v>
      </c>
    </row>
    <row r="4" spans="2:11" ht="15.75" thickBot="1" x14ac:dyDescent="0.3"/>
    <row r="5" spans="2:11" ht="18.75" x14ac:dyDescent="0.3">
      <c r="B5" s="5" t="s">
        <v>0</v>
      </c>
      <c r="C5" s="242"/>
      <c r="D5" s="242"/>
      <c r="E5" s="242"/>
      <c r="F5" s="242"/>
      <c r="G5" s="243"/>
      <c r="H5" s="6"/>
    </row>
    <row r="6" spans="2:11" ht="18.75" x14ac:dyDescent="0.3">
      <c r="B6" s="7" t="s">
        <v>1</v>
      </c>
      <c r="C6" s="244"/>
      <c r="D6" s="244"/>
      <c r="E6" s="244"/>
      <c r="F6" s="244"/>
      <c r="G6" s="245"/>
      <c r="H6" s="6"/>
    </row>
    <row r="7" spans="2:11" ht="18.75" x14ac:dyDescent="0.3">
      <c r="B7" s="7" t="s">
        <v>2</v>
      </c>
      <c r="C7" s="246"/>
      <c r="D7" s="246"/>
      <c r="E7" s="246"/>
      <c r="F7" s="246"/>
      <c r="G7" s="247"/>
      <c r="H7" s="6"/>
    </row>
    <row r="8" spans="2:11" ht="19.5" thickBot="1" x14ac:dyDescent="0.35">
      <c r="B8" s="8" t="s">
        <v>3</v>
      </c>
      <c r="C8" s="248"/>
      <c r="D8" s="248"/>
      <c r="E8" s="248"/>
      <c r="F8" s="248"/>
      <c r="G8" s="249"/>
      <c r="H8" s="6"/>
    </row>
    <row r="9" spans="2:11" ht="15.75" thickBot="1" x14ac:dyDescent="0.3"/>
    <row r="10" spans="2:11" s="11" customFormat="1" ht="54.75" customHeight="1" thickBot="1" x14ac:dyDescent="0.3">
      <c r="B10" s="250" t="s">
        <v>4</v>
      </c>
      <c r="C10" s="251"/>
      <c r="D10" s="251"/>
      <c r="E10" s="251"/>
      <c r="F10" s="9" t="s">
        <v>5</v>
      </c>
      <c r="G10" s="10" t="s">
        <v>6</v>
      </c>
      <c r="H10" s="10" t="s">
        <v>7</v>
      </c>
      <c r="I10" s="10" t="s">
        <v>8</v>
      </c>
      <c r="J10" s="10" t="s">
        <v>9</v>
      </c>
      <c r="K10" s="10" t="s">
        <v>10</v>
      </c>
    </row>
    <row r="11" spans="2:11" s="11" customFormat="1" ht="15.75" x14ac:dyDescent="0.25">
      <c r="B11" s="79" t="s">
        <v>11</v>
      </c>
      <c r="C11" s="79"/>
      <c r="D11" s="79"/>
      <c r="E11" s="79"/>
      <c r="F11" s="79"/>
      <c r="G11" s="79"/>
      <c r="H11" s="12"/>
      <c r="I11" s="12"/>
      <c r="J11" s="12"/>
      <c r="K11" s="12"/>
    </row>
    <row r="12" spans="2:11" s="13" customFormat="1" ht="18" customHeight="1" x14ac:dyDescent="0.25">
      <c r="B12" s="226" t="s">
        <v>56</v>
      </c>
      <c r="C12" s="224"/>
      <c r="D12" s="224"/>
      <c r="E12" s="224"/>
      <c r="F12" s="31" t="e">
        <f>G12/$C$6</f>
        <v>#DIV/0!</v>
      </c>
      <c r="G12" s="228">
        <f>SUM(H12:R12)</f>
        <v>0</v>
      </c>
      <c r="H12" s="15">
        <v>0</v>
      </c>
      <c r="I12" s="15">
        <v>0</v>
      </c>
      <c r="J12" s="15">
        <v>0</v>
      </c>
      <c r="K12" s="16">
        <v>0</v>
      </c>
    </row>
    <row r="13" spans="2:11" s="13" customFormat="1" ht="17.100000000000001" customHeight="1" x14ac:dyDescent="0.25">
      <c r="B13" s="20"/>
      <c r="C13" s="224"/>
      <c r="D13" s="224"/>
      <c r="E13" s="224"/>
      <c r="F13" s="31" t="e">
        <f>G13/$C$6</f>
        <v>#DIV/0!</v>
      </c>
      <c r="G13" s="228">
        <f>SUM(H13:R13)</f>
        <v>0</v>
      </c>
      <c r="H13" s="15">
        <v>0</v>
      </c>
      <c r="I13" s="15">
        <v>0</v>
      </c>
      <c r="J13" s="15">
        <v>0</v>
      </c>
      <c r="K13" s="16">
        <v>0</v>
      </c>
    </row>
    <row r="14" spans="2:11" s="13" customFormat="1" x14ac:dyDescent="0.25">
      <c r="B14" s="226" t="s">
        <v>12</v>
      </c>
      <c r="C14" s="17"/>
      <c r="D14" s="18"/>
      <c r="E14" s="227"/>
      <c r="F14" s="31" t="e">
        <f t="shared" ref="F14:F19" si="0">G14/$C$6</f>
        <v>#DIV/0!</v>
      </c>
      <c r="G14" s="228">
        <f t="shared" ref="G14:G19" si="1">SUM(H14:R14)</f>
        <v>0</v>
      </c>
      <c r="H14" s="15">
        <v>0</v>
      </c>
      <c r="I14" s="15">
        <v>0</v>
      </c>
      <c r="J14" s="15">
        <v>0</v>
      </c>
      <c r="K14" s="16">
        <v>0</v>
      </c>
    </row>
    <row r="15" spans="2:11" s="13" customFormat="1" x14ac:dyDescent="0.25">
      <c r="B15" s="225"/>
      <c r="F15" s="31" t="e">
        <f t="shared" si="0"/>
        <v>#DIV/0!</v>
      </c>
      <c r="G15" s="228">
        <f t="shared" si="1"/>
        <v>0</v>
      </c>
      <c r="H15" s="15">
        <v>0</v>
      </c>
      <c r="I15" s="15">
        <v>0</v>
      </c>
      <c r="J15" s="15">
        <v>0</v>
      </c>
      <c r="K15" s="16">
        <v>0</v>
      </c>
    </row>
    <row r="16" spans="2:11" s="13" customFormat="1" x14ac:dyDescent="0.25">
      <c r="B16" s="225" t="s">
        <v>57</v>
      </c>
      <c r="C16" s="18"/>
      <c r="D16" s="18"/>
      <c r="E16" s="227"/>
      <c r="F16" s="31" t="e">
        <f t="shared" si="0"/>
        <v>#DIV/0!</v>
      </c>
      <c r="G16" s="228">
        <f t="shared" si="1"/>
        <v>0</v>
      </c>
      <c r="H16" s="15">
        <v>0</v>
      </c>
      <c r="I16" s="15">
        <v>0</v>
      </c>
      <c r="J16" s="15">
        <v>0</v>
      </c>
      <c r="K16" s="16">
        <v>0</v>
      </c>
    </row>
    <row r="17" spans="2:11" s="13" customFormat="1" x14ac:dyDescent="0.25">
      <c r="B17" s="225"/>
      <c r="C17" s="18"/>
      <c r="D17" s="18"/>
      <c r="F17" s="31" t="e">
        <f t="shared" si="0"/>
        <v>#DIV/0!</v>
      </c>
      <c r="G17" s="228">
        <f t="shared" si="1"/>
        <v>0</v>
      </c>
      <c r="H17" s="15">
        <v>0</v>
      </c>
      <c r="I17" s="15">
        <v>0</v>
      </c>
      <c r="J17" s="15">
        <v>0</v>
      </c>
      <c r="K17" s="16">
        <v>0</v>
      </c>
    </row>
    <row r="18" spans="2:11" s="13" customFormat="1" x14ac:dyDescent="0.25">
      <c r="B18" s="225" t="s">
        <v>58</v>
      </c>
      <c r="C18" s="18"/>
      <c r="D18" s="18"/>
      <c r="E18" s="14"/>
      <c r="F18" s="31" t="e">
        <f t="shared" si="0"/>
        <v>#DIV/0!</v>
      </c>
      <c r="G18" s="228">
        <f t="shared" si="1"/>
        <v>0</v>
      </c>
      <c r="H18" s="15">
        <v>0</v>
      </c>
      <c r="I18" s="15">
        <v>0</v>
      </c>
      <c r="J18" s="15">
        <v>0</v>
      </c>
      <c r="K18" s="16">
        <v>0</v>
      </c>
    </row>
    <row r="19" spans="2:11" s="13" customFormat="1" x14ac:dyDescent="0.25">
      <c r="B19" s="20"/>
      <c r="F19" s="31" t="e">
        <f t="shared" si="0"/>
        <v>#DIV/0!</v>
      </c>
      <c r="G19" s="228">
        <f t="shared" si="1"/>
        <v>0</v>
      </c>
      <c r="H19" s="15">
        <v>0</v>
      </c>
      <c r="I19" s="15">
        <v>0</v>
      </c>
      <c r="J19" s="15">
        <v>0</v>
      </c>
      <c r="K19" s="16">
        <v>0</v>
      </c>
    </row>
    <row r="20" spans="2:11" s="13" customFormat="1" x14ac:dyDescent="0.25">
      <c r="B20" s="226" t="s">
        <v>20</v>
      </c>
      <c r="C20" s="18"/>
      <c r="D20" s="18"/>
      <c r="E20" s="229"/>
      <c r="F20" s="31" t="e">
        <f>G20/$C$6</f>
        <v>#DIV/0!</v>
      </c>
      <c r="G20" s="228">
        <f>SUM(H20:R20)</f>
        <v>0</v>
      </c>
      <c r="H20" s="15">
        <v>0</v>
      </c>
      <c r="I20" s="15">
        <v>0</v>
      </c>
      <c r="J20" s="15">
        <v>0</v>
      </c>
      <c r="K20" s="16">
        <v>0</v>
      </c>
    </row>
    <row r="21" spans="2:11" s="13" customFormat="1" x14ac:dyDescent="0.25">
      <c r="B21" s="20"/>
      <c r="F21" s="31" t="e">
        <f>G21/$C$6</f>
        <v>#DIV/0!</v>
      </c>
      <c r="G21" s="228">
        <f>SUM(H21:R21)</f>
        <v>0</v>
      </c>
      <c r="H21" s="15">
        <v>0</v>
      </c>
      <c r="I21" s="15">
        <v>0</v>
      </c>
      <c r="J21" s="15">
        <v>0</v>
      </c>
      <c r="K21" s="16">
        <v>0</v>
      </c>
    </row>
    <row r="22" spans="2:11" s="13" customFormat="1" ht="19.5" thickBot="1" x14ac:dyDescent="0.35">
      <c r="B22" s="230" t="s">
        <v>59</v>
      </c>
      <c r="C22" s="33"/>
      <c r="D22" s="34"/>
      <c r="E22" s="35"/>
      <c r="F22" s="36" t="e">
        <f>G22/$C$6</f>
        <v>#DIV/0!</v>
      </c>
      <c r="G22" s="228">
        <f>SUM(H22:R22)</f>
        <v>0</v>
      </c>
      <c r="H22" s="15">
        <v>0</v>
      </c>
      <c r="I22" s="15">
        <v>0</v>
      </c>
      <c r="J22" s="15">
        <v>0</v>
      </c>
      <c r="K22" s="16">
        <v>0</v>
      </c>
    </row>
    <row r="23" spans="2:11" s="13" customFormat="1" ht="19.5" thickBot="1" x14ac:dyDescent="0.3">
      <c r="B23" s="183" t="s">
        <v>13</v>
      </c>
      <c r="C23" s="184"/>
      <c r="D23" s="184"/>
      <c r="E23" s="184"/>
      <c r="F23" s="231"/>
      <c r="G23" s="187"/>
      <c r="H23" s="15">
        <v>0</v>
      </c>
      <c r="I23" s="15">
        <v>0</v>
      </c>
      <c r="J23" s="15">
        <v>0</v>
      </c>
      <c r="K23" s="16">
        <v>0</v>
      </c>
    </row>
    <row r="24" spans="2:11" s="13" customFormat="1" ht="15.75" x14ac:dyDescent="0.25">
      <c r="B24" s="232" t="s">
        <v>60</v>
      </c>
      <c r="C24" s="34"/>
      <c r="D24" s="34"/>
      <c r="E24" s="34"/>
      <c r="F24" s="19" t="e">
        <f>G24/$C$6</f>
        <v>#DIV/0!</v>
      </c>
      <c r="G24" s="228">
        <f>SUM(H24:R24)</f>
        <v>0</v>
      </c>
      <c r="H24" s="15">
        <v>0</v>
      </c>
      <c r="I24" s="15">
        <v>0</v>
      </c>
      <c r="J24" s="15">
        <v>0</v>
      </c>
      <c r="K24" s="16">
        <v>0</v>
      </c>
    </row>
    <row r="25" spans="2:11" s="13" customFormat="1" x14ac:dyDescent="0.25">
      <c r="B25" s="232"/>
      <c r="C25" s="17"/>
      <c r="D25" s="18"/>
      <c r="E25" s="227"/>
      <c r="F25" s="19" t="e">
        <f>G25/$C$6</f>
        <v>#DIV/0!</v>
      </c>
      <c r="G25" s="228">
        <f>SUM(H25:R25)</f>
        <v>0</v>
      </c>
      <c r="H25" s="15">
        <v>0</v>
      </c>
      <c r="I25" s="15">
        <v>0</v>
      </c>
      <c r="J25" s="15">
        <v>0</v>
      </c>
      <c r="K25" s="16">
        <v>0</v>
      </c>
    </row>
    <row r="26" spans="2:11" s="13" customFormat="1" x14ac:dyDescent="0.25">
      <c r="B26" s="232" t="s">
        <v>14</v>
      </c>
      <c r="C26" s="17"/>
      <c r="D26" s="18"/>
      <c r="E26" s="227"/>
      <c r="F26" s="31" t="e">
        <f>G26/$C$6</f>
        <v>#DIV/0!</v>
      </c>
      <c r="G26" s="228">
        <f>SUM(H26:R26)</f>
        <v>0</v>
      </c>
      <c r="H26" s="15">
        <v>0</v>
      </c>
      <c r="I26" s="15">
        <v>0</v>
      </c>
      <c r="J26" s="15">
        <v>0</v>
      </c>
      <c r="K26" s="16">
        <v>0</v>
      </c>
    </row>
    <row r="27" spans="2:11" s="13" customFormat="1" x14ac:dyDescent="0.25">
      <c r="B27" s="232"/>
      <c r="C27" s="18"/>
      <c r="D27" s="18"/>
      <c r="E27" s="227"/>
      <c r="F27" s="19" t="e">
        <f>G27/$C$6</f>
        <v>#DIV/0!</v>
      </c>
      <c r="G27" s="228">
        <f>SUM(H27:R27)</f>
        <v>0</v>
      </c>
      <c r="H27" s="15">
        <v>0</v>
      </c>
      <c r="I27" s="15">
        <v>0</v>
      </c>
      <c r="J27" s="15">
        <v>0</v>
      </c>
      <c r="K27" s="16">
        <v>0</v>
      </c>
    </row>
    <row r="28" spans="2:11" s="13" customFormat="1" x14ac:dyDescent="0.25">
      <c r="B28" s="232" t="s">
        <v>15</v>
      </c>
      <c r="C28" s="18"/>
      <c r="D28" s="18"/>
      <c r="E28" s="14"/>
      <c r="F28" s="31" t="e">
        <f>G28/$C$6</f>
        <v>#DIV/0!</v>
      </c>
      <c r="G28" s="228">
        <f>SUM(H28:R28)</f>
        <v>0</v>
      </c>
      <c r="H28" s="15">
        <v>0</v>
      </c>
      <c r="I28" s="15">
        <v>0</v>
      </c>
      <c r="J28" s="15">
        <v>0</v>
      </c>
      <c r="K28" s="16">
        <v>0</v>
      </c>
    </row>
    <row r="29" spans="2:11" s="13" customFormat="1" x14ac:dyDescent="0.25">
      <c r="B29" s="20"/>
      <c r="H29" s="15">
        <v>0</v>
      </c>
      <c r="I29" s="15">
        <v>0</v>
      </c>
      <c r="J29" s="15">
        <v>0</v>
      </c>
      <c r="K29" s="16">
        <v>0</v>
      </c>
    </row>
    <row r="30" spans="2:11" s="13" customFormat="1" ht="19.5" thickBot="1" x14ac:dyDescent="0.35">
      <c r="B30" s="230" t="s">
        <v>61</v>
      </c>
      <c r="F30" s="36" t="e">
        <f>G30/$C$6</f>
        <v>#DIV/0!</v>
      </c>
      <c r="G30" s="228">
        <f>SUM(H30:R30)</f>
        <v>0</v>
      </c>
      <c r="H30" s="15">
        <v>0</v>
      </c>
      <c r="I30" s="15">
        <v>0</v>
      </c>
      <c r="J30" s="15">
        <v>0</v>
      </c>
      <c r="K30" s="16">
        <v>0</v>
      </c>
    </row>
    <row r="31" spans="2:11" s="13" customFormat="1" ht="19.5" thickBot="1" x14ac:dyDescent="0.3">
      <c r="B31" s="183" t="s">
        <v>16</v>
      </c>
      <c r="C31" s="184"/>
      <c r="D31" s="184"/>
      <c r="E31" s="184"/>
      <c r="F31" s="36"/>
      <c r="G31" s="228"/>
      <c r="H31" s="15"/>
      <c r="I31" s="15"/>
      <c r="J31" s="15"/>
      <c r="K31" s="16"/>
    </row>
    <row r="32" spans="2:11" s="13" customFormat="1" x14ac:dyDescent="0.25">
      <c r="B32" s="232" t="s">
        <v>62</v>
      </c>
      <c r="F32" s="19" t="e">
        <f t="shared" ref="F32:F38" si="2">G32/$C$6</f>
        <v>#DIV/0!</v>
      </c>
      <c r="G32" s="228">
        <f t="shared" ref="G32:G38" si="3">SUM(H32:R32)</f>
        <v>0</v>
      </c>
      <c r="H32" s="15">
        <v>0</v>
      </c>
      <c r="I32" s="15">
        <v>0</v>
      </c>
      <c r="J32" s="15">
        <v>0</v>
      </c>
      <c r="K32" s="16">
        <v>0</v>
      </c>
    </row>
    <row r="33" spans="2:11" s="13" customFormat="1" x14ac:dyDescent="0.25">
      <c r="B33" s="232"/>
      <c r="F33" s="19" t="e">
        <f t="shared" si="2"/>
        <v>#DIV/0!</v>
      </c>
      <c r="G33" s="228">
        <f t="shared" si="3"/>
        <v>0</v>
      </c>
      <c r="H33" s="15">
        <v>0</v>
      </c>
      <c r="I33" s="15">
        <v>0</v>
      </c>
      <c r="J33" s="15">
        <v>0</v>
      </c>
      <c r="K33" s="16">
        <v>0</v>
      </c>
    </row>
    <row r="34" spans="2:11" s="13" customFormat="1" x14ac:dyDescent="0.25">
      <c r="B34" s="232" t="s">
        <v>63</v>
      </c>
      <c r="F34" s="19" t="e">
        <f t="shared" si="2"/>
        <v>#DIV/0!</v>
      </c>
      <c r="G34" s="228">
        <f t="shared" si="3"/>
        <v>0</v>
      </c>
      <c r="H34" s="15">
        <v>0</v>
      </c>
      <c r="I34" s="15">
        <v>0</v>
      </c>
      <c r="J34" s="15">
        <v>0</v>
      </c>
      <c r="K34" s="16">
        <v>0</v>
      </c>
    </row>
    <row r="35" spans="2:11" s="13" customFormat="1" x14ac:dyDescent="0.25">
      <c r="B35" s="232"/>
      <c r="F35" s="19" t="e">
        <f t="shared" si="2"/>
        <v>#DIV/0!</v>
      </c>
      <c r="G35" s="228">
        <f t="shared" si="3"/>
        <v>0</v>
      </c>
      <c r="H35" s="15">
        <v>0</v>
      </c>
      <c r="I35" s="15">
        <v>0</v>
      </c>
      <c r="J35" s="15">
        <v>0</v>
      </c>
      <c r="K35" s="16">
        <v>0</v>
      </c>
    </row>
    <row r="36" spans="2:11" s="13" customFormat="1" x14ac:dyDescent="0.25">
      <c r="B36" s="232" t="s">
        <v>15</v>
      </c>
      <c r="F36" s="19" t="e">
        <f t="shared" si="2"/>
        <v>#DIV/0!</v>
      </c>
      <c r="G36" s="228">
        <f t="shared" si="3"/>
        <v>0</v>
      </c>
      <c r="H36" s="15">
        <v>0</v>
      </c>
      <c r="I36" s="15">
        <v>0</v>
      </c>
      <c r="J36" s="15">
        <v>0</v>
      </c>
      <c r="K36" s="16">
        <v>0</v>
      </c>
    </row>
    <row r="37" spans="2:11" s="13" customFormat="1" x14ac:dyDescent="0.25">
      <c r="B37" s="20"/>
      <c r="F37" s="19" t="e">
        <f t="shared" si="2"/>
        <v>#DIV/0!</v>
      </c>
      <c r="G37" s="228">
        <f t="shared" si="3"/>
        <v>0</v>
      </c>
      <c r="H37" s="15">
        <v>0</v>
      </c>
      <c r="I37" s="15">
        <v>0</v>
      </c>
      <c r="J37" s="15">
        <v>0</v>
      </c>
      <c r="K37" s="16">
        <v>0</v>
      </c>
    </row>
    <row r="38" spans="2:11" s="13" customFormat="1" ht="19.5" thickBot="1" x14ac:dyDescent="0.35">
      <c r="B38" s="230" t="s">
        <v>64</v>
      </c>
      <c r="F38" s="19" t="e">
        <f t="shared" si="2"/>
        <v>#DIV/0!</v>
      </c>
      <c r="G38" s="228">
        <f t="shared" si="3"/>
        <v>0</v>
      </c>
      <c r="H38" s="15">
        <v>0</v>
      </c>
      <c r="I38" s="15">
        <v>0</v>
      </c>
      <c r="J38" s="15">
        <v>0</v>
      </c>
      <c r="K38" s="16">
        <v>0</v>
      </c>
    </row>
    <row r="39" spans="2:11" s="13" customFormat="1" ht="19.5" thickBot="1" x14ac:dyDescent="0.3">
      <c r="B39" s="183" t="s">
        <v>18</v>
      </c>
      <c r="C39" s="184"/>
      <c r="D39" s="184"/>
      <c r="E39" s="184"/>
      <c r="H39" s="15">
        <v>0</v>
      </c>
      <c r="I39" s="15">
        <v>0</v>
      </c>
      <c r="J39" s="15">
        <v>0</v>
      </c>
      <c r="K39" s="16">
        <v>0</v>
      </c>
    </row>
    <row r="40" spans="2:11" s="13" customFormat="1" x14ac:dyDescent="0.25">
      <c r="B40" s="232" t="s">
        <v>60</v>
      </c>
      <c r="C40" s="17"/>
      <c r="D40" s="17"/>
      <c r="E40" s="17"/>
      <c r="F40" s="19" t="e">
        <f t="shared" ref="F40:F43" si="4">G40/$C$6</f>
        <v>#DIV/0!</v>
      </c>
      <c r="G40" s="228">
        <f t="shared" ref="G40:G43" si="5">SUM(H40:R40)</f>
        <v>0</v>
      </c>
      <c r="H40" s="15">
        <v>0</v>
      </c>
      <c r="I40" s="15">
        <v>0</v>
      </c>
      <c r="J40" s="15">
        <v>0</v>
      </c>
      <c r="K40" s="16">
        <v>0</v>
      </c>
    </row>
    <row r="41" spans="2:11" s="13" customFormat="1" x14ac:dyDescent="0.25">
      <c r="B41" s="232"/>
      <c r="C41" s="17"/>
      <c r="D41" s="17"/>
      <c r="E41" s="17"/>
      <c r="F41" s="19" t="e">
        <f t="shared" si="4"/>
        <v>#DIV/0!</v>
      </c>
      <c r="G41" s="228">
        <f t="shared" si="5"/>
        <v>0</v>
      </c>
      <c r="H41" s="15">
        <v>0</v>
      </c>
      <c r="I41" s="15">
        <v>0</v>
      </c>
      <c r="J41" s="15">
        <v>0</v>
      </c>
      <c r="K41" s="16">
        <v>0</v>
      </c>
    </row>
    <row r="42" spans="2:11" s="13" customFormat="1" x14ac:dyDescent="0.25">
      <c r="B42" s="232" t="s">
        <v>19</v>
      </c>
      <c r="C42" s="17"/>
      <c r="D42" s="17"/>
      <c r="E42" s="17"/>
      <c r="F42" s="19" t="e">
        <f t="shared" si="4"/>
        <v>#DIV/0!</v>
      </c>
      <c r="G42" s="228">
        <f t="shared" si="5"/>
        <v>0</v>
      </c>
      <c r="H42" s="15">
        <v>0</v>
      </c>
      <c r="I42" s="15">
        <v>0</v>
      </c>
      <c r="J42" s="15">
        <v>0</v>
      </c>
      <c r="K42" s="16">
        <v>0</v>
      </c>
    </row>
    <row r="43" spans="2:11" s="13" customFormat="1" x14ac:dyDescent="0.25">
      <c r="B43" s="232"/>
      <c r="C43" s="17"/>
      <c r="D43" s="17"/>
      <c r="E43" s="17"/>
      <c r="F43" s="19" t="e">
        <f t="shared" si="4"/>
        <v>#DIV/0!</v>
      </c>
      <c r="G43" s="228">
        <f t="shared" si="5"/>
        <v>0</v>
      </c>
      <c r="H43" s="15">
        <v>0</v>
      </c>
      <c r="I43" s="15">
        <v>0</v>
      </c>
      <c r="J43" s="15">
        <v>0</v>
      </c>
      <c r="K43" s="16">
        <v>0</v>
      </c>
    </row>
    <row r="44" spans="2:11" s="13" customFormat="1" x14ac:dyDescent="0.25">
      <c r="B44" s="232" t="s">
        <v>65</v>
      </c>
      <c r="C44" s="224"/>
      <c r="D44" s="224"/>
      <c r="E44" s="224"/>
      <c r="F44" s="19" t="e">
        <f t="shared" ref="F44:F48" si="6">G44/$C$6</f>
        <v>#DIV/0!</v>
      </c>
      <c r="G44" s="228">
        <f t="shared" ref="G44:G48" si="7">SUM(H44:R44)</f>
        <v>0</v>
      </c>
      <c r="H44" s="15">
        <v>0</v>
      </c>
      <c r="I44" s="15">
        <v>0</v>
      </c>
      <c r="J44" s="15">
        <v>0</v>
      </c>
      <c r="K44" s="16">
        <v>0</v>
      </c>
    </row>
    <row r="45" spans="2:11" s="13" customFormat="1" x14ac:dyDescent="0.25">
      <c r="B45" s="20"/>
      <c r="C45" s="17"/>
      <c r="D45" s="18"/>
      <c r="E45" s="227"/>
      <c r="F45" s="19" t="e">
        <f t="shared" si="6"/>
        <v>#DIV/0!</v>
      </c>
      <c r="G45" s="228">
        <f t="shared" si="7"/>
        <v>0</v>
      </c>
      <c r="H45" s="15">
        <v>0</v>
      </c>
      <c r="I45" s="15">
        <v>0</v>
      </c>
      <c r="J45" s="15">
        <v>0</v>
      </c>
      <c r="K45" s="16">
        <v>0</v>
      </c>
    </row>
    <row r="46" spans="2:11" s="13" customFormat="1" x14ac:dyDescent="0.25">
      <c r="B46" s="232" t="s">
        <v>17</v>
      </c>
      <c r="F46" s="19" t="e">
        <f t="shared" si="6"/>
        <v>#DIV/0!</v>
      </c>
      <c r="G46" s="228">
        <f t="shared" si="7"/>
        <v>0</v>
      </c>
      <c r="H46" s="15">
        <v>0</v>
      </c>
      <c r="I46" s="15">
        <v>0</v>
      </c>
      <c r="J46" s="15">
        <v>0</v>
      </c>
      <c r="K46" s="16">
        <v>0</v>
      </c>
    </row>
    <row r="47" spans="2:11" s="13" customFormat="1" x14ac:dyDescent="0.25">
      <c r="B47" s="20"/>
      <c r="C47" s="18"/>
      <c r="D47" s="18"/>
      <c r="E47" s="227"/>
      <c r="F47" s="19" t="e">
        <f t="shared" si="6"/>
        <v>#DIV/0!</v>
      </c>
      <c r="G47" s="228">
        <f t="shared" si="7"/>
        <v>0</v>
      </c>
      <c r="H47" s="15">
        <v>0</v>
      </c>
      <c r="I47" s="15">
        <v>0</v>
      </c>
      <c r="J47" s="15">
        <v>0</v>
      </c>
      <c r="K47" s="16">
        <v>0</v>
      </c>
    </row>
    <row r="48" spans="2:11" s="13" customFormat="1" x14ac:dyDescent="0.25">
      <c r="B48" s="20"/>
      <c r="C48" s="18"/>
      <c r="D48" s="18"/>
      <c r="F48" s="19" t="e">
        <f t="shared" si="6"/>
        <v>#DIV/0!</v>
      </c>
      <c r="G48" s="228">
        <f t="shared" si="7"/>
        <v>0</v>
      </c>
      <c r="H48" s="15">
        <v>0</v>
      </c>
      <c r="I48" s="15">
        <v>0</v>
      </c>
      <c r="J48" s="15">
        <v>0</v>
      </c>
      <c r="K48" s="16">
        <v>0</v>
      </c>
    </row>
    <row r="49" spans="2:11" s="13" customFormat="1" ht="19.5" thickBot="1" x14ac:dyDescent="0.35">
      <c r="B49" s="230" t="s">
        <v>61</v>
      </c>
      <c r="C49" s="18"/>
      <c r="D49" s="18"/>
      <c r="E49" s="14"/>
      <c r="H49" s="15">
        <v>0</v>
      </c>
      <c r="I49" s="15">
        <v>0</v>
      </c>
      <c r="J49" s="15">
        <v>0</v>
      </c>
      <c r="K49" s="16">
        <v>0</v>
      </c>
    </row>
    <row r="50" spans="2:11" s="13" customFormat="1" ht="16.5" thickBot="1" x14ac:dyDescent="0.3">
      <c r="B50" s="183" t="s">
        <v>21</v>
      </c>
      <c r="C50" s="17"/>
      <c r="D50" s="18"/>
      <c r="E50" s="227"/>
      <c r="H50" s="15">
        <v>0</v>
      </c>
      <c r="I50" s="15">
        <v>0</v>
      </c>
      <c r="J50" s="15">
        <v>0</v>
      </c>
      <c r="K50" s="16">
        <v>0</v>
      </c>
    </row>
    <row r="51" spans="2:11" s="13" customFormat="1" x14ac:dyDescent="0.25">
      <c r="B51" s="232" t="s">
        <v>60</v>
      </c>
      <c r="F51" s="19" t="e">
        <f t="shared" ref="F51:F59" si="8">G51/$C$6</f>
        <v>#DIV/0!</v>
      </c>
      <c r="G51" s="228">
        <f t="shared" ref="G51:G59" si="9">SUM(H51:R51)</f>
        <v>0</v>
      </c>
      <c r="H51" s="15">
        <v>0</v>
      </c>
      <c r="I51" s="15">
        <v>0</v>
      </c>
      <c r="J51" s="15">
        <v>0</v>
      </c>
      <c r="K51" s="16">
        <v>0</v>
      </c>
    </row>
    <row r="52" spans="2:11" s="13" customFormat="1" x14ac:dyDescent="0.25">
      <c r="B52" s="232"/>
      <c r="C52" s="18"/>
      <c r="D52" s="18"/>
      <c r="F52" s="19" t="e">
        <f t="shared" si="8"/>
        <v>#DIV/0!</v>
      </c>
      <c r="G52" s="228">
        <f t="shared" si="9"/>
        <v>0</v>
      </c>
      <c r="H52" s="15">
        <v>0</v>
      </c>
      <c r="I52" s="15">
        <v>0</v>
      </c>
      <c r="J52" s="15">
        <v>0</v>
      </c>
      <c r="K52" s="16">
        <v>0</v>
      </c>
    </row>
    <row r="53" spans="2:11" s="13" customFormat="1" x14ac:dyDescent="0.25">
      <c r="B53" s="232" t="s">
        <v>19</v>
      </c>
      <c r="F53" s="19" t="e">
        <f t="shared" si="8"/>
        <v>#DIV/0!</v>
      </c>
      <c r="G53" s="228">
        <f t="shared" si="9"/>
        <v>0</v>
      </c>
      <c r="H53" s="15">
        <v>0</v>
      </c>
      <c r="I53" s="15">
        <v>0</v>
      </c>
      <c r="J53" s="15">
        <v>0</v>
      </c>
      <c r="K53" s="16">
        <v>0</v>
      </c>
    </row>
    <row r="54" spans="2:11" s="13" customFormat="1" ht="18.75" x14ac:dyDescent="0.3">
      <c r="B54" s="232"/>
      <c r="C54" s="33"/>
      <c r="D54" s="34"/>
      <c r="E54" s="35"/>
      <c r="F54" s="19" t="e">
        <f t="shared" si="8"/>
        <v>#DIV/0!</v>
      </c>
      <c r="G54" s="228">
        <f t="shared" si="9"/>
        <v>0</v>
      </c>
      <c r="H54" s="15">
        <v>0</v>
      </c>
      <c r="I54" s="15">
        <v>0</v>
      </c>
      <c r="J54" s="15">
        <v>0</v>
      </c>
      <c r="K54" s="16">
        <v>0</v>
      </c>
    </row>
    <row r="55" spans="2:11" s="13" customFormat="1" x14ac:dyDescent="0.25">
      <c r="B55" s="232" t="s">
        <v>65</v>
      </c>
      <c r="C55" s="18"/>
      <c r="D55" s="18"/>
      <c r="E55" s="18"/>
      <c r="F55" s="19" t="e">
        <f t="shared" si="8"/>
        <v>#DIV/0!</v>
      </c>
      <c r="G55" s="228">
        <f t="shared" si="9"/>
        <v>0</v>
      </c>
      <c r="H55" s="15">
        <v>0</v>
      </c>
      <c r="I55" s="15">
        <v>0</v>
      </c>
      <c r="J55" s="15">
        <v>0</v>
      </c>
      <c r="K55" s="16">
        <v>0</v>
      </c>
    </row>
    <row r="56" spans="2:11" s="13" customFormat="1" x14ac:dyDescent="0.25">
      <c r="B56" s="232"/>
      <c r="C56" s="224"/>
      <c r="D56" s="224"/>
      <c r="E56" s="224"/>
      <c r="F56" s="19" t="e">
        <f t="shared" si="8"/>
        <v>#DIV/0!</v>
      </c>
      <c r="G56" s="228">
        <f t="shared" si="9"/>
        <v>0</v>
      </c>
      <c r="H56" s="15">
        <v>0</v>
      </c>
      <c r="I56" s="15">
        <v>0</v>
      </c>
      <c r="J56" s="15">
        <v>0</v>
      </c>
      <c r="K56" s="16">
        <v>0</v>
      </c>
    </row>
    <row r="57" spans="2:11" s="13" customFormat="1" x14ac:dyDescent="0.25">
      <c r="B57" s="232" t="s">
        <v>17</v>
      </c>
      <c r="C57" s="17"/>
      <c r="D57" s="18"/>
      <c r="E57" s="227"/>
      <c r="F57" s="19" t="e">
        <f t="shared" si="8"/>
        <v>#DIV/0!</v>
      </c>
      <c r="G57" s="228">
        <f t="shared" si="9"/>
        <v>0</v>
      </c>
      <c r="H57" s="15">
        <v>0</v>
      </c>
      <c r="I57" s="15">
        <v>0</v>
      </c>
      <c r="J57" s="15">
        <v>0</v>
      </c>
      <c r="K57" s="16">
        <v>0</v>
      </c>
    </row>
    <row r="58" spans="2:11" s="13" customFormat="1" x14ac:dyDescent="0.25">
      <c r="B58" s="20"/>
      <c r="F58" s="19" t="e">
        <f t="shared" si="8"/>
        <v>#DIV/0!</v>
      </c>
      <c r="G58" s="228">
        <f t="shared" si="9"/>
        <v>0</v>
      </c>
      <c r="H58" s="15">
        <v>0</v>
      </c>
      <c r="I58" s="15">
        <v>0</v>
      </c>
      <c r="J58" s="15">
        <v>0</v>
      </c>
      <c r="K58" s="16">
        <v>0</v>
      </c>
    </row>
    <row r="59" spans="2:11" s="13" customFormat="1" ht="18.75" x14ac:dyDescent="0.3">
      <c r="B59" s="230" t="s">
        <v>61</v>
      </c>
      <c r="C59" s="18"/>
      <c r="D59" s="18"/>
      <c r="E59" s="227"/>
      <c r="F59" s="19" t="e">
        <f t="shared" si="8"/>
        <v>#DIV/0!</v>
      </c>
      <c r="G59" s="228">
        <f t="shared" si="9"/>
        <v>0</v>
      </c>
      <c r="H59" s="15">
        <v>0</v>
      </c>
      <c r="I59" s="15">
        <v>0</v>
      </c>
      <c r="J59" s="15">
        <v>0</v>
      </c>
      <c r="K59" s="16">
        <v>0</v>
      </c>
    </row>
    <row r="60" spans="2:11" s="13" customFormat="1" ht="19.5" thickBot="1" x14ac:dyDescent="0.35">
      <c r="B60" s="230"/>
      <c r="C60" s="18"/>
      <c r="D60" s="18"/>
      <c r="G60" s="14"/>
      <c r="H60" s="15">
        <v>0</v>
      </c>
      <c r="I60" s="15">
        <v>0</v>
      </c>
      <c r="J60" s="15">
        <v>0</v>
      </c>
      <c r="K60" s="16">
        <v>0</v>
      </c>
    </row>
    <row r="61" spans="2:11" s="13" customFormat="1" ht="16.5" thickBot="1" x14ac:dyDescent="0.3">
      <c r="B61" s="183" t="s">
        <v>22</v>
      </c>
      <c r="C61" s="18"/>
      <c r="D61" s="18"/>
      <c r="E61" s="14"/>
      <c r="G61" s="14"/>
      <c r="H61" s="15">
        <v>0</v>
      </c>
      <c r="I61" s="15">
        <v>0</v>
      </c>
      <c r="J61" s="15">
        <v>0</v>
      </c>
      <c r="K61" s="16">
        <v>0</v>
      </c>
    </row>
    <row r="62" spans="2:11" s="13" customFormat="1" x14ac:dyDescent="0.25">
      <c r="B62" s="232" t="s">
        <v>60</v>
      </c>
      <c r="C62" s="17"/>
      <c r="D62" s="18"/>
      <c r="E62" s="227"/>
      <c r="F62" s="19" t="e">
        <f>G62/$C$6</f>
        <v>#DIV/0!</v>
      </c>
      <c r="G62" s="228">
        <f>SUM(H62:R62)</f>
        <v>0</v>
      </c>
      <c r="H62" s="15">
        <v>0</v>
      </c>
      <c r="I62" s="15">
        <v>0</v>
      </c>
      <c r="J62" s="15">
        <v>0</v>
      </c>
      <c r="K62" s="16">
        <v>0</v>
      </c>
    </row>
    <row r="63" spans="2:11" s="13" customFormat="1" x14ac:dyDescent="0.25">
      <c r="B63" s="232"/>
      <c r="F63" s="19" t="e">
        <f t="shared" ref="F63:F69" si="10">G63/$C$6</f>
        <v>#DIV/0!</v>
      </c>
      <c r="G63" s="228">
        <f t="shared" ref="G63:G69" si="11">SUM(H63:R63)</f>
        <v>0</v>
      </c>
      <c r="H63" s="15">
        <v>0</v>
      </c>
      <c r="I63" s="15">
        <v>0</v>
      </c>
      <c r="J63" s="15">
        <v>0</v>
      </c>
      <c r="K63" s="16">
        <v>0</v>
      </c>
    </row>
    <row r="64" spans="2:11" s="13" customFormat="1" ht="15.75" x14ac:dyDescent="0.25">
      <c r="B64" s="232" t="s">
        <v>23</v>
      </c>
      <c r="C64" s="18"/>
      <c r="D64" s="18"/>
      <c r="E64" s="35"/>
      <c r="F64" s="19" t="e">
        <f t="shared" si="10"/>
        <v>#DIV/0!</v>
      </c>
      <c r="G64" s="228">
        <f t="shared" si="11"/>
        <v>0</v>
      </c>
      <c r="H64" s="15">
        <v>0</v>
      </c>
      <c r="I64" s="15">
        <v>0</v>
      </c>
      <c r="J64" s="15">
        <v>0</v>
      </c>
      <c r="K64" s="16">
        <v>0</v>
      </c>
    </row>
    <row r="65" spans="2:11" s="13" customFormat="1" x14ac:dyDescent="0.25">
      <c r="B65" s="232"/>
      <c r="F65" s="19" t="e">
        <f t="shared" si="10"/>
        <v>#DIV/0!</v>
      </c>
      <c r="G65" s="228">
        <f t="shared" si="11"/>
        <v>0</v>
      </c>
      <c r="H65" s="15">
        <v>0</v>
      </c>
      <c r="I65" s="15">
        <v>0</v>
      </c>
      <c r="J65" s="15">
        <v>0</v>
      </c>
      <c r="K65" s="16">
        <v>0</v>
      </c>
    </row>
    <row r="66" spans="2:11" s="13" customFormat="1" ht="18.75" x14ac:dyDescent="0.3">
      <c r="B66" s="232" t="s">
        <v>24</v>
      </c>
      <c r="C66" s="33"/>
      <c r="D66" s="34"/>
      <c r="E66" s="35"/>
      <c r="F66" s="19" t="e">
        <f t="shared" si="10"/>
        <v>#DIV/0!</v>
      </c>
      <c r="G66" s="228">
        <f t="shared" si="11"/>
        <v>0</v>
      </c>
      <c r="H66" s="15">
        <v>0</v>
      </c>
      <c r="I66" s="15">
        <v>0</v>
      </c>
      <c r="J66" s="15">
        <v>0</v>
      </c>
      <c r="K66" s="16">
        <v>0</v>
      </c>
    </row>
    <row r="67" spans="2:11" s="13" customFormat="1" ht="18.75" x14ac:dyDescent="0.3">
      <c r="B67" s="232"/>
      <c r="C67" s="33"/>
      <c r="D67" s="34"/>
      <c r="E67" s="35"/>
      <c r="F67" s="19" t="e">
        <f t="shared" si="10"/>
        <v>#DIV/0!</v>
      </c>
      <c r="G67" s="228">
        <f t="shared" si="11"/>
        <v>0</v>
      </c>
      <c r="H67" s="15">
        <v>0</v>
      </c>
      <c r="I67" s="15">
        <v>0</v>
      </c>
      <c r="J67" s="15">
        <v>0</v>
      </c>
      <c r="K67" s="16">
        <v>0</v>
      </c>
    </row>
    <row r="68" spans="2:11" s="13" customFormat="1" ht="15.75" x14ac:dyDescent="0.25">
      <c r="B68" s="232" t="s">
        <v>17</v>
      </c>
      <c r="C68" s="35"/>
      <c r="D68" s="35"/>
      <c r="E68" s="34"/>
      <c r="F68" s="19" t="e">
        <f t="shared" si="10"/>
        <v>#DIV/0!</v>
      </c>
      <c r="G68" s="228">
        <f t="shared" si="11"/>
        <v>0</v>
      </c>
      <c r="H68" s="15">
        <v>0</v>
      </c>
      <c r="I68" s="15">
        <v>0</v>
      </c>
      <c r="J68" s="15">
        <v>0</v>
      </c>
      <c r="K68" s="16">
        <v>0</v>
      </c>
    </row>
    <row r="69" spans="2:11" s="13" customFormat="1" ht="15.75" customHeight="1" x14ac:dyDescent="0.25">
      <c r="B69" s="20"/>
      <c r="C69" s="224"/>
      <c r="D69" s="224"/>
      <c r="E69" s="224"/>
      <c r="F69" s="19" t="e">
        <f t="shared" si="10"/>
        <v>#DIV/0!</v>
      </c>
      <c r="G69" s="228">
        <f t="shared" si="11"/>
        <v>0</v>
      </c>
      <c r="H69" s="15">
        <v>0</v>
      </c>
      <c r="I69" s="15">
        <v>0</v>
      </c>
      <c r="J69" s="15">
        <v>0</v>
      </c>
      <c r="K69" s="16">
        <v>0</v>
      </c>
    </row>
    <row r="70" spans="2:11" s="13" customFormat="1" ht="15.75" x14ac:dyDescent="0.25">
      <c r="B70" s="20"/>
      <c r="C70" s="17"/>
      <c r="D70" s="18"/>
      <c r="E70" s="227"/>
      <c r="F70" s="36" t="e">
        <f>G70/$C$6</f>
        <v>#DIV/0!</v>
      </c>
      <c r="G70" s="228">
        <f>SUM(H70:R70)</f>
        <v>0</v>
      </c>
      <c r="H70" s="23">
        <v>0</v>
      </c>
      <c r="I70" s="23">
        <v>0</v>
      </c>
      <c r="J70" s="23">
        <v>0</v>
      </c>
      <c r="K70" s="24">
        <v>0</v>
      </c>
    </row>
    <row r="71" spans="2:11" s="13" customFormat="1" ht="18.75" x14ac:dyDescent="0.3">
      <c r="B71" s="230" t="s">
        <v>61</v>
      </c>
      <c r="F71" s="34"/>
      <c r="G71" s="34"/>
      <c r="H71" s="25"/>
      <c r="I71" s="25"/>
      <c r="J71" s="25"/>
      <c r="K71" s="26"/>
    </row>
    <row r="72" spans="2:11" s="13" customFormat="1" ht="19.5" thickBot="1" x14ac:dyDescent="0.35">
      <c r="B72" s="230"/>
      <c r="C72" s="18"/>
      <c r="D72" s="18"/>
      <c r="E72" s="227"/>
      <c r="G72" s="14"/>
      <c r="H72" s="21"/>
      <c r="I72" s="21"/>
      <c r="J72" s="21"/>
      <c r="K72" s="22"/>
    </row>
    <row r="73" spans="2:11" s="13" customFormat="1" ht="16.5" thickBot="1" x14ac:dyDescent="0.3">
      <c r="B73" s="183" t="s">
        <v>25</v>
      </c>
      <c r="C73" s="18"/>
      <c r="D73" s="18"/>
      <c r="F73" s="19" t="e">
        <f>G73/$C$6</f>
        <v>#DIV/0!</v>
      </c>
      <c r="G73" s="228">
        <f>SUM(H73:R73)</f>
        <v>0</v>
      </c>
      <c r="H73" s="29">
        <v>0</v>
      </c>
      <c r="I73" s="29">
        <v>0</v>
      </c>
      <c r="J73" s="29">
        <v>0</v>
      </c>
      <c r="K73" s="30">
        <v>0</v>
      </c>
    </row>
    <row r="74" spans="2:11" s="13" customFormat="1" x14ac:dyDescent="0.25">
      <c r="B74" s="232" t="s">
        <v>60</v>
      </c>
      <c r="C74" s="18"/>
      <c r="D74" s="18"/>
      <c r="E74" s="14"/>
      <c r="F74" s="19" t="e">
        <f t="shared" ref="F74:F79" si="12">G74/$C$6</f>
        <v>#DIV/0!</v>
      </c>
      <c r="G74" s="228">
        <f t="shared" ref="G74:G79" si="13">SUM(H74:R74)</f>
        <v>0</v>
      </c>
      <c r="H74" s="29">
        <v>0</v>
      </c>
      <c r="I74" s="29">
        <v>0</v>
      </c>
      <c r="J74" s="29">
        <v>0</v>
      </c>
      <c r="K74" s="30">
        <v>0</v>
      </c>
    </row>
    <row r="75" spans="2:11" s="13" customFormat="1" x14ac:dyDescent="0.25">
      <c r="B75" s="232"/>
      <c r="C75" s="17"/>
      <c r="D75" s="18"/>
      <c r="E75" s="227"/>
      <c r="F75" s="19" t="e">
        <f t="shared" si="12"/>
        <v>#DIV/0!</v>
      </c>
      <c r="G75" s="228">
        <f t="shared" si="13"/>
        <v>0</v>
      </c>
      <c r="H75" s="29">
        <v>0</v>
      </c>
      <c r="I75" s="29">
        <v>0</v>
      </c>
      <c r="J75" s="29">
        <v>0</v>
      </c>
      <c r="K75" s="30">
        <v>0</v>
      </c>
    </row>
    <row r="76" spans="2:11" s="13" customFormat="1" x14ac:dyDescent="0.25">
      <c r="B76" s="232" t="s">
        <v>26</v>
      </c>
      <c r="F76" s="19" t="e">
        <f t="shared" si="12"/>
        <v>#DIV/0!</v>
      </c>
      <c r="G76" s="228">
        <f t="shared" si="13"/>
        <v>0</v>
      </c>
      <c r="H76" s="29">
        <v>0</v>
      </c>
      <c r="I76" s="29">
        <v>0</v>
      </c>
      <c r="J76" s="29">
        <v>0</v>
      </c>
      <c r="K76" s="30">
        <v>0</v>
      </c>
    </row>
    <row r="77" spans="2:11" s="13" customFormat="1" x14ac:dyDescent="0.25">
      <c r="B77" s="232"/>
      <c r="C77" s="18"/>
      <c r="D77" s="18"/>
      <c r="E77" s="229"/>
      <c r="F77" s="19" t="e">
        <f t="shared" si="12"/>
        <v>#DIV/0!</v>
      </c>
      <c r="G77" s="228">
        <f t="shared" si="13"/>
        <v>0</v>
      </c>
      <c r="H77" s="29">
        <v>0</v>
      </c>
      <c r="I77" s="29">
        <v>0</v>
      </c>
      <c r="J77" s="29">
        <v>0</v>
      </c>
      <c r="K77" s="30">
        <v>0</v>
      </c>
    </row>
    <row r="78" spans="2:11" s="13" customFormat="1" x14ac:dyDescent="0.25">
      <c r="B78" s="232" t="s">
        <v>27</v>
      </c>
      <c r="F78" s="19" t="e">
        <f t="shared" si="12"/>
        <v>#DIV/0!</v>
      </c>
      <c r="G78" s="228">
        <f t="shared" si="13"/>
        <v>0</v>
      </c>
      <c r="H78" s="29">
        <v>0</v>
      </c>
      <c r="I78" s="29">
        <v>0</v>
      </c>
      <c r="J78" s="29">
        <v>0</v>
      </c>
      <c r="K78" s="30">
        <v>0</v>
      </c>
    </row>
    <row r="79" spans="2:11" s="13" customFormat="1" ht="18.75" x14ac:dyDescent="0.3">
      <c r="B79" s="232"/>
      <c r="C79" s="33"/>
      <c r="D79" s="34"/>
      <c r="E79" s="35"/>
      <c r="F79" s="19" t="e">
        <f t="shared" si="12"/>
        <v>#DIV/0!</v>
      </c>
      <c r="G79" s="228">
        <f t="shared" si="13"/>
        <v>0</v>
      </c>
      <c r="H79" s="29">
        <v>0</v>
      </c>
      <c r="I79" s="29">
        <v>0</v>
      </c>
      <c r="J79" s="29">
        <v>0</v>
      </c>
      <c r="K79" s="30">
        <v>0</v>
      </c>
    </row>
    <row r="80" spans="2:11" s="13" customFormat="1" ht="18.75" x14ac:dyDescent="0.3">
      <c r="B80" s="232" t="s">
        <v>17</v>
      </c>
      <c r="C80" s="33"/>
      <c r="D80" s="34"/>
      <c r="E80" s="35"/>
      <c r="F80" s="36" t="e">
        <f>G80/$C$6</f>
        <v>#DIV/0!</v>
      </c>
      <c r="G80" s="228">
        <f>SUM(H80:R80)</f>
        <v>0</v>
      </c>
      <c r="H80" s="29">
        <v>0</v>
      </c>
      <c r="I80" s="29">
        <v>0</v>
      </c>
      <c r="J80" s="29">
        <v>0</v>
      </c>
      <c r="K80" s="30">
        <v>0</v>
      </c>
    </row>
    <row r="81" spans="2:11" s="13" customFormat="1" ht="16.5" thickBot="1" x14ac:dyDescent="0.3">
      <c r="B81" s="20"/>
      <c r="C81" s="233"/>
      <c r="D81" s="233"/>
      <c r="E81" s="233"/>
      <c r="F81" s="233"/>
      <c r="G81" s="234"/>
      <c r="H81" s="29">
        <v>0</v>
      </c>
      <c r="I81" s="29">
        <v>0</v>
      </c>
      <c r="J81" s="29">
        <v>0</v>
      </c>
      <c r="K81" s="30">
        <v>0</v>
      </c>
    </row>
    <row r="82" spans="2:11" s="13" customFormat="1" ht="16.5" thickBot="1" x14ac:dyDescent="0.3">
      <c r="B82" s="183" t="s">
        <v>66</v>
      </c>
      <c r="C82" s="224"/>
      <c r="D82" s="224"/>
      <c r="E82" s="224"/>
      <c r="F82" s="233"/>
      <c r="G82" s="233"/>
      <c r="H82" s="29">
        <v>0</v>
      </c>
      <c r="I82" s="29">
        <v>0</v>
      </c>
      <c r="J82" s="29">
        <v>0</v>
      </c>
      <c r="K82" s="30">
        <v>0</v>
      </c>
    </row>
    <row r="83" spans="2:11" s="13" customFormat="1" x14ac:dyDescent="0.25">
      <c r="B83" s="232" t="s">
        <v>60</v>
      </c>
      <c r="C83" s="17"/>
      <c r="D83" s="18"/>
      <c r="E83" s="227"/>
      <c r="F83" s="19" t="e">
        <f t="shared" ref="F83:F88" si="14">G83/$C$6</f>
        <v>#DIV/0!</v>
      </c>
      <c r="G83" s="228">
        <f t="shared" ref="G83:G88" si="15">SUM(H83:R83)</f>
        <v>0</v>
      </c>
      <c r="H83" s="29">
        <v>0</v>
      </c>
      <c r="I83" s="29">
        <v>0</v>
      </c>
      <c r="J83" s="29">
        <v>0</v>
      </c>
      <c r="K83" s="30">
        <v>0</v>
      </c>
    </row>
    <row r="84" spans="2:11" s="13" customFormat="1" x14ac:dyDescent="0.25">
      <c r="B84" s="232"/>
      <c r="F84" s="19" t="e">
        <f t="shared" si="14"/>
        <v>#DIV/0!</v>
      </c>
      <c r="G84" s="228">
        <f t="shared" si="15"/>
        <v>0</v>
      </c>
      <c r="H84" s="29">
        <v>0</v>
      </c>
      <c r="I84" s="29">
        <v>0</v>
      </c>
      <c r="J84" s="29">
        <v>0</v>
      </c>
      <c r="K84" s="30">
        <v>0</v>
      </c>
    </row>
    <row r="85" spans="2:11" s="13" customFormat="1" x14ac:dyDescent="0.25">
      <c r="B85" s="232" t="s">
        <v>67</v>
      </c>
      <c r="C85" s="18"/>
      <c r="D85" s="18"/>
      <c r="E85" s="227"/>
      <c r="F85" s="19" t="e">
        <f t="shared" si="14"/>
        <v>#DIV/0!</v>
      </c>
      <c r="G85" s="228">
        <f t="shared" si="15"/>
        <v>0</v>
      </c>
      <c r="H85" s="29">
        <v>0</v>
      </c>
      <c r="I85" s="29">
        <v>0</v>
      </c>
      <c r="J85" s="29">
        <v>0</v>
      </c>
      <c r="K85" s="30">
        <v>0</v>
      </c>
    </row>
    <row r="86" spans="2:11" s="13" customFormat="1" x14ac:dyDescent="0.25">
      <c r="B86" s="232"/>
      <c r="C86" s="18"/>
      <c r="D86" s="18"/>
      <c r="F86" s="19" t="e">
        <f t="shared" si="14"/>
        <v>#DIV/0!</v>
      </c>
      <c r="G86" s="228">
        <f t="shared" si="15"/>
        <v>0</v>
      </c>
      <c r="H86" s="29">
        <v>0</v>
      </c>
      <c r="I86" s="29">
        <v>0</v>
      </c>
      <c r="J86" s="29">
        <v>0</v>
      </c>
      <c r="K86" s="30">
        <v>0</v>
      </c>
    </row>
    <row r="87" spans="2:11" s="13" customFormat="1" x14ac:dyDescent="0.25">
      <c r="B87" s="232" t="s">
        <v>17</v>
      </c>
      <c r="C87" s="18"/>
      <c r="D87" s="18"/>
      <c r="E87" s="14"/>
      <c r="F87" s="19" t="e">
        <f t="shared" si="14"/>
        <v>#DIV/0!</v>
      </c>
      <c r="G87" s="228">
        <f t="shared" si="15"/>
        <v>0</v>
      </c>
      <c r="H87" s="29">
        <v>0</v>
      </c>
      <c r="I87" s="29">
        <v>0</v>
      </c>
      <c r="J87" s="29">
        <v>0</v>
      </c>
      <c r="K87" s="30">
        <v>0</v>
      </c>
    </row>
    <row r="88" spans="2:11" s="13" customFormat="1" x14ac:dyDescent="0.25">
      <c r="B88" s="20"/>
      <c r="C88" s="17"/>
      <c r="D88" s="18"/>
      <c r="E88" s="227"/>
      <c r="F88" s="19" t="e">
        <f t="shared" si="14"/>
        <v>#DIV/0!</v>
      </c>
      <c r="G88" s="228">
        <f t="shared" si="15"/>
        <v>0</v>
      </c>
      <c r="H88" s="29">
        <v>0</v>
      </c>
      <c r="I88" s="29">
        <v>0</v>
      </c>
      <c r="J88" s="29">
        <v>0</v>
      </c>
      <c r="K88" s="30">
        <v>0</v>
      </c>
    </row>
    <row r="89" spans="2:11" s="13" customFormat="1" ht="18.75" x14ac:dyDescent="0.3">
      <c r="B89" s="230" t="s">
        <v>64</v>
      </c>
      <c r="F89" s="19" t="e">
        <f>G89/$C$6</f>
        <v>#DIV/0!</v>
      </c>
      <c r="G89" s="228">
        <f>SUM(H89:R89)</f>
        <v>0</v>
      </c>
      <c r="H89" s="29">
        <v>0</v>
      </c>
      <c r="I89" s="29">
        <v>0</v>
      </c>
      <c r="J89" s="29">
        <v>0</v>
      </c>
      <c r="K89" s="30">
        <v>0</v>
      </c>
    </row>
    <row r="90" spans="2:11" s="13" customFormat="1" ht="16.5" thickBot="1" x14ac:dyDescent="0.3">
      <c r="B90" s="39"/>
      <c r="C90" s="18"/>
      <c r="D90" s="18"/>
      <c r="H90" s="29">
        <v>0</v>
      </c>
      <c r="I90" s="29">
        <v>0</v>
      </c>
      <c r="J90" s="29">
        <v>0</v>
      </c>
      <c r="K90" s="30">
        <v>0</v>
      </c>
    </row>
    <row r="91" spans="2:11" s="13" customFormat="1" ht="16.5" thickBot="1" x14ac:dyDescent="0.3">
      <c r="B91" s="183" t="s">
        <v>28</v>
      </c>
      <c r="H91" s="29">
        <v>0</v>
      </c>
      <c r="I91" s="29">
        <v>0</v>
      </c>
      <c r="J91" s="29">
        <v>0</v>
      </c>
      <c r="K91" s="30">
        <v>0</v>
      </c>
    </row>
    <row r="92" spans="2:11" s="13" customFormat="1" ht="18.75" x14ac:dyDescent="0.3">
      <c r="B92" s="32"/>
      <c r="C92" s="33"/>
      <c r="D92" s="34"/>
      <c r="E92" s="35"/>
      <c r="F92" s="36" t="e">
        <f>G92/$C$6</f>
        <v>#DIV/0!</v>
      </c>
      <c r="G92" s="228">
        <f>SUM(H92:R92)</f>
        <v>0</v>
      </c>
      <c r="H92" s="29">
        <v>0</v>
      </c>
      <c r="I92" s="29">
        <v>0</v>
      </c>
      <c r="J92" s="29">
        <v>0</v>
      </c>
      <c r="K92" s="30">
        <v>0</v>
      </c>
    </row>
    <row r="93" spans="2:11" s="13" customFormat="1" ht="21.75" thickBot="1" x14ac:dyDescent="0.4">
      <c r="B93" s="209" t="s">
        <v>28</v>
      </c>
      <c r="C93" s="28"/>
      <c r="D93" s="28"/>
      <c r="E93" s="28"/>
      <c r="F93" s="36" t="e">
        <f>G93/$C$6</f>
        <v>#DIV/0!</v>
      </c>
      <c r="G93" s="228">
        <f>SUM(H93:R93)</f>
        <v>0</v>
      </c>
      <c r="H93" s="29">
        <v>0</v>
      </c>
      <c r="I93" s="29">
        <v>0</v>
      </c>
      <c r="J93" s="29">
        <v>0</v>
      </c>
      <c r="K93" s="30">
        <v>0</v>
      </c>
    </row>
    <row r="94" spans="2:11" s="13" customFormat="1" x14ac:dyDescent="0.25">
      <c r="B94" s="2"/>
      <c r="C94" s="2"/>
      <c r="D94" s="2"/>
      <c r="E94" s="2"/>
      <c r="F94" s="2"/>
      <c r="G94" s="2"/>
      <c r="H94" s="2"/>
      <c r="I94" s="2"/>
      <c r="J94" s="2"/>
      <c r="K94" s="2"/>
    </row>
    <row r="95" spans="2:11" s="13" customFormat="1" x14ac:dyDescent="0.25">
      <c r="B95" s="2"/>
      <c r="C95" s="2"/>
      <c r="D95" s="2"/>
      <c r="E95" s="2"/>
      <c r="F95" s="2"/>
      <c r="G95" s="2"/>
      <c r="H95" s="2"/>
      <c r="I95" s="2"/>
      <c r="J95" s="2"/>
      <c r="K95" s="2"/>
    </row>
    <row r="96" spans="2:11" s="13" customFormat="1" x14ac:dyDescent="0.25">
      <c r="B96" s="2"/>
      <c r="C96" s="2"/>
      <c r="D96" s="2"/>
      <c r="E96" s="2"/>
      <c r="F96" s="2"/>
      <c r="G96" s="2"/>
      <c r="H96" s="2"/>
      <c r="I96" s="2"/>
      <c r="J96" s="2"/>
      <c r="K96" s="2"/>
    </row>
    <row r="97" spans="2:11" s="13" customFormat="1" x14ac:dyDescent="0.25">
      <c r="B97" s="2"/>
      <c r="C97" s="2"/>
      <c r="D97" s="2"/>
      <c r="E97" s="2"/>
      <c r="F97" s="2"/>
      <c r="G97" s="2"/>
      <c r="H97" s="2"/>
      <c r="I97" s="2"/>
      <c r="J97" s="2"/>
      <c r="K97" s="2"/>
    </row>
    <row r="98" spans="2:11" s="13" customFormat="1" x14ac:dyDescent="0.25">
      <c r="B98" s="2"/>
      <c r="C98" s="2"/>
      <c r="D98" s="2"/>
      <c r="E98" s="2"/>
      <c r="F98" s="2"/>
      <c r="G98" s="2"/>
      <c r="H98" s="2"/>
      <c r="I98" s="2"/>
      <c r="J98" s="2"/>
      <c r="K98" s="2"/>
    </row>
    <row r="99" spans="2:11" s="13" customFormat="1" x14ac:dyDescent="0.25"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2:11" s="13" customFormat="1" x14ac:dyDescent="0.25">
      <c r="B100" s="2"/>
      <c r="C100" s="2"/>
      <c r="D100" s="2"/>
      <c r="E100" s="2"/>
      <c r="F100" s="2"/>
      <c r="G100" s="2"/>
      <c r="H100" s="2"/>
      <c r="I100" s="2"/>
      <c r="J100" s="2"/>
      <c r="K100" s="2"/>
    </row>
    <row r="101" spans="2:11" s="13" customFormat="1" x14ac:dyDescent="0.25">
      <c r="B101" s="2"/>
      <c r="C101" s="2"/>
      <c r="D101" s="2"/>
      <c r="E101" s="2"/>
      <c r="F101" s="2"/>
      <c r="G101" s="2"/>
      <c r="H101" s="2"/>
      <c r="I101" s="2"/>
      <c r="J101" s="2"/>
      <c r="K101" s="2"/>
    </row>
    <row r="102" spans="2:11" s="13" customFormat="1" x14ac:dyDescent="0.25">
      <c r="B102" s="2"/>
      <c r="C102" s="2"/>
      <c r="D102" s="2"/>
      <c r="E102" s="2"/>
      <c r="F102" s="2"/>
      <c r="G102" s="2"/>
      <c r="H102" s="2"/>
      <c r="I102" s="2"/>
      <c r="J102" s="2"/>
      <c r="K102" s="2"/>
    </row>
    <row r="103" spans="2:11" s="13" customFormat="1" ht="15.75" customHeight="1" x14ac:dyDescent="0.25">
      <c r="B103" s="2"/>
      <c r="C103" s="2"/>
      <c r="D103" s="2"/>
      <c r="E103" s="2"/>
      <c r="F103" s="2"/>
      <c r="G103" s="2"/>
      <c r="H103" s="2"/>
      <c r="I103" s="2"/>
      <c r="J103" s="2"/>
      <c r="K103" s="2"/>
    </row>
    <row r="104" spans="2:11" s="13" customFormat="1" ht="15.75" customHeight="1" x14ac:dyDescent="0.25">
      <c r="B104" s="2"/>
      <c r="C104" s="2"/>
      <c r="D104" s="2"/>
      <c r="E104" s="2"/>
      <c r="F104" s="2"/>
      <c r="G104" s="2"/>
      <c r="H104" s="2"/>
      <c r="I104" s="2"/>
      <c r="J104" s="2"/>
      <c r="K104" s="2"/>
    </row>
    <row r="105" spans="2:11" s="13" customFormat="1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</row>
    <row r="106" spans="2:11" s="38" customFormat="1" ht="15.75" x14ac:dyDescent="0.25">
      <c r="B106" s="2"/>
      <c r="C106" s="2"/>
      <c r="D106" s="2"/>
      <c r="E106" s="2"/>
      <c r="F106" s="2"/>
      <c r="G106" s="2"/>
      <c r="H106" s="2"/>
      <c r="I106" s="2"/>
      <c r="J106" s="2"/>
      <c r="K106" s="2"/>
    </row>
    <row r="107" spans="2:11" s="41" customFormat="1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</row>
    <row r="109" spans="2:11" ht="15.75" customHeight="1" x14ac:dyDescent="0.25"/>
    <row r="137" spans="2:11" s="1" customFormat="1" ht="18.75" x14ac:dyDescent="0.3">
      <c r="B137" s="2"/>
      <c r="C137" s="2"/>
      <c r="D137" s="2"/>
      <c r="E137" s="2"/>
      <c r="F137" s="2"/>
      <c r="G137" s="2"/>
      <c r="H137" s="2"/>
      <c r="I137" s="2"/>
      <c r="J137" s="2"/>
      <c r="K137" s="2"/>
    </row>
    <row r="139" spans="2:11" s="44" customFormat="1" ht="21" x14ac:dyDescent="0.35">
      <c r="B139" s="2"/>
      <c r="C139" s="2"/>
      <c r="D139" s="2"/>
      <c r="E139" s="2"/>
      <c r="F139" s="2"/>
      <c r="G139" s="2"/>
      <c r="H139" s="2"/>
      <c r="I139" s="2"/>
      <c r="J139" s="2"/>
      <c r="K139" s="2"/>
    </row>
    <row r="140" spans="2:11" s="46" customFormat="1" ht="21.75" thickBot="1" x14ac:dyDescent="0.4">
      <c r="B140" s="2"/>
      <c r="C140" s="2"/>
      <c r="D140" s="2"/>
      <c r="E140" s="2"/>
      <c r="F140" s="2"/>
      <c r="G140" s="2"/>
      <c r="H140" s="2"/>
      <c r="I140" s="2"/>
      <c r="J140" s="2"/>
      <c r="K140" s="2"/>
    </row>
    <row r="141" spans="2:11" ht="36" customHeight="1" x14ac:dyDescent="0.25">
      <c r="B141" s="47"/>
      <c r="D141" s="47"/>
      <c r="E141" s="47"/>
    </row>
  </sheetData>
  <protectedRanges>
    <protectedRange sqref="B109" name="Range2"/>
  </protectedRanges>
  <mergeCells count="5">
    <mergeCell ref="C5:G5"/>
    <mergeCell ref="C6:G6"/>
    <mergeCell ref="C7:G7"/>
    <mergeCell ref="C8:G8"/>
    <mergeCell ref="B10:E10"/>
  </mergeCells>
  <dataValidations count="3">
    <dataValidation operator="greaterThan" allowBlank="1" showInputMessage="1" showErrorMessage="1" promptTitle="Title and Organization" prompt="Input text only" sqref="B121 B136" xr:uid="{7F15DA22-C084-4F49-83C5-2595EEA85B68}"/>
    <dataValidation allowBlank="1" showInputMessage="1" showErrorMessage="1" promptTitle="Administrative Expenses" prompt="Input text only" sqref="B109:B120 B122:B135" xr:uid="{B8A48180-F879-4C25-BE75-590D386FB1FF}"/>
    <dataValidation type="whole" operator="greaterThanOrEqual" allowBlank="1" showErrorMessage="1" sqref="E20 E40 E52 E90 E77 E64" xr:uid="{944F258D-2675-46D9-8CB2-F560C99D4924}">
      <formula1>0</formula1>
    </dataValidation>
  </dataValidations>
  <pageMargins left="0.4" right="0.4" top="0.75" bottom="0.5" header="0.3" footer="0.3"/>
  <pageSetup scale="51" orientation="portrait" r:id="rId1"/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586FB-6AC3-4A45-BB5E-D56A7682A9A7}">
  <sheetPr codeName="Sheet2">
    <tabColor rgb="FF7030A0"/>
    <pageSetUpPr fitToPage="1"/>
  </sheetPr>
  <dimension ref="A1:AH145"/>
  <sheetViews>
    <sheetView zoomScale="53" zoomScaleNormal="53" zoomScaleSheetLayoutView="70" workbookViewId="0">
      <pane xSplit="2" ySplit="10" topLeftCell="C11" activePane="bottomRight" state="frozen"/>
      <selection pane="topRight" activeCell="B69" sqref="B69"/>
      <selection pane="bottomLeft" activeCell="B69" sqref="B69"/>
      <selection pane="bottomRight" activeCell="H5" sqref="H5"/>
    </sheetView>
  </sheetViews>
  <sheetFormatPr defaultColWidth="0" defaultRowHeight="15" zeroHeight="1" x14ac:dyDescent="0.25"/>
  <cols>
    <col min="1" max="1" width="3.28515625" style="49" customWidth="1"/>
    <col min="2" max="2" width="73.85546875" style="2" customWidth="1"/>
    <col min="3" max="3" width="6.7109375" style="2" customWidth="1"/>
    <col min="4" max="4" width="7.5703125" style="2" customWidth="1"/>
    <col min="5" max="5" width="18.140625" style="2" customWidth="1"/>
    <col min="6" max="6" width="12.42578125" style="2" customWidth="1"/>
    <col min="7" max="7" width="25.7109375" style="2" customWidth="1"/>
    <col min="8" max="8" width="27" style="2" customWidth="1"/>
    <col min="9" max="9" width="16.5703125" style="48" customWidth="1"/>
    <col min="10" max="10" width="1.5703125" style="2" customWidth="1"/>
    <col min="11" max="11" width="23.7109375" style="49" customWidth="1"/>
    <col min="12" max="12" width="24.85546875" style="49" customWidth="1"/>
    <col min="13" max="13" width="13.7109375" style="50" customWidth="1"/>
    <col min="14" max="14" width="40.28515625" style="51" customWidth="1"/>
    <col min="15" max="15" width="1.5703125" style="49" customWidth="1"/>
    <col min="16" max="16" width="26" style="49" customWidth="1"/>
    <col min="17" max="17" width="25.28515625" style="49" customWidth="1"/>
    <col min="18" max="18" width="13.85546875" style="50" customWidth="1"/>
    <col min="19" max="19" width="41" style="51" customWidth="1"/>
    <col min="20" max="20" width="1.5703125" style="49" customWidth="1"/>
    <col min="21" max="21" width="25.28515625" style="49" customWidth="1"/>
    <col min="22" max="22" width="25.140625" style="49" customWidth="1"/>
    <col min="23" max="23" width="13.85546875" style="50" customWidth="1"/>
    <col min="24" max="24" width="42.140625" style="51" customWidth="1"/>
    <col min="25" max="25" width="1.5703125" style="49" customWidth="1"/>
    <col min="26" max="26" width="27" style="49" customWidth="1"/>
    <col min="27" max="27" width="26.42578125" style="49" customWidth="1"/>
    <col min="28" max="28" width="13.85546875" style="50" customWidth="1"/>
    <col min="29" max="29" width="39.5703125" style="51" customWidth="1"/>
    <col min="30" max="30" width="2.7109375" style="49" customWidth="1"/>
    <col min="31" max="31" width="26.42578125" style="2" customWidth="1"/>
    <col min="32" max="32" width="23.5703125" style="2" customWidth="1"/>
    <col min="33" max="33" width="23.42578125" style="48" customWidth="1"/>
    <col min="34" max="34" width="9.140625" style="49" customWidth="1"/>
    <col min="35" max="16384" width="9.140625" style="49" hidden="1"/>
  </cols>
  <sheetData>
    <row r="1" spans="2:33" ht="63.6" customHeight="1" x14ac:dyDescent="0.3">
      <c r="B1" s="235" t="s">
        <v>76</v>
      </c>
      <c r="C1" s="1"/>
      <c r="D1" s="1"/>
      <c r="F1" s="3"/>
      <c r="P1" s="241" t="s">
        <v>68</v>
      </c>
      <c r="Q1" s="241" t="s">
        <v>71</v>
      </c>
    </row>
    <row r="2" spans="2:33" ht="18.75" x14ac:dyDescent="0.3">
      <c r="B2" s="1" t="s">
        <v>29</v>
      </c>
      <c r="C2" s="1"/>
      <c r="F2" s="3"/>
      <c r="G2" s="3"/>
      <c r="H2" s="3"/>
      <c r="I2" s="52"/>
      <c r="J2" s="3"/>
      <c r="N2" s="53"/>
      <c r="O2" s="54"/>
      <c r="P2" s="241" t="s">
        <v>69</v>
      </c>
      <c r="Q2" s="241" t="s">
        <v>74</v>
      </c>
      <c r="T2" s="54"/>
      <c r="Y2" s="54"/>
    </row>
    <row r="3" spans="2:33" ht="16.5" thickBot="1" x14ac:dyDescent="0.3">
      <c r="N3" s="53"/>
      <c r="P3" s="241" t="s">
        <v>70</v>
      </c>
      <c r="Q3" s="241" t="s">
        <v>72</v>
      </c>
    </row>
    <row r="4" spans="2:33" ht="18.75" x14ac:dyDescent="0.3">
      <c r="B4" s="5" t="s">
        <v>0</v>
      </c>
      <c r="C4" s="269">
        <f>'Tab 1 Approved Qtrly Budget'!C5:G5</f>
        <v>0</v>
      </c>
      <c r="D4" s="270"/>
      <c r="E4" s="270"/>
      <c r="F4" s="270"/>
      <c r="G4" s="271"/>
      <c r="H4" s="55"/>
      <c r="I4" s="56"/>
      <c r="J4" s="55"/>
      <c r="K4" s="57"/>
      <c r="N4" s="53"/>
      <c r="O4" s="58"/>
      <c r="P4" s="57"/>
      <c r="Q4" s="241"/>
      <c r="T4" s="58"/>
      <c r="U4" s="57"/>
      <c r="Y4" s="58"/>
      <c r="Z4" s="57"/>
    </row>
    <row r="5" spans="2:33" ht="18.75" x14ac:dyDescent="0.3">
      <c r="B5" s="7" t="s">
        <v>30</v>
      </c>
      <c r="C5" s="244">
        <f>'Tab 1 Approved Qtrly Budget'!C6:G6</f>
        <v>0</v>
      </c>
      <c r="D5" s="244"/>
      <c r="E5" s="244"/>
      <c r="F5" s="244"/>
      <c r="G5" s="245"/>
      <c r="H5" s="55"/>
      <c r="I5" s="56"/>
      <c r="J5" s="55"/>
      <c r="K5" s="57"/>
      <c r="N5" s="53"/>
      <c r="O5" s="58"/>
      <c r="P5" s="57"/>
      <c r="T5" s="58"/>
      <c r="U5" s="57"/>
      <c r="Y5" s="58"/>
      <c r="Z5" s="57"/>
    </row>
    <row r="6" spans="2:33" ht="18.75" x14ac:dyDescent="0.3">
      <c r="B6" s="7" t="s">
        <v>2</v>
      </c>
      <c r="C6" s="272">
        <f>'Tab 1 Approved Qtrly Budget'!C7:G7</f>
        <v>0</v>
      </c>
      <c r="D6" s="273"/>
      <c r="E6" s="273"/>
      <c r="F6" s="273"/>
      <c r="G6" s="274"/>
      <c r="H6" s="55"/>
      <c r="I6" s="56"/>
      <c r="J6" s="55"/>
      <c r="K6" s="57"/>
      <c r="O6" s="58"/>
      <c r="P6" s="57"/>
      <c r="T6" s="58"/>
      <c r="U6" s="57"/>
      <c r="Y6" s="58"/>
      <c r="Z6" s="57"/>
    </row>
    <row r="7" spans="2:33" ht="19.5" thickBot="1" x14ac:dyDescent="0.35">
      <c r="B7" s="8" t="s">
        <v>31</v>
      </c>
      <c r="C7" s="248">
        <f>'Tab 1 Approved Qtrly Budget'!C8:G8</f>
        <v>0</v>
      </c>
      <c r="D7" s="248"/>
      <c r="E7" s="248"/>
      <c r="F7" s="248"/>
      <c r="G7" s="249"/>
      <c r="H7" s="59"/>
      <c r="I7" s="60"/>
      <c r="J7" s="59"/>
      <c r="K7" s="57"/>
      <c r="O7" s="61"/>
      <c r="P7" s="57"/>
      <c r="T7" s="61"/>
      <c r="U7" s="57"/>
      <c r="Y7" s="61"/>
      <c r="Z7" s="57"/>
    </row>
    <row r="8" spans="2:33" ht="19.5" thickBot="1" x14ac:dyDescent="0.35">
      <c r="B8" s="62"/>
      <c r="C8" s="63"/>
      <c r="D8" s="63"/>
      <c r="E8" s="6"/>
      <c r="F8" s="6"/>
      <c r="G8" s="6"/>
      <c r="H8" s="6"/>
      <c r="I8" s="60"/>
      <c r="J8" s="59"/>
      <c r="K8" s="57"/>
      <c r="O8" s="61"/>
      <c r="P8" s="57"/>
      <c r="T8" s="61"/>
      <c r="U8" s="57"/>
      <c r="Y8" s="61"/>
      <c r="Z8" s="57"/>
      <c r="AC8" s="64"/>
    </row>
    <row r="9" spans="2:33" ht="15.75" thickBot="1" x14ac:dyDescent="0.3">
      <c r="B9" s="65"/>
      <c r="K9" s="275" t="s">
        <v>32</v>
      </c>
      <c r="L9" s="276"/>
      <c r="M9" s="276"/>
      <c r="N9" s="277"/>
      <c r="P9" s="266" t="s">
        <v>33</v>
      </c>
      <c r="Q9" s="267"/>
      <c r="R9" s="267"/>
      <c r="S9" s="268"/>
      <c r="U9" s="255" t="s">
        <v>34</v>
      </c>
      <c r="V9" s="256"/>
      <c r="W9" s="256"/>
      <c r="X9" s="257"/>
      <c r="Z9" s="258" t="s">
        <v>35</v>
      </c>
      <c r="AA9" s="259"/>
      <c r="AB9" s="259"/>
      <c r="AC9" s="260"/>
      <c r="AE9" s="261" t="s">
        <v>36</v>
      </c>
      <c r="AF9" s="262"/>
      <c r="AG9" s="263"/>
    </row>
    <row r="10" spans="2:33" s="75" customFormat="1" ht="82.5" customHeight="1" thickBot="1" x14ac:dyDescent="0.3">
      <c r="B10" s="264" t="s">
        <v>4</v>
      </c>
      <c r="C10" s="265"/>
      <c r="D10" s="265"/>
      <c r="E10" s="265"/>
      <c r="F10" s="66" t="s">
        <v>5</v>
      </c>
      <c r="G10" s="67" t="s">
        <v>37</v>
      </c>
      <c r="H10" s="67" t="s">
        <v>38</v>
      </c>
      <c r="I10" s="68" t="s">
        <v>39</v>
      </c>
      <c r="J10" s="69"/>
      <c r="K10" s="70" t="s">
        <v>40</v>
      </c>
      <c r="L10" s="71" t="s">
        <v>41</v>
      </c>
      <c r="M10" s="72" t="s">
        <v>42</v>
      </c>
      <c r="N10" s="73" t="s">
        <v>43</v>
      </c>
      <c r="O10" s="74"/>
      <c r="P10" s="70" t="s">
        <v>44</v>
      </c>
      <c r="Q10" s="71" t="s">
        <v>45</v>
      </c>
      <c r="R10" s="72" t="s">
        <v>46</v>
      </c>
      <c r="S10" s="73" t="s">
        <v>43</v>
      </c>
      <c r="T10" s="74"/>
      <c r="U10" s="70" t="s">
        <v>47</v>
      </c>
      <c r="V10" s="71" t="s">
        <v>48</v>
      </c>
      <c r="W10" s="72" t="s">
        <v>49</v>
      </c>
      <c r="X10" s="73" t="s">
        <v>43</v>
      </c>
      <c r="Y10" s="74"/>
      <c r="Z10" s="70" t="s">
        <v>50</v>
      </c>
      <c r="AA10" s="71" t="s">
        <v>51</v>
      </c>
      <c r="AB10" s="72" t="s">
        <v>52</v>
      </c>
      <c r="AC10" s="73" t="s">
        <v>43</v>
      </c>
      <c r="AE10" s="76" t="s">
        <v>53</v>
      </c>
      <c r="AF10" s="77" t="s">
        <v>54</v>
      </c>
      <c r="AG10" s="78" t="s">
        <v>39</v>
      </c>
    </row>
    <row r="11" spans="2:33" s="75" customFormat="1" ht="16.5" thickBot="1" x14ac:dyDescent="0.3">
      <c r="B11" s="79" t="s">
        <v>11</v>
      </c>
      <c r="C11" s="80"/>
      <c r="D11" s="80"/>
      <c r="E11" s="80"/>
      <c r="F11" s="81"/>
      <c r="G11" s="83"/>
      <c r="H11" s="83"/>
      <c r="I11" s="84"/>
      <c r="J11" s="85"/>
      <c r="K11" s="86"/>
      <c r="L11" s="87"/>
      <c r="M11" s="88"/>
      <c r="N11" s="89"/>
      <c r="O11" s="74"/>
      <c r="P11" s="86"/>
      <c r="Q11" s="87"/>
      <c r="R11" s="88"/>
      <c r="S11" s="89"/>
      <c r="T11" s="74"/>
      <c r="U11" s="86"/>
      <c r="V11" s="87"/>
      <c r="W11" s="88"/>
      <c r="X11" s="89"/>
      <c r="Y11" s="74"/>
      <c r="Z11" s="86"/>
      <c r="AA11" s="87"/>
      <c r="AB11" s="88"/>
      <c r="AC11" s="89"/>
      <c r="AD11" s="90"/>
      <c r="AE11" s="82"/>
      <c r="AF11" s="83"/>
      <c r="AG11" s="84"/>
    </row>
    <row r="12" spans="2:33" s="96" customFormat="1" ht="21.75" customHeight="1" x14ac:dyDescent="0.25">
      <c r="B12" s="226" t="s">
        <v>56</v>
      </c>
      <c r="C12" s="224"/>
      <c r="D12" s="224"/>
      <c r="E12" s="224"/>
      <c r="F12" s="13"/>
      <c r="G12" s="14"/>
      <c r="H12" s="14"/>
      <c r="I12" s="91"/>
      <c r="J12" s="14"/>
      <c r="K12" s="92"/>
      <c r="L12" s="93"/>
      <c r="M12" s="94"/>
      <c r="N12" s="95"/>
      <c r="O12" s="93"/>
      <c r="P12" s="92"/>
      <c r="Q12" s="93"/>
      <c r="R12" s="94"/>
      <c r="S12" s="95"/>
      <c r="T12" s="93"/>
      <c r="U12" s="92"/>
      <c r="V12" s="93"/>
      <c r="W12" s="94"/>
      <c r="X12" s="109"/>
      <c r="Y12" s="110"/>
      <c r="Z12" s="107">
        <v>0</v>
      </c>
      <c r="AA12" s="104">
        <f>'Tab 1 Approved Qtrly Budget'!K12</f>
        <v>0</v>
      </c>
      <c r="AB12" s="108" t="e">
        <f>(Z12-AA12)/AA12</f>
        <v>#DIV/0!</v>
      </c>
      <c r="AC12" s="109"/>
      <c r="AE12" s="111">
        <f t="shared" ref="AE12:AF15" si="0">K12+P12+U12+Z12</f>
        <v>0</v>
      </c>
      <c r="AF12" s="112">
        <f t="shared" si="0"/>
        <v>0</v>
      </c>
      <c r="AG12" s="113" t="e">
        <f>(AE12-AF12)/AF12</f>
        <v>#DIV/0!</v>
      </c>
    </row>
    <row r="13" spans="2:33" s="96" customFormat="1" ht="20.25" customHeight="1" thickBot="1" x14ac:dyDescent="0.3">
      <c r="B13" s="20"/>
      <c r="C13" s="17"/>
      <c r="D13" s="18"/>
      <c r="E13" s="227"/>
      <c r="F13" s="13"/>
      <c r="G13" s="13"/>
      <c r="H13" s="98"/>
      <c r="I13" s="99"/>
      <c r="J13" s="98"/>
      <c r="K13" s="100"/>
      <c r="L13" s="101"/>
      <c r="M13" s="102"/>
      <c r="N13" s="103"/>
      <c r="O13" s="101"/>
      <c r="P13" s="100"/>
      <c r="Q13" s="101"/>
      <c r="R13" s="102"/>
      <c r="S13" s="103"/>
      <c r="T13" s="101"/>
      <c r="U13" s="100"/>
      <c r="V13" s="101"/>
      <c r="W13" s="102"/>
      <c r="X13" s="109"/>
      <c r="Y13" s="110"/>
      <c r="Z13" s="107">
        <v>0</v>
      </c>
      <c r="AA13" s="104">
        <f>'Tab 1 Approved Qtrly Budget'!K13</f>
        <v>0</v>
      </c>
      <c r="AB13" s="108" t="e">
        <f t="shared" ref="AB13" si="1">(Z13-AA13)/AA13</f>
        <v>#DIV/0!</v>
      </c>
      <c r="AC13" s="109"/>
      <c r="AE13" s="114">
        <f t="shared" si="0"/>
        <v>0</v>
      </c>
      <c r="AF13" s="115">
        <f t="shared" si="0"/>
        <v>0</v>
      </c>
      <c r="AG13" s="116" t="e">
        <f t="shared" ref="AG13" si="2">(AE13-AF13)/AF13</f>
        <v>#DIV/0!</v>
      </c>
    </row>
    <row r="14" spans="2:33" s="96" customFormat="1" ht="15" customHeight="1" x14ac:dyDescent="0.25">
      <c r="B14" s="226" t="s">
        <v>12</v>
      </c>
      <c r="C14" s="13"/>
      <c r="D14" s="13"/>
      <c r="E14" s="13"/>
      <c r="F14" s="19" t="e">
        <f ca="1">G14/$C$6</f>
        <v>#DIV/0!</v>
      </c>
      <c r="G14" s="228">
        <f ca="1">SUM(H14:R14)</f>
        <v>0</v>
      </c>
      <c r="H14" s="104">
        <f>'Tab 1 Approved Qtrly Budget'!G14</f>
        <v>0</v>
      </c>
      <c r="I14" s="105" t="e">
        <f ca="1">(G14-H14)/H14</f>
        <v>#DIV/0!</v>
      </c>
      <c r="J14" s="106"/>
      <c r="K14" s="107">
        <v>0</v>
      </c>
      <c r="L14" s="104">
        <f>'Tab 1 Approved Qtrly Budget'!H14</f>
        <v>0</v>
      </c>
      <c r="M14" s="108" t="e">
        <f>(K14-L14)/L14</f>
        <v>#DIV/0!</v>
      </c>
      <c r="N14" s="109"/>
      <c r="O14" s="110"/>
      <c r="P14" s="107">
        <v>0</v>
      </c>
      <c r="Q14" s="104">
        <f>'Tab 1 Approved Qtrly Budget'!I14</f>
        <v>0</v>
      </c>
      <c r="R14" s="108" t="e">
        <f>(P14-Q14)/Q14</f>
        <v>#DIV/0!</v>
      </c>
      <c r="S14" s="109"/>
      <c r="T14" s="110"/>
      <c r="U14" s="107">
        <v>0</v>
      </c>
      <c r="V14" s="104">
        <f>'Tab 1 Approved Qtrly Budget'!J14</f>
        <v>0</v>
      </c>
      <c r="W14" s="108" t="e">
        <f>(U14-V14)/V14</f>
        <v>#DIV/0!</v>
      </c>
      <c r="X14" s="109"/>
      <c r="Y14" s="110"/>
      <c r="Z14" s="107">
        <v>0</v>
      </c>
      <c r="AA14" s="104">
        <f>'Tab 1 Approved Qtrly Budget'!K14</f>
        <v>0</v>
      </c>
      <c r="AB14" s="108" t="e">
        <f>(Z14-AA14)/AA14</f>
        <v>#DIV/0!</v>
      </c>
      <c r="AC14" s="109"/>
      <c r="AE14" s="111">
        <f t="shared" si="0"/>
        <v>0</v>
      </c>
      <c r="AF14" s="112">
        <f t="shared" si="0"/>
        <v>0</v>
      </c>
      <c r="AG14" s="113" t="e">
        <f>(AE14-AF14)/AF14</f>
        <v>#DIV/0!</v>
      </c>
    </row>
    <row r="15" spans="2:33" s="96" customFormat="1" ht="15" customHeight="1" x14ac:dyDescent="0.25">
      <c r="B15" s="225"/>
      <c r="C15" s="18"/>
      <c r="D15" s="18"/>
      <c r="E15" s="227"/>
      <c r="F15" s="19" t="e">
        <f ca="1">G15/$C$6</f>
        <v>#DIV/0!</v>
      </c>
      <c r="G15" s="228">
        <f ca="1">SUM(H15:R15)</f>
        <v>0</v>
      </c>
      <c r="H15" s="104">
        <f>'Tab 1 Approved Qtrly Budget'!G15</f>
        <v>0</v>
      </c>
      <c r="I15" s="105" t="e">
        <f t="shared" ref="I15:I57" ca="1" si="3">(G15-H15)/H15</f>
        <v>#DIV/0!</v>
      </c>
      <c r="J15" s="106"/>
      <c r="K15" s="107">
        <v>0</v>
      </c>
      <c r="L15" s="104">
        <f>'Tab 1 Approved Qtrly Budget'!H15</f>
        <v>0</v>
      </c>
      <c r="M15" s="108" t="e">
        <f t="shared" ref="M15:M57" si="4">(K15-L15)/L15</f>
        <v>#DIV/0!</v>
      </c>
      <c r="N15" s="109"/>
      <c r="O15" s="110"/>
      <c r="P15" s="107">
        <v>0</v>
      </c>
      <c r="Q15" s="104">
        <f>'Tab 1 Approved Qtrly Budget'!I15</f>
        <v>0</v>
      </c>
      <c r="R15" s="108" t="e">
        <f t="shared" ref="R15:R57" si="5">(P15-Q15)/Q15</f>
        <v>#DIV/0!</v>
      </c>
      <c r="S15" s="109"/>
      <c r="T15" s="110"/>
      <c r="U15" s="107">
        <v>0</v>
      </c>
      <c r="V15" s="104">
        <f>'Tab 1 Approved Qtrly Budget'!J15</f>
        <v>0</v>
      </c>
      <c r="W15" s="108" t="e">
        <f t="shared" ref="W15:W57" si="6">(U15-V15)/V15</f>
        <v>#DIV/0!</v>
      </c>
      <c r="X15" s="109"/>
      <c r="Y15" s="110"/>
      <c r="Z15" s="107">
        <v>0</v>
      </c>
      <c r="AA15" s="104">
        <f>'Tab 1 Approved Qtrly Budget'!K15</f>
        <v>0</v>
      </c>
      <c r="AB15" s="108" t="e">
        <f t="shared" ref="AB15:AB57" si="7">(Z15-AA15)/AA15</f>
        <v>#DIV/0!</v>
      </c>
      <c r="AC15" s="109"/>
      <c r="AE15" s="114">
        <f t="shared" si="0"/>
        <v>0</v>
      </c>
      <c r="AF15" s="115">
        <f t="shared" si="0"/>
        <v>0</v>
      </c>
      <c r="AG15" s="116" t="e">
        <f t="shared" ref="AG15:AG57" si="8">(AE15-AF15)/AF15</f>
        <v>#DIV/0!</v>
      </c>
    </row>
    <row r="16" spans="2:33" s="96" customFormat="1" ht="15" customHeight="1" x14ac:dyDescent="0.25">
      <c r="B16" s="225" t="s">
        <v>57</v>
      </c>
      <c r="C16" s="18"/>
      <c r="D16" s="18"/>
      <c r="E16" s="13"/>
      <c r="F16" s="19" t="e">
        <f t="shared" ref="F16:F22" ca="1" si="9">G16/$C$6</f>
        <v>#DIV/0!</v>
      </c>
      <c r="G16" s="228">
        <f t="shared" ref="G16:G21" ca="1" si="10">SUM(H16:R16)</f>
        <v>0</v>
      </c>
      <c r="H16" s="104">
        <f>'Tab 1 Approved Qtrly Budget'!G16</f>
        <v>0</v>
      </c>
      <c r="I16" s="105" t="e">
        <f t="shared" ca="1" si="3"/>
        <v>#DIV/0!</v>
      </c>
      <c r="J16" s="106"/>
      <c r="K16" s="107">
        <v>0</v>
      </c>
      <c r="L16" s="104">
        <f>'Tab 1 Approved Qtrly Budget'!H16</f>
        <v>0</v>
      </c>
      <c r="M16" s="108" t="e">
        <f t="shared" si="4"/>
        <v>#DIV/0!</v>
      </c>
      <c r="N16" s="109"/>
      <c r="O16" s="110"/>
      <c r="P16" s="107">
        <v>0</v>
      </c>
      <c r="Q16" s="104">
        <f>'Tab 1 Approved Qtrly Budget'!I16</f>
        <v>0</v>
      </c>
      <c r="R16" s="108" t="e">
        <f t="shared" si="5"/>
        <v>#DIV/0!</v>
      </c>
      <c r="S16" s="109"/>
      <c r="T16" s="110"/>
      <c r="U16" s="107">
        <v>0</v>
      </c>
      <c r="V16" s="104">
        <f>'Tab 1 Approved Qtrly Budget'!J16</f>
        <v>0</v>
      </c>
      <c r="W16" s="108" t="e">
        <f t="shared" si="6"/>
        <v>#DIV/0!</v>
      </c>
      <c r="X16" s="109"/>
      <c r="Y16" s="110"/>
      <c r="Z16" s="107">
        <v>0</v>
      </c>
      <c r="AA16" s="104">
        <f>'Tab 1 Approved Qtrly Budget'!K16</f>
        <v>0</v>
      </c>
      <c r="AB16" s="108" t="e">
        <f t="shared" si="7"/>
        <v>#DIV/0!</v>
      </c>
      <c r="AC16" s="109"/>
      <c r="AE16" s="114">
        <f t="shared" ref="AE16:AF57" si="11">K16+P16+U16+Z16</f>
        <v>0</v>
      </c>
      <c r="AF16" s="115">
        <f t="shared" si="11"/>
        <v>0</v>
      </c>
      <c r="AG16" s="116" t="e">
        <f t="shared" si="8"/>
        <v>#DIV/0!</v>
      </c>
    </row>
    <row r="17" spans="2:33" s="96" customFormat="1" ht="15" customHeight="1" x14ac:dyDescent="0.25">
      <c r="B17" s="225"/>
      <c r="C17" s="18"/>
      <c r="D17" s="18"/>
      <c r="E17" s="14"/>
      <c r="F17" s="19" t="e">
        <f t="shared" ca="1" si="9"/>
        <v>#DIV/0!</v>
      </c>
      <c r="G17" s="228">
        <f t="shared" ca="1" si="10"/>
        <v>0</v>
      </c>
      <c r="H17" s="104">
        <f>'Tab 1 Approved Qtrly Budget'!G17</f>
        <v>0</v>
      </c>
      <c r="I17" s="105" t="e">
        <f t="shared" ca="1" si="3"/>
        <v>#DIV/0!</v>
      </c>
      <c r="J17" s="106"/>
      <c r="K17" s="107">
        <v>0</v>
      </c>
      <c r="L17" s="104">
        <f>'Tab 1 Approved Qtrly Budget'!H17</f>
        <v>0</v>
      </c>
      <c r="M17" s="108" t="e">
        <f t="shared" si="4"/>
        <v>#DIV/0!</v>
      </c>
      <c r="N17" s="109"/>
      <c r="O17" s="110"/>
      <c r="P17" s="107">
        <v>0</v>
      </c>
      <c r="Q17" s="104">
        <f>'Tab 1 Approved Qtrly Budget'!I17</f>
        <v>0</v>
      </c>
      <c r="R17" s="108" t="e">
        <f t="shared" si="5"/>
        <v>#DIV/0!</v>
      </c>
      <c r="S17" s="109"/>
      <c r="T17" s="110"/>
      <c r="U17" s="107">
        <v>0</v>
      </c>
      <c r="V17" s="104">
        <f>'Tab 1 Approved Qtrly Budget'!J17</f>
        <v>0</v>
      </c>
      <c r="W17" s="108" t="e">
        <f t="shared" si="6"/>
        <v>#DIV/0!</v>
      </c>
      <c r="X17" s="109"/>
      <c r="Y17" s="110"/>
      <c r="Z17" s="107">
        <v>0</v>
      </c>
      <c r="AA17" s="104">
        <f>'Tab 1 Approved Qtrly Budget'!K17</f>
        <v>0</v>
      </c>
      <c r="AB17" s="108" t="e">
        <f t="shared" si="7"/>
        <v>#DIV/0!</v>
      </c>
      <c r="AC17" s="109"/>
      <c r="AE17" s="114">
        <f t="shared" si="11"/>
        <v>0</v>
      </c>
      <c r="AF17" s="115">
        <f t="shared" si="11"/>
        <v>0</v>
      </c>
      <c r="AG17" s="116" t="e">
        <f t="shared" si="8"/>
        <v>#DIV/0!</v>
      </c>
    </row>
    <row r="18" spans="2:33" s="96" customFormat="1" ht="15" customHeight="1" x14ac:dyDescent="0.25">
      <c r="B18" s="225" t="s">
        <v>58</v>
      </c>
      <c r="C18" s="13"/>
      <c r="D18" s="13"/>
      <c r="E18" s="13"/>
      <c r="F18" s="19" t="e">
        <f t="shared" ca="1" si="9"/>
        <v>#DIV/0!</v>
      </c>
      <c r="G18" s="228">
        <f t="shared" ca="1" si="10"/>
        <v>0</v>
      </c>
      <c r="H18" s="104">
        <f>'Tab 1 Approved Qtrly Budget'!G18</f>
        <v>0</v>
      </c>
      <c r="I18" s="105" t="e">
        <f t="shared" ca="1" si="3"/>
        <v>#DIV/0!</v>
      </c>
      <c r="J18" s="106"/>
      <c r="K18" s="107">
        <v>0</v>
      </c>
      <c r="L18" s="104">
        <f>'Tab 1 Approved Qtrly Budget'!H18</f>
        <v>0</v>
      </c>
      <c r="M18" s="108" t="e">
        <f t="shared" si="4"/>
        <v>#DIV/0!</v>
      </c>
      <c r="N18" s="109"/>
      <c r="O18" s="110"/>
      <c r="P18" s="107">
        <v>0</v>
      </c>
      <c r="Q18" s="104">
        <f>'Tab 1 Approved Qtrly Budget'!I18</f>
        <v>0</v>
      </c>
      <c r="R18" s="108" t="e">
        <f t="shared" si="5"/>
        <v>#DIV/0!</v>
      </c>
      <c r="S18" s="109"/>
      <c r="T18" s="110"/>
      <c r="U18" s="107">
        <v>0</v>
      </c>
      <c r="V18" s="104">
        <f>'Tab 1 Approved Qtrly Budget'!J18</f>
        <v>0</v>
      </c>
      <c r="W18" s="108" t="e">
        <f t="shared" si="6"/>
        <v>#DIV/0!</v>
      </c>
      <c r="X18" s="109"/>
      <c r="Y18" s="110"/>
      <c r="Z18" s="107">
        <v>0</v>
      </c>
      <c r="AA18" s="104">
        <f>'Tab 1 Approved Qtrly Budget'!K18</f>
        <v>0</v>
      </c>
      <c r="AB18" s="108" t="e">
        <f t="shared" si="7"/>
        <v>#DIV/0!</v>
      </c>
      <c r="AC18" s="109"/>
      <c r="AE18" s="114">
        <f t="shared" si="11"/>
        <v>0</v>
      </c>
      <c r="AF18" s="115">
        <f t="shared" si="11"/>
        <v>0</v>
      </c>
      <c r="AG18" s="116" t="e">
        <f t="shared" si="8"/>
        <v>#DIV/0!</v>
      </c>
    </row>
    <row r="19" spans="2:33" s="96" customFormat="1" ht="15" customHeight="1" x14ac:dyDescent="0.25">
      <c r="B19" s="20"/>
      <c r="C19" s="18"/>
      <c r="D19" s="18"/>
      <c r="E19" s="13"/>
      <c r="F19" s="19" t="e">
        <f t="shared" ca="1" si="9"/>
        <v>#DIV/0!</v>
      </c>
      <c r="G19" s="228">
        <f t="shared" ca="1" si="10"/>
        <v>0</v>
      </c>
      <c r="H19" s="104">
        <f>'Tab 1 Approved Qtrly Budget'!G19</f>
        <v>0</v>
      </c>
      <c r="I19" s="105" t="e">
        <f t="shared" ca="1" si="3"/>
        <v>#DIV/0!</v>
      </c>
      <c r="J19" s="106"/>
      <c r="K19" s="107">
        <v>0</v>
      </c>
      <c r="L19" s="104">
        <f>'Tab 1 Approved Qtrly Budget'!H19</f>
        <v>0</v>
      </c>
      <c r="M19" s="108" t="e">
        <f t="shared" si="4"/>
        <v>#DIV/0!</v>
      </c>
      <c r="N19" s="109"/>
      <c r="O19" s="110"/>
      <c r="P19" s="107">
        <v>0</v>
      </c>
      <c r="Q19" s="104">
        <f>'Tab 1 Approved Qtrly Budget'!I19</f>
        <v>0</v>
      </c>
      <c r="R19" s="108" t="e">
        <f t="shared" si="5"/>
        <v>#DIV/0!</v>
      </c>
      <c r="S19" s="109"/>
      <c r="T19" s="110"/>
      <c r="U19" s="107">
        <v>0</v>
      </c>
      <c r="V19" s="104">
        <f>'Tab 1 Approved Qtrly Budget'!J19</f>
        <v>0</v>
      </c>
      <c r="W19" s="108" t="e">
        <f t="shared" si="6"/>
        <v>#DIV/0!</v>
      </c>
      <c r="X19" s="109"/>
      <c r="Y19" s="110"/>
      <c r="Z19" s="107">
        <v>0</v>
      </c>
      <c r="AA19" s="104">
        <f>'Tab 1 Approved Qtrly Budget'!K19</f>
        <v>0</v>
      </c>
      <c r="AB19" s="108" t="e">
        <f t="shared" si="7"/>
        <v>#DIV/0!</v>
      </c>
      <c r="AC19" s="109"/>
      <c r="AE19" s="114">
        <f t="shared" si="11"/>
        <v>0</v>
      </c>
      <c r="AF19" s="115">
        <f t="shared" si="11"/>
        <v>0</v>
      </c>
      <c r="AG19" s="116" t="e">
        <f t="shared" si="8"/>
        <v>#DIV/0!</v>
      </c>
    </row>
    <row r="20" spans="2:33" s="96" customFormat="1" ht="15" customHeight="1" x14ac:dyDescent="0.25">
      <c r="B20" s="226" t="s">
        <v>20</v>
      </c>
      <c r="C20" s="13"/>
      <c r="D20" s="13"/>
      <c r="E20" s="13"/>
      <c r="F20" s="19" t="e">
        <f t="shared" ca="1" si="9"/>
        <v>#DIV/0!</v>
      </c>
      <c r="G20" s="228">
        <f t="shared" ca="1" si="10"/>
        <v>0</v>
      </c>
      <c r="H20" s="104">
        <f>'Tab 1 Approved Qtrly Budget'!G20</f>
        <v>0</v>
      </c>
      <c r="I20" s="105" t="e">
        <f t="shared" ca="1" si="3"/>
        <v>#DIV/0!</v>
      </c>
      <c r="J20" s="106"/>
      <c r="K20" s="107">
        <v>0</v>
      </c>
      <c r="L20" s="104">
        <f>'Tab 1 Approved Qtrly Budget'!H20</f>
        <v>0</v>
      </c>
      <c r="M20" s="108" t="e">
        <f t="shared" si="4"/>
        <v>#DIV/0!</v>
      </c>
      <c r="N20" s="109"/>
      <c r="O20" s="110"/>
      <c r="P20" s="107">
        <v>0</v>
      </c>
      <c r="Q20" s="104">
        <f>'Tab 1 Approved Qtrly Budget'!I20</f>
        <v>0</v>
      </c>
      <c r="R20" s="108" t="e">
        <f t="shared" si="5"/>
        <v>#DIV/0!</v>
      </c>
      <c r="S20" s="109"/>
      <c r="T20" s="110"/>
      <c r="U20" s="107">
        <v>0</v>
      </c>
      <c r="V20" s="104">
        <f>'Tab 1 Approved Qtrly Budget'!J20</f>
        <v>0</v>
      </c>
      <c r="W20" s="108" t="e">
        <f t="shared" si="6"/>
        <v>#DIV/0!</v>
      </c>
      <c r="X20" s="109"/>
      <c r="Y20" s="110"/>
      <c r="Z20" s="107">
        <v>0</v>
      </c>
      <c r="AA20" s="104">
        <f>'Tab 1 Approved Qtrly Budget'!K20</f>
        <v>0</v>
      </c>
      <c r="AB20" s="108" t="e">
        <f t="shared" si="7"/>
        <v>#DIV/0!</v>
      </c>
      <c r="AC20" s="109"/>
      <c r="AE20" s="114">
        <f t="shared" si="11"/>
        <v>0</v>
      </c>
      <c r="AF20" s="115">
        <f t="shared" si="11"/>
        <v>0</v>
      </c>
      <c r="AG20" s="116" t="e">
        <f t="shared" si="8"/>
        <v>#DIV/0!</v>
      </c>
    </row>
    <row r="21" spans="2:33" s="96" customFormat="1" ht="15" customHeight="1" x14ac:dyDescent="0.3">
      <c r="B21" s="20"/>
      <c r="C21" s="33"/>
      <c r="D21" s="34"/>
      <c r="E21" s="35"/>
      <c r="F21" s="19" t="e">
        <f t="shared" ca="1" si="9"/>
        <v>#DIV/0!</v>
      </c>
      <c r="G21" s="228">
        <f t="shared" ca="1" si="10"/>
        <v>0</v>
      </c>
      <c r="H21" s="104">
        <f>'Tab 1 Approved Qtrly Budget'!G21</f>
        <v>0</v>
      </c>
      <c r="I21" s="105" t="e">
        <f t="shared" ca="1" si="3"/>
        <v>#DIV/0!</v>
      </c>
      <c r="J21" s="106"/>
      <c r="K21" s="107">
        <v>0</v>
      </c>
      <c r="L21" s="104">
        <f>'Tab 1 Approved Qtrly Budget'!H21</f>
        <v>0</v>
      </c>
      <c r="M21" s="108" t="e">
        <f t="shared" si="4"/>
        <v>#DIV/0!</v>
      </c>
      <c r="N21" s="109"/>
      <c r="O21" s="110"/>
      <c r="P21" s="107">
        <v>0</v>
      </c>
      <c r="Q21" s="104">
        <f>'Tab 1 Approved Qtrly Budget'!I21</f>
        <v>0</v>
      </c>
      <c r="R21" s="108" t="e">
        <f t="shared" si="5"/>
        <v>#DIV/0!</v>
      </c>
      <c r="S21" s="109"/>
      <c r="T21" s="110"/>
      <c r="U21" s="107">
        <v>0</v>
      </c>
      <c r="V21" s="104">
        <f>'Tab 1 Approved Qtrly Budget'!J21</f>
        <v>0</v>
      </c>
      <c r="W21" s="108" t="e">
        <f t="shared" si="6"/>
        <v>#DIV/0!</v>
      </c>
      <c r="X21" s="109"/>
      <c r="Y21" s="110"/>
      <c r="Z21" s="107">
        <v>0</v>
      </c>
      <c r="AA21" s="104">
        <f>'Tab 1 Approved Qtrly Budget'!K21</f>
        <v>0</v>
      </c>
      <c r="AB21" s="108" t="e">
        <f t="shared" si="7"/>
        <v>#DIV/0!</v>
      </c>
      <c r="AC21" s="109"/>
      <c r="AE21" s="114">
        <f t="shared" si="11"/>
        <v>0</v>
      </c>
      <c r="AF21" s="115">
        <f t="shared" si="11"/>
        <v>0</v>
      </c>
      <c r="AG21" s="116" t="e">
        <f t="shared" si="8"/>
        <v>#DIV/0!</v>
      </c>
    </row>
    <row r="22" spans="2:33" s="96" customFormat="1" ht="15" customHeight="1" x14ac:dyDescent="0.3">
      <c r="B22" s="230" t="s">
        <v>59</v>
      </c>
      <c r="C22" s="40"/>
      <c r="D22" s="40"/>
      <c r="E22" s="41"/>
      <c r="F22" s="236" t="e">
        <f t="shared" si="9"/>
        <v>#DIV/0!</v>
      </c>
      <c r="G22" s="237">
        <f t="shared" ref="G22" si="12">SUM(K22,P22,U22,Z22)</f>
        <v>0</v>
      </c>
      <c r="H22" s="125">
        <f>'[1]Tab 1 Approved Qtrly Budget'!G30</f>
        <v>0</v>
      </c>
      <c r="I22" s="126" t="e">
        <f t="shared" si="3"/>
        <v>#DIV/0!</v>
      </c>
      <c r="J22" s="127"/>
      <c r="K22" s="128">
        <f>K20+K21</f>
        <v>0</v>
      </c>
      <c r="L22" s="37">
        <f>L20+L21</f>
        <v>0</v>
      </c>
      <c r="M22" s="129" t="e">
        <f t="shared" si="4"/>
        <v>#DIV/0!</v>
      </c>
      <c r="N22" s="130"/>
      <c r="O22" s="131"/>
      <c r="P22" s="132">
        <f>P20+P21</f>
        <v>0</v>
      </c>
      <c r="Q22" s="125">
        <f>Q21+Q20</f>
        <v>0</v>
      </c>
      <c r="R22" s="129" t="e">
        <f t="shared" si="5"/>
        <v>#DIV/0!</v>
      </c>
      <c r="S22" s="130"/>
      <c r="T22" s="131"/>
      <c r="U22" s="132">
        <f>U20+U21</f>
        <v>0</v>
      </c>
      <c r="V22" s="125">
        <f>V21+V20</f>
        <v>0</v>
      </c>
      <c r="W22" s="129" t="e">
        <f t="shared" si="6"/>
        <v>#DIV/0!</v>
      </c>
      <c r="X22" s="133"/>
      <c r="Y22" s="131"/>
      <c r="Z22" s="132">
        <f>Z20+Z21</f>
        <v>0</v>
      </c>
      <c r="AA22" s="125">
        <f>AA21+AA20</f>
        <v>0</v>
      </c>
      <c r="AB22" s="129" t="e">
        <f t="shared" si="7"/>
        <v>#DIV/0!</v>
      </c>
      <c r="AC22" s="133"/>
      <c r="AD22" s="124"/>
      <c r="AE22" s="134">
        <f t="shared" si="11"/>
        <v>0</v>
      </c>
      <c r="AF22" s="135">
        <f t="shared" si="11"/>
        <v>0</v>
      </c>
      <c r="AG22" s="136" t="e">
        <f t="shared" si="8"/>
        <v>#DIV/0!</v>
      </c>
    </row>
    <row r="23" spans="2:33" s="96" customFormat="1" ht="15" customHeight="1" thickBot="1" x14ac:dyDescent="0.35">
      <c r="B23" s="230"/>
      <c r="C23" s="40"/>
      <c r="D23" s="40"/>
      <c r="E23" s="41"/>
      <c r="F23" s="238"/>
      <c r="G23" s="239"/>
      <c r="H23" s="125"/>
      <c r="I23" s="126"/>
      <c r="J23" s="127"/>
      <c r="K23" s="128"/>
      <c r="L23" s="37"/>
      <c r="M23" s="129"/>
      <c r="N23" s="130"/>
      <c r="O23" s="131"/>
      <c r="P23" s="132"/>
      <c r="Q23" s="125"/>
      <c r="R23" s="129"/>
      <c r="S23" s="130"/>
      <c r="T23" s="131"/>
      <c r="U23" s="132"/>
      <c r="V23" s="125"/>
      <c r="W23" s="129"/>
      <c r="X23" s="133"/>
      <c r="Y23" s="131"/>
      <c r="Z23" s="132"/>
      <c r="AA23" s="125"/>
      <c r="AB23" s="129"/>
      <c r="AC23" s="133"/>
      <c r="AD23" s="124"/>
      <c r="AE23" s="134"/>
      <c r="AF23" s="135"/>
      <c r="AG23" s="136"/>
    </row>
    <row r="24" spans="2:33" s="96" customFormat="1" ht="15" customHeight="1" thickBot="1" x14ac:dyDescent="0.3">
      <c r="B24" s="183" t="s">
        <v>13</v>
      </c>
      <c r="C24" s="184"/>
      <c r="D24" s="184"/>
      <c r="E24" s="184"/>
      <c r="F24" s="231"/>
      <c r="G24" s="187"/>
      <c r="H24" s="104">
        <f>'Tab 1 Approved Qtrly Budget'!G23</f>
        <v>0</v>
      </c>
      <c r="I24" s="105" t="e">
        <f t="shared" si="3"/>
        <v>#DIV/0!</v>
      </c>
      <c r="J24" s="106"/>
      <c r="K24" s="107">
        <v>0</v>
      </c>
      <c r="L24" s="104">
        <f>'Tab 1 Approved Qtrly Budget'!H23</f>
        <v>0</v>
      </c>
      <c r="M24" s="108" t="e">
        <f t="shared" si="4"/>
        <v>#DIV/0!</v>
      </c>
      <c r="N24" s="109"/>
      <c r="O24" s="110"/>
      <c r="P24" s="107">
        <v>0</v>
      </c>
      <c r="Q24" s="104">
        <f>'Tab 1 Approved Qtrly Budget'!I23</f>
        <v>0</v>
      </c>
      <c r="R24" s="108" t="e">
        <f t="shared" si="5"/>
        <v>#DIV/0!</v>
      </c>
      <c r="S24" s="109"/>
      <c r="T24" s="110"/>
      <c r="U24" s="107">
        <v>0</v>
      </c>
      <c r="V24" s="104">
        <f>'Tab 1 Approved Qtrly Budget'!J23</f>
        <v>0</v>
      </c>
      <c r="W24" s="108" t="e">
        <f t="shared" si="6"/>
        <v>#DIV/0!</v>
      </c>
      <c r="X24" s="109"/>
      <c r="Y24" s="110"/>
      <c r="Z24" s="107">
        <v>0</v>
      </c>
      <c r="AA24" s="104">
        <f>'Tab 1 Approved Qtrly Budget'!K23</f>
        <v>0</v>
      </c>
      <c r="AB24" s="108" t="e">
        <f t="shared" si="7"/>
        <v>#DIV/0!</v>
      </c>
      <c r="AC24" s="109"/>
      <c r="AE24" s="114">
        <f t="shared" si="11"/>
        <v>0</v>
      </c>
      <c r="AF24" s="115">
        <f t="shared" si="11"/>
        <v>0</v>
      </c>
      <c r="AG24" s="116" t="e">
        <f t="shared" si="8"/>
        <v>#DIV/0!</v>
      </c>
    </row>
    <row r="25" spans="2:33" s="96" customFormat="1" ht="15" customHeight="1" x14ac:dyDescent="0.25">
      <c r="B25" s="232" t="s">
        <v>60</v>
      </c>
      <c r="C25" s="17"/>
      <c r="D25" s="18"/>
      <c r="E25" s="227"/>
      <c r="F25" s="19" t="e">
        <f ca="1">G25/$C$6</f>
        <v>#DIV/0!</v>
      </c>
      <c r="G25" s="228">
        <f ca="1">SUM(H25:R25)</f>
        <v>0</v>
      </c>
      <c r="H25" s="104">
        <f>'Tab 1 Approved Qtrly Budget'!G24</f>
        <v>0</v>
      </c>
      <c r="I25" s="105" t="e">
        <f t="shared" ca="1" si="3"/>
        <v>#DIV/0!</v>
      </c>
      <c r="J25" s="106"/>
      <c r="K25" s="107">
        <v>0</v>
      </c>
      <c r="L25" s="104">
        <f>'Tab 1 Approved Qtrly Budget'!H24</f>
        <v>0</v>
      </c>
      <c r="M25" s="108" t="e">
        <f t="shared" si="4"/>
        <v>#DIV/0!</v>
      </c>
      <c r="N25" s="109"/>
      <c r="O25" s="110"/>
      <c r="P25" s="107">
        <v>0</v>
      </c>
      <c r="Q25" s="104">
        <f>'Tab 1 Approved Qtrly Budget'!I24</f>
        <v>0</v>
      </c>
      <c r="R25" s="108" t="e">
        <f t="shared" si="5"/>
        <v>#DIV/0!</v>
      </c>
      <c r="S25" s="109"/>
      <c r="T25" s="110"/>
      <c r="U25" s="107">
        <v>0</v>
      </c>
      <c r="V25" s="104">
        <f>'Tab 1 Approved Qtrly Budget'!J24</f>
        <v>0</v>
      </c>
      <c r="W25" s="108" t="e">
        <f t="shared" si="6"/>
        <v>#DIV/0!</v>
      </c>
      <c r="X25" s="109"/>
      <c r="Y25" s="110"/>
      <c r="Z25" s="107">
        <v>0</v>
      </c>
      <c r="AA25" s="104">
        <f>'Tab 1 Approved Qtrly Budget'!K24</f>
        <v>0</v>
      </c>
      <c r="AB25" s="108" t="e">
        <f t="shared" si="7"/>
        <v>#DIV/0!</v>
      </c>
      <c r="AC25" s="109"/>
      <c r="AE25" s="114">
        <f t="shared" si="11"/>
        <v>0</v>
      </c>
      <c r="AF25" s="115">
        <f t="shared" si="11"/>
        <v>0</v>
      </c>
      <c r="AG25" s="116" t="e">
        <f t="shared" si="8"/>
        <v>#DIV/0!</v>
      </c>
    </row>
    <row r="26" spans="2:33" s="96" customFormat="1" ht="15" customHeight="1" x14ac:dyDescent="0.25">
      <c r="B26" s="232"/>
      <c r="C26" s="17"/>
      <c r="D26" s="18"/>
      <c r="E26" s="227"/>
      <c r="F26" s="19" t="e">
        <f t="shared" ref="F26:F31" ca="1" si="13">G26/$C$6</f>
        <v>#DIV/0!</v>
      </c>
      <c r="G26" s="228">
        <f t="shared" ref="G26:G30" ca="1" si="14">SUM(H26:R26)</f>
        <v>0</v>
      </c>
      <c r="H26" s="104">
        <f>'Tab 1 Approved Qtrly Budget'!G25</f>
        <v>0</v>
      </c>
      <c r="I26" s="105" t="e">
        <f t="shared" ca="1" si="3"/>
        <v>#DIV/0!</v>
      </c>
      <c r="J26" s="106"/>
      <c r="K26" s="107">
        <v>0</v>
      </c>
      <c r="L26" s="104">
        <f>'Tab 1 Approved Qtrly Budget'!H25</f>
        <v>0</v>
      </c>
      <c r="M26" s="108" t="e">
        <f t="shared" si="4"/>
        <v>#DIV/0!</v>
      </c>
      <c r="N26" s="109"/>
      <c r="O26" s="110"/>
      <c r="P26" s="107">
        <v>0</v>
      </c>
      <c r="Q26" s="104">
        <f>'Tab 1 Approved Qtrly Budget'!I25</f>
        <v>0</v>
      </c>
      <c r="R26" s="108" t="e">
        <f t="shared" si="5"/>
        <v>#DIV/0!</v>
      </c>
      <c r="S26" s="109"/>
      <c r="T26" s="110"/>
      <c r="U26" s="107">
        <v>0</v>
      </c>
      <c r="V26" s="104">
        <f>'Tab 1 Approved Qtrly Budget'!J25</f>
        <v>0</v>
      </c>
      <c r="W26" s="108" t="e">
        <f t="shared" si="6"/>
        <v>#DIV/0!</v>
      </c>
      <c r="X26" s="109"/>
      <c r="Y26" s="110"/>
      <c r="Z26" s="107">
        <v>0</v>
      </c>
      <c r="AA26" s="104">
        <f>'Tab 1 Approved Qtrly Budget'!K25</f>
        <v>0</v>
      </c>
      <c r="AB26" s="108" t="e">
        <f t="shared" si="7"/>
        <v>#DIV/0!</v>
      </c>
      <c r="AC26" s="109"/>
      <c r="AE26" s="114">
        <f t="shared" si="11"/>
        <v>0</v>
      </c>
      <c r="AF26" s="115">
        <f t="shared" si="11"/>
        <v>0</v>
      </c>
      <c r="AG26" s="116" t="e">
        <f t="shared" si="8"/>
        <v>#DIV/0!</v>
      </c>
    </row>
    <row r="27" spans="2:33" s="96" customFormat="1" ht="15" customHeight="1" x14ac:dyDescent="0.25">
      <c r="B27" s="232" t="s">
        <v>14</v>
      </c>
      <c r="C27" s="18"/>
      <c r="D27" s="18"/>
      <c r="E27" s="227"/>
      <c r="F27" s="19" t="e">
        <f t="shared" ca="1" si="13"/>
        <v>#DIV/0!</v>
      </c>
      <c r="G27" s="228">
        <f t="shared" ca="1" si="14"/>
        <v>0</v>
      </c>
      <c r="H27" s="104">
        <f>'Tab 1 Approved Qtrly Budget'!G26</f>
        <v>0</v>
      </c>
      <c r="I27" s="105" t="e">
        <f t="shared" ca="1" si="3"/>
        <v>#DIV/0!</v>
      </c>
      <c r="J27" s="106"/>
      <c r="K27" s="107">
        <v>0</v>
      </c>
      <c r="L27" s="104">
        <f>'Tab 1 Approved Qtrly Budget'!H26</f>
        <v>0</v>
      </c>
      <c r="M27" s="108" t="e">
        <f t="shared" si="4"/>
        <v>#DIV/0!</v>
      </c>
      <c r="N27" s="109"/>
      <c r="O27" s="110"/>
      <c r="P27" s="107">
        <v>0</v>
      </c>
      <c r="Q27" s="104">
        <f>'Tab 1 Approved Qtrly Budget'!I26</f>
        <v>0</v>
      </c>
      <c r="R27" s="108" t="e">
        <f t="shared" si="5"/>
        <v>#DIV/0!</v>
      </c>
      <c r="S27" s="109"/>
      <c r="T27" s="110"/>
      <c r="U27" s="107">
        <v>0</v>
      </c>
      <c r="V27" s="104">
        <f>'Tab 1 Approved Qtrly Budget'!J26</f>
        <v>0</v>
      </c>
      <c r="W27" s="108" t="e">
        <f t="shared" si="6"/>
        <v>#DIV/0!</v>
      </c>
      <c r="X27" s="109"/>
      <c r="Y27" s="110"/>
      <c r="Z27" s="107">
        <v>0</v>
      </c>
      <c r="AA27" s="104">
        <f>'Tab 1 Approved Qtrly Budget'!K26</f>
        <v>0</v>
      </c>
      <c r="AB27" s="108" t="e">
        <f t="shared" si="7"/>
        <v>#DIV/0!</v>
      </c>
      <c r="AC27" s="109"/>
      <c r="AE27" s="114">
        <f t="shared" si="11"/>
        <v>0</v>
      </c>
      <c r="AF27" s="115">
        <f t="shared" si="11"/>
        <v>0</v>
      </c>
      <c r="AG27" s="116" t="e">
        <f t="shared" si="8"/>
        <v>#DIV/0!</v>
      </c>
    </row>
    <row r="28" spans="2:33" s="96" customFormat="1" ht="15" customHeight="1" x14ac:dyDescent="0.25">
      <c r="B28" s="232"/>
      <c r="C28" s="18"/>
      <c r="D28" s="18"/>
      <c r="E28" s="14"/>
      <c r="F28" s="19" t="e">
        <f t="shared" ca="1" si="13"/>
        <v>#DIV/0!</v>
      </c>
      <c r="G28" s="228">
        <f t="shared" ca="1" si="14"/>
        <v>0</v>
      </c>
      <c r="H28" s="104">
        <f>'Tab 1 Approved Qtrly Budget'!G27</f>
        <v>0</v>
      </c>
      <c r="I28" s="105" t="e">
        <f t="shared" ca="1" si="3"/>
        <v>#DIV/0!</v>
      </c>
      <c r="J28" s="106"/>
      <c r="K28" s="107">
        <v>0</v>
      </c>
      <c r="L28" s="104">
        <f>'Tab 1 Approved Qtrly Budget'!H27</f>
        <v>0</v>
      </c>
      <c r="M28" s="108" t="e">
        <f t="shared" si="4"/>
        <v>#DIV/0!</v>
      </c>
      <c r="N28" s="109"/>
      <c r="O28" s="110"/>
      <c r="P28" s="107">
        <v>0</v>
      </c>
      <c r="Q28" s="104">
        <f>'Tab 1 Approved Qtrly Budget'!I27</f>
        <v>0</v>
      </c>
      <c r="R28" s="108" t="e">
        <f t="shared" si="5"/>
        <v>#DIV/0!</v>
      </c>
      <c r="S28" s="109"/>
      <c r="T28" s="110"/>
      <c r="U28" s="107">
        <v>0</v>
      </c>
      <c r="V28" s="104">
        <f>'Tab 1 Approved Qtrly Budget'!J27</f>
        <v>0</v>
      </c>
      <c r="W28" s="108" t="e">
        <f t="shared" si="6"/>
        <v>#DIV/0!</v>
      </c>
      <c r="X28" s="109"/>
      <c r="Y28" s="110"/>
      <c r="Z28" s="107">
        <v>0</v>
      </c>
      <c r="AA28" s="104">
        <f>'Tab 1 Approved Qtrly Budget'!K27</f>
        <v>0</v>
      </c>
      <c r="AB28" s="108" t="e">
        <f t="shared" si="7"/>
        <v>#DIV/0!</v>
      </c>
      <c r="AC28" s="109"/>
      <c r="AE28" s="114">
        <f t="shared" si="11"/>
        <v>0</v>
      </c>
      <c r="AF28" s="115">
        <f t="shared" si="11"/>
        <v>0</v>
      </c>
      <c r="AG28" s="116" t="e">
        <f t="shared" si="8"/>
        <v>#DIV/0!</v>
      </c>
    </row>
    <row r="29" spans="2:33" s="96" customFormat="1" ht="15" customHeight="1" x14ac:dyDescent="0.25">
      <c r="B29" s="232" t="s">
        <v>15</v>
      </c>
      <c r="C29" s="13"/>
      <c r="D29" s="13"/>
      <c r="E29" s="13"/>
      <c r="F29" s="19" t="e">
        <f t="shared" ca="1" si="13"/>
        <v>#DIV/0!</v>
      </c>
      <c r="G29" s="228">
        <f t="shared" ca="1" si="14"/>
        <v>0</v>
      </c>
      <c r="H29" s="104">
        <f>'Tab 1 Approved Qtrly Budget'!G28</f>
        <v>0</v>
      </c>
      <c r="I29" s="105" t="e">
        <f t="shared" ca="1" si="3"/>
        <v>#DIV/0!</v>
      </c>
      <c r="J29" s="106"/>
      <c r="K29" s="107">
        <v>0</v>
      </c>
      <c r="L29" s="104">
        <f>'Tab 1 Approved Qtrly Budget'!H28</f>
        <v>0</v>
      </c>
      <c r="M29" s="108" t="e">
        <f t="shared" si="4"/>
        <v>#DIV/0!</v>
      </c>
      <c r="N29" s="109"/>
      <c r="O29" s="110"/>
      <c r="P29" s="107">
        <v>0</v>
      </c>
      <c r="Q29" s="104">
        <f>'Tab 1 Approved Qtrly Budget'!I28</f>
        <v>0</v>
      </c>
      <c r="R29" s="108" t="e">
        <f t="shared" si="5"/>
        <v>#DIV/0!</v>
      </c>
      <c r="S29" s="109"/>
      <c r="T29" s="110"/>
      <c r="U29" s="107">
        <v>0</v>
      </c>
      <c r="V29" s="104">
        <f>'Tab 1 Approved Qtrly Budget'!J28</f>
        <v>0</v>
      </c>
      <c r="W29" s="108" t="e">
        <f t="shared" si="6"/>
        <v>#DIV/0!</v>
      </c>
      <c r="X29" s="109"/>
      <c r="Y29" s="110"/>
      <c r="Z29" s="107">
        <v>0</v>
      </c>
      <c r="AA29" s="104">
        <f>'Tab 1 Approved Qtrly Budget'!K28</f>
        <v>0</v>
      </c>
      <c r="AB29" s="108" t="e">
        <f t="shared" si="7"/>
        <v>#DIV/0!</v>
      </c>
      <c r="AC29" s="109"/>
      <c r="AE29" s="114">
        <f t="shared" si="11"/>
        <v>0</v>
      </c>
      <c r="AF29" s="115">
        <f t="shared" si="11"/>
        <v>0</v>
      </c>
      <c r="AG29" s="116" t="e">
        <f t="shared" si="8"/>
        <v>#DIV/0!</v>
      </c>
    </row>
    <row r="30" spans="2:33" s="96" customFormat="1" ht="15" customHeight="1" x14ac:dyDescent="0.25">
      <c r="B30" s="20"/>
      <c r="C30" s="13"/>
      <c r="D30" s="13"/>
      <c r="E30" s="13"/>
      <c r="F30" s="19" t="e">
        <f t="shared" ca="1" si="13"/>
        <v>#DIV/0!</v>
      </c>
      <c r="G30" s="228">
        <f t="shared" ca="1" si="14"/>
        <v>0</v>
      </c>
      <c r="H30" s="104">
        <f>'Tab 1 Approved Qtrly Budget'!G29</f>
        <v>0</v>
      </c>
      <c r="I30" s="105" t="e">
        <f t="shared" ca="1" si="3"/>
        <v>#DIV/0!</v>
      </c>
      <c r="J30" s="106"/>
      <c r="K30" s="107">
        <v>0</v>
      </c>
      <c r="L30" s="104">
        <f>'Tab 1 Approved Qtrly Budget'!H29</f>
        <v>0</v>
      </c>
      <c r="M30" s="108" t="e">
        <f t="shared" si="4"/>
        <v>#DIV/0!</v>
      </c>
      <c r="N30" s="109"/>
      <c r="O30" s="110"/>
      <c r="P30" s="107">
        <v>0</v>
      </c>
      <c r="Q30" s="104">
        <f>'Tab 1 Approved Qtrly Budget'!I29</f>
        <v>0</v>
      </c>
      <c r="R30" s="108" t="e">
        <f t="shared" si="5"/>
        <v>#DIV/0!</v>
      </c>
      <c r="S30" s="109"/>
      <c r="T30" s="110"/>
      <c r="U30" s="107">
        <v>0</v>
      </c>
      <c r="V30" s="104">
        <f>'Tab 1 Approved Qtrly Budget'!J29</f>
        <v>0</v>
      </c>
      <c r="W30" s="108" t="e">
        <f t="shared" si="6"/>
        <v>#DIV/0!</v>
      </c>
      <c r="X30" s="109"/>
      <c r="Y30" s="110"/>
      <c r="Z30" s="107">
        <v>0</v>
      </c>
      <c r="AA30" s="104">
        <f>'Tab 1 Approved Qtrly Budget'!K29</f>
        <v>0</v>
      </c>
      <c r="AB30" s="108" t="e">
        <f t="shared" si="7"/>
        <v>#DIV/0!</v>
      </c>
      <c r="AC30" s="109"/>
      <c r="AE30" s="114">
        <f t="shared" si="11"/>
        <v>0</v>
      </c>
      <c r="AF30" s="115">
        <f t="shared" si="11"/>
        <v>0</v>
      </c>
      <c r="AG30" s="116" t="e">
        <f t="shared" si="8"/>
        <v>#DIV/0!</v>
      </c>
    </row>
    <row r="31" spans="2:33" s="96" customFormat="1" ht="15" customHeight="1" thickBot="1" x14ac:dyDescent="0.35">
      <c r="B31" s="230" t="s">
        <v>61</v>
      </c>
      <c r="C31" s="33"/>
      <c r="D31" s="34"/>
      <c r="E31" s="35"/>
      <c r="F31" s="236" t="e">
        <f t="shared" si="13"/>
        <v>#DIV/0!</v>
      </c>
      <c r="G31" s="237">
        <f t="shared" ref="G31" si="15">SUM(K31,P31,U31,Z31)</f>
        <v>0</v>
      </c>
      <c r="H31" s="125">
        <f>'[1]Tab 1 Approved Qtrly Budget'!G38</f>
        <v>0</v>
      </c>
      <c r="I31" s="126" t="e">
        <f t="shared" si="3"/>
        <v>#DIV/0!</v>
      </c>
      <c r="J31" s="127"/>
      <c r="K31" s="128">
        <f>K29+K30</f>
        <v>0</v>
      </c>
      <c r="L31" s="37">
        <f>L29+L30</f>
        <v>0</v>
      </c>
      <c r="M31" s="129" t="e">
        <f t="shared" si="4"/>
        <v>#DIV/0!</v>
      </c>
      <c r="N31" s="130"/>
      <c r="O31" s="131"/>
      <c r="P31" s="132">
        <f>P29+P30</f>
        <v>0</v>
      </c>
      <c r="Q31" s="125">
        <f>Q30+Q29</f>
        <v>0</v>
      </c>
      <c r="R31" s="129" t="e">
        <f t="shared" si="5"/>
        <v>#DIV/0!</v>
      </c>
      <c r="S31" s="130"/>
      <c r="T31" s="131"/>
      <c r="U31" s="132">
        <f>U29+U30</f>
        <v>0</v>
      </c>
      <c r="V31" s="125">
        <f>V30+V29</f>
        <v>0</v>
      </c>
      <c r="W31" s="129" t="e">
        <f t="shared" si="6"/>
        <v>#DIV/0!</v>
      </c>
      <c r="X31" s="133"/>
      <c r="Y31" s="131"/>
      <c r="Z31" s="132">
        <f>Z29+Z30</f>
        <v>0</v>
      </c>
      <c r="AA31" s="125">
        <f>AA30+AA29</f>
        <v>0</v>
      </c>
      <c r="AB31" s="129" t="e">
        <f t="shared" si="7"/>
        <v>#DIV/0!</v>
      </c>
      <c r="AC31" s="133"/>
      <c r="AD31" s="124"/>
      <c r="AE31" s="134">
        <f t="shared" si="11"/>
        <v>0</v>
      </c>
      <c r="AF31" s="135">
        <f t="shared" si="11"/>
        <v>0</v>
      </c>
      <c r="AG31" s="136" t="e">
        <f t="shared" si="8"/>
        <v>#DIV/0!</v>
      </c>
    </row>
    <row r="32" spans="2:33" s="96" customFormat="1" ht="15" customHeight="1" thickBot="1" x14ac:dyDescent="0.3">
      <c r="B32" s="183" t="s">
        <v>16</v>
      </c>
      <c r="C32" s="184"/>
      <c r="D32" s="184"/>
      <c r="E32" s="184"/>
      <c r="F32" s="231"/>
      <c r="G32" s="187"/>
      <c r="H32" s="104">
        <f>'Tab 1 Approved Qtrly Budget'!G31</f>
        <v>0</v>
      </c>
      <c r="I32" s="105" t="e">
        <f t="shared" si="3"/>
        <v>#DIV/0!</v>
      </c>
      <c r="J32" s="106"/>
      <c r="K32" s="107">
        <v>0</v>
      </c>
      <c r="L32" s="104">
        <f>'Tab 1 Approved Qtrly Budget'!H31</f>
        <v>0</v>
      </c>
      <c r="M32" s="108" t="e">
        <f t="shared" si="4"/>
        <v>#DIV/0!</v>
      </c>
      <c r="N32" s="109"/>
      <c r="O32" s="110"/>
      <c r="P32" s="107">
        <v>0</v>
      </c>
      <c r="Q32" s="104">
        <f>'Tab 1 Approved Qtrly Budget'!I31</f>
        <v>0</v>
      </c>
      <c r="R32" s="108" t="e">
        <f t="shared" si="5"/>
        <v>#DIV/0!</v>
      </c>
      <c r="S32" s="109"/>
      <c r="T32" s="110"/>
      <c r="U32" s="107">
        <v>0</v>
      </c>
      <c r="V32" s="104">
        <f>'Tab 1 Approved Qtrly Budget'!J31</f>
        <v>0</v>
      </c>
      <c r="W32" s="108" t="e">
        <f t="shared" si="6"/>
        <v>#DIV/0!</v>
      </c>
      <c r="X32" s="109"/>
      <c r="Y32" s="110"/>
      <c r="Z32" s="107">
        <v>0</v>
      </c>
      <c r="AA32" s="104">
        <f>'Tab 1 Approved Qtrly Budget'!K31</f>
        <v>0</v>
      </c>
      <c r="AB32" s="108" t="e">
        <f t="shared" si="7"/>
        <v>#DIV/0!</v>
      </c>
      <c r="AC32" s="109"/>
      <c r="AE32" s="114">
        <f t="shared" si="11"/>
        <v>0</v>
      </c>
      <c r="AF32" s="115">
        <f t="shared" si="11"/>
        <v>0</v>
      </c>
      <c r="AG32" s="116" t="e">
        <f t="shared" si="8"/>
        <v>#DIV/0!</v>
      </c>
    </row>
    <row r="33" spans="2:33" s="96" customFormat="1" ht="15" customHeight="1" x14ac:dyDescent="0.25">
      <c r="B33" s="232" t="s">
        <v>62</v>
      </c>
      <c r="C33" s="224"/>
      <c r="D33" s="224"/>
      <c r="E33" s="224"/>
      <c r="F33" s="13"/>
      <c r="G33" s="14"/>
      <c r="H33" s="104">
        <f>'Tab 1 Approved Qtrly Budget'!G32</f>
        <v>0</v>
      </c>
      <c r="I33" s="105" t="e">
        <f t="shared" si="3"/>
        <v>#DIV/0!</v>
      </c>
      <c r="J33" s="106"/>
      <c r="K33" s="107">
        <v>0</v>
      </c>
      <c r="L33" s="104">
        <f>'Tab 1 Approved Qtrly Budget'!H32</f>
        <v>0</v>
      </c>
      <c r="M33" s="108" t="e">
        <f t="shared" si="4"/>
        <v>#DIV/0!</v>
      </c>
      <c r="N33" s="109"/>
      <c r="O33" s="110"/>
      <c r="P33" s="107">
        <v>0</v>
      </c>
      <c r="Q33" s="104">
        <f>'Tab 1 Approved Qtrly Budget'!I32</f>
        <v>0</v>
      </c>
      <c r="R33" s="108" t="e">
        <f t="shared" si="5"/>
        <v>#DIV/0!</v>
      </c>
      <c r="S33" s="109"/>
      <c r="T33" s="110"/>
      <c r="U33" s="107">
        <v>0</v>
      </c>
      <c r="V33" s="104">
        <f>'Tab 1 Approved Qtrly Budget'!J32</f>
        <v>0</v>
      </c>
      <c r="W33" s="108" t="e">
        <f t="shared" si="6"/>
        <v>#DIV/0!</v>
      </c>
      <c r="X33" s="109"/>
      <c r="Y33" s="110"/>
      <c r="Z33" s="107">
        <v>0</v>
      </c>
      <c r="AA33" s="104">
        <f>'Tab 1 Approved Qtrly Budget'!K32</f>
        <v>0</v>
      </c>
      <c r="AB33" s="108" t="e">
        <f t="shared" si="7"/>
        <v>#DIV/0!</v>
      </c>
      <c r="AC33" s="109"/>
      <c r="AE33" s="114">
        <f t="shared" si="11"/>
        <v>0</v>
      </c>
      <c r="AF33" s="115">
        <f t="shared" si="11"/>
        <v>0</v>
      </c>
      <c r="AG33" s="116" t="e">
        <f t="shared" si="8"/>
        <v>#DIV/0!</v>
      </c>
    </row>
    <row r="34" spans="2:33" s="96" customFormat="1" ht="15" customHeight="1" x14ac:dyDescent="0.25">
      <c r="B34" s="232"/>
      <c r="C34" s="17"/>
      <c r="D34" s="18"/>
      <c r="E34" s="227"/>
      <c r="F34" s="19" t="e">
        <f ca="1">G34/$C$6</f>
        <v>#DIV/0!</v>
      </c>
      <c r="G34" s="228">
        <f ca="1">SUM(H34:R34)</f>
        <v>0</v>
      </c>
      <c r="H34" s="104">
        <f>'Tab 1 Approved Qtrly Budget'!G33</f>
        <v>0</v>
      </c>
      <c r="I34" s="105" t="e">
        <f t="shared" ca="1" si="3"/>
        <v>#DIV/0!</v>
      </c>
      <c r="J34" s="106"/>
      <c r="K34" s="107">
        <v>0</v>
      </c>
      <c r="L34" s="104">
        <f>'Tab 1 Approved Qtrly Budget'!H33</f>
        <v>0</v>
      </c>
      <c r="M34" s="108" t="e">
        <f t="shared" si="4"/>
        <v>#DIV/0!</v>
      </c>
      <c r="N34" s="109"/>
      <c r="O34" s="110"/>
      <c r="P34" s="107">
        <v>0</v>
      </c>
      <c r="Q34" s="104">
        <f>'Tab 1 Approved Qtrly Budget'!I33</f>
        <v>0</v>
      </c>
      <c r="R34" s="108" t="e">
        <f t="shared" si="5"/>
        <v>#DIV/0!</v>
      </c>
      <c r="S34" s="109"/>
      <c r="T34" s="110"/>
      <c r="U34" s="107">
        <v>0</v>
      </c>
      <c r="V34" s="104">
        <f>'Tab 1 Approved Qtrly Budget'!J33</f>
        <v>0</v>
      </c>
      <c r="W34" s="108" t="e">
        <f t="shared" si="6"/>
        <v>#DIV/0!</v>
      </c>
      <c r="X34" s="109"/>
      <c r="Y34" s="110"/>
      <c r="Z34" s="107">
        <v>0</v>
      </c>
      <c r="AA34" s="104">
        <f>'Tab 1 Approved Qtrly Budget'!K33</f>
        <v>0</v>
      </c>
      <c r="AB34" s="108" t="e">
        <f t="shared" si="7"/>
        <v>#DIV/0!</v>
      </c>
      <c r="AC34" s="109"/>
      <c r="AE34" s="114">
        <f t="shared" si="11"/>
        <v>0</v>
      </c>
      <c r="AF34" s="115">
        <f t="shared" si="11"/>
        <v>0</v>
      </c>
      <c r="AG34" s="116" t="e">
        <f t="shared" si="8"/>
        <v>#DIV/0!</v>
      </c>
    </row>
    <row r="35" spans="2:33" s="96" customFormat="1" ht="15" customHeight="1" x14ac:dyDescent="0.25">
      <c r="B35" s="232" t="s">
        <v>63</v>
      </c>
      <c r="C35" s="18"/>
      <c r="D35" s="18"/>
      <c r="E35" s="227"/>
      <c r="F35" s="19" t="e">
        <f ca="1">G35/$C$6</f>
        <v>#DIV/0!</v>
      </c>
      <c r="G35" s="228">
        <f ca="1">SUM(H35:R35)</f>
        <v>0</v>
      </c>
      <c r="H35" s="104">
        <f>'Tab 1 Approved Qtrly Budget'!G34</f>
        <v>0</v>
      </c>
      <c r="I35" s="105" t="e">
        <f t="shared" ca="1" si="3"/>
        <v>#DIV/0!</v>
      </c>
      <c r="J35" s="106"/>
      <c r="K35" s="107">
        <v>0</v>
      </c>
      <c r="L35" s="104">
        <f>'Tab 1 Approved Qtrly Budget'!H34</f>
        <v>0</v>
      </c>
      <c r="M35" s="108" t="e">
        <f t="shared" si="4"/>
        <v>#DIV/0!</v>
      </c>
      <c r="N35" s="109"/>
      <c r="O35" s="110"/>
      <c r="P35" s="107">
        <v>0</v>
      </c>
      <c r="Q35" s="104">
        <f>'Tab 1 Approved Qtrly Budget'!I34</f>
        <v>0</v>
      </c>
      <c r="R35" s="108" t="e">
        <f t="shared" si="5"/>
        <v>#DIV/0!</v>
      </c>
      <c r="S35" s="109"/>
      <c r="T35" s="110"/>
      <c r="U35" s="107">
        <v>0</v>
      </c>
      <c r="V35" s="104">
        <f>'Tab 1 Approved Qtrly Budget'!J34</f>
        <v>0</v>
      </c>
      <c r="W35" s="108" t="e">
        <f t="shared" si="6"/>
        <v>#DIV/0!</v>
      </c>
      <c r="X35" s="109"/>
      <c r="Y35" s="110"/>
      <c r="Z35" s="107">
        <v>0</v>
      </c>
      <c r="AA35" s="104">
        <f>'Tab 1 Approved Qtrly Budget'!K34</f>
        <v>0</v>
      </c>
      <c r="AB35" s="108" t="e">
        <f t="shared" si="7"/>
        <v>#DIV/0!</v>
      </c>
      <c r="AC35" s="109"/>
      <c r="AE35" s="114">
        <f t="shared" si="11"/>
        <v>0</v>
      </c>
      <c r="AF35" s="115">
        <f t="shared" si="11"/>
        <v>0</v>
      </c>
      <c r="AG35" s="116" t="e">
        <f t="shared" si="8"/>
        <v>#DIV/0!</v>
      </c>
    </row>
    <row r="36" spans="2:33" s="96" customFormat="1" ht="15" customHeight="1" x14ac:dyDescent="0.25">
      <c r="B36" s="232"/>
      <c r="C36" s="18"/>
      <c r="D36" s="18"/>
      <c r="E36" s="13"/>
      <c r="F36" s="19" t="e">
        <f ca="1">G36/$C$6</f>
        <v>#DIV/0!</v>
      </c>
      <c r="G36" s="228">
        <f ca="1">SUM(H36:R36)</f>
        <v>0</v>
      </c>
      <c r="H36" s="104">
        <f>'Tab 1 Approved Qtrly Budget'!G35</f>
        <v>0</v>
      </c>
      <c r="I36" s="105" t="e">
        <f t="shared" ca="1" si="3"/>
        <v>#DIV/0!</v>
      </c>
      <c r="J36" s="106"/>
      <c r="K36" s="107">
        <v>0</v>
      </c>
      <c r="L36" s="104">
        <f>'Tab 1 Approved Qtrly Budget'!H35</f>
        <v>0</v>
      </c>
      <c r="M36" s="108" t="e">
        <f t="shared" si="4"/>
        <v>#DIV/0!</v>
      </c>
      <c r="N36" s="109"/>
      <c r="O36" s="110"/>
      <c r="P36" s="107">
        <v>0</v>
      </c>
      <c r="Q36" s="104">
        <f>'Tab 1 Approved Qtrly Budget'!I35</f>
        <v>0</v>
      </c>
      <c r="R36" s="108" t="e">
        <f t="shared" si="5"/>
        <v>#DIV/0!</v>
      </c>
      <c r="S36" s="109"/>
      <c r="T36" s="110"/>
      <c r="U36" s="107">
        <v>0</v>
      </c>
      <c r="V36" s="104">
        <f>'Tab 1 Approved Qtrly Budget'!J35</f>
        <v>0</v>
      </c>
      <c r="W36" s="108" t="e">
        <f t="shared" si="6"/>
        <v>#DIV/0!</v>
      </c>
      <c r="X36" s="109"/>
      <c r="Y36" s="110"/>
      <c r="Z36" s="107">
        <v>0</v>
      </c>
      <c r="AA36" s="104">
        <f>'Tab 1 Approved Qtrly Budget'!K35</f>
        <v>0</v>
      </c>
      <c r="AB36" s="108" t="e">
        <f t="shared" si="7"/>
        <v>#DIV/0!</v>
      </c>
      <c r="AC36" s="109"/>
      <c r="AE36" s="114">
        <f t="shared" si="11"/>
        <v>0</v>
      </c>
      <c r="AF36" s="115">
        <f t="shared" si="11"/>
        <v>0</v>
      </c>
      <c r="AG36" s="116" t="e">
        <f t="shared" si="8"/>
        <v>#DIV/0!</v>
      </c>
    </row>
    <row r="37" spans="2:33" s="96" customFormat="1" ht="15" customHeight="1" x14ac:dyDescent="0.25">
      <c r="B37" s="232" t="s">
        <v>15</v>
      </c>
      <c r="C37" s="18"/>
      <c r="D37" s="18"/>
      <c r="E37" s="14"/>
      <c r="F37" s="19" t="e">
        <f ca="1">G37/$C$6</f>
        <v>#DIV/0!</v>
      </c>
      <c r="G37" s="228">
        <f ca="1">SUM(H37:R37)</f>
        <v>0</v>
      </c>
      <c r="H37" s="104">
        <f>'Tab 1 Approved Qtrly Budget'!G36</f>
        <v>0</v>
      </c>
      <c r="I37" s="105" t="e">
        <f t="shared" ref="I37" ca="1" si="16">(G37-H37)/H37</f>
        <v>#DIV/0!</v>
      </c>
      <c r="J37" s="106"/>
      <c r="K37" s="107">
        <v>0</v>
      </c>
      <c r="L37" s="104">
        <f>'Tab 1 Approved Qtrly Budget'!H36</f>
        <v>0</v>
      </c>
      <c r="M37" s="108" t="e">
        <f t="shared" ref="M37" si="17">(K37-L37)/L37</f>
        <v>#DIV/0!</v>
      </c>
      <c r="N37" s="109"/>
      <c r="O37" s="110"/>
      <c r="P37" s="107">
        <v>0</v>
      </c>
      <c r="Q37" s="104">
        <f>'Tab 1 Approved Qtrly Budget'!I36</f>
        <v>0</v>
      </c>
      <c r="R37" s="108" t="e">
        <f t="shared" ref="R37" si="18">(P37-Q37)/Q37</f>
        <v>#DIV/0!</v>
      </c>
      <c r="S37" s="109"/>
      <c r="T37" s="110"/>
      <c r="U37" s="107">
        <v>0</v>
      </c>
      <c r="V37" s="104">
        <f>'Tab 1 Approved Qtrly Budget'!J36</f>
        <v>0</v>
      </c>
      <c r="W37" s="108" t="e">
        <f t="shared" ref="W37" si="19">(U37-V37)/V37</f>
        <v>#DIV/0!</v>
      </c>
      <c r="X37" s="109"/>
      <c r="Y37" s="110"/>
      <c r="Z37" s="107">
        <v>0</v>
      </c>
      <c r="AA37" s="104">
        <f>'Tab 1 Approved Qtrly Budget'!K36</f>
        <v>0</v>
      </c>
      <c r="AB37" s="108" t="e">
        <f t="shared" ref="AB37" si="20">(Z37-AA37)/AA37</f>
        <v>#DIV/0!</v>
      </c>
      <c r="AC37" s="109"/>
      <c r="AE37" s="114">
        <f t="shared" ref="AE37" si="21">K37+P37+U37+Z37</f>
        <v>0</v>
      </c>
      <c r="AF37" s="115">
        <f t="shared" ref="AF37" si="22">L37+Q37+V37+AA37</f>
        <v>0</v>
      </c>
      <c r="AG37" s="116" t="e">
        <f t="shared" ref="AG37" si="23">(AE37-AF37)/AF37</f>
        <v>#DIV/0!</v>
      </c>
    </row>
    <row r="38" spans="2:33" s="96" customFormat="1" ht="15" customHeight="1" x14ac:dyDescent="0.25">
      <c r="B38" s="20"/>
      <c r="C38" s="13"/>
      <c r="D38" s="13"/>
      <c r="E38" s="13"/>
      <c r="F38" s="13"/>
      <c r="G38" s="13"/>
      <c r="H38" s="104">
        <f>'Tab 1 Approved Qtrly Budget'!G40</f>
        <v>0</v>
      </c>
      <c r="I38" s="105" t="e">
        <f t="shared" si="3"/>
        <v>#DIV/0!</v>
      </c>
      <c r="J38" s="106"/>
      <c r="K38" s="107">
        <v>0</v>
      </c>
      <c r="L38" s="104">
        <f>'Tab 1 Approved Qtrly Budget'!H40</f>
        <v>0</v>
      </c>
      <c r="M38" s="108" t="e">
        <f t="shared" si="4"/>
        <v>#DIV/0!</v>
      </c>
      <c r="N38" s="109"/>
      <c r="O38" s="110"/>
      <c r="P38" s="107">
        <v>0</v>
      </c>
      <c r="Q38" s="104">
        <f>'Tab 1 Approved Qtrly Budget'!I40</f>
        <v>0</v>
      </c>
      <c r="R38" s="108" t="e">
        <f t="shared" si="5"/>
        <v>#DIV/0!</v>
      </c>
      <c r="S38" s="109"/>
      <c r="T38" s="110"/>
      <c r="U38" s="107">
        <v>0</v>
      </c>
      <c r="V38" s="104">
        <f>'Tab 1 Approved Qtrly Budget'!J40</f>
        <v>0</v>
      </c>
      <c r="W38" s="108" t="e">
        <f t="shared" si="6"/>
        <v>#DIV/0!</v>
      </c>
      <c r="X38" s="109"/>
      <c r="Y38" s="110"/>
      <c r="Z38" s="107">
        <v>0</v>
      </c>
      <c r="AA38" s="104">
        <f>'Tab 1 Approved Qtrly Budget'!K40</f>
        <v>0</v>
      </c>
      <c r="AB38" s="108" t="e">
        <f t="shared" si="7"/>
        <v>#DIV/0!</v>
      </c>
      <c r="AC38" s="109"/>
      <c r="AE38" s="114">
        <f t="shared" si="11"/>
        <v>0</v>
      </c>
      <c r="AF38" s="115">
        <f t="shared" si="11"/>
        <v>0</v>
      </c>
      <c r="AG38" s="116" t="e">
        <f t="shared" si="8"/>
        <v>#DIV/0!</v>
      </c>
    </row>
    <row r="39" spans="2:33" s="96" customFormat="1" ht="19.5" thickBot="1" x14ac:dyDescent="0.35">
      <c r="B39" s="230" t="s">
        <v>64</v>
      </c>
      <c r="C39" s="33"/>
      <c r="D39" s="34"/>
      <c r="E39" s="35"/>
      <c r="F39" s="236" t="e">
        <f t="shared" ref="F39" si="24">G39/$C$6</f>
        <v>#DIV/0!</v>
      </c>
      <c r="G39" s="237">
        <f t="shared" ref="G39" si="25">SUM(K39,P39,U39,Z39)</f>
        <v>0</v>
      </c>
      <c r="H39" s="125">
        <f>'[1]Tab 1 Approved Qtrly Budget'!G46</f>
        <v>0</v>
      </c>
      <c r="I39" s="126" t="e">
        <f t="shared" si="3"/>
        <v>#DIV/0!</v>
      </c>
      <c r="J39" s="127"/>
      <c r="K39" s="128">
        <f>K37+K38</f>
        <v>0</v>
      </c>
      <c r="L39" s="37">
        <f>L37+L38</f>
        <v>0</v>
      </c>
      <c r="M39" s="129" t="e">
        <f t="shared" si="4"/>
        <v>#DIV/0!</v>
      </c>
      <c r="N39" s="130"/>
      <c r="O39" s="131"/>
      <c r="P39" s="132">
        <f>P37+P38</f>
        <v>0</v>
      </c>
      <c r="Q39" s="125">
        <f>Q38+Q37</f>
        <v>0</v>
      </c>
      <c r="R39" s="129" t="e">
        <f t="shared" si="5"/>
        <v>#DIV/0!</v>
      </c>
      <c r="S39" s="130"/>
      <c r="T39" s="131"/>
      <c r="U39" s="132">
        <f>U37+U38</f>
        <v>0</v>
      </c>
      <c r="V39" s="125">
        <f>V38+V37</f>
        <v>0</v>
      </c>
      <c r="W39" s="129" t="e">
        <f t="shared" si="6"/>
        <v>#DIV/0!</v>
      </c>
      <c r="X39" s="133"/>
      <c r="Y39" s="131"/>
      <c r="Z39" s="132">
        <f>Z37+Z38</f>
        <v>0</v>
      </c>
      <c r="AA39" s="125">
        <f>AA38+AA37</f>
        <v>0</v>
      </c>
      <c r="AB39" s="129" t="e">
        <f t="shared" si="7"/>
        <v>#DIV/0!</v>
      </c>
      <c r="AC39" s="133"/>
      <c r="AD39" s="124"/>
      <c r="AE39" s="134">
        <f t="shared" si="11"/>
        <v>0</v>
      </c>
      <c r="AF39" s="135">
        <f t="shared" si="11"/>
        <v>0</v>
      </c>
      <c r="AG39" s="136" t="e">
        <f t="shared" si="8"/>
        <v>#DIV/0!</v>
      </c>
    </row>
    <row r="40" spans="2:33" s="96" customFormat="1" ht="19.5" thickBot="1" x14ac:dyDescent="0.3">
      <c r="B40" s="183" t="s">
        <v>18</v>
      </c>
      <c r="C40" s="184"/>
      <c r="D40" s="184"/>
      <c r="E40" s="184"/>
      <c r="F40" s="231"/>
      <c r="G40" s="187"/>
      <c r="H40" s="104">
        <f>'Tab 1 Approved Qtrly Budget'!G42</f>
        <v>0</v>
      </c>
      <c r="I40" s="105" t="e">
        <f t="shared" si="3"/>
        <v>#DIV/0!</v>
      </c>
      <c r="J40" s="106"/>
      <c r="K40" s="107">
        <v>0</v>
      </c>
      <c r="L40" s="104">
        <f>'Tab 1 Approved Qtrly Budget'!H42</f>
        <v>0</v>
      </c>
      <c r="M40" s="108" t="e">
        <f t="shared" si="4"/>
        <v>#DIV/0!</v>
      </c>
      <c r="N40" s="109"/>
      <c r="O40" s="110"/>
      <c r="P40" s="107">
        <v>0</v>
      </c>
      <c r="Q40" s="104">
        <f>'Tab 1 Approved Qtrly Budget'!I42</f>
        <v>0</v>
      </c>
      <c r="R40" s="108" t="e">
        <f t="shared" si="5"/>
        <v>#DIV/0!</v>
      </c>
      <c r="S40" s="109"/>
      <c r="T40" s="110"/>
      <c r="U40" s="107">
        <v>0</v>
      </c>
      <c r="V40" s="104">
        <f>'Tab 1 Approved Qtrly Budget'!J42</f>
        <v>0</v>
      </c>
      <c r="W40" s="108" t="e">
        <f t="shared" si="6"/>
        <v>#DIV/0!</v>
      </c>
      <c r="X40" s="109"/>
      <c r="Y40" s="110"/>
      <c r="Z40" s="107">
        <v>0</v>
      </c>
      <c r="AA40" s="104">
        <f>'Tab 1 Approved Qtrly Budget'!K42</f>
        <v>0</v>
      </c>
      <c r="AB40" s="108" t="e">
        <f t="shared" si="7"/>
        <v>#DIV/0!</v>
      </c>
      <c r="AC40" s="109"/>
      <c r="AE40" s="114">
        <f t="shared" si="11"/>
        <v>0</v>
      </c>
      <c r="AF40" s="115">
        <f t="shared" si="11"/>
        <v>0</v>
      </c>
      <c r="AG40" s="116" t="e">
        <f t="shared" si="8"/>
        <v>#DIV/0!</v>
      </c>
    </row>
    <row r="41" spans="2:33" s="96" customFormat="1" x14ac:dyDescent="0.25">
      <c r="B41" s="232" t="s">
        <v>60</v>
      </c>
      <c r="C41" s="224"/>
      <c r="D41" s="224"/>
      <c r="E41" s="224"/>
      <c r="F41" s="19" t="e">
        <f t="shared" ref="F41:F50" ca="1" si="26">G41/$C$6</f>
        <v>#DIV/0!</v>
      </c>
      <c r="G41" s="228">
        <f t="shared" ref="G41:G49" ca="1" si="27">SUM(H41:R41)</f>
        <v>0</v>
      </c>
      <c r="H41" s="104">
        <f>'Tab 1 Approved Qtrly Budget'!G43</f>
        <v>0</v>
      </c>
      <c r="I41" s="105" t="e">
        <f t="shared" ca="1" si="3"/>
        <v>#DIV/0!</v>
      </c>
      <c r="J41" s="106"/>
      <c r="K41" s="107">
        <v>0</v>
      </c>
      <c r="L41" s="104">
        <f>'Tab 1 Approved Qtrly Budget'!H43</f>
        <v>0</v>
      </c>
      <c r="M41" s="108" t="e">
        <f t="shared" si="4"/>
        <v>#DIV/0!</v>
      </c>
      <c r="N41" s="109"/>
      <c r="O41" s="110"/>
      <c r="P41" s="107">
        <v>0</v>
      </c>
      <c r="Q41" s="104">
        <f>'Tab 1 Approved Qtrly Budget'!I43</f>
        <v>0</v>
      </c>
      <c r="R41" s="108" t="e">
        <f t="shared" si="5"/>
        <v>#DIV/0!</v>
      </c>
      <c r="S41" s="109"/>
      <c r="T41" s="110"/>
      <c r="U41" s="107">
        <v>0</v>
      </c>
      <c r="V41" s="104">
        <f>'Tab 1 Approved Qtrly Budget'!J43</f>
        <v>0</v>
      </c>
      <c r="W41" s="108" t="e">
        <f t="shared" si="6"/>
        <v>#DIV/0!</v>
      </c>
      <c r="X41" s="109"/>
      <c r="Y41" s="110"/>
      <c r="Z41" s="107">
        <v>0</v>
      </c>
      <c r="AA41" s="104">
        <f>'Tab 1 Approved Qtrly Budget'!K43</f>
        <v>0</v>
      </c>
      <c r="AB41" s="108" t="e">
        <f t="shared" si="7"/>
        <v>#DIV/0!</v>
      </c>
      <c r="AC41" s="109"/>
      <c r="AE41" s="114">
        <f t="shared" si="11"/>
        <v>0</v>
      </c>
      <c r="AF41" s="115">
        <f t="shared" si="11"/>
        <v>0</v>
      </c>
      <c r="AG41" s="116" t="e">
        <f t="shared" si="8"/>
        <v>#DIV/0!</v>
      </c>
    </row>
    <row r="42" spans="2:33" s="96" customFormat="1" x14ac:dyDescent="0.25">
      <c r="B42" s="232"/>
      <c r="C42" s="17"/>
      <c r="D42" s="18"/>
      <c r="E42" s="227"/>
      <c r="F42" s="19" t="e">
        <f t="shared" ca="1" si="26"/>
        <v>#DIV/0!</v>
      </c>
      <c r="G42" s="228">
        <f t="shared" ca="1" si="27"/>
        <v>0</v>
      </c>
      <c r="H42" s="104">
        <f>'Tab 1 Approved Qtrly Budget'!G44</f>
        <v>0</v>
      </c>
      <c r="I42" s="105" t="e">
        <f t="shared" ca="1" si="3"/>
        <v>#DIV/0!</v>
      </c>
      <c r="J42" s="106"/>
      <c r="K42" s="107">
        <v>0</v>
      </c>
      <c r="L42" s="104">
        <f>'Tab 1 Approved Qtrly Budget'!H44</f>
        <v>0</v>
      </c>
      <c r="M42" s="108" t="e">
        <f t="shared" si="4"/>
        <v>#DIV/0!</v>
      </c>
      <c r="N42" s="109"/>
      <c r="O42" s="110"/>
      <c r="P42" s="107">
        <v>0</v>
      </c>
      <c r="Q42" s="104">
        <f>'Tab 1 Approved Qtrly Budget'!I44</f>
        <v>0</v>
      </c>
      <c r="R42" s="108" t="e">
        <f t="shared" si="5"/>
        <v>#DIV/0!</v>
      </c>
      <c r="S42" s="109"/>
      <c r="T42" s="110"/>
      <c r="U42" s="107">
        <v>0</v>
      </c>
      <c r="V42" s="104">
        <f>'Tab 1 Approved Qtrly Budget'!J44</f>
        <v>0</v>
      </c>
      <c r="W42" s="108" t="e">
        <f t="shared" si="6"/>
        <v>#DIV/0!</v>
      </c>
      <c r="X42" s="109"/>
      <c r="Y42" s="110"/>
      <c r="Z42" s="107">
        <v>0</v>
      </c>
      <c r="AA42" s="104">
        <f>'Tab 1 Approved Qtrly Budget'!K44</f>
        <v>0</v>
      </c>
      <c r="AB42" s="108" t="e">
        <f t="shared" si="7"/>
        <v>#DIV/0!</v>
      </c>
      <c r="AC42" s="109"/>
      <c r="AE42" s="114">
        <f t="shared" si="11"/>
        <v>0</v>
      </c>
      <c r="AF42" s="115">
        <f t="shared" si="11"/>
        <v>0</v>
      </c>
      <c r="AG42" s="116" t="e">
        <f t="shared" si="8"/>
        <v>#DIV/0!</v>
      </c>
    </row>
    <row r="43" spans="2:33" s="96" customFormat="1" x14ac:dyDescent="0.25">
      <c r="B43" s="232" t="s">
        <v>19</v>
      </c>
      <c r="C43" s="13"/>
      <c r="D43" s="13"/>
      <c r="E43" s="13"/>
      <c r="F43" s="19" t="e">
        <f t="shared" ca="1" si="26"/>
        <v>#DIV/0!</v>
      </c>
      <c r="G43" s="228">
        <f t="shared" ca="1" si="27"/>
        <v>0</v>
      </c>
      <c r="H43" s="104">
        <f>'Tab 1 Approved Qtrly Budget'!G45</f>
        <v>0</v>
      </c>
      <c r="I43" s="105" t="e">
        <f t="shared" ca="1" si="3"/>
        <v>#DIV/0!</v>
      </c>
      <c r="J43" s="106"/>
      <c r="K43" s="107">
        <v>0</v>
      </c>
      <c r="L43" s="104">
        <f>'Tab 1 Approved Qtrly Budget'!H45</f>
        <v>0</v>
      </c>
      <c r="M43" s="108" t="e">
        <f t="shared" si="4"/>
        <v>#DIV/0!</v>
      </c>
      <c r="N43" s="109"/>
      <c r="O43" s="110"/>
      <c r="P43" s="107">
        <v>0</v>
      </c>
      <c r="Q43" s="104">
        <f>'Tab 1 Approved Qtrly Budget'!I45</f>
        <v>0</v>
      </c>
      <c r="R43" s="108" t="e">
        <f t="shared" si="5"/>
        <v>#DIV/0!</v>
      </c>
      <c r="S43" s="109"/>
      <c r="T43" s="110"/>
      <c r="U43" s="107">
        <v>0</v>
      </c>
      <c r="V43" s="104">
        <f>'Tab 1 Approved Qtrly Budget'!J45</f>
        <v>0</v>
      </c>
      <c r="W43" s="108" t="e">
        <f t="shared" si="6"/>
        <v>#DIV/0!</v>
      </c>
      <c r="X43" s="109"/>
      <c r="Y43" s="110"/>
      <c r="Z43" s="107">
        <v>0</v>
      </c>
      <c r="AA43" s="104">
        <f>'Tab 1 Approved Qtrly Budget'!K45</f>
        <v>0</v>
      </c>
      <c r="AB43" s="108" t="e">
        <f t="shared" si="7"/>
        <v>#DIV/0!</v>
      </c>
      <c r="AC43" s="109"/>
      <c r="AE43" s="114">
        <f t="shared" si="11"/>
        <v>0</v>
      </c>
      <c r="AF43" s="115">
        <f t="shared" si="11"/>
        <v>0</v>
      </c>
      <c r="AG43" s="116" t="e">
        <f t="shared" si="8"/>
        <v>#DIV/0!</v>
      </c>
    </row>
    <row r="44" spans="2:33" s="96" customFormat="1" x14ac:dyDescent="0.25">
      <c r="B44" s="232"/>
      <c r="C44" s="18"/>
      <c r="D44" s="18"/>
      <c r="E44" s="227"/>
      <c r="F44" s="19" t="e">
        <f t="shared" ca="1" si="26"/>
        <v>#DIV/0!</v>
      </c>
      <c r="G44" s="228">
        <f t="shared" ca="1" si="27"/>
        <v>0</v>
      </c>
      <c r="H44" s="104">
        <f>'Tab 1 Approved Qtrly Budget'!G46</f>
        <v>0</v>
      </c>
      <c r="I44" s="105" t="e">
        <f t="shared" ca="1" si="3"/>
        <v>#DIV/0!</v>
      </c>
      <c r="J44" s="106"/>
      <c r="K44" s="107">
        <v>0</v>
      </c>
      <c r="L44" s="104">
        <f>'Tab 1 Approved Qtrly Budget'!H46</f>
        <v>0</v>
      </c>
      <c r="M44" s="108" t="e">
        <f t="shared" si="4"/>
        <v>#DIV/0!</v>
      </c>
      <c r="N44" s="109"/>
      <c r="O44" s="110"/>
      <c r="P44" s="107">
        <v>0</v>
      </c>
      <c r="Q44" s="104">
        <f>'Tab 1 Approved Qtrly Budget'!I46</f>
        <v>0</v>
      </c>
      <c r="R44" s="108" t="e">
        <f t="shared" si="5"/>
        <v>#DIV/0!</v>
      </c>
      <c r="S44" s="109"/>
      <c r="T44" s="110"/>
      <c r="U44" s="107">
        <v>0</v>
      </c>
      <c r="V44" s="104">
        <f>'Tab 1 Approved Qtrly Budget'!J46</f>
        <v>0</v>
      </c>
      <c r="W44" s="108" t="e">
        <f t="shared" si="6"/>
        <v>#DIV/0!</v>
      </c>
      <c r="X44" s="109"/>
      <c r="Y44" s="110"/>
      <c r="Z44" s="107">
        <v>0</v>
      </c>
      <c r="AA44" s="104">
        <f>'Tab 1 Approved Qtrly Budget'!K46</f>
        <v>0</v>
      </c>
      <c r="AB44" s="108" t="e">
        <f t="shared" si="7"/>
        <v>#DIV/0!</v>
      </c>
      <c r="AC44" s="109"/>
      <c r="AE44" s="114">
        <f t="shared" si="11"/>
        <v>0</v>
      </c>
      <c r="AF44" s="115">
        <f t="shared" si="11"/>
        <v>0</v>
      </c>
      <c r="AG44" s="116" t="e">
        <f t="shared" si="8"/>
        <v>#DIV/0!</v>
      </c>
    </row>
    <row r="45" spans="2:33" s="96" customFormat="1" x14ac:dyDescent="0.25">
      <c r="B45" s="232" t="s">
        <v>65</v>
      </c>
      <c r="C45" s="18"/>
      <c r="D45" s="18"/>
      <c r="E45" s="13"/>
      <c r="F45" s="19" t="e">
        <f t="shared" ca="1" si="26"/>
        <v>#DIV/0!</v>
      </c>
      <c r="G45" s="228">
        <f t="shared" ca="1" si="27"/>
        <v>0</v>
      </c>
      <c r="H45" s="104">
        <f>'Tab 1 Approved Qtrly Budget'!G47</f>
        <v>0</v>
      </c>
      <c r="I45" s="105" t="e">
        <f t="shared" ca="1" si="3"/>
        <v>#DIV/0!</v>
      </c>
      <c r="J45" s="106"/>
      <c r="K45" s="107">
        <v>0</v>
      </c>
      <c r="L45" s="104">
        <f>'Tab 1 Approved Qtrly Budget'!H47</f>
        <v>0</v>
      </c>
      <c r="M45" s="108" t="e">
        <f t="shared" si="4"/>
        <v>#DIV/0!</v>
      </c>
      <c r="N45" s="109"/>
      <c r="O45" s="110"/>
      <c r="P45" s="107">
        <v>0</v>
      </c>
      <c r="Q45" s="104">
        <f>'Tab 1 Approved Qtrly Budget'!I47</f>
        <v>0</v>
      </c>
      <c r="R45" s="108" t="e">
        <f t="shared" si="5"/>
        <v>#DIV/0!</v>
      </c>
      <c r="S45" s="109"/>
      <c r="T45" s="110"/>
      <c r="U45" s="107">
        <v>0</v>
      </c>
      <c r="V45" s="104">
        <f>'Tab 1 Approved Qtrly Budget'!J47</f>
        <v>0</v>
      </c>
      <c r="W45" s="108" t="e">
        <f t="shared" si="6"/>
        <v>#DIV/0!</v>
      </c>
      <c r="X45" s="109"/>
      <c r="Y45" s="110"/>
      <c r="Z45" s="107">
        <v>0</v>
      </c>
      <c r="AA45" s="104">
        <f>'Tab 1 Approved Qtrly Budget'!K47</f>
        <v>0</v>
      </c>
      <c r="AB45" s="108" t="e">
        <f t="shared" si="7"/>
        <v>#DIV/0!</v>
      </c>
      <c r="AC45" s="109"/>
      <c r="AE45" s="114">
        <f t="shared" si="11"/>
        <v>0</v>
      </c>
      <c r="AF45" s="115">
        <f t="shared" si="11"/>
        <v>0</v>
      </c>
      <c r="AG45" s="116" t="e">
        <f t="shared" si="8"/>
        <v>#DIV/0!</v>
      </c>
    </row>
    <row r="46" spans="2:33" s="96" customFormat="1" x14ac:dyDescent="0.25">
      <c r="B46" s="20"/>
      <c r="C46" s="18"/>
      <c r="D46" s="18"/>
      <c r="E46" s="14"/>
      <c r="F46" s="19" t="e">
        <f t="shared" ca="1" si="26"/>
        <v>#DIV/0!</v>
      </c>
      <c r="G46" s="228">
        <f t="shared" ca="1" si="27"/>
        <v>0</v>
      </c>
      <c r="H46" s="104">
        <f>'Tab 1 Approved Qtrly Budget'!G48</f>
        <v>0</v>
      </c>
      <c r="I46" s="105" t="e">
        <f t="shared" ca="1" si="3"/>
        <v>#DIV/0!</v>
      </c>
      <c r="J46" s="106"/>
      <c r="K46" s="107">
        <v>0</v>
      </c>
      <c r="L46" s="104">
        <f>'Tab 1 Approved Qtrly Budget'!H48</f>
        <v>0</v>
      </c>
      <c r="M46" s="108" t="e">
        <f t="shared" si="4"/>
        <v>#DIV/0!</v>
      </c>
      <c r="N46" s="109"/>
      <c r="O46" s="110"/>
      <c r="P46" s="107">
        <v>0</v>
      </c>
      <c r="Q46" s="104">
        <f>'Tab 1 Approved Qtrly Budget'!I48</f>
        <v>0</v>
      </c>
      <c r="R46" s="108" t="e">
        <f t="shared" si="5"/>
        <v>#DIV/0!</v>
      </c>
      <c r="S46" s="109"/>
      <c r="T46" s="110"/>
      <c r="U46" s="107">
        <v>0</v>
      </c>
      <c r="V46" s="104">
        <f>'Tab 1 Approved Qtrly Budget'!J48</f>
        <v>0</v>
      </c>
      <c r="W46" s="108" t="e">
        <f t="shared" si="6"/>
        <v>#DIV/0!</v>
      </c>
      <c r="X46" s="109"/>
      <c r="Y46" s="110"/>
      <c r="Z46" s="107">
        <v>0</v>
      </c>
      <c r="AA46" s="104">
        <f>'Tab 1 Approved Qtrly Budget'!K48</f>
        <v>0</v>
      </c>
      <c r="AB46" s="108" t="e">
        <f t="shared" si="7"/>
        <v>#DIV/0!</v>
      </c>
      <c r="AC46" s="109"/>
      <c r="AE46" s="114">
        <f t="shared" si="11"/>
        <v>0</v>
      </c>
      <c r="AF46" s="115">
        <f t="shared" si="11"/>
        <v>0</v>
      </c>
      <c r="AG46" s="116" t="e">
        <f t="shared" si="8"/>
        <v>#DIV/0!</v>
      </c>
    </row>
    <row r="47" spans="2:33" s="96" customFormat="1" x14ac:dyDescent="0.25">
      <c r="B47" s="232" t="s">
        <v>17</v>
      </c>
      <c r="C47" s="17"/>
      <c r="D47" s="18"/>
      <c r="E47" s="227"/>
      <c r="F47" s="19" t="e">
        <f t="shared" ca="1" si="26"/>
        <v>#DIV/0!</v>
      </c>
      <c r="G47" s="228">
        <f t="shared" ca="1" si="27"/>
        <v>0</v>
      </c>
      <c r="H47" s="104">
        <f>'Tab 1 Approved Qtrly Budget'!G49</f>
        <v>0</v>
      </c>
      <c r="I47" s="105" t="e">
        <f t="shared" ca="1" si="3"/>
        <v>#DIV/0!</v>
      </c>
      <c r="J47" s="106"/>
      <c r="K47" s="107">
        <v>0</v>
      </c>
      <c r="L47" s="104">
        <f>'Tab 1 Approved Qtrly Budget'!H49</f>
        <v>0</v>
      </c>
      <c r="M47" s="108" t="e">
        <f t="shared" si="4"/>
        <v>#DIV/0!</v>
      </c>
      <c r="N47" s="109"/>
      <c r="O47" s="110"/>
      <c r="P47" s="107">
        <v>0</v>
      </c>
      <c r="Q47" s="104">
        <f>'Tab 1 Approved Qtrly Budget'!I49</f>
        <v>0</v>
      </c>
      <c r="R47" s="108" t="e">
        <f t="shared" si="5"/>
        <v>#DIV/0!</v>
      </c>
      <c r="S47" s="109"/>
      <c r="T47" s="110"/>
      <c r="U47" s="107">
        <v>0</v>
      </c>
      <c r="V47" s="104">
        <f>'Tab 1 Approved Qtrly Budget'!J49</f>
        <v>0</v>
      </c>
      <c r="W47" s="108" t="e">
        <f t="shared" si="6"/>
        <v>#DIV/0!</v>
      </c>
      <c r="X47" s="109"/>
      <c r="Y47" s="110"/>
      <c r="Z47" s="107">
        <v>0</v>
      </c>
      <c r="AA47" s="104">
        <f>'Tab 1 Approved Qtrly Budget'!K49</f>
        <v>0</v>
      </c>
      <c r="AB47" s="108" t="e">
        <f t="shared" si="7"/>
        <v>#DIV/0!</v>
      </c>
      <c r="AC47" s="109"/>
      <c r="AE47" s="114">
        <f t="shared" si="11"/>
        <v>0</v>
      </c>
      <c r="AF47" s="115">
        <f t="shared" si="11"/>
        <v>0</v>
      </c>
      <c r="AG47" s="116" t="e">
        <f t="shared" si="8"/>
        <v>#DIV/0!</v>
      </c>
    </row>
    <row r="48" spans="2:33" s="96" customFormat="1" x14ac:dyDescent="0.25">
      <c r="B48" s="20"/>
      <c r="C48" s="13"/>
      <c r="D48" s="13"/>
      <c r="E48" s="13"/>
      <c r="F48" s="19" t="e">
        <f t="shared" ca="1" si="26"/>
        <v>#DIV/0!</v>
      </c>
      <c r="G48" s="228">
        <f t="shared" ca="1" si="27"/>
        <v>0</v>
      </c>
      <c r="H48" s="104">
        <f>'Tab 1 Approved Qtrly Budget'!G50</f>
        <v>0</v>
      </c>
      <c r="I48" s="105" t="e">
        <f t="shared" ca="1" si="3"/>
        <v>#DIV/0!</v>
      </c>
      <c r="J48" s="106"/>
      <c r="K48" s="107">
        <v>0</v>
      </c>
      <c r="L48" s="104">
        <f>'Tab 1 Approved Qtrly Budget'!H50</f>
        <v>0</v>
      </c>
      <c r="M48" s="108" t="e">
        <f t="shared" si="4"/>
        <v>#DIV/0!</v>
      </c>
      <c r="N48" s="109"/>
      <c r="O48" s="110"/>
      <c r="P48" s="107">
        <v>0</v>
      </c>
      <c r="Q48" s="104">
        <f>'Tab 1 Approved Qtrly Budget'!I50</f>
        <v>0</v>
      </c>
      <c r="R48" s="108" t="e">
        <f t="shared" si="5"/>
        <v>#DIV/0!</v>
      </c>
      <c r="S48" s="109"/>
      <c r="T48" s="110"/>
      <c r="U48" s="107">
        <v>0</v>
      </c>
      <c r="V48" s="104">
        <f>'Tab 1 Approved Qtrly Budget'!J50</f>
        <v>0</v>
      </c>
      <c r="W48" s="108" t="e">
        <f t="shared" si="6"/>
        <v>#DIV/0!</v>
      </c>
      <c r="X48" s="109"/>
      <c r="Y48" s="110"/>
      <c r="Z48" s="107">
        <v>0</v>
      </c>
      <c r="AA48" s="104">
        <f>'Tab 1 Approved Qtrly Budget'!K50</f>
        <v>0</v>
      </c>
      <c r="AB48" s="108" t="e">
        <f t="shared" si="7"/>
        <v>#DIV/0!</v>
      </c>
      <c r="AC48" s="109"/>
      <c r="AE48" s="114">
        <f t="shared" si="11"/>
        <v>0</v>
      </c>
      <c r="AF48" s="115">
        <f t="shared" si="11"/>
        <v>0</v>
      </c>
      <c r="AG48" s="116" t="e">
        <f t="shared" si="8"/>
        <v>#DIV/0!</v>
      </c>
    </row>
    <row r="49" spans="1:33" s="96" customFormat="1" x14ac:dyDescent="0.25">
      <c r="B49" s="20"/>
      <c r="C49" s="13"/>
      <c r="D49" s="13"/>
      <c r="E49" s="13"/>
      <c r="F49" s="19" t="e">
        <f t="shared" ca="1" si="26"/>
        <v>#DIV/0!</v>
      </c>
      <c r="G49" s="228">
        <f t="shared" ca="1" si="27"/>
        <v>0</v>
      </c>
      <c r="H49" s="104">
        <f>'Tab 1 Approved Qtrly Budget'!G52</f>
        <v>0</v>
      </c>
      <c r="I49" s="105" t="e">
        <f t="shared" ca="1" si="3"/>
        <v>#DIV/0!</v>
      </c>
      <c r="J49" s="106"/>
      <c r="K49" s="107">
        <v>0</v>
      </c>
      <c r="L49" s="104">
        <f>'Tab 1 Approved Qtrly Budget'!H52</f>
        <v>0</v>
      </c>
      <c r="M49" s="108" t="e">
        <f t="shared" si="4"/>
        <v>#DIV/0!</v>
      </c>
      <c r="N49" s="109"/>
      <c r="O49" s="110"/>
      <c r="P49" s="107">
        <v>0</v>
      </c>
      <c r="Q49" s="104">
        <f>'Tab 1 Approved Qtrly Budget'!I52</f>
        <v>0</v>
      </c>
      <c r="R49" s="108" t="e">
        <f t="shared" si="5"/>
        <v>#DIV/0!</v>
      </c>
      <c r="S49" s="109"/>
      <c r="T49" s="110"/>
      <c r="U49" s="107">
        <v>0</v>
      </c>
      <c r="V49" s="104">
        <f>'Tab 1 Approved Qtrly Budget'!J52</f>
        <v>0</v>
      </c>
      <c r="W49" s="108" t="e">
        <f t="shared" si="6"/>
        <v>#DIV/0!</v>
      </c>
      <c r="X49" s="109"/>
      <c r="Y49" s="110"/>
      <c r="Z49" s="107">
        <v>0</v>
      </c>
      <c r="AA49" s="104">
        <f>'Tab 1 Approved Qtrly Budget'!K52</f>
        <v>0</v>
      </c>
      <c r="AB49" s="108" t="e">
        <f t="shared" si="7"/>
        <v>#DIV/0!</v>
      </c>
      <c r="AC49" s="109"/>
      <c r="AE49" s="114">
        <f t="shared" si="11"/>
        <v>0</v>
      </c>
      <c r="AF49" s="115">
        <f t="shared" si="11"/>
        <v>0</v>
      </c>
      <c r="AG49" s="116" t="e">
        <f t="shared" si="8"/>
        <v>#DIV/0!</v>
      </c>
    </row>
    <row r="50" spans="1:33" s="96" customFormat="1" ht="19.5" thickBot="1" x14ac:dyDescent="0.35">
      <c r="B50" s="230" t="s">
        <v>61</v>
      </c>
      <c r="C50" s="33"/>
      <c r="D50" s="34"/>
      <c r="E50" s="35"/>
      <c r="F50" s="236" t="e">
        <f t="shared" si="26"/>
        <v>#DIV/0!</v>
      </c>
      <c r="G50" s="237">
        <f t="shared" ref="G50" si="28">SUM(K50,P50,U50,Z50)</f>
        <v>0</v>
      </c>
      <c r="H50" s="125">
        <f>'[1]Tab 1 Approved Qtrly Budget'!G57</f>
        <v>0</v>
      </c>
      <c r="I50" s="126" t="e">
        <f t="shared" si="3"/>
        <v>#DIV/0!</v>
      </c>
      <c r="J50" s="127"/>
      <c r="K50" s="128">
        <f>K48+K49</f>
        <v>0</v>
      </c>
      <c r="L50" s="37">
        <f>L48+L49</f>
        <v>0</v>
      </c>
      <c r="M50" s="129" t="e">
        <f t="shared" si="4"/>
        <v>#DIV/0!</v>
      </c>
      <c r="N50" s="130"/>
      <c r="O50" s="131"/>
      <c r="P50" s="132">
        <f>P48+P49</f>
        <v>0</v>
      </c>
      <c r="Q50" s="125">
        <f>Q49+Q48</f>
        <v>0</v>
      </c>
      <c r="R50" s="129" t="e">
        <f t="shared" si="5"/>
        <v>#DIV/0!</v>
      </c>
      <c r="S50" s="130"/>
      <c r="T50" s="131"/>
      <c r="U50" s="132">
        <f>U48+U49</f>
        <v>0</v>
      </c>
      <c r="V50" s="125">
        <f>V49+V48</f>
        <v>0</v>
      </c>
      <c r="W50" s="129" t="e">
        <f t="shared" si="6"/>
        <v>#DIV/0!</v>
      </c>
      <c r="X50" s="133"/>
      <c r="Y50" s="131"/>
      <c r="Z50" s="132">
        <f>Z48+Z49</f>
        <v>0</v>
      </c>
      <c r="AA50" s="125">
        <f>AA49+AA48</f>
        <v>0</v>
      </c>
      <c r="AB50" s="129" t="e">
        <f t="shared" si="7"/>
        <v>#DIV/0!</v>
      </c>
      <c r="AC50" s="133"/>
      <c r="AD50" s="124"/>
      <c r="AE50" s="134">
        <f t="shared" si="11"/>
        <v>0</v>
      </c>
      <c r="AF50" s="135">
        <f t="shared" si="11"/>
        <v>0</v>
      </c>
      <c r="AG50" s="136" t="e">
        <f t="shared" si="8"/>
        <v>#DIV/0!</v>
      </c>
    </row>
    <row r="51" spans="1:33" s="96" customFormat="1" ht="19.5" thickBot="1" x14ac:dyDescent="0.3">
      <c r="B51" s="183" t="s">
        <v>21</v>
      </c>
      <c r="C51" s="184"/>
      <c r="D51" s="184"/>
      <c r="E51" s="184"/>
      <c r="F51" s="231"/>
      <c r="G51" s="187"/>
      <c r="H51" s="104">
        <f>'Tab 1 Approved Qtrly Budget'!G62</f>
        <v>0</v>
      </c>
      <c r="I51" s="105" t="e">
        <f t="shared" si="3"/>
        <v>#DIV/0!</v>
      </c>
      <c r="J51" s="106"/>
      <c r="K51" s="107">
        <v>0</v>
      </c>
      <c r="L51" s="104">
        <f>'Tab 1 Approved Qtrly Budget'!H62</f>
        <v>0</v>
      </c>
      <c r="M51" s="108" t="e">
        <f t="shared" si="4"/>
        <v>#DIV/0!</v>
      </c>
      <c r="N51" s="109"/>
      <c r="O51" s="110"/>
      <c r="P51" s="107">
        <v>0</v>
      </c>
      <c r="Q51" s="104">
        <f>'Tab 1 Approved Qtrly Budget'!I62</f>
        <v>0</v>
      </c>
      <c r="R51" s="108" t="e">
        <f t="shared" si="5"/>
        <v>#DIV/0!</v>
      </c>
      <c r="S51" s="109"/>
      <c r="T51" s="110"/>
      <c r="U51" s="107">
        <v>0</v>
      </c>
      <c r="V51" s="104">
        <f>'Tab 1 Approved Qtrly Budget'!J62</f>
        <v>0</v>
      </c>
      <c r="W51" s="108" t="e">
        <f t="shared" si="6"/>
        <v>#DIV/0!</v>
      </c>
      <c r="X51" s="109"/>
      <c r="Y51" s="110"/>
      <c r="Z51" s="107">
        <v>0</v>
      </c>
      <c r="AA51" s="104">
        <f>'Tab 1 Approved Qtrly Budget'!K62</f>
        <v>0</v>
      </c>
      <c r="AB51" s="108" t="e">
        <f t="shared" si="7"/>
        <v>#DIV/0!</v>
      </c>
      <c r="AC51" s="109"/>
      <c r="AE51" s="114">
        <f t="shared" si="11"/>
        <v>0</v>
      </c>
      <c r="AF51" s="115">
        <f t="shared" si="11"/>
        <v>0</v>
      </c>
      <c r="AG51" s="116" t="e">
        <f t="shared" si="8"/>
        <v>#DIV/0!</v>
      </c>
    </row>
    <row r="52" spans="1:33" s="96" customFormat="1" x14ac:dyDescent="0.25">
      <c r="B52" s="232" t="s">
        <v>60</v>
      </c>
      <c r="C52" s="224"/>
      <c r="D52" s="224"/>
      <c r="E52" s="224"/>
      <c r="F52" s="13"/>
      <c r="G52" s="14"/>
      <c r="H52" s="104">
        <f>'Tab 1 Approved Qtrly Budget'!G63</f>
        <v>0</v>
      </c>
      <c r="I52" s="105" t="e">
        <f t="shared" si="3"/>
        <v>#DIV/0!</v>
      </c>
      <c r="J52" s="106"/>
      <c r="K52" s="107">
        <v>0</v>
      </c>
      <c r="L52" s="104">
        <f>'Tab 1 Approved Qtrly Budget'!H63</f>
        <v>0</v>
      </c>
      <c r="M52" s="108" t="e">
        <f t="shared" si="4"/>
        <v>#DIV/0!</v>
      </c>
      <c r="N52" s="109"/>
      <c r="O52" s="110"/>
      <c r="P52" s="107">
        <v>0</v>
      </c>
      <c r="Q52" s="104">
        <f>'Tab 1 Approved Qtrly Budget'!I63</f>
        <v>0</v>
      </c>
      <c r="R52" s="108" t="e">
        <f t="shared" si="5"/>
        <v>#DIV/0!</v>
      </c>
      <c r="S52" s="109"/>
      <c r="T52" s="110"/>
      <c r="U52" s="107">
        <v>0</v>
      </c>
      <c r="V52" s="104">
        <f>'Tab 1 Approved Qtrly Budget'!J63</f>
        <v>0</v>
      </c>
      <c r="W52" s="108" t="e">
        <f t="shared" si="6"/>
        <v>#DIV/0!</v>
      </c>
      <c r="X52" s="109"/>
      <c r="Y52" s="110"/>
      <c r="Z52" s="107">
        <v>0</v>
      </c>
      <c r="AA52" s="104">
        <f>'Tab 1 Approved Qtrly Budget'!K63</f>
        <v>0</v>
      </c>
      <c r="AB52" s="108" t="e">
        <f t="shared" si="7"/>
        <v>#DIV/0!</v>
      </c>
      <c r="AC52" s="109"/>
      <c r="AE52" s="114">
        <f t="shared" si="11"/>
        <v>0</v>
      </c>
      <c r="AF52" s="115">
        <f t="shared" si="11"/>
        <v>0</v>
      </c>
      <c r="AG52" s="116" t="e">
        <f t="shared" si="8"/>
        <v>#DIV/0!</v>
      </c>
    </row>
    <row r="53" spans="1:33" s="96" customFormat="1" x14ac:dyDescent="0.25">
      <c r="B53" s="232"/>
      <c r="C53" s="17"/>
      <c r="D53" s="18"/>
      <c r="E53" s="227"/>
      <c r="F53" s="19" t="e">
        <f ca="1">G53/$C$6</f>
        <v>#DIV/0!</v>
      </c>
      <c r="G53" s="228">
        <f ca="1">SUM(H53:R53)</f>
        <v>0</v>
      </c>
      <c r="H53" s="104">
        <f>'Tab 1 Approved Qtrly Budget'!G64</f>
        <v>0</v>
      </c>
      <c r="I53" s="105" t="e">
        <f t="shared" ca="1" si="3"/>
        <v>#DIV/0!</v>
      </c>
      <c r="J53" s="106"/>
      <c r="K53" s="107">
        <v>0</v>
      </c>
      <c r="L53" s="104">
        <f>'Tab 1 Approved Qtrly Budget'!H64</f>
        <v>0</v>
      </c>
      <c r="M53" s="108" t="e">
        <f t="shared" si="4"/>
        <v>#DIV/0!</v>
      </c>
      <c r="N53" s="109"/>
      <c r="O53" s="110"/>
      <c r="P53" s="107">
        <v>0</v>
      </c>
      <c r="Q53" s="104">
        <f>'Tab 1 Approved Qtrly Budget'!I64</f>
        <v>0</v>
      </c>
      <c r="R53" s="108" t="e">
        <f t="shared" si="5"/>
        <v>#DIV/0!</v>
      </c>
      <c r="S53" s="109"/>
      <c r="T53" s="110"/>
      <c r="U53" s="107">
        <v>0</v>
      </c>
      <c r="V53" s="104">
        <f>'Tab 1 Approved Qtrly Budget'!J64</f>
        <v>0</v>
      </c>
      <c r="W53" s="108" t="e">
        <f t="shared" si="6"/>
        <v>#DIV/0!</v>
      </c>
      <c r="X53" s="109"/>
      <c r="Y53" s="110"/>
      <c r="Z53" s="107">
        <v>0</v>
      </c>
      <c r="AA53" s="104">
        <f>'Tab 1 Approved Qtrly Budget'!K64</f>
        <v>0</v>
      </c>
      <c r="AB53" s="108" t="e">
        <f t="shared" si="7"/>
        <v>#DIV/0!</v>
      </c>
      <c r="AC53" s="109"/>
      <c r="AE53" s="114">
        <f t="shared" si="11"/>
        <v>0</v>
      </c>
      <c r="AF53" s="115">
        <f t="shared" si="11"/>
        <v>0</v>
      </c>
      <c r="AG53" s="116" t="e">
        <f t="shared" si="8"/>
        <v>#DIV/0!</v>
      </c>
    </row>
    <row r="54" spans="1:33" s="96" customFormat="1" x14ac:dyDescent="0.25">
      <c r="B54" s="232" t="s">
        <v>19</v>
      </c>
      <c r="C54" s="13"/>
      <c r="D54" s="13"/>
      <c r="E54" s="13"/>
      <c r="F54" s="19" t="e">
        <f t="shared" ref="F54:F60" ca="1" si="29">G54/$C$6</f>
        <v>#DIV/0!</v>
      </c>
      <c r="G54" s="228">
        <f t="shared" ref="G54:G59" ca="1" si="30">SUM(H54:R54)</f>
        <v>0</v>
      </c>
      <c r="H54" s="104">
        <f>'Tab 1 Approved Qtrly Budget'!G65</f>
        <v>0</v>
      </c>
      <c r="I54" s="117" t="e">
        <f ca="1">(G54-H54)/H54</f>
        <v>#DIV/0!</v>
      </c>
      <c r="J54" s="106"/>
      <c r="K54" s="107">
        <v>0</v>
      </c>
      <c r="L54" s="104">
        <f>'Tab 1 Approved Qtrly Budget'!H65</f>
        <v>0</v>
      </c>
      <c r="M54" s="108" t="e">
        <f t="shared" si="4"/>
        <v>#DIV/0!</v>
      </c>
      <c r="N54" s="109"/>
      <c r="O54" s="110"/>
      <c r="P54" s="107">
        <v>0</v>
      </c>
      <c r="Q54" s="104">
        <f>'Tab 1 Approved Qtrly Budget'!I65</f>
        <v>0</v>
      </c>
      <c r="R54" s="108" t="e">
        <f t="shared" si="5"/>
        <v>#DIV/0!</v>
      </c>
      <c r="S54" s="109"/>
      <c r="T54" s="110"/>
      <c r="U54" s="107">
        <v>0</v>
      </c>
      <c r="V54" s="104">
        <f>'Tab 1 Approved Qtrly Budget'!J65</f>
        <v>0</v>
      </c>
      <c r="W54" s="108" t="e">
        <f t="shared" si="6"/>
        <v>#DIV/0!</v>
      </c>
      <c r="X54" s="109"/>
      <c r="Y54" s="110"/>
      <c r="Z54" s="107">
        <v>0</v>
      </c>
      <c r="AA54" s="104">
        <f>'Tab 1 Approved Qtrly Budget'!K65</f>
        <v>0</v>
      </c>
      <c r="AB54" s="108" t="e">
        <f t="shared" si="7"/>
        <v>#DIV/0!</v>
      </c>
      <c r="AC54" s="109"/>
      <c r="AE54" s="114">
        <f t="shared" si="11"/>
        <v>0</v>
      </c>
      <c r="AF54" s="115">
        <f t="shared" si="11"/>
        <v>0</v>
      </c>
      <c r="AG54" s="116" t="e">
        <f t="shared" si="8"/>
        <v>#DIV/0!</v>
      </c>
    </row>
    <row r="55" spans="1:33" s="96" customFormat="1" x14ac:dyDescent="0.25">
      <c r="B55" s="232"/>
      <c r="C55" s="18"/>
      <c r="D55" s="18"/>
      <c r="E55" s="227"/>
      <c r="F55" s="19" t="e">
        <f t="shared" ca="1" si="29"/>
        <v>#DIV/0!</v>
      </c>
      <c r="G55" s="228">
        <f t="shared" ca="1" si="30"/>
        <v>0</v>
      </c>
      <c r="H55" s="104">
        <f>'Tab 1 Approved Qtrly Budget'!G66</f>
        <v>0</v>
      </c>
      <c r="I55" s="105" t="e">
        <f t="shared" ca="1" si="3"/>
        <v>#DIV/0!</v>
      </c>
      <c r="J55" s="118"/>
      <c r="K55" s="119">
        <f>SUM(K14:K54)</f>
        <v>0</v>
      </c>
      <c r="L55" s="120">
        <f>SUM(L14:L54)</f>
        <v>0</v>
      </c>
      <c r="M55" s="108" t="e">
        <f t="shared" si="4"/>
        <v>#DIV/0!</v>
      </c>
      <c r="N55" s="109"/>
      <c r="O55" s="121"/>
      <c r="P55" s="122">
        <f>SUM(P14:P54)</f>
        <v>0</v>
      </c>
      <c r="Q55" s="104">
        <f>SUM(Q14:Q54)</f>
        <v>0</v>
      </c>
      <c r="R55" s="108" t="e">
        <f t="shared" si="5"/>
        <v>#DIV/0!</v>
      </c>
      <c r="S55" s="109"/>
      <c r="T55" s="121"/>
      <c r="U55" s="122">
        <f>SUM(U14:U54)</f>
        <v>0</v>
      </c>
      <c r="V55" s="104">
        <f>SUM(V14:V54)</f>
        <v>0</v>
      </c>
      <c r="W55" s="108" t="e">
        <f t="shared" si="6"/>
        <v>#DIV/0!</v>
      </c>
      <c r="X55" s="123"/>
      <c r="Y55" s="121"/>
      <c r="Z55" s="107">
        <v>0</v>
      </c>
      <c r="AA55" s="104">
        <f>SUM(AA14:AA54)</f>
        <v>0</v>
      </c>
      <c r="AB55" s="108" t="e">
        <f t="shared" si="7"/>
        <v>#DIV/0!</v>
      </c>
      <c r="AC55" s="123"/>
      <c r="AE55" s="114">
        <f t="shared" si="11"/>
        <v>0</v>
      </c>
      <c r="AF55" s="115">
        <f t="shared" si="11"/>
        <v>0</v>
      </c>
      <c r="AG55" s="116" t="e">
        <f t="shared" si="8"/>
        <v>#DIV/0!</v>
      </c>
    </row>
    <row r="56" spans="1:33" s="96" customFormat="1" x14ac:dyDescent="0.25">
      <c r="B56" s="232" t="s">
        <v>65</v>
      </c>
      <c r="C56" s="18"/>
      <c r="D56" s="18"/>
      <c r="E56" s="13"/>
      <c r="F56" s="19" t="e">
        <f t="shared" ca="1" si="29"/>
        <v>#DIV/0!</v>
      </c>
      <c r="G56" s="228">
        <f t="shared" ca="1" si="30"/>
        <v>0</v>
      </c>
      <c r="H56" s="104">
        <f>'Tab 1 Approved Qtrly Budget'!G67</f>
        <v>0</v>
      </c>
      <c r="I56" s="105" t="e">
        <f t="shared" ca="1" si="3"/>
        <v>#DIV/0!</v>
      </c>
      <c r="J56" s="118"/>
      <c r="K56" s="107">
        <v>0</v>
      </c>
      <c r="L56" s="104">
        <f>'Tab 1 Approved Qtrly Budget'!H67</f>
        <v>0</v>
      </c>
      <c r="M56" s="108" t="e">
        <f t="shared" si="4"/>
        <v>#DIV/0!</v>
      </c>
      <c r="N56" s="109"/>
      <c r="O56" s="121"/>
      <c r="P56" s="107">
        <v>0</v>
      </c>
      <c r="Q56" s="104">
        <f>'Tab 1 Approved Qtrly Budget'!I67</f>
        <v>0</v>
      </c>
      <c r="R56" s="108" t="e">
        <f t="shared" si="5"/>
        <v>#DIV/0!</v>
      </c>
      <c r="S56" s="109"/>
      <c r="T56" s="121"/>
      <c r="U56" s="107">
        <v>0</v>
      </c>
      <c r="V56" s="104">
        <f>'Tab 1 Approved Qtrly Budget'!J67</f>
        <v>0</v>
      </c>
      <c r="W56" s="108" t="e">
        <f t="shared" si="6"/>
        <v>#DIV/0!</v>
      </c>
      <c r="X56" s="123"/>
      <c r="Y56" s="121"/>
      <c r="Z56" s="107">
        <v>0</v>
      </c>
      <c r="AA56" s="104">
        <f>'Tab 1 Approved Qtrly Budget'!K67</f>
        <v>0</v>
      </c>
      <c r="AB56" s="108" t="e">
        <f t="shared" si="7"/>
        <v>#DIV/0!</v>
      </c>
      <c r="AC56" s="123"/>
      <c r="AE56" s="114">
        <f t="shared" si="11"/>
        <v>0</v>
      </c>
      <c r="AF56" s="115">
        <f t="shared" si="11"/>
        <v>0</v>
      </c>
      <c r="AG56" s="116" t="e">
        <f t="shared" si="8"/>
        <v>#DIV/0!</v>
      </c>
    </row>
    <row r="57" spans="1:33" s="124" customFormat="1" ht="15.75" x14ac:dyDescent="0.25">
      <c r="B57" s="232"/>
      <c r="C57" s="18"/>
      <c r="D57" s="18"/>
      <c r="E57" s="14"/>
      <c r="F57" s="19" t="e">
        <f t="shared" ca="1" si="29"/>
        <v>#DIV/0!</v>
      </c>
      <c r="G57" s="228">
        <f t="shared" ca="1" si="30"/>
        <v>0</v>
      </c>
      <c r="H57" s="125">
        <f>'Tab 1 Approved Qtrly Budget'!G68</f>
        <v>0</v>
      </c>
      <c r="I57" s="126" t="e">
        <f t="shared" ca="1" si="3"/>
        <v>#DIV/0!</v>
      </c>
      <c r="J57" s="127"/>
      <c r="K57" s="128">
        <f>K55+K56</f>
        <v>0</v>
      </c>
      <c r="L57" s="37">
        <f>L55+L56</f>
        <v>0</v>
      </c>
      <c r="M57" s="129" t="e">
        <f t="shared" si="4"/>
        <v>#DIV/0!</v>
      </c>
      <c r="N57" s="130"/>
      <c r="O57" s="131"/>
      <c r="P57" s="132">
        <f>P55+P56</f>
        <v>0</v>
      </c>
      <c r="Q57" s="125">
        <f>Q56+Q55</f>
        <v>0</v>
      </c>
      <c r="R57" s="129" t="e">
        <f t="shared" si="5"/>
        <v>#DIV/0!</v>
      </c>
      <c r="S57" s="130"/>
      <c r="T57" s="131"/>
      <c r="U57" s="132">
        <f>U55+U56</f>
        <v>0</v>
      </c>
      <c r="V57" s="125">
        <f>V56+V55</f>
        <v>0</v>
      </c>
      <c r="W57" s="129" t="e">
        <f t="shared" si="6"/>
        <v>#DIV/0!</v>
      </c>
      <c r="X57" s="133"/>
      <c r="Y57" s="131"/>
      <c r="Z57" s="107">
        <v>0</v>
      </c>
      <c r="AA57" s="125">
        <f>AA56+AA55</f>
        <v>0</v>
      </c>
      <c r="AB57" s="129" t="e">
        <f t="shared" si="7"/>
        <v>#DIV/0!</v>
      </c>
      <c r="AC57" s="133"/>
      <c r="AE57" s="134">
        <f t="shared" si="11"/>
        <v>0</v>
      </c>
      <c r="AF57" s="135">
        <f t="shared" si="11"/>
        <v>0</v>
      </c>
      <c r="AG57" s="136" t="e">
        <f t="shared" si="8"/>
        <v>#DIV/0!</v>
      </c>
    </row>
    <row r="58" spans="1:33" s="96" customFormat="1" ht="15.75" customHeight="1" x14ac:dyDescent="0.25">
      <c r="B58" s="232" t="s">
        <v>17</v>
      </c>
      <c r="C58" s="17"/>
      <c r="D58" s="18"/>
      <c r="E58" s="227"/>
      <c r="F58" s="19" t="e">
        <f t="shared" si="29"/>
        <v>#DIV/0!</v>
      </c>
      <c r="G58" s="228">
        <f t="shared" si="30"/>
        <v>0</v>
      </c>
      <c r="H58" s="143"/>
      <c r="I58" s="144"/>
      <c r="J58" s="13"/>
      <c r="K58" s="138"/>
      <c r="L58" s="13"/>
      <c r="M58" s="139"/>
      <c r="N58" s="140"/>
      <c r="P58" s="138"/>
      <c r="Q58" s="13"/>
      <c r="R58" s="139"/>
      <c r="S58" s="140"/>
      <c r="U58" s="138"/>
      <c r="V58" s="13"/>
      <c r="W58" s="139"/>
      <c r="X58" s="133"/>
      <c r="Y58" s="131"/>
      <c r="Z58" s="107">
        <v>0</v>
      </c>
      <c r="AA58" s="125">
        <f>AA57+AA56</f>
        <v>0</v>
      </c>
      <c r="AB58" s="129" t="e">
        <f t="shared" ref="AB58" si="31">(Z58-AA58)/AA58</f>
        <v>#DIV/0!</v>
      </c>
      <c r="AC58" s="133"/>
      <c r="AD58" s="124"/>
      <c r="AE58" s="134">
        <f t="shared" ref="AE58" si="32">K58+P58+U58+Z58</f>
        <v>0</v>
      </c>
      <c r="AF58" s="135">
        <f t="shared" ref="AF58" si="33">L58+Q58+V58+AA58</f>
        <v>0</v>
      </c>
      <c r="AG58" s="136" t="e">
        <f t="shared" ref="AG58" si="34">(AE58-AF58)/AF58</f>
        <v>#DIV/0!</v>
      </c>
    </row>
    <row r="59" spans="1:33" s="96" customFormat="1" x14ac:dyDescent="0.25">
      <c r="A59" s="141"/>
      <c r="B59" s="20"/>
      <c r="C59" s="13"/>
      <c r="D59" s="13"/>
      <c r="E59" s="13"/>
      <c r="F59" s="19" t="e">
        <f t="shared" si="29"/>
        <v>#DIV/0!</v>
      </c>
      <c r="G59" s="228">
        <f t="shared" si="30"/>
        <v>0</v>
      </c>
      <c r="H59" s="143" t="s">
        <v>55</v>
      </c>
      <c r="I59" s="144" t="s">
        <v>55</v>
      </c>
      <c r="J59" s="106"/>
      <c r="K59" s="107">
        <v>0</v>
      </c>
      <c r="L59" s="145" t="s">
        <v>55</v>
      </c>
      <c r="M59" s="146" t="s">
        <v>55</v>
      </c>
      <c r="N59" s="147" t="s">
        <v>55</v>
      </c>
      <c r="O59" s="110"/>
      <c r="P59" s="107">
        <v>0</v>
      </c>
      <c r="Q59" s="148" t="s">
        <v>55</v>
      </c>
      <c r="R59" s="149" t="s">
        <v>55</v>
      </c>
      <c r="S59" s="150" t="s">
        <v>55</v>
      </c>
      <c r="T59" s="110"/>
      <c r="U59" s="107">
        <v>0</v>
      </c>
      <c r="V59" s="145" t="s">
        <v>55</v>
      </c>
      <c r="W59" s="146" t="s">
        <v>55</v>
      </c>
      <c r="X59" s="147" t="s">
        <v>55</v>
      </c>
      <c r="Y59" s="110"/>
      <c r="Z59" s="107">
        <v>0</v>
      </c>
      <c r="AA59" s="145" t="s">
        <v>55</v>
      </c>
      <c r="AB59" s="146" t="s">
        <v>55</v>
      </c>
      <c r="AC59" s="147" t="s">
        <v>55</v>
      </c>
      <c r="AE59" s="252"/>
      <c r="AF59" s="253"/>
      <c r="AG59" s="254"/>
    </row>
    <row r="60" spans="1:33" s="96" customFormat="1" ht="18.75" x14ac:dyDescent="0.3">
      <c r="A60" s="141"/>
      <c r="B60" s="230" t="s">
        <v>61</v>
      </c>
      <c r="C60" s="33"/>
      <c r="D60" s="34"/>
      <c r="E60" s="35"/>
      <c r="F60" s="236" t="e">
        <f t="shared" si="29"/>
        <v>#DIV/0!</v>
      </c>
      <c r="G60" s="237">
        <f t="shared" ref="G60" si="35">SUM(K60,P60,U60,Z60)</f>
        <v>0</v>
      </c>
      <c r="H60" s="125">
        <f>'[1]Tab 1 Approved Qtrly Budget'!G67</f>
        <v>0</v>
      </c>
      <c r="I60" s="126" t="e">
        <f t="shared" ref="I60" si="36">(G60-H60)/H60</f>
        <v>#DIV/0!</v>
      </c>
      <c r="J60" s="106"/>
      <c r="K60" s="107">
        <v>0</v>
      </c>
      <c r="L60" s="145" t="s">
        <v>55</v>
      </c>
      <c r="M60" s="146" t="s">
        <v>55</v>
      </c>
      <c r="N60" s="147" t="s">
        <v>55</v>
      </c>
      <c r="O60" s="110"/>
      <c r="P60" s="107">
        <v>0</v>
      </c>
      <c r="Q60" s="148" t="s">
        <v>55</v>
      </c>
      <c r="R60" s="149" t="s">
        <v>55</v>
      </c>
      <c r="S60" s="150" t="s">
        <v>55</v>
      </c>
      <c r="T60" s="110"/>
      <c r="U60" s="107">
        <v>0</v>
      </c>
      <c r="V60" s="145" t="s">
        <v>55</v>
      </c>
      <c r="W60" s="146" t="s">
        <v>55</v>
      </c>
      <c r="X60" s="147" t="s">
        <v>55</v>
      </c>
      <c r="Y60" s="110"/>
      <c r="Z60" s="107">
        <v>0</v>
      </c>
      <c r="AA60" s="145" t="s">
        <v>55</v>
      </c>
      <c r="AB60" s="146" t="s">
        <v>55</v>
      </c>
      <c r="AC60" s="147" t="s">
        <v>55</v>
      </c>
      <c r="AE60" s="252"/>
      <c r="AF60" s="253"/>
      <c r="AG60" s="254"/>
    </row>
    <row r="61" spans="1:33" s="96" customFormat="1" ht="19.5" thickBot="1" x14ac:dyDescent="0.35">
      <c r="A61" s="141"/>
      <c r="B61" s="230"/>
      <c r="C61" s="33"/>
      <c r="D61" s="34"/>
      <c r="E61" s="35"/>
      <c r="F61" s="233"/>
      <c r="G61" s="234"/>
      <c r="H61" s="143" t="s">
        <v>55</v>
      </c>
      <c r="I61" s="144" t="s">
        <v>55</v>
      </c>
      <c r="J61" s="106"/>
      <c r="K61" s="107">
        <v>0</v>
      </c>
      <c r="L61" s="145" t="s">
        <v>55</v>
      </c>
      <c r="M61" s="146" t="s">
        <v>55</v>
      </c>
      <c r="N61" s="147" t="s">
        <v>55</v>
      </c>
      <c r="O61" s="110"/>
      <c r="P61" s="107">
        <v>0</v>
      </c>
      <c r="Q61" s="148" t="s">
        <v>55</v>
      </c>
      <c r="R61" s="149" t="s">
        <v>55</v>
      </c>
      <c r="S61" s="150" t="s">
        <v>55</v>
      </c>
      <c r="T61" s="110"/>
      <c r="U61" s="107">
        <v>0</v>
      </c>
      <c r="V61" s="145" t="s">
        <v>55</v>
      </c>
      <c r="W61" s="146" t="s">
        <v>55</v>
      </c>
      <c r="X61" s="147" t="s">
        <v>55</v>
      </c>
      <c r="Y61" s="110"/>
      <c r="Z61" s="107">
        <v>0</v>
      </c>
      <c r="AA61" s="145" t="s">
        <v>55</v>
      </c>
      <c r="AB61" s="146" t="s">
        <v>55</v>
      </c>
      <c r="AC61" s="147" t="s">
        <v>55</v>
      </c>
      <c r="AE61" s="252"/>
      <c r="AF61" s="253"/>
      <c r="AG61" s="254"/>
    </row>
    <row r="62" spans="1:33" s="96" customFormat="1" ht="19.5" thickBot="1" x14ac:dyDescent="0.3">
      <c r="A62" s="141"/>
      <c r="B62" s="183" t="s">
        <v>22</v>
      </c>
      <c r="C62" s="184"/>
      <c r="D62" s="184"/>
      <c r="E62" s="184"/>
      <c r="F62" s="231"/>
      <c r="G62" s="187"/>
      <c r="H62" s="143" t="s">
        <v>55</v>
      </c>
      <c r="I62" s="144" t="s">
        <v>55</v>
      </c>
      <c r="J62" s="106"/>
      <c r="K62" s="107">
        <v>0</v>
      </c>
      <c r="L62" s="145" t="s">
        <v>55</v>
      </c>
      <c r="M62" s="146" t="s">
        <v>55</v>
      </c>
      <c r="N62" s="147" t="s">
        <v>55</v>
      </c>
      <c r="O62" s="110"/>
      <c r="P62" s="107">
        <v>0</v>
      </c>
      <c r="Q62" s="148" t="s">
        <v>55</v>
      </c>
      <c r="R62" s="149" t="s">
        <v>55</v>
      </c>
      <c r="S62" s="150" t="s">
        <v>55</v>
      </c>
      <c r="T62" s="110"/>
      <c r="U62" s="107">
        <v>0</v>
      </c>
      <c r="V62" s="145" t="s">
        <v>55</v>
      </c>
      <c r="W62" s="146" t="s">
        <v>55</v>
      </c>
      <c r="X62" s="147" t="s">
        <v>55</v>
      </c>
      <c r="Y62" s="110"/>
      <c r="Z62" s="107">
        <v>0</v>
      </c>
      <c r="AA62" s="145" t="s">
        <v>55</v>
      </c>
      <c r="AB62" s="146" t="s">
        <v>55</v>
      </c>
      <c r="AC62" s="147" t="s">
        <v>55</v>
      </c>
      <c r="AE62" s="252"/>
      <c r="AF62" s="253"/>
      <c r="AG62" s="254"/>
    </row>
    <row r="63" spans="1:33" s="96" customFormat="1" x14ac:dyDescent="0.25">
      <c r="A63" s="141"/>
      <c r="B63" s="232" t="s">
        <v>60</v>
      </c>
      <c r="C63" s="224"/>
      <c r="D63" s="224"/>
      <c r="E63" s="224"/>
      <c r="F63" s="13"/>
      <c r="G63" s="14"/>
      <c r="H63" s="143" t="s">
        <v>55</v>
      </c>
      <c r="I63" s="144" t="s">
        <v>55</v>
      </c>
      <c r="J63" s="106"/>
      <c r="K63" s="107">
        <v>0</v>
      </c>
      <c r="L63" s="145" t="s">
        <v>55</v>
      </c>
      <c r="M63" s="146" t="s">
        <v>55</v>
      </c>
      <c r="N63" s="147" t="s">
        <v>55</v>
      </c>
      <c r="O63" s="110"/>
      <c r="P63" s="107">
        <v>0</v>
      </c>
      <c r="Q63" s="148" t="s">
        <v>55</v>
      </c>
      <c r="R63" s="149" t="s">
        <v>55</v>
      </c>
      <c r="S63" s="150" t="s">
        <v>55</v>
      </c>
      <c r="T63" s="110"/>
      <c r="U63" s="107">
        <v>0</v>
      </c>
      <c r="V63" s="145" t="s">
        <v>55</v>
      </c>
      <c r="W63" s="146" t="s">
        <v>55</v>
      </c>
      <c r="X63" s="147" t="s">
        <v>55</v>
      </c>
      <c r="Y63" s="110"/>
      <c r="Z63" s="107">
        <v>0</v>
      </c>
      <c r="AA63" s="145" t="s">
        <v>55</v>
      </c>
      <c r="AB63" s="146" t="s">
        <v>55</v>
      </c>
      <c r="AC63" s="147" t="s">
        <v>55</v>
      </c>
      <c r="AE63" s="252"/>
      <c r="AF63" s="253"/>
      <c r="AG63" s="254"/>
    </row>
    <row r="64" spans="1:33" s="96" customFormat="1" x14ac:dyDescent="0.25">
      <c r="A64" s="141"/>
      <c r="B64" s="232"/>
      <c r="C64" s="17"/>
      <c r="D64" s="18"/>
      <c r="E64" s="227"/>
      <c r="F64" s="19" t="e">
        <f t="shared" ref="F64:F72" si="37">G64/$C$6</f>
        <v>#DIV/0!</v>
      </c>
      <c r="G64" s="228">
        <f t="shared" ref="G64:G71" si="38">SUM(H64:R64)</f>
        <v>0</v>
      </c>
      <c r="H64" s="143" t="s">
        <v>55</v>
      </c>
      <c r="I64" s="144" t="s">
        <v>55</v>
      </c>
      <c r="J64" s="106"/>
      <c r="K64" s="107">
        <v>0</v>
      </c>
      <c r="L64" s="145" t="s">
        <v>55</v>
      </c>
      <c r="M64" s="146" t="s">
        <v>55</v>
      </c>
      <c r="N64" s="147" t="s">
        <v>55</v>
      </c>
      <c r="O64" s="110"/>
      <c r="P64" s="107">
        <v>0</v>
      </c>
      <c r="Q64" s="148" t="s">
        <v>55</v>
      </c>
      <c r="R64" s="149" t="s">
        <v>55</v>
      </c>
      <c r="S64" s="150" t="s">
        <v>55</v>
      </c>
      <c r="T64" s="110"/>
      <c r="U64" s="107">
        <v>0</v>
      </c>
      <c r="V64" s="145" t="s">
        <v>55</v>
      </c>
      <c r="W64" s="146" t="s">
        <v>55</v>
      </c>
      <c r="X64" s="147" t="s">
        <v>55</v>
      </c>
      <c r="Y64" s="110"/>
      <c r="Z64" s="107">
        <v>0</v>
      </c>
      <c r="AA64" s="145" t="s">
        <v>55</v>
      </c>
      <c r="AB64" s="146" t="s">
        <v>55</v>
      </c>
      <c r="AC64" s="147" t="s">
        <v>55</v>
      </c>
      <c r="AE64" s="252"/>
      <c r="AF64" s="253"/>
      <c r="AG64" s="254"/>
    </row>
    <row r="65" spans="1:33" s="96" customFormat="1" x14ac:dyDescent="0.25">
      <c r="A65" s="141"/>
      <c r="B65" s="232" t="s">
        <v>23</v>
      </c>
      <c r="C65" s="13"/>
      <c r="D65" s="13"/>
      <c r="E65" s="13"/>
      <c r="F65" s="19" t="e">
        <f t="shared" si="37"/>
        <v>#DIV/0!</v>
      </c>
      <c r="G65" s="228">
        <f t="shared" si="38"/>
        <v>0</v>
      </c>
      <c r="H65" s="143" t="s">
        <v>55</v>
      </c>
      <c r="I65" s="144" t="s">
        <v>55</v>
      </c>
      <c r="J65" s="106"/>
      <c r="K65" s="107">
        <v>0</v>
      </c>
      <c r="L65" s="145" t="s">
        <v>55</v>
      </c>
      <c r="M65" s="146" t="s">
        <v>55</v>
      </c>
      <c r="N65" s="147" t="s">
        <v>55</v>
      </c>
      <c r="O65" s="110"/>
      <c r="P65" s="107">
        <v>0</v>
      </c>
      <c r="Q65" s="148" t="s">
        <v>55</v>
      </c>
      <c r="R65" s="149" t="s">
        <v>55</v>
      </c>
      <c r="S65" s="150" t="s">
        <v>55</v>
      </c>
      <c r="T65" s="110"/>
      <c r="U65" s="107">
        <v>0</v>
      </c>
      <c r="V65" s="145" t="s">
        <v>55</v>
      </c>
      <c r="W65" s="146" t="s">
        <v>55</v>
      </c>
      <c r="X65" s="147" t="s">
        <v>55</v>
      </c>
      <c r="Y65" s="110"/>
      <c r="Z65" s="107">
        <v>0</v>
      </c>
      <c r="AA65" s="145" t="s">
        <v>55</v>
      </c>
      <c r="AB65" s="146" t="s">
        <v>55</v>
      </c>
      <c r="AC65" s="147" t="s">
        <v>55</v>
      </c>
      <c r="AE65" s="252"/>
      <c r="AF65" s="253"/>
      <c r="AG65" s="254"/>
    </row>
    <row r="66" spans="1:33" s="96" customFormat="1" x14ac:dyDescent="0.25">
      <c r="A66" s="141"/>
      <c r="B66" s="232"/>
      <c r="C66" s="18"/>
      <c r="D66" s="18"/>
      <c r="E66" s="227"/>
      <c r="F66" s="19" t="e">
        <f t="shared" si="37"/>
        <v>#DIV/0!</v>
      </c>
      <c r="G66" s="228">
        <f t="shared" si="38"/>
        <v>0</v>
      </c>
      <c r="H66" s="143" t="s">
        <v>55</v>
      </c>
      <c r="I66" s="144" t="s">
        <v>55</v>
      </c>
      <c r="J66" s="106"/>
      <c r="K66" s="107">
        <v>0</v>
      </c>
      <c r="L66" s="145" t="s">
        <v>55</v>
      </c>
      <c r="M66" s="146" t="s">
        <v>55</v>
      </c>
      <c r="N66" s="147" t="s">
        <v>55</v>
      </c>
      <c r="O66" s="110"/>
      <c r="P66" s="107">
        <v>0</v>
      </c>
      <c r="Q66" s="148" t="s">
        <v>55</v>
      </c>
      <c r="R66" s="149" t="s">
        <v>55</v>
      </c>
      <c r="S66" s="150" t="s">
        <v>55</v>
      </c>
      <c r="T66" s="110"/>
      <c r="U66" s="107">
        <v>0</v>
      </c>
      <c r="V66" s="145" t="s">
        <v>55</v>
      </c>
      <c r="W66" s="146" t="s">
        <v>55</v>
      </c>
      <c r="X66" s="147" t="s">
        <v>55</v>
      </c>
      <c r="Y66" s="110"/>
      <c r="Z66" s="107">
        <v>0</v>
      </c>
      <c r="AA66" s="145" t="s">
        <v>55</v>
      </c>
      <c r="AB66" s="146" t="s">
        <v>55</v>
      </c>
      <c r="AC66" s="147" t="s">
        <v>55</v>
      </c>
      <c r="AE66" s="252"/>
      <c r="AF66" s="253"/>
      <c r="AG66" s="254"/>
    </row>
    <row r="67" spans="1:33" s="96" customFormat="1" x14ac:dyDescent="0.25">
      <c r="A67" s="141"/>
      <c r="B67" s="232" t="s">
        <v>24</v>
      </c>
      <c r="C67" s="18"/>
      <c r="D67" s="18"/>
      <c r="E67" s="13"/>
      <c r="F67" s="19" t="e">
        <f t="shared" si="37"/>
        <v>#DIV/0!</v>
      </c>
      <c r="G67" s="228">
        <f t="shared" si="38"/>
        <v>0</v>
      </c>
      <c r="H67" s="143" t="s">
        <v>55</v>
      </c>
      <c r="I67" s="144" t="s">
        <v>55</v>
      </c>
      <c r="J67" s="106"/>
      <c r="K67" s="107">
        <v>0</v>
      </c>
      <c r="L67" s="145" t="s">
        <v>55</v>
      </c>
      <c r="M67" s="146" t="s">
        <v>55</v>
      </c>
      <c r="N67" s="147" t="s">
        <v>55</v>
      </c>
      <c r="O67" s="110"/>
      <c r="P67" s="107">
        <v>0</v>
      </c>
      <c r="Q67" s="148" t="s">
        <v>55</v>
      </c>
      <c r="R67" s="149" t="s">
        <v>55</v>
      </c>
      <c r="S67" s="150" t="s">
        <v>55</v>
      </c>
      <c r="T67" s="110"/>
      <c r="U67" s="107">
        <v>0</v>
      </c>
      <c r="V67" s="145" t="s">
        <v>55</v>
      </c>
      <c r="W67" s="146" t="s">
        <v>55</v>
      </c>
      <c r="X67" s="147" t="s">
        <v>55</v>
      </c>
      <c r="Y67" s="110"/>
      <c r="Z67" s="107">
        <v>0</v>
      </c>
      <c r="AA67" s="145" t="s">
        <v>55</v>
      </c>
      <c r="AB67" s="146" t="s">
        <v>55</v>
      </c>
      <c r="AC67" s="147" t="s">
        <v>55</v>
      </c>
      <c r="AE67" s="252"/>
      <c r="AF67" s="253"/>
      <c r="AG67" s="254"/>
    </row>
    <row r="68" spans="1:33" s="96" customFormat="1" x14ac:dyDescent="0.25">
      <c r="A68" s="141"/>
      <c r="B68" s="232"/>
      <c r="C68" s="18"/>
      <c r="D68" s="18"/>
      <c r="E68" s="14"/>
      <c r="F68" s="19" t="e">
        <f t="shared" si="37"/>
        <v>#DIV/0!</v>
      </c>
      <c r="G68" s="228">
        <f t="shared" si="38"/>
        <v>0</v>
      </c>
      <c r="H68" s="143" t="s">
        <v>55</v>
      </c>
      <c r="I68" s="144" t="s">
        <v>55</v>
      </c>
      <c r="J68" s="106"/>
      <c r="K68" s="107">
        <v>0</v>
      </c>
      <c r="L68" s="145" t="s">
        <v>55</v>
      </c>
      <c r="M68" s="146" t="s">
        <v>55</v>
      </c>
      <c r="N68" s="147" t="s">
        <v>55</v>
      </c>
      <c r="O68" s="110"/>
      <c r="P68" s="107">
        <v>0</v>
      </c>
      <c r="Q68" s="148" t="s">
        <v>55</v>
      </c>
      <c r="R68" s="149" t="s">
        <v>55</v>
      </c>
      <c r="S68" s="150" t="s">
        <v>55</v>
      </c>
      <c r="T68" s="110"/>
      <c r="U68" s="107">
        <v>0</v>
      </c>
      <c r="V68" s="145" t="s">
        <v>55</v>
      </c>
      <c r="W68" s="146" t="s">
        <v>55</v>
      </c>
      <c r="X68" s="147" t="s">
        <v>55</v>
      </c>
      <c r="Y68" s="110"/>
      <c r="Z68" s="107">
        <v>0</v>
      </c>
      <c r="AA68" s="145" t="s">
        <v>55</v>
      </c>
      <c r="AB68" s="146" t="s">
        <v>55</v>
      </c>
      <c r="AC68" s="147" t="s">
        <v>55</v>
      </c>
      <c r="AE68" s="252"/>
      <c r="AF68" s="253"/>
      <c r="AG68" s="254"/>
    </row>
    <row r="69" spans="1:33" s="75" customFormat="1" ht="15.75" x14ac:dyDescent="0.25">
      <c r="B69" s="232" t="s">
        <v>17</v>
      </c>
      <c r="C69" s="17"/>
      <c r="D69" s="18"/>
      <c r="E69" s="227"/>
      <c r="F69" s="19" t="e">
        <f t="shared" ca="1" si="37"/>
        <v>#DIV/0!</v>
      </c>
      <c r="G69" s="228">
        <f t="shared" ca="1" si="38"/>
        <v>0</v>
      </c>
      <c r="H69" s="151">
        <f>'Tab 1 Approved Qtrly Budget'!G70</f>
        <v>0</v>
      </c>
      <c r="I69" s="144" t="e">
        <f ca="1">(G69-H69)/H69</f>
        <v>#DIV/0!</v>
      </c>
      <c r="J69" s="152"/>
      <c r="K69" s="132">
        <f>SUM(K59:K68)</f>
        <v>0</v>
      </c>
      <c r="L69" s="37">
        <f>'Tab 1 Approved Qtrly Budget'!H70</f>
        <v>0</v>
      </c>
      <c r="M69" s="153" t="e" cm="1">
        <f t="array" aca="1" ref="M69:M70" ca="1">I69:I70</f>
        <v>#DIV/0!</v>
      </c>
      <c r="N69" s="130"/>
      <c r="O69" s="154"/>
      <c r="P69" s="132" t="e">
        <f>SUM(#REF!,P68)</f>
        <v>#REF!</v>
      </c>
      <c r="Q69" s="37">
        <f>'Tab 1 Approved Qtrly Budget'!I70</f>
        <v>0</v>
      </c>
      <c r="R69" s="153" t="e">
        <f>(P69-Q69)/Q69</f>
        <v>#REF!</v>
      </c>
      <c r="S69" s="130"/>
      <c r="T69" s="154"/>
      <c r="U69" s="132" t="e">
        <f>SUM(#REF!,U68)</f>
        <v>#REF!</v>
      </c>
      <c r="V69" s="37">
        <f>'Tab 1 Approved Qtrly Budget'!J70</f>
        <v>0</v>
      </c>
      <c r="W69" s="153" t="e">
        <f>(U69-V69)/V69</f>
        <v>#REF!</v>
      </c>
      <c r="X69" s="133"/>
      <c r="Y69" s="154"/>
      <c r="Z69" s="132">
        <f>SUM(Z59:Z68)</f>
        <v>0</v>
      </c>
      <c r="AA69" s="37">
        <f>'Tab 1 Approved Qtrly Budget'!K70</f>
        <v>0</v>
      </c>
      <c r="AB69" s="153" t="e">
        <f>(Z69-AA69)/AA69</f>
        <v>#DIV/0!</v>
      </c>
      <c r="AC69" s="133"/>
      <c r="AE69" s="134" t="e">
        <f>K69+P69+U69+Z69</f>
        <v>#REF!</v>
      </c>
      <c r="AF69" s="135">
        <f t="shared" ref="AF69" si="39">L69+Q69+V69+AA69</f>
        <v>0</v>
      </c>
      <c r="AG69" s="155" t="e">
        <f>(AE69-AF69)/AF69</f>
        <v>#REF!</v>
      </c>
    </row>
    <row r="70" spans="1:33" s="96" customFormat="1" x14ac:dyDescent="0.25">
      <c r="B70" s="20"/>
      <c r="C70" s="13"/>
      <c r="D70" s="13"/>
      <c r="E70" s="13"/>
      <c r="F70" s="19" t="e">
        <f t="shared" ca="1" si="37"/>
        <v>#DIV/0!</v>
      </c>
      <c r="G70" s="228">
        <f t="shared" ca="1" si="38"/>
        <v>0</v>
      </c>
      <c r="H70" s="156"/>
      <c r="I70" s="157"/>
      <c r="J70" s="106"/>
      <c r="K70" s="158"/>
      <c r="L70" s="106"/>
      <c r="M70" s="139">
        <f ca="1"/>
        <v>0</v>
      </c>
      <c r="N70" s="159"/>
      <c r="O70" s="110"/>
      <c r="P70" s="158"/>
      <c r="Q70" s="106"/>
      <c r="R70" s="139"/>
      <c r="S70" s="160"/>
      <c r="T70" s="110"/>
      <c r="U70" s="158"/>
      <c r="V70" s="106"/>
      <c r="W70" s="139"/>
      <c r="X70" s="159"/>
      <c r="Y70" s="110"/>
      <c r="Z70" s="158"/>
      <c r="AA70" s="106"/>
      <c r="AB70" s="139"/>
      <c r="AC70" s="159"/>
      <c r="AE70" s="20"/>
      <c r="AF70" s="13"/>
      <c r="AG70" s="97"/>
    </row>
    <row r="71" spans="1:33" s="96" customFormat="1" ht="15.75" x14ac:dyDescent="0.25">
      <c r="B71" s="20"/>
      <c r="C71" s="13"/>
      <c r="D71" s="13"/>
      <c r="E71" s="13"/>
      <c r="F71" s="19" t="e">
        <f t="shared" ca="1" si="37"/>
        <v>#DIV/0!</v>
      </c>
      <c r="G71" s="228">
        <f t="shared" ca="1" si="38"/>
        <v>0</v>
      </c>
      <c r="H71" s="115">
        <f>'Tab 1 Approved Qtrly Budget'!G73</f>
        <v>0</v>
      </c>
      <c r="I71" s="105" t="e">
        <f ca="1">(G71-H71)/H71</f>
        <v>#DIV/0!</v>
      </c>
      <c r="J71" s="163"/>
      <c r="K71" s="107">
        <v>0</v>
      </c>
      <c r="L71" s="164">
        <f>'Tab 1 Approved Qtrly Budget'!H73</f>
        <v>0</v>
      </c>
      <c r="M71" s="165" t="e">
        <f>(K71-L71)/L71</f>
        <v>#DIV/0!</v>
      </c>
      <c r="N71" s="109"/>
      <c r="O71" s="166"/>
      <c r="P71" s="107">
        <v>0</v>
      </c>
      <c r="Q71" s="164">
        <f>'Tab 1 Approved Qtrly Budget'!I73</f>
        <v>0</v>
      </c>
      <c r="R71" s="165" t="e">
        <f>(P71-Q71)/Q71</f>
        <v>#DIV/0!</v>
      </c>
      <c r="S71" s="109"/>
      <c r="T71" s="166"/>
      <c r="U71" s="107">
        <v>0</v>
      </c>
      <c r="V71" s="164">
        <f>'Tab 1 Approved Qtrly Budget'!J73</f>
        <v>0</v>
      </c>
      <c r="W71" s="165" t="e">
        <f>(U71-V71)/V71</f>
        <v>#DIV/0!</v>
      </c>
      <c r="X71" s="167"/>
      <c r="Y71" s="166"/>
      <c r="Z71" s="107">
        <v>0</v>
      </c>
      <c r="AA71" s="164">
        <f>'Tab 1 Approved Qtrly Budget'!K73</f>
        <v>0</v>
      </c>
      <c r="AB71" s="165" t="e">
        <f>(Z71-AA71)/AA71</f>
        <v>#DIV/0!</v>
      </c>
      <c r="AC71" s="167"/>
      <c r="AE71" s="114">
        <f>K71+P71+U71+Z71</f>
        <v>0</v>
      </c>
      <c r="AF71" s="115">
        <f t="shared" ref="AF71:AF90" si="40">L71+Q71+V71+AA71</f>
        <v>0</v>
      </c>
      <c r="AG71" s="168" t="e">
        <f>(AE71-AF71)/AF71</f>
        <v>#DIV/0!</v>
      </c>
    </row>
    <row r="72" spans="1:33" s="96" customFormat="1" ht="18.75" x14ac:dyDescent="0.3">
      <c r="B72" s="230" t="s">
        <v>61</v>
      </c>
      <c r="C72" s="33"/>
      <c r="D72" s="34"/>
      <c r="E72" s="35"/>
      <c r="F72" s="236" t="e">
        <f t="shared" si="37"/>
        <v>#DIV/0!</v>
      </c>
      <c r="G72" s="237">
        <f t="shared" ref="G72" si="41">SUM(K72,P72,U72,Z72)</f>
        <v>0</v>
      </c>
      <c r="H72" s="125">
        <f>'[1]Tab 1 Approved Qtrly Budget'!G79</f>
        <v>0</v>
      </c>
      <c r="I72" s="126" t="e">
        <f t="shared" ref="I72" si="42">(G72-H72)/H72</f>
        <v>#DIV/0!</v>
      </c>
      <c r="J72" s="127"/>
      <c r="K72" s="128">
        <f>K70+K71</f>
        <v>0</v>
      </c>
      <c r="L72" s="37">
        <f>L70+L71</f>
        <v>0</v>
      </c>
      <c r="M72" s="129" t="e">
        <f t="shared" ref="M72" si="43">(K72-L72)/L72</f>
        <v>#DIV/0!</v>
      </c>
      <c r="N72" s="130"/>
      <c r="O72" s="131"/>
      <c r="P72" s="132">
        <f>P70+P71</f>
        <v>0</v>
      </c>
      <c r="Q72" s="125">
        <f>Q71+Q70</f>
        <v>0</v>
      </c>
      <c r="R72" s="129" t="e">
        <f t="shared" ref="R72" si="44">(P72-Q72)/Q72</f>
        <v>#DIV/0!</v>
      </c>
      <c r="S72" s="130"/>
      <c r="T72" s="131"/>
      <c r="U72" s="132">
        <f>U70+U71</f>
        <v>0</v>
      </c>
      <c r="V72" s="125">
        <f>V71+V70</f>
        <v>0</v>
      </c>
      <c r="W72" s="129" t="e">
        <f t="shared" ref="W72" si="45">(U72-V72)/V72</f>
        <v>#DIV/0!</v>
      </c>
      <c r="X72" s="133"/>
      <c r="Y72" s="131"/>
      <c r="Z72" s="132">
        <f>Z70+Z71</f>
        <v>0</v>
      </c>
      <c r="AA72" s="125">
        <f>AA71+AA70</f>
        <v>0</v>
      </c>
      <c r="AB72" s="129" t="e">
        <f t="shared" ref="AB72" si="46">(Z72-AA72)/AA72</f>
        <v>#DIV/0!</v>
      </c>
      <c r="AC72" s="133"/>
      <c r="AD72" s="124"/>
      <c r="AE72" s="134">
        <f t="shared" ref="AE72:AF72" si="47">K72+P72+U72+Z72</f>
        <v>0</v>
      </c>
      <c r="AF72" s="135">
        <f t="shared" si="47"/>
        <v>0</v>
      </c>
      <c r="AG72" s="136" t="e">
        <f t="shared" ref="AG72" si="48">(AE72-AF72)/AF72</f>
        <v>#DIV/0!</v>
      </c>
    </row>
    <row r="73" spans="1:33" s="96" customFormat="1" ht="19.5" thickBot="1" x14ac:dyDescent="0.35">
      <c r="B73" s="230"/>
      <c r="C73" s="33"/>
      <c r="D73" s="34"/>
      <c r="E73" s="35"/>
      <c r="F73" s="233"/>
      <c r="G73" s="234"/>
      <c r="H73" s="115">
        <f>'Tab 1 Approved Qtrly Budget'!G75</f>
        <v>0</v>
      </c>
      <c r="I73" s="105" t="e">
        <f t="shared" ref="I73:I91" si="49">(G73-H73)/H73</f>
        <v>#DIV/0!</v>
      </c>
      <c r="J73" s="163"/>
      <c r="K73" s="107">
        <v>0</v>
      </c>
      <c r="L73" s="164">
        <f>'Tab 1 Approved Qtrly Budget'!H75</f>
        <v>0</v>
      </c>
      <c r="M73" s="165" t="e">
        <f t="shared" ref="M73:M91" si="50">(K73-L73)/L73</f>
        <v>#DIV/0!</v>
      </c>
      <c r="N73" s="109"/>
      <c r="O73" s="166"/>
      <c r="P73" s="107">
        <v>0</v>
      </c>
      <c r="Q73" s="164">
        <f>'Tab 1 Approved Qtrly Budget'!I75</f>
        <v>0</v>
      </c>
      <c r="R73" s="165" t="e">
        <f t="shared" ref="R73:R91" si="51">(P73-Q73)/Q73</f>
        <v>#DIV/0!</v>
      </c>
      <c r="S73" s="109"/>
      <c r="T73" s="166"/>
      <c r="U73" s="107">
        <v>0</v>
      </c>
      <c r="V73" s="164">
        <f>'Tab 1 Approved Qtrly Budget'!J75</f>
        <v>0</v>
      </c>
      <c r="W73" s="165" t="e">
        <f t="shared" ref="W73:W91" si="52">(U73-V73)/V73</f>
        <v>#DIV/0!</v>
      </c>
      <c r="X73" s="167"/>
      <c r="Y73" s="166"/>
      <c r="Z73" s="107">
        <v>0</v>
      </c>
      <c r="AA73" s="164">
        <f>'Tab 1 Approved Qtrly Budget'!K75</f>
        <v>0</v>
      </c>
      <c r="AB73" s="165" t="e">
        <f t="shared" ref="AB73:AB91" si="53">(Z73-AA73)/AA73</f>
        <v>#DIV/0!</v>
      </c>
      <c r="AC73" s="167"/>
      <c r="AE73" s="114">
        <f t="shared" ref="AE73:AF91" si="54">K73+P73+U73+Z73</f>
        <v>0</v>
      </c>
      <c r="AF73" s="115">
        <f t="shared" si="40"/>
        <v>0</v>
      </c>
      <c r="AG73" s="168" t="e">
        <f t="shared" ref="AG73:AG91" si="55">(AE73-AF73)/AF73</f>
        <v>#DIV/0!</v>
      </c>
    </row>
    <row r="74" spans="1:33" s="96" customFormat="1" ht="19.5" thickBot="1" x14ac:dyDescent="0.3">
      <c r="B74" s="183" t="s">
        <v>25</v>
      </c>
      <c r="C74" s="184"/>
      <c r="D74" s="184"/>
      <c r="E74" s="184"/>
      <c r="F74" s="231"/>
      <c r="G74" s="187"/>
      <c r="H74" s="115">
        <f>'Tab 1 Approved Qtrly Budget'!G76</f>
        <v>0</v>
      </c>
      <c r="I74" s="105" t="e">
        <f t="shared" si="49"/>
        <v>#DIV/0!</v>
      </c>
      <c r="J74" s="163"/>
      <c r="K74" s="107">
        <v>0</v>
      </c>
      <c r="L74" s="164">
        <f>'Tab 1 Approved Qtrly Budget'!H76</f>
        <v>0</v>
      </c>
      <c r="M74" s="165" t="e">
        <f t="shared" si="50"/>
        <v>#DIV/0!</v>
      </c>
      <c r="N74" s="109"/>
      <c r="O74" s="166"/>
      <c r="P74" s="107">
        <v>0</v>
      </c>
      <c r="Q74" s="164">
        <f>'Tab 1 Approved Qtrly Budget'!I76</f>
        <v>0</v>
      </c>
      <c r="R74" s="165" t="e">
        <f t="shared" si="51"/>
        <v>#DIV/0!</v>
      </c>
      <c r="S74" s="109"/>
      <c r="T74" s="166"/>
      <c r="U74" s="107">
        <v>0</v>
      </c>
      <c r="V74" s="164">
        <f>'Tab 1 Approved Qtrly Budget'!J76</f>
        <v>0</v>
      </c>
      <c r="W74" s="165" t="e">
        <f t="shared" si="52"/>
        <v>#DIV/0!</v>
      </c>
      <c r="X74" s="167"/>
      <c r="Y74" s="166"/>
      <c r="Z74" s="107">
        <v>0</v>
      </c>
      <c r="AA74" s="164">
        <f>'Tab 1 Approved Qtrly Budget'!K76</f>
        <v>0</v>
      </c>
      <c r="AB74" s="165" t="e">
        <f t="shared" si="53"/>
        <v>#DIV/0!</v>
      </c>
      <c r="AC74" s="167"/>
      <c r="AE74" s="114">
        <f t="shared" si="54"/>
        <v>0</v>
      </c>
      <c r="AF74" s="115">
        <f t="shared" si="40"/>
        <v>0</v>
      </c>
      <c r="AG74" s="168" t="e">
        <f t="shared" si="55"/>
        <v>#DIV/0!</v>
      </c>
    </row>
    <row r="75" spans="1:33" s="96" customFormat="1" ht="15.75" x14ac:dyDescent="0.25">
      <c r="B75" s="232" t="s">
        <v>60</v>
      </c>
      <c r="C75" s="224"/>
      <c r="D75" s="224"/>
      <c r="E75" s="224"/>
      <c r="F75" s="13"/>
      <c r="G75" s="14"/>
      <c r="H75" s="115">
        <f>'Tab 1 Approved Qtrly Budget'!G77</f>
        <v>0</v>
      </c>
      <c r="I75" s="105" t="e">
        <f t="shared" si="49"/>
        <v>#DIV/0!</v>
      </c>
      <c r="J75" s="163"/>
      <c r="K75" s="107">
        <v>0</v>
      </c>
      <c r="L75" s="164">
        <f>'Tab 1 Approved Qtrly Budget'!H77</f>
        <v>0</v>
      </c>
      <c r="M75" s="165" t="e">
        <f t="shared" si="50"/>
        <v>#DIV/0!</v>
      </c>
      <c r="N75" s="109"/>
      <c r="O75" s="166"/>
      <c r="P75" s="107">
        <v>0</v>
      </c>
      <c r="Q75" s="164">
        <f>'Tab 1 Approved Qtrly Budget'!I77</f>
        <v>0</v>
      </c>
      <c r="R75" s="165" t="e">
        <f t="shared" si="51"/>
        <v>#DIV/0!</v>
      </c>
      <c r="S75" s="109"/>
      <c r="T75" s="166"/>
      <c r="U75" s="107">
        <v>0</v>
      </c>
      <c r="V75" s="164">
        <f>'Tab 1 Approved Qtrly Budget'!J77</f>
        <v>0</v>
      </c>
      <c r="W75" s="165" t="e">
        <f t="shared" si="52"/>
        <v>#DIV/0!</v>
      </c>
      <c r="X75" s="167"/>
      <c r="Y75" s="166"/>
      <c r="Z75" s="107">
        <v>0</v>
      </c>
      <c r="AA75" s="164">
        <f>'Tab 1 Approved Qtrly Budget'!K77</f>
        <v>0</v>
      </c>
      <c r="AB75" s="165" t="e">
        <f t="shared" si="53"/>
        <v>#DIV/0!</v>
      </c>
      <c r="AC75" s="167"/>
      <c r="AE75" s="114">
        <f t="shared" si="54"/>
        <v>0</v>
      </c>
      <c r="AF75" s="115">
        <f t="shared" si="40"/>
        <v>0</v>
      </c>
      <c r="AG75" s="168" t="e">
        <f t="shared" si="55"/>
        <v>#DIV/0!</v>
      </c>
    </row>
    <row r="76" spans="1:33" s="96" customFormat="1" ht="15.75" x14ac:dyDescent="0.25">
      <c r="B76" s="232"/>
      <c r="C76" s="17"/>
      <c r="D76" s="18"/>
      <c r="E76" s="227"/>
      <c r="F76" s="19" t="e">
        <f t="shared" ref="F76:F83" ca="1" si="56">G76/$C$6</f>
        <v>#DIV/0!</v>
      </c>
      <c r="G76" s="228">
        <f t="shared" ref="G76:G81" ca="1" si="57">SUM(H76:R76)</f>
        <v>0</v>
      </c>
      <c r="H76" s="115">
        <f>'Tab 1 Approved Qtrly Budget'!G78</f>
        <v>0</v>
      </c>
      <c r="I76" s="105" t="e">
        <f t="shared" ca="1" si="49"/>
        <v>#DIV/0!</v>
      </c>
      <c r="J76" s="163"/>
      <c r="K76" s="107">
        <v>0</v>
      </c>
      <c r="L76" s="164">
        <f>'Tab 1 Approved Qtrly Budget'!H78</f>
        <v>0</v>
      </c>
      <c r="M76" s="165" t="e">
        <f t="shared" si="50"/>
        <v>#DIV/0!</v>
      </c>
      <c r="N76" s="109"/>
      <c r="O76" s="166"/>
      <c r="P76" s="107">
        <v>0</v>
      </c>
      <c r="Q76" s="164">
        <f>'Tab 1 Approved Qtrly Budget'!I78</f>
        <v>0</v>
      </c>
      <c r="R76" s="165" t="e">
        <f t="shared" si="51"/>
        <v>#DIV/0!</v>
      </c>
      <c r="S76" s="109"/>
      <c r="T76" s="166"/>
      <c r="U76" s="107">
        <v>0</v>
      </c>
      <c r="V76" s="164">
        <f>'Tab 1 Approved Qtrly Budget'!J78</f>
        <v>0</v>
      </c>
      <c r="W76" s="165" t="e">
        <f t="shared" si="52"/>
        <v>#DIV/0!</v>
      </c>
      <c r="X76" s="167"/>
      <c r="Y76" s="166"/>
      <c r="Z76" s="107">
        <v>0</v>
      </c>
      <c r="AA76" s="164">
        <f>'Tab 1 Approved Qtrly Budget'!K78</f>
        <v>0</v>
      </c>
      <c r="AB76" s="165" t="e">
        <f t="shared" si="53"/>
        <v>#DIV/0!</v>
      </c>
      <c r="AC76" s="167"/>
      <c r="AE76" s="114">
        <f t="shared" si="54"/>
        <v>0</v>
      </c>
      <c r="AF76" s="115">
        <f t="shared" si="40"/>
        <v>0</v>
      </c>
      <c r="AG76" s="168" t="e">
        <f t="shared" si="55"/>
        <v>#DIV/0!</v>
      </c>
    </row>
    <row r="77" spans="1:33" s="96" customFormat="1" ht="15.75" x14ac:dyDescent="0.25">
      <c r="B77" s="232" t="s">
        <v>26</v>
      </c>
      <c r="C77" s="13"/>
      <c r="D77" s="13"/>
      <c r="E77" s="13"/>
      <c r="F77" s="19" t="e">
        <f t="shared" ca="1" si="56"/>
        <v>#DIV/0!</v>
      </c>
      <c r="G77" s="228">
        <f t="shared" ca="1" si="57"/>
        <v>0</v>
      </c>
      <c r="H77" s="115">
        <f>'Tab 1 Approved Qtrly Budget'!G79</f>
        <v>0</v>
      </c>
      <c r="I77" s="105" t="e">
        <f t="shared" ca="1" si="49"/>
        <v>#DIV/0!</v>
      </c>
      <c r="J77" s="163"/>
      <c r="K77" s="107">
        <v>0</v>
      </c>
      <c r="L77" s="164">
        <f>'Tab 1 Approved Qtrly Budget'!H79</f>
        <v>0</v>
      </c>
      <c r="M77" s="165" t="e">
        <f t="shared" si="50"/>
        <v>#DIV/0!</v>
      </c>
      <c r="N77" s="109"/>
      <c r="O77" s="166"/>
      <c r="P77" s="107">
        <v>0</v>
      </c>
      <c r="Q77" s="164">
        <f>'Tab 1 Approved Qtrly Budget'!I79</f>
        <v>0</v>
      </c>
      <c r="R77" s="165" t="e">
        <f t="shared" si="51"/>
        <v>#DIV/0!</v>
      </c>
      <c r="S77" s="109"/>
      <c r="T77" s="166"/>
      <c r="U77" s="107">
        <v>0</v>
      </c>
      <c r="V77" s="164">
        <f>'Tab 1 Approved Qtrly Budget'!J79</f>
        <v>0</v>
      </c>
      <c r="W77" s="165" t="e">
        <f t="shared" si="52"/>
        <v>#DIV/0!</v>
      </c>
      <c r="X77" s="167"/>
      <c r="Y77" s="166"/>
      <c r="Z77" s="107">
        <v>0</v>
      </c>
      <c r="AA77" s="164">
        <f>'Tab 1 Approved Qtrly Budget'!K79</f>
        <v>0</v>
      </c>
      <c r="AB77" s="165" t="e">
        <f t="shared" si="53"/>
        <v>#DIV/0!</v>
      </c>
      <c r="AC77" s="167"/>
      <c r="AE77" s="114">
        <f t="shared" si="54"/>
        <v>0</v>
      </c>
      <c r="AF77" s="115">
        <f t="shared" si="40"/>
        <v>0</v>
      </c>
      <c r="AG77" s="168" t="e">
        <f t="shared" si="55"/>
        <v>#DIV/0!</v>
      </c>
    </row>
    <row r="78" spans="1:33" s="96" customFormat="1" ht="15.75" x14ac:dyDescent="0.25">
      <c r="B78" s="232"/>
      <c r="C78" s="18"/>
      <c r="D78" s="18"/>
      <c r="E78" s="227"/>
      <c r="F78" s="19" t="e">
        <f t="shared" ca="1" si="56"/>
        <v>#DIV/0!</v>
      </c>
      <c r="G78" s="228">
        <f t="shared" ca="1" si="57"/>
        <v>0</v>
      </c>
      <c r="H78" s="115">
        <f>'Tab 1 Approved Qtrly Budget'!G80</f>
        <v>0</v>
      </c>
      <c r="I78" s="105" t="e">
        <f t="shared" ca="1" si="49"/>
        <v>#DIV/0!</v>
      </c>
      <c r="J78" s="163"/>
      <c r="K78" s="107">
        <v>0</v>
      </c>
      <c r="L78" s="164">
        <f>'Tab 1 Approved Qtrly Budget'!H80</f>
        <v>0</v>
      </c>
      <c r="M78" s="165" t="e">
        <f t="shared" si="50"/>
        <v>#DIV/0!</v>
      </c>
      <c r="N78" s="109"/>
      <c r="O78" s="166"/>
      <c r="P78" s="107">
        <v>0</v>
      </c>
      <c r="Q78" s="164">
        <f>'Tab 1 Approved Qtrly Budget'!I80</f>
        <v>0</v>
      </c>
      <c r="R78" s="165" t="e">
        <f t="shared" si="51"/>
        <v>#DIV/0!</v>
      </c>
      <c r="S78" s="109"/>
      <c r="T78" s="166"/>
      <c r="U78" s="107">
        <v>0</v>
      </c>
      <c r="V78" s="164">
        <f>'Tab 1 Approved Qtrly Budget'!J80</f>
        <v>0</v>
      </c>
      <c r="W78" s="165" t="e">
        <f t="shared" si="52"/>
        <v>#DIV/0!</v>
      </c>
      <c r="X78" s="167"/>
      <c r="Y78" s="166"/>
      <c r="Z78" s="107">
        <v>0</v>
      </c>
      <c r="AA78" s="164">
        <f>'Tab 1 Approved Qtrly Budget'!K80</f>
        <v>0</v>
      </c>
      <c r="AB78" s="165" t="e">
        <f t="shared" si="53"/>
        <v>#DIV/0!</v>
      </c>
      <c r="AC78" s="167"/>
      <c r="AE78" s="114">
        <f t="shared" si="54"/>
        <v>0</v>
      </c>
      <c r="AF78" s="115">
        <f t="shared" si="40"/>
        <v>0</v>
      </c>
      <c r="AG78" s="168" t="e">
        <f t="shared" si="55"/>
        <v>#DIV/0!</v>
      </c>
    </row>
    <row r="79" spans="1:33" s="96" customFormat="1" ht="15.75" x14ac:dyDescent="0.25">
      <c r="B79" s="232" t="s">
        <v>27</v>
      </c>
      <c r="C79" s="18"/>
      <c r="D79" s="18"/>
      <c r="E79" s="13"/>
      <c r="F79" s="19" t="e">
        <f t="shared" ca="1" si="56"/>
        <v>#DIV/0!</v>
      </c>
      <c r="G79" s="228">
        <f t="shared" ca="1" si="57"/>
        <v>0</v>
      </c>
      <c r="H79" s="115">
        <f>'Tab 1 Approved Qtrly Budget'!G81</f>
        <v>0</v>
      </c>
      <c r="I79" s="105" t="e">
        <f t="shared" ca="1" si="49"/>
        <v>#DIV/0!</v>
      </c>
      <c r="J79" s="163"/>
      <c r="K79" s="107">
        <v>0</v>
      </c>
      <c r="L79" s="164">
        <f>'Tab 1 Approved Qtrly Budget'!H81</f>
        <v>0</v>
      </c>
      <c r="M79" s="165" t="e">
        <f t="shared" si="50"/>
        <v>#DIV/0!</v>
      </c>
      <c r="N79" s="109"/>
      <c r="O79" s="166"/>
      <c r="P79" s="107">
        <v>0</v>
      </c>
      <c r="Q79" s="164">
        <f>'Tab 1 Approved Qtrly Budget'!I81</f>
        <v>0</v>
      </c>
      <c r="R79" s="165" t="e">
        <f t="shared" si="51"/>
        <v>#DIV/0!</v>
      </c>
      <c r="S79" s="109"/>
      <c r="T79" s="166"/>
      <c r="U79" s="107">
        <v>0</v>
      </c>
      <c r="V79" s="164">
        <f>'Tab 1 Approved Qtrly Budget'!J81</f>
        <v>0</v>
      </c>
      <c r="W79" s="165" t="e">
        <f t="shared" si="52"/>
        <v>#DIV/0!</v>
      </c>
      <c r="X79" s="167"/>
      <c r="Y79" s="166"/>
      <c r="Z79" s="107">
        <v>0</v>
      </c>
      <c r="AA79" s="164">
        <f>'Tab 1 Approved Qtrly Budget'!K81</f>
        <v>0</v>
      </c>
      <c r="AB79" s="165" t="e">
        <f t="shared" si="53"/>
        <v>#DIV/0!</v>
      </c>
      <c r="AC79" s="167"/>
      <c r="AE79" s="114">
        <f t="shared" si="54"/>
        <v>0</v>
      </c>
      <c r="AF79" s="115">
        <f t="shared" si="40"/>
        <v>0</v>
      </c>
      <c r="AG79" s="168" t="e">
        <f t="shared" si="55"/>
        <v>#DIV/0!</v>
      </c>
    </row>
    <row r="80" spans="1:33" s="96" customFormat="1" ht="15.75" x14ac:dyDescent="0.25">
      <c r="B80" s="232"/>
      <c r="C80" s="18"/>
      <c r="D80" s="18"/>
      <c r="E80" s="14"/>
      <c r="F80" s="19" t="e">
        <f t="shared" ca="1" si="56"/>
        <v>#DIV/0!</v>
      </c>
      <c r="G80" s="228">
        <f t="shared" ca="1" si="57"/>
        <v>0</v>
      </c>
      <c r="H80" s="115">
        <f>'Tab 1 Approved Qtrly Budget'!G82</f>
        <v>0</v>
      </c>
      <c r="I80" s="105" t="e">
        <f t="shared" ca="1" si="49"/>
        <v>#DIV/0!</v>
      </c>
      <c r="J80" s="163"/>
      <c r="K80" s="107">
        <v>0</v>
      </c>
      <c r="L80" s="164">
        <f>'Tab 1 Approved Qtrly Budget'!H82</f>
        <v>0</v>
      </c>
      <c r="M80" s="165" t="e">
        <f t="shared" si="50"/>
        <v>#DIV/0!</v>
      </c>
      <c r="N80" s="109"/>
      <c r="O80" s="166"/>
      <c r="P80" s="107">
        <v>0</v>
      </c>
      <c r="Q80" s="164">
        <f>'Tab 1 Approved Qtrly Budget'!I82</f>
        <v>0</v>
      </c>
      <c r="R80" s="165" t="e">
        <f t="shared" si="51"/>
        <v>#DIV/0!</v>
      </c>
      <c r="S80" s="109"/>
      <c r="T80" s="166"/>
      <c r="U80" s="107">
        <v>0</v>
      </c>
      <c r="V80" s="164">
        <f>'Tab 1 Approved Qtrly Budget'!J82</f>
        <v>0</v>
      </c>
      <c r="W80" s="165" t="e">
        <f t="shared" si="52"/>
        <v>#DIV/0!</v>
      </c>
      <c r="X80" s="167"/>
      <c r="Y80" s="166"/>
      <c r="Z80" s="107">
        <v>0</v>
      </c>
      <c r="AA80" s="164">
        <f>'Tab 1 Approved Qtrly Budget'!K82</f>
        <v>0</v>
      </c>
      <c r="AB80" s="165" t="e">
        <f t="shared" si="53"/>
        <v>#DIV/0!</v>
      </c>
      <c r="AC80" s="167"/>
      <c r="AE80" s="114">
        <f t="shared" si="54"/>
        <v>0</v>
      </c>
      <c r="AF80" s="115">
        <f t="shared" si="40"/>
        <v>0</v>
      </c>
      <c r="AG80" s="168" t="e">
        <f t="shared" si="55"/>
        <v>#DIV/0!</v>
      </c>
    </row>
    <row r="81" spans="2:33" s="96" customFormat="1" ht="15.75" x14ac:dyDescent="0.25">
      <c r="B81" s="232" t="s">
        <v>17</v>
      </c>
      <c r="C81" s="17"/>
      <c r="D81" s="18"/>
      <c r="E81" s="227"/>
      <c r="F81" s="19" t="e">
        <f t="shared" ca="1" si="56"/>
        <v>#DIV/0!</v>
      </c>
      <c r="G81" s="228">
        <f t="shared" ca="1" si="57"/>
        <v>0</v>
      </c>
      <c r="H81" s="115">
        <f>'Tab 1 Approved Qtrly Budget'!G83</f>
        <v>0</v>
      </c>
      <c r="I81" s="105" t="e">
        <f t="shared" ca="1" si="49"/>
        <v>#DIV/0!</v>
      </c>
      <c r="J81" s="163"/>
      <c r="K81" s="107">
        <v>0</v>
      </c>
      <c r="L81" s="164">
        <f>'Tab 1 Approved Qtrly Budget'!H83</f>
        <v>0</v>
      </c>
      <c r="M81" s="165" t="e">
        <f t="shared" si="50"/>
        <v>#DIV/0!</v>
      </c>
      <c r="N81" s="109"/>
      <c r="O81" s="166"/>
      <c r="P81" s="107">
        <v>0</v>
      </c>
      <c r="Q81" s="164">
        <f>'Tab 1 Approved Qtrly Budget'!I83</f>
        <v>0</v>
      </c>
      <c r="R81" s="165" t="e">
        <f t="shared" si="51"/>
        <v>#DIV/0!</v>
      </c>
      <c r="S81" s="109"/>
      <c r="T81" s="166"/>
      <c r="U81" s="107">
        <v>0</v>
      </c>
      <c r="V81" s="164">
        <f>'Tab 1 Approved Qtrly Budget'!J83</f>
        <v>0</v>
      </c>
      <c r="W81" s="165" t="e">
        <f t="shared" si="52"/>
        <v>#DIV/0!</v>
      </c>
      <c r="X81" s="167"/>
      <c r="Y81" s="166"/>
      <c r="Z81" s="107">
        <v>0</v>
      </c>
      <c r="AA81" s="164">
        <f>'Tab 1 Approved Qtrly Budget'!K83</f>
        <v>0</v>
      </c>
      <c r="AB81" s="165" t="e">
        <f t="shared" si="53"/>
        <v>#DIV/0!</v>
      </c>
      <c r="AC81" s="167"/>
      <c r="AE81" s="114">
        <f t="shared" si="54"/>
        <v>0</v>
      </c>
      <c r="AF81" s="115">
        <f t="shared" si="40"/>
        <v>0</v>
      </c>
      <c r="AG81" s="168" t="e">
        <f t="shared" si="55"/>
        <v>#DIV/0!</v>
      </c>
    </row>
    <row r="82" spans="2:33" s="96" customFormat="1" ht="15.75" x14ac:dyDescent="0.25">
      <c r="B82" s="232"/>
      <c r="C82" s="17"/>
      <c r="D82" s="18"/>
      <c r="E82" s="227"/>
      <c r="F82" s="19" t="e">
        <f t="shared" si="56"/>
        <v>#DIV/0!</v>
      </c>
      <c r="G82" s="228">
        <f t="shared" ref="G82" si="58">SUM(H82:R82)</f>
        <v>0</v>
      </c>
      <c r="H82" s="115"/>
      <c r="I82" s="105"/>
      <c r="J82" s="163"/>
      <c r="K82" s="107"/>
      <c r="L82" s="164"/>
      <c r="M82" s="165"/>
      <c r="N82" s="109"/>
      <c r="O82" s="166"/>
      <c r="P82" s="107"/>
      <c r="Q82" s="164"/>
      <c r="R82" s="165"/>
      <c r="S82" s="109"/>
      <c r="T82" s="166"/>
      <c r="U82" s="107"/>
      <c r="V82" s="164"/>
      <c r="W82" s="165"/>
      <c r="X82" s="167"/>
      <c r="Y82" s="166"/>
      <c r="Z82" s="107"/>
      <c r="AA82" s="164"/>
      <c r="AB82" s="165"/>
      <c r="AC82" s="167"/>
      <c r="AE82" s="114"/>
      <c r="AF82" s="115"/>
      <c r="AG82" s="168"/>
    </row>
    <row r="83" spans="2:33" s="96" customFormat="1" ht="19.5" thickBot="1" x14ac:dyDescent="0.35">
      <c r="B83" s="230" t="s">
        <v>61</v>
      </c>
      <c r="C83" s="33"/>
      <c r="D83" s="34"/>
      <c r="E83" s="35"/>
      <c r="F83" s="236" t="e">
        <f t="shared" si="56"/>
        <v>#DIV/0!</v>
      </c>
      <c r="G83" s="237">
        <f t="shared" ref="G83" si="59">SUM(K83,P83,U83,Z83)</f>
        <v>0</v>
      </c>
      <c r="H83" s="125">
        <f>'[1]Tab 1 Approved Qtrly Budget'!G90</f>
        <v>0</v>
      </c>
      <c r="I83" s="126" t="e">
        <f t="shared" ref="I83" si="60">(G83-H83)/H83</f>
        <v>#DIV/0!</v>
      </c>
      <c r="J83" s="127"/>
      <c r="K83" s="128">
        <f>K81+K82</f>
        <v>0</v>
      </c>
      <c r="L83" s="37">
        <f>L81+L82</f>
        <v>0</v>
      </c>
      <c r="M83" s="129" t="e">
        <f t="shared" ref="M83" si="61">(K83-L83)/L83</f>
        <v>#DIV/0!</v>
      </c>
      <c r="N83" s="130"/>
      <c r="O83" s="131"/>
      <c r="P83" s="132">
        <f>P81+P82</f>
        <v>0</v>
      </c>
      <c r="Q83" s="125">
        <f>Q82+Q81</f>
        <v>0</v>
      </c>
      <c r="R83" s="129" t="e">
        <f t="shared" ref="R83" si="62">(P83-Q83)/Q83</f>
        <v>#DIV/0!</v>
      </c>
      <c r="S83" s="130"/>
      <c r="T83" s="131"/>
      <c r="U83" s="132">
        <f>U81+U82</f>
        <v>0</v>
      </c>
      <c r="V83" s="125">
        <f>V82+V81</f>
        <v>0</v>
      </c>
      <c r="W83" s="129" t="e">
        <f t="shared" ref="W83" si="63">(U83-V83)/V83</f>
        <v>#DIV/0!</v>
      </c>
      <c r="X83" s="133"/>
      <c r="Y83" s="131"/>
      <c r="Z83" s="132">
        <f>Z81+Z82</f>
        <v>0</v>
      </c>
      <c r="AA83" s="125">
        <f>AA82+AA81</f>
        <v>0</v>
      </c>
      <c r="AB83" s="129" t="e">
        <f t="shared" ref="AB83" si="64">(Z83-AA83)/AA83</f>
        <v>#DIV/0!</v>
      </c>
      <c r="AC83" s="133"/>
      <c r="AD83" s="124"/>
      <c r="AE83" s="134">
        <f t="shared" ref="AE83:AF83" si="65">K83+P83+U83+Z83</f>
        <v>0</v>
      </c>
      <c r="AF83" s="135">
        <f t="shared" si="65"/>
        <v>0</v>
      </c>
      <c r="AG83" s="136" t="e">
        <f t="shared" ref="AG83" si="66">(AE83-AF83)/AF83</f>
        <v>#DIV/0!</v>
      </c>
    </row>
    <row r="84" spans="2:33" s="96" customFormat="1" ht="19.5" thickBot="1" x14ac:dyDescent="0.3">
      <c r="B84" s="183" t="s">
        <v>66</v>
      </c>
      <c r="C84" s="184"/>
      <c r="D84" s="184"/>
      <c r="E84" s="184"/>
      <c r="F84" s="142" t="e">
        <f t="shared" ref="F84:F91" si="67">G84/$C$6</f>
        <v>#DIV/0!</v>
      </c>
      <c r="G84" s="162">
        <f t="shared" ref="G84:G91" si="68">SUM(K84,P84,U84,Z84)</f>
        <v>0</v>
      </c>
      <c r="H84" s="115">
        <f>'Tab 1 Approved Qtrly Budget'!G94</f>
        <v>0</v>
      </c>
      <c r="I84" s="105" t="e">
        <f t="shared" si="49"/>
        <v>#DIV/0!</v>
      </c>
      <c r="J84" s="163"/>
      <c r="K84" s="107">
        <v>0</v>
      </c>
      <c r="L84" s="164">
        <f>'Tab 1 Approved Qtrly Budget'!H94</f>
        <v>0</v>
      </c>
      <c r="M84" s="165" t="e">
        <f t="shared" si="50"/>
        <v>#DIV/0!</v>
      </c>
      <c r="N84" s="109"/>
      <c r="O84" s="166"/>
      <c r="P84" s="107">
        <v>0</v>
      </c>
      <c r="Q84" s="164">
        <f>'Tab 1 Approved Qtrly Budget'!I94</f>
        <v>0</v>
      </c>
      <c r="R84" s="165" t="e">
        <f t="shared" si="51"/>
        <v>#DIV/0!</v>
      </c>
      <c r="S84" s="109"/>
      <c r="T84" s="166"/>
      <c r="U84" s="107">
        <v>0</v>
      </c>
      <c r="V84" s="164">
        <f>'Tab 1 Approved Qtrly Budget'!J94</f>
        <v>0</v>
      </c>
      <c r="W84" s="165" t="e">
        <f t="shared" si="52"/>
        <v>#DIV/0!</v>
      </c>
      <c r="X84" s="167"/>
      <c r="Y84" s="166"/>
      <c r="Z84" s="107">
        <v>0</v>
      </c>
      <c r="AA84" s="164">
        <f>'Tab 1 Approved Qtrly Budget'!K94</f>
        <v>0</v>
      </c>
      <c r="AB84" s="165" t="e">
        <f t="shared" si="53"/>
        <v>#DIV/0!</v>
      </c>
      <c r="AC84" s="167"/>
      <c r="AE84" s="114">
        <f t="shared" si="54"/>
        <v>0</v>
      </c>
      <c r="AF84" s="115">
        <f t="shared" si="40"/>
        <v>0</v>
      </c>
      <c r="AG84" s="168" t="e">
        <f t="shared" si="55"/>
        <v>#DIV/0!</v>
      </c>
    </row>
    <row r="85" spans="2:33" s="96" customFormat="1" ht="15.75" x14ac:dyDescent="0.25">
      <c r="B85" s="232" t="s">
        <v>60</v>
      </c>
      <c r="C85" s="27"/>
      <c r="D85" s="28"/>
      <c r="E85" s="161"/>
      <c r="F85" s="142" t="e">
        <f t="shared" si="67"/>
        <v>#DIV/0!</v>
      </c>
      <c r="G85" s="162">
        <f t="shared" si="68"/>
        <v>0</v>
      </c>
      <c r="H85" s="115">
        <f>'Tab 1 Approved Qtrly Budget'!G95</f>
        <v>0</v>
      </c>
      <c r="I85" s="105" t="e">
        <f t="shared" si="49"/>
        <v>#DIV/0!</v>
      </c>
      <c r="J85" s="163"/>
      <c r="K85" s="107">
        <v>0</v>
      </c>
      <c r="L85" s="164">
        <f>'Tab 1 Approved Qtrly Budget'!H95</f>
        <v>0</v>
      </c>
      <c r="M85" s="165" t="e">
        <f t="shared" si="50"/>
        <v>#DIV/0!</v>
      </c>
      <c r="N85" s="109"/>
      <c r="O85" s="166"/>
      <c r="P85" s="107">
        <v>0</v>
      </c>
      <c r="Q85" s="164">
        <f>'Tab 1 Approved Qtrly Budget'!I95</f>
        <v>0</v>
      </c>
      <c r="R85" s="165" t="e">
        <f t="shared" si="51"/>
        <v>#DIV/0!</v>
      </c>
      <c r="S85" s="109"/>
      <c r="T85" s="166"/>
      <c r="U85" s="107">
        <v>0</v>
      </c>
      <c r="V85" s="164">
        <f>'Tab 1 Approved Qtrly Budget'!J95</f>
        <v>0</v>
      </c>
      <c r="W85" s="165" t="e">
        <f t="shared" si="52"/>
        <v>#DIV/0!</v>
      </c>
      <c r="X85" s="167"/>
      <c r="Y85" s="166"/>
      <c r="Z85" s="107">
        <v>0</v>
      </c>
      <c r="AA85" s="164">
        <f>'Tab 1 Approved Qtrly Budget'!K95</f>
        <v>0</v>
      </c>
      <c r="AB85" s="165" t="e">
        <f t="shared" si="53"/>
        <v>#DIV/0!</v>
      </c>
      <c r="AC85" s="167"/>
      <c r="AE85" s="114">
        <f t="shared" si="54"/>
        <v>0</v>
      </c>
      <c r="AF85" s="115">
        <f t="shared" si="40"/>
        <v>0</v>
      </c>
      <c r="AG85" s="168" t="e">
        <f t="shared" si="55"/>
        <v>#DIV/0!</v>
      </c>
    </row>
    <row r="86" spans="2:33" s="96" customFormat="1" ht="15.75" x14ac:dyDescent="0.25">
      <c r="B86" s="232"/>
      <c r="C86" s="27"/>
      <c r="D86" s="28"/>
      <c r="E86" s="161"/>
      <c r="F86" s="142" t="e">
        <f t="shared" si="67"/>
        <v>#DIV/0!</v>
      </c>
      <c r="G86" s="162">
        <f t="shared" si="68"/>
        <v>0</v>
      </c>
      <c r="H86" s="115">
        <f>'Tab 1 Approved Qtrly Budget'!G96</f>
        <v>0</v>
      </c>
      <c r="I86" s="105" t="e">
        <f t="shared" si="49"/>
        <v>#DIV/0!</v>
      </c>
      <c r="J86" s="163"/>
      <c r="K86" s="107">
        <v>0</v>
      </c>
      <c r="L86" s="164">
        <f>'Tab 1 Approved Qtrly Budget'!H96</f>
        <v>0</v>
      </c>
      <c r="M86" s="165" t="e">
        <f t="shared" si="50"/>
        <v>#DIV/0!</v>
      </c>
      <c r="N86" s="109"/>
      <c r="O86" s="166"/>
      <c r="P86" s="107">
        <v>0</v>
      </c>
      <c r="Q86" s="164">
        <f>'Tab 1 Approved Qtrly Budget'!I96</f>
        <v>0</v>
      </c>
      <c r="R86" s="165" t="e">
        <f t="shared" si="51"/>
        <v>#DIV/0!</v>
      </c>
      <c r="S86" s="109"/>
      <c r="T86" s="166"/>
      <c r="U86" s="107">
        <v>0</v>
      </c>
      <c r="V86" s="164">
        <f>'Tab 1 Approved Qtrly Budget'!J96</f>
        <v>0</v>
      </c>
      <c r="W86" s="165" t="e">
        <f t="shared" si="52"/>
        <v>#DIV/0!</v>
      </c>
      <c r="X86" s="167"/>
      <c r="Y86" s="166"/>
      <c r="Z86" s="107">
        <v>0</v>
      </c>
      <c r="AA86" s="164">
        <f>'Tab 1 Approved Qtrly Budget'!K96</f>
        <v>0</v>
      </c>
      <c r="AB86" s="165" t="e">
        <f t="shared" si="53"/>
        <v>#DIV/0!</v>
      </c>
      <c r="AC86" s="167"/>
      <c r="AE86" s="114">
        <f t="shared" si="54"/>
        <v>0</v>
      </c>
      <c r="AF86" s="115">
        <f t="shared" si="40"/>
        <v>0</v>
      </c>
      <c r="AG86" s="168" t="e">
        <f t="shared" si="55"/>
        <v>#DIV/0!</v>
      </c>
    </row>
    <row r="87" spans="2:33" s="96" customFormat="1" ht="15.75" x14ac:dyDescent="0.25">
      <c r="B87" s="232" t="s">
        <v>67</v>
      </c>
      <c r="C87" s="27"/>
      <c r="D87" s="28"/>
      <c r="E87" s="161"/>
      <c r="F87" s="142" t="e">
        <f t="shared" si="67"/>
        <v>#DIV/0!</v>
      </c>
      <c r="G87" s="162">
        <f t="shared" si="68"/>
        <v>0</v>
      </c>
      <c r="H87" s="115">
        <f>'Tab 1 Approved Qtrly Budget'!G97</f>
        <v>0</v>
      </c>
      <c r="I87" s="105" t="e">
        <f t="shared" si="49"/>
        <v>#DIV/0!</v>
      </c>
      <c r="J87" s="163"/>
      <c r="K87" s="107">
        <v>0</v>
      </c>
      <c r="L87" s="164">
        <f>'Tab 1 Approved Qtrly Budget'!H97</f>
        <v>0</v>
      </c>
      <c r="M87" s="165" t="e">
        <f t="shared" si="50"/>
        <v>#DIV/0!</v>
      </c>
      <c r="N87" s="109"/>
      <c r="O87" s="166"/>
      <c r="P87" s="107">
        <v>0</v>
      </c>
      <c r="Q87" s="164">
        <f>'Tab 1 Approved Qtrly Budget'!I97</f>
        <v>0</v>
      </c>
      <c r="R87" s="165" t="e">
        <f t="shared" si="51"/>
        <v>#DIV/0!</v>
      </c>
      <c r="S87" s="109"/>
      <c r="T87" s="166"/>
      <c r="U87" s="107">
        <v>0</v>
      </c>
      <c r="V87" s="164">
        <f>'Tab 1 Approved Qtrly Budget'!J97</f>
        <v>0</v>
      </c>
      <c r="W87" s="165" t="e">
        <f t="shared" si="52"/>
        <v>#DIV/0!</v>
      </c>
      <c r="X87" s="167"/>
      <c r="Y87" s="166"/>
      <c r="Z87" s="107">
        <v>0</v>
      </c>
      <c r="AA87" s="164">
        <f>'Tab 1 Approved Qtrly Budget'!K97</f>
        <v>0</v>
      </c>
      <c r="AB87" s="165" t="e">
        <f t="shared" si="53"/>
        <v>#DIV/0!</v>
      </c>
      <c r="AC87" s="167"/>
      <c r="AE87" s="114">
        <f t="shared" si="54"/>
        <v>0</v>
      </c>
      <c r="AF87" s="115">
        <f t="shared" si="40"/>
        <v>0</v>
      </c>
      <c r="AG87" s="168" t="e">
        <f t="shared" si="55"/>
        <v>#DIV/0!</v>
      </c>
    </row>
    <row r="88" spans="2:33" s="96" customFormat="1" ht="15.75" x14ac:dyDescent="0.25">
      <c r="B88" s="232"/>
      <c r="C88" s="27"/>
      <c r="D88" s="28"/>
      <c r="E88" s="161"/>
      <c r="F88" s="142" t="e">
        <f t="shared" si="67"/>
        <v>#DIV/0!</v>
      </c>
      <c r="G88" s="162">
        <f t="shared" si="68"/>
        <v>0</v>
      </c>
      <c r="H88" s="115">
        <f>'Tab 1 Approved Qtrly Budget'!G98</f>
        <v>0</v>
      </c>
      <c r="I88" s="105" t="e">
        <f t="shared" si="49"/>
        <v>#DIV/0!</v>
      </c>
      <c r="J88" s="163"/>
      <c r="K88" s="107">
        <v>0</v>
      </c>
      <c r="L88" s="164">
        <f>'Tab 1 Approved Qtrly Budget'!H98</f>
        <v>0</v>
      </c>
      <c r="M88" s="165" t="e">
        <f t="shared" si="50"/>
        <v>#DIV/0!</v>
      </c>
      <c r="N88" s="109"/>
      <c r="O88" s="166"/>
      <c r="P88" s="107">
        <v>0</v>
      </c>
      <c r="Q88" s="164">
        <f>'Tab 1 Approved Qtrly Budget'!I98</f>
        <v>0</v>
      </c>
      <c r="R88" s="165" t="e">
        <f t="shared" si="51"/>
        <v>#DIV/0!</v>
      </c>
      <c r="S88" s="109"/>
      <c r="T88" s="166"/>
      <c r="U88" s="107">
        <v>0</v>
      </c>
      <c r="V88" s="164">
        <f>'Tab 1 Approved Qtrly Budget'!J98</f>
        <v>0</v>
      </c>
      <c r="W88" s="165" t="e">
        <f t="shared" si="52"/>
        <v>#DIV/0!</v>
      </c>
      <c r="X88" s="167"/>
      <c r="Y88" s="166"/>
      <c r="Z88" s="107">
        <v>0</v>
      </c>
      <c r="AA88" s="164">
        <f>'Tab 1 Approved Qtrly Budget'!K98</f>
        <v>0</v>
      </c>
      <c r="AB88" s="165" t="e">
        <f t="shared" si="53"/>
        <v>#DIV/0!</v>
      </c>
      <c r="AC88" s="167"/>
      <c r="AE88" s="114">
        <f t="shared" si="54"/>
        <v>0</v>
      </c>
      <c r="AF88" s="115">
        <f t="shared" si="40"/>
        <v>0</v>
      </c>
      <c r="AG88" s="168" t="e">
        <f t="shared" si="55"/>
        <v>#DIV/0!</v>
      </c>
    </row>
    <row r="89" spans="2:33" s="96" customFormat="1" ht="15.75" x14ac:dyDescent="0.25">
      <c r="B89" s="232" t="s">
        <v>17</v>
      </c>
      <c r="C89" s="27"/>
      <c r="D89" s="28"/>
      <c r="E89" s="161"/>
      <c r="F89" s="142" t="e">
        <f t="shared" si="67"/>
        <v>#DIV/0!</v>
      </c>
      <c r="G89" s="162">
        <f t="shared" si="68"/>
        <v>0</v>
      </c>
      <c r="H89" s="115">
        <f>'Tab 1 Approved Qtrly Budget'!G99</f>
        <v>0</v>
      </c>
      <c r="I89" s="105" t="e">
        <f t="shared" si="49"/>
        <v>#DIV/0!</v>
      </c>
      <c r="J89" s="163"/>
      <c r="K89" s="107">
        <v>0</v>
      </c>
      <c r="L89" s="164">
        <f>'Tab 1 Approved Qtrly Budget'!H99</f>
        <v>0</v>
      </c>
      <c r="M89" s="165" t="e">
        <f t="shared" si="50"/>
        <v>#DIV/0!</v>
      </c>
      <c r="N89" s="109"/>
      <c r="O89" s="166"/>
      <c r="P89" s="107">
        <v>0</v>
      </c>
      <c r="Q89" s="164">
        <f>'Tab 1 Approved Qtrly Budget'!I99</f>
        <v>0</v>
      </c>
      <c r="R89" s="165" t="e">
        <f t="shared" si="51"/>
        <v>#DIV/0!</v>
      </c>
      <c r="S89" s="109"/>
      <c r="T89" s="166"/>
      <c r="U89" s="107">
        <v>0</v>
      </c>
      <c r="V89" s="164">
        <f>'Tab 1 Approved Qtrly Budget'!J99</f>
        <v>0</v>
      </c>
      <c r="W89" s="165" t="e">
        <f t="shared" si="52"/>
        <v>#DIV/0!</v>
      </c>
      <c r="X89" s="167"/>
      <c r="Y89" s="166"/>
      <c r="Z89" s="107">
        <v>0</v>
      </c>
      <c r="AA89" s="164">
        <f>'Tab 1 Approved Qtrly Budget'!K99</f>
        <v>0</v>
      </c>
      <c r="AB89" s="165" t="e">
        <f t="shared" si="53"/>
        <v>#DIV/0!</v>
      </c>
      <c r="AC89" s="167"/>
      <c r="AE89" s="114">
        <f t="shared" si="54"/>
        <v>0</v>
      </c>
      <c r="AF89" s="115">
        <f t="shared" si="40"/>
        <v>0</v>
      </c>
      <c r="AG89" s="168" t="e">
        <f t="shared" si="55"/>
        <v>#DIV/0!</v>
      </c>
    </row>
    <row r="90" spans="2:33" s="96" customFormat="1" ht="15.75" x14ac:dyDescent="0.25">
      <c r="B90" s="20"/>
      <c r="C90" s="27"/>
      <c r="D90" s="28"/>
      <c r="E90" s="161"/>
      <c r="F90" s="142" t="e">
        <f t="shared" si="67"/>
        <v>#DIV/0!</v>
      </c>
      <c r="G90" s="162">
        <f t="shared" si="68"/>
        <v>0</v>
      </c>
      <c r="H90" s="115">
        <f>'Tab 1 Approved Qtrly Budget'!G100</f>
        <v>0</v>
      </c>
      <c r="I90" s="105" t="e">
        <f t="shared" si="49"/>
        <v>#DIV/0!</v>
      </c>
      <c r="J90" s="163"/>
      <c r="K90" s="107">
        <v>0</v>
      </c>
      <c r="L90" s="164">
        <f>'Tab 1 Approved Qtrly Budget'!H100</f>
        <v>0</v>
      </c>
      <c r="M90" s="165" t="e">
        <f t="shared" si="50"/>
        <v>#DIV/0!</v>
      </c>
      <c r="N90" s="109"/>
      <c r="O90" s="166"/>
      <c r="P90" s="107">
        <v>0</v>
      </c>
      <c r="Q90" s="164">
        <f>'Tab 1 Approved Qtrly Budget'!I100</f>
        <v>0</v>
      </c>
      <c r="R90" s="165" t="e">
        <f t="shared" si="51"/>
        <v>#DIV/0!</v>
      </c>
      <c r="S90" s="109"/>
      <c r="T90" s="166"/>
      <c r="U90" s="107">
        <v>0</v>
      </c>
      <c r="V90" s="164">
        <f>'Tab 1 Approved Qtrly Budget'!J100</f>
        <v>0</v>
      </c>
      <c r="W90" s="165" t="e">
        <f t="shared" si="52"/>
        <v>#DIV/0!</v>
      </c>
      <c r="X90" s="167"/>
      <c r="Y90" s="166"/>
      <c r="Z90" s="107">
        <v>0</v>
      </c>
      <c r="AA90" s="164">
        <f>'Tab 1 Approved Qtrly Budget'!K100</f>
        <v>0</v>
      </c>
      <c r="AB90" s="165" t="e">
        <f t="shared" si="53"/>
        <v>#DIV/0!</v>
      </c>
      <c r="AC90" s="167"/>
      <c r="AE90" s="114">
        <f t="shared" si="54"/>
        <v>0</v>
      </c>
      <c r="AF90" s="115">
        <f t="shared" si="40"/>
        <v>0</v>
      </c>
      <c r="AG90" s="168" t="e">
        <f t="shared" si="55"/>
        <v>#DIV/0!</v>
      </c>
    </row>
    <row r="91" spans="2:33" s="96" customFormat="1" ht="18.75" x14ac:dyDescent="0.3">
      <c r="B91" s="230" t="s">
        <v>64</v>
      </c>
      <c r="C91" s="27"/>
      <c r="D91" s="28"/>
      <c r="E91" s="161"/>
      <c r="F91" s="236" t="e">
        <f t="shared" si="67"/>
        <v>#DIV/0!</v>
      </c>
      <c r="G91" s="237">
        <f t="shared" si="68"/>
        <v>0</v>
      </c>
      <c r="H91" s="125">
        <f>'[1]Tab 1 Approved Qtrly Budget'!G98</f>
        <v>0</v>
      </c>
      <c r="I91" s="126" t="e">
        <f t="shared" si="49"/>
        <v>#DIV/0!</v>
      </c>
      <c r="J91" s="127"/>
      <c r="K91" s="128">
        <f>K89+K90</f>
        <v>0</v>
      </c>
      <c r="L91" s="37">
        <f>L89+L90</f>
        <v>0</v>
      </c>
      <c r="M91" s="129" t="e">
        <f t="shared" si="50"/>
        <v>#DIV/0!</v>
      </c>
      <c r="N91" s="130"/>
      <c r="O91" s="131"/>
      <c r="P91" s="132">
        <f>P89+P90</f>
        <v>0</v>
      </c>
      <c r="Q91" s="125">
        <f>Q90+Q89</f>
        <v>0</v>
      </c>
      <c r="R91" s="129" t="e">
        <f t="shared" si="51"/>
        <v>#DIV/0!</v>
      </c>
      <c r="S91" s="130"/>
      <c r="T91" s="131"/>
      <c r="U91" s="132">
        <f>U89+U90</f>
        <v>0</v>
      </c>
      <c r="V91" s="125">
        <f>V90+V89</f>
        <v>0</v>
      </c>
      <c r="W91" s="129" t="e">
        <f t="shared" si="52"/>
        <v>#DIV/0!</v>
      </c>
      <c r="X91" s="133"/>
      <c r="Y91" s="131"/>
      <c r="Z91" s="132">
        <f>Z89+Z90</f>
        <v>0</v>
      </c>
      <c r="AA91" s="125">
        <f>AA90+AA89</f>
        <v>0</v>
      </c>
      <c r="AB91" s="129" t="e">
        <f t="shared" si="53"/>
        <v>#DIV/0!</v>
      </c>
      <c r="AC91" s="133"/>
      <c r="AD91" s="124"/>
      <c r="AE91" s="134">
        <f t="shared" si="54"/>
        <v>0</v>
      </c>
      <c r="AF91" s="135">
        <f t="shared" si="54"/>
        <v>0</v>
      </c>
      <c r="AG91" s="136" t="e">
        <f t="shared" si="55"/>
        <v>#DIV/0!</v>
      </c>
    </row>
    <row r="92" spans="2:33" s="175" customFormat="1" ht="16.5" thickBot="1" x14ac:dyDescent="0.3">
      <c r="B92" s="39"/>
      <c r="C92" s="40"/>
      <c r="D92" s="40"/>
      <c r="E92" s="41"/>
      <c r="F92" s="176"/>
      <c r="G92" s="177"/>
      <c r="H92" s="41"/>
      <c r="I92" s="178"/>
      <c r="J92" s="41"/>
      <c r="K92" s="179"/>
      <c r="L92" s="41"/>
      <c r="M92" s="180"/>
      <c r="N92" s="181"/>
      <c r="P92" s="179"/>
      <c r="Q92" s="41"/>
      <c r="R92" s="180"/>
      <c r="S92" s="181"/>
      <c r="U92" s="179"/>
      <c r="V92" s="41"/>
      <c r="W92" s="180"/>
      <c r="X92" s="181"/>
      <c r="Z92" s="179"/>
      <c r="AA92" s="41"/>
      <c r="AB92" s="180"/>
      <c r="AC92" s="181"/>
      <c r="AE92" s="177"/>
      <c r="AF92" s="41"/>
      <c r="AG92" s="182"/>
    </row>
    <row r="93" spans="2:33" ht="19.5" thickBot="1" x14ac:dyDescent="0.3">
      <c r="B93" s="183" t="s">
        <v>28</v>
      </c>
      <c r="C93" s="184"/>
      <c r="D93" s="184"/>
      <c r="E93" s="184"/>
      <c r="F93" s="185"/>
      <c r="G93" s="186"/>
      <c r="H93" s="187"/>
      <c r="I93" s="188"/>
      <c r="J93" s="189"/>
      <c r="K93" s="190"/>
      <c r="L93" s="187"/>
      <c r="M93" s="191"/>
      <c r="N93" s="192"/>
      <c r="O93" s="193"/>
      <c r="P93" s="190"/>
      <c r="Q93" s="187"/>
      <c r="R93" s="191"/>
      <c r="S93" s="192"/>
      <c r="T93" s="193"/>
      <c r="U93" s="190"/>
      <c r="V93" s="187"/>
      <c r="W93" s="191"/>
      <c r="X93" s="192"/>
      <c r="Y93" s="193"/>
      <c r="Z93" s="190"/>
      <c r="AA93" s="187"/>
      <c r="AB93" s="191"/>
      <c r="AC93" s="192"/>
      <c r="AE93" s="194"/>
      <c r="AF93" s="195"/>
      <c r="AG93" s="196"/>
    </row>
    <row r="94" spans="2:33" s="169" customFormat="1" ht="18.75" x14ac:dyDescent="0.3">
      <c r="B94" s="32"/>
      <c r="C94" s="42"/>
      <c r="D94" s="42"/>
      <c r="E94" s="1"/>
      <c r="F94" s="170" t="e">
        <f>G94/$C$6</f>
        <v>#DIV/0!</v>
      </c>
      <c r="G94" s="197">
        <f>SUM(K94,P94,U94,Z94)</f>
        <v>0</v>
      </c>
      <c r="H94" s="198">
        <f>'Tab 1 Approved Qtrly Budget'!G137</f>
        <v>0</v>
      </c>
      <c r="I94" s="199" t="e">
        <f>(G94-H94)/H94</f>
        <v>#DIV/0!</v>
      </c>
      <c r="J94" s="200"/>
      <c r="K94" s="201">
        <v>0</v>
      </c>
      <c r="L94" s="202">
        <f>'Tab 1 Approved Qtrly Budget'!H137</f>
        <v>0</v>
      </c>
      <c r="M94" s="172" t="e">
        <f>(K94-L94)/L94</f>
        <v>#DIV/0!</v>
      </c>
      <c r="N94" s="109"/>
      <c r="O94" s="203"/>
      <c r="P94" s="201">
        <v>0</v>
      </c>
      <c r="Q94" s="202">
        <f>'Tab 1 Approved Qtrly Budget'!I137</f>
        <v>0</v>
      </c>
      <c r="R94" s="172" t="e">
        <f>(P94-Q94)/Q94</f>
        <v>#DIV/0!</v>
      </c>
      <c r="S94" s="109"/>
      <c r="T94" s="203"/>
      <c r="U94" s="201">
        <v>0</v>
      </c>
      <c r="V94" s="202">
        <f>'Tab 1 Approved Qtrly Budget'!J137</f>
        <v>0</v>
      </c>
      <c r="W94" s="172" t="e">
        <f>(U94-V94)/V94</f>
        <v>#DIV/0!</v>
      </c>
      <c r="X94" s="109"/>
      <c r="Y94" s="203"/>
      <c r="Z94" s="201">
        <v>0</v>
      </c>
      <c r="AA94" s="202">
        <f>'Tab 1 Approved Qtrly Budget'!K137</f>
        <v>0</v>
      </c>
      <c r="AB94" s="172" t="e">
        <f>(Z94-AA94)/AA94</f>
        <v>#DIV/0!</v>
      </c>
      <c r="AC94" s="109"/>
      <c r="AE94" s="173">
        <f t="shared" ref="AE94:AF94" si="69">K94+P94+U94+Z94</f>
        <v>0</v>
      </c>
      <c r="AF94" s="171">
        <f t="shared" si="69"/>
        <v>0</v>
      </c>
      <c r="AG94" s="174" t="e">
        <f t="shared" ref="AG94" si="70">(AE94-AF94)/AF94</f>
        <v>#DIV/0!</v>
      </c>
    </row>
    <row r="95" spans="2:33" ht="15.75" thickBot="1" x14ac:dyDescent="0.3">
      <c r="B95" s="43"/>
      <c r="C95" s="3"/>
      <c r="D95" s="3"/>
      <c r="F95" s="204"/>
      <c r="G95" s="205"/>
      <c r="H95" s="106"/>
      <c r="I95" s="137"/>
      <c r="J95" s="106"/>
      <c r="K95" s="158"/>
      <c r="L95" s="106"/>
      <c r="M95" s="139"/>
      <c r="N95" s="159"/>
      <c r="O95" s="110"/>
      <c r="P95" s="158"/>
      <c r="Q95" s="106"/>
      <c r="R95" s="139"/>
      <c r="S95" s="160"/>
      <c r="T95" s="110"/>
      <c r="U95" s="158"/>
      <c r="V95" s="106"/>
      <c r="W95" s="139"/>
      <c r="X95" s="159"/>
      <c r="Y95" s="110"/>
      <c r="Z95" s="158"/>
      <c r="AA95" s="106"/>
      <c r="AB95" s="139"/>
      <c r="AC95" s="159"/>
      <c r="AE95" s="206"/>
      <c r="AG95" s="207"/>
    </row>
    <row r="96" spans="2:33" s="208" customFormat="1" ht="21.75" thickBot="1" x14ac:dyDescent="0.4">
      <c r="B96" s="209" t="s">
        <v>28</v>
      </c>
      <c r="C96" s="210"/>
      <c r="D96" s="210"/>
      <c r="E96" s="211"/>
      <c r="F96" s="212" t="e">
        <f>G96/$C$6</f>
        <v>#REF!</v>
      </c>
      <c r="G96" s="213" t="e">
        <f>SUM(K96,P96,U96,Z96)</f>
        <v>#REF!</v>
      </c>
      <c r="H96" s="45">
        <f>'Tab 1 Approved Qtrly Budget'!G139</f>
        <v>0</v>
      </c>
      <c r="I96" s="214" t="e">
        <f>(G96-H96)/H96</f>
        <v>#REF!</v>
      </c>
      <c r="J96" s="215"/>
      <c r="K96" s="213" t="e">
        <f>SUM(#REF!,K94)</f>
        <v>#REF!</v>
      </c>
      <c r="L96" s="216">
        <f>'Tab 1 Approved Qtrly Budget'!H139</f>
        <v>0</v>
      </c>
      <c r="M96" s="217" t="e">
        <f>(K96-L96)/L96</f>
        <v>#REF!</v>
      </c>
      <c r="N96" s="218"/>
      <c r="O96" s="219"/>
      <c r="P96" s="213" t="e">
        <f>SUM(#REF!,P94)</f>
        <v>#REF!</v>
      </c>
      <c r="Q96" s="216">
        <f>'Tab 1 Approved Qtrly Budget'!I139</f>
        <v>0</v>
      </c>
      <c r="R96" s="217" t="e">
        <f>(P96-Q96)/Q96</f>
        <v>#REF!</v>
      </c>
      <c r="S96" s="218"/>
      <c r="T96" s="219"/>
      <c r="U96" s="213" t="e">
        <f>SUM(#REF!,U94)</f>
        <v>#REF!</v>
      </c>
      <c r="V96" s="216">
        <f>'Tab 1 Approved Qtrly Budget'!J139</f>
        <v>0</v>
      </c>
      <c r="W96" s="217" t="e">
        <f>(U96-V96)/V96</f>
        <v>#REF!</v>
      </c>
      <c r="X96" s="220"/>
      <c r="Y96" s="219"/>
      <c r="Z96" s="213" t="e">
        <f>SUM(#REF!,Z94)</f>
        <v>#REF!</v>
      </c>
      <c r="AA96" s="216">
        <f>'Tab 1 Approved Qtrly Budget'!K139</f>
        <v>0</v>
      </c>
      <c r="AB96" s="217" t="e">
        <f>(Z96-AA96)/AA96</f>
        <v>#REF!</v>
      </c>
      <c r="AC96" s="220"/>
      <c r="AE96" s="221" t="e">
        <f t="shared" ref="AE96" si="71">K96+P96+U96+Z96</f>
        <v>#REF!</v>
      </c>
      <c r="AF96" s="222">
        <f>L96+Q96+V96+AA96</f>
        <v>0</v>
      </c>
      <c r="AG96" s="223" t="e">
        <f t="shared" ref="AG96" si="72">(AE96-AF96)/AF96</f>
        <v>#REF!</v>
      </c>
    </row>
    <row r="97" spans="22:23" x14ac:dyDescent="0.25">
      <c r="V97" s="2"/>
      <c r="W97" s="48"/>
    </row>
    <row r="98" spans="22:23" x14ac:dyDescent="0.25"/>
    <row r="99" spans="22:23" x14ac:dyDescent="0.25"/>
    <row r="100" spans="22:23" x14ac:dyDescent="0.25"/>
    <row r="101" spans="22:23" x14ac:dyDescent="0.25"/>
    <row r="102" spans="22:23" x14ac:dyDescent="0.25"/>
    <row r="103" spans="22:23" x14ac:dyDescent="0.25"/>
    <row r="104" spans="22:23" x14ac:dyDescent="0.25"/>
    <row r="105" spans="22:23" x14ac:dyDescent="0.25"/>
    <row r="106" spans="22:23" x14ac:dyDescent="0.25"/>
    <row r="107" spans="22:23" x14ac:dyDescent="0.25"/>
    <row r="108" spans="22:23" x14ac:dyDescent="0.25"/>
    <row r="109" spans="22:23" x14ac:dyDescent="0.25"/>
    <row r="110" spans="22:23" x14ac:dyDescent="0.25"/>
    <row r="111" spans="22:23" x14ac:dyDescent="0.25"/>
    <row r="112" spans="22:2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4" x14ac:dyDescent="0.25"/>
    <row r="145" x14ac:dyDescent="0.25"/>
  </sheetData>
  <protectedRanges>
    <protectedRange sqref="K56 K94 N96 N94 K71 N69 K59:K68 N14:N21 K14:K21 N71 K84:K90 N84:N90 K73:K82 N73:N82 N51:N57 K51:K54 N40:N49 K40:K49 N24:N30 K24:K30 N32:N38 K32:K38" name="Range1"/>
    <protectedRange sqref="P56 P59:P68 P94 S96 S94 P71 S69 P14:P21 S14:S21 S71 P84:P90 S84:S90 P73:P82 S73:S82 P51:P54 S51:S57 P40:P49 S40:S49 P24:P30 S24:S30 P32:P38 S32:S38" name="Range2"/>
    <protectedRange sqref="U56 U59:U68 U94 X96 X94 U71 X69 U14:U21 X12:X21 X71 U84:U90 X84:X90 U73:U82 X73:X82 U51:U54 X51:X58 U40:U49 X40:X49 U24:U30 X24:X30 U32:U38 X32:X38" name="Range3"/>
    <protectedRange sqref="Z94 AC96 AC94 Z71 AC69 AC12:AC21 Z12:Z21 AC71 Z84:Z90 AC84:AC90 Z73:Z82 AC73:AC82 AC51:AC58 Z51:Z68 AC40:AC49 Z40:Z49 AC24:AC30 Z24:Z30 AC32:AC38 Z32:Z38" name="Range4"/>
    <protectedRange sqref="N91" name="Range1_1"/>
    <protectedRange sqref="S91" name="Range2_1"/>
    <protectedRange sqref="X91" name="Range3_1"/>
    <protectedRange sqref="AC91" name="Range4_1"/>
    <protectedRange sqref="N83" name="Range1_2"/>
    <protectedRange sqref="S83" name="Range2_2"/>
    <protectedRange sqref="X83" name="Range3_2"/>
    <protectedRange sqref="AC83" name="Range4_2"/>
    <protectedRange sqref="N72 N50 N39 N31 N22:N23" name="Range1_3"/>
    <protectedRange sqref="S72 S50 S39 S31 S22:S23" name="Range2_3"/>
    <protectedRange sqref="X72 X50 X39 X31 X22:X23" name="Range3_3"/>
    <protectedRange sqref="AC72 AC50 AC39 AC31 AC22:AC23" name="Range4_3"/>
  </protectedRanges>
  <mergeCells count="11">
    <mergeCell ref="C4:G4"/>
    <mergeCell ref="C5:G5"/>
    <mergeCell ref="C6:G6"/>
    <mergeCell ref="C7:G7"/>
    <mergeCell ref="K9:N9"/>
    <mergeCell ref="AE59:AG68"/>
    <mergeCell ref="U9:X9"/>
    <mergeCell ref="Z9:AC9"/>
    <mergeCell ref="AE9:AG9"/>
    <mergeCell ref="B10:E10"/>
    <mergeCell ref="P9:S9"/>
  </mergeCells>
  <dataValidations count="5">
    <dataValidation type="custom" allowBlank="1" showInputMessage="1" showErrorMessage="1" error="Amount entered must be greater than or equal to zero." sqref="P56 P94 K56 Z94 K94 U56 U94 P59:P68 U51:U54 P51:P54 Z51:Z68 K59:K68 K73:K82 U59:U68 Z84:Z90 U84:U90 K84:K90 U73:U82 Z73:Z82 P73:P82 P84:P90 P71 Z71 U71 K71 P40:P49 U40:U49 K40:K49 K51:K54 Z40:Z49 P24:P30 U24:U30 K24:K30 Z24:Z30 K14:K21 U14:U21 P14:P21 Z12:Z21 K32:K38 Z32:Z38 P32:P38 U32:U38" xr:uid="{A507819B-5AEB-4965-93F8-96352F156254}">
      <formula1>K12&gt;=0</formula1>
    </dataValidation>
    <dataValidation allowBlank="1" showErrorMessage="1" sqref="C8:D8 C4:F7" xr:uid="{7E110771-8A38-42FE-BE22-A5CF25E98520}"/>
    <dataValidation allowBlank="1" showInputMessage="1" showErrorMessage="1" promptTitle="Variance Explanation" prompt="Insert text explaining any variance" sqref="N94 X94 AC94 X96 AC96 N96 S96 S69 S94 N69 X69 AC69 N71:N91 AC71:AC91 X71:X91 S71:S91 S14:S57 X12:X58 AC12:AC58 N14:N57" xr:uid="{580DADDD-35FD-4A6D-82CA-8F56613935FC}"/>
    <dataValidation type="whole" operator="greaterThanOrEqual" allowBlank="1" showErrorMessage="1" sqref="E19" xr:uid="{17ADCA07-8D6E-4FA9-9DAA-C5472BFE7F15}">
      <formula1>0</formula1>
    </dataValidation>
    <dataValidation type="whole" operator="greaterThanOrEqual" allowBlank="1" showInputMessage="1" showErrorMessage="1" errorTitle="Other Non-Personnel Services Exp" error="Must be whole number greater than 0" promptTitle="Other Non-Personnel Services Exp" prompt="Input whole number greater than or equal to 0" sqref="AA84:AA90 AA71 AA73:AA82" xr:uid="{F77D3780-CE9A-4784-8510-4E0EE18647B6}">
      <formula1>0</formula1>
    </dataValidation>
  </dataValidations>
  <pageMargins left="0.2" right="0.22" top="0.5" bottom="0.43" header="0.3" footer="0.3"/>
  <pageSetup scale="26" orientation="landscape" r:id="rId1"/>
  <headerFooter alignWithMargins="0"/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17C7916ACB354A8173A33F15AA0FDC" ma:contentTypeVersion="14" ma:contentTypeDescription="Create a new document." ma:contentTypeScope="" ma:versionID="019df95e66810acb2e43b1bf3b28585d">
  <xsd:schema xmlns:xsd="http://www.w3.org/2001/XMLSchema" xmlns:xs="http://www.w3.org/2001/XMLSchema" xmlns:p="http://schemas.microsoft.com/office/2006/metadata/properties" xmlns:ns2="4278fe50-a64d-4efd-8a5b-97493c6a628a" xmlns:ns3="7f287b6d-9ab2-457b-9f58-f198da948a3d" targetNamespace="http://schemas.microsoft.com/office/2006/metadata/properties" ma:root="true" ma:fieldsID="07aae49790978b508483c9a4a4d95b90" ns2:_="" ns3:_="">
    <xsd:import namespace="4278fe50-a64d-4efd-8a5b-97493c6a628a"/>
    <xsd:import namespace="7f287b6d-9ab2-457b-9f58-f198da948a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TitleNam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78fe50-a64d-4efd-8a5b-97493c6a62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TitleName" ma:index="16" nillable="true" ma:displayName="Title Name" ma:format="Dropdown" ma:internalName="TitleName">
      <xsd:simpleType>
        <xsd:restriction base="dms:Text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87b6d-9ab2-457b-9f58-f198da948a3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tleName xmlns="4278fe50-a64d-4efd-8a5b-97493c6a628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232E13-FDE7-42B5-9FD1-9BF9ED694F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78fe50-a64d-4efd-8a5b-97493c6a628a"/>
    <ds:schemaRef ds:uri="7f287b6d-9ab2-457b-9f58-f198da948a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C033E99-2EE1-469A-8D11-44C9E050F91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4278fe50-a64d-4efd-8a5b-97493c6a628a"/>
    <ds:schemaRef ds:uri="http://purl.org/dc/elements/1.1/"/>
    <ds:schemaRef ds:uri="http://schemas.microsoft.com/office/2006/metadata/properties"/>
    <ds:schemaRef ds:uri="7f287b6d-9ab2-457b-9f58-f198da948a3d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0C0999C-5FBF-4767-903C-046C13147BE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Tab 1 Approved Qtrly Budget</vt:lpstr>
      <vt:lpstr>Tab 2 Qtrly Variance Report</vt:lpstr>
      <vt:lpstr>'Tab 1 Approved Qtrly Budget'!Print_Area</vt:lpstr>
      <vt:lpstr>'Tab 2 Qtrly Variance Report'!Print_Area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Foley, Sandra</dc:creator>
  <cp:keywords/>
  <dc:description/>
  <cp:lastModifiedBy>O'Donnell, Frances M.</cp:lastModifiedBy>
  <cp:revision/>
  <dcterms:created xsi:type="dcterms:W3CDTF">2021-06-23T17:55:59Z</dcterms:created>
  <dcterms:modified xsi:type="dcterms:W3CDTF">2024-09-26T22:26:02Z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0x010100F217C7916ACB354A8173A33F15AA0FDC</vt:lpwstr>
  </property>
</Properties>
</file>