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usdot.sharepoint.com/teams/phmsa-PHH10/Shared Documents/OHMS Information Collection/OMB Control Numbers/2137-0591 - Response Plans for Shipments of Oil/2024 Renewal/"/>
    </mc:Choice>
  </mc:AlternateContent>
  <xr:revisionPtr revIDLastSave="52" documentId="11_5C279032CE1457BEA7026FFD403C8C0F4ADB95C6" xr6:coauthVersionLast="47" xr6:coauthVersionMax="47" xr10:uidLastSave="{458D57E6-6B2F-4CC0-B043-E24E8C49ED1F}"/>
  <bookViews>
    <workbookView xWindow="-110" yWindow="-110" windowWidth="19420" windowHeight="103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D11" i="1"/>
  <c r="G5" i="1" l="1"/>
  <c r="G2" i="1"/>
  <c r="D2" i="1" l="1"/>
  <c r="F2" i="1"/>
  <c r="D5" i="1"/>
  <c r="F5" i="1"/>
  <c r="H5" i="1" s="1"/>
  <c r="J2" i="1" l="1"/>
  <c r="D8" i="1"/>
  <c r="C8" i="1"/>
  <c r="H2" i="1"/>
  <c r="E8" i="1" s="1"/>
  <c r="J5" i="1"/>
  <c r="F8" i="1" l="1"/>
</calcChain>
</file>

<file path=xl/sharedStrings.xml><?xml version="1.0" encoding="utf-8"?>
<sst xmlns="http://schemas.openxmlformats.org/spreadsheetml/2006/main" count="28" uniqueCount="18">
  <si>
    <t>Basic Written Response Plan - New Plans - 130.31(a)</t>
  </si>
  <si>
    <t>Number of Carriers</t>
  </si>
  <si>
    <t>Response Plans per Carrier</t>
  </si>
  <si>
    <t>Number of Response Plans</t>
  </si>
  <si>
    <t>Hours per Response Plan</t>
  </si>
  <si>
    <t>Total Burden Hours</t>
  </si>
  <si>
    <t>Salary Cost per Hour</t>
  </si>
  <si>
    <t>Total Salary Cost</t>
  </si>
  <si>
    <t>Burden Cost per Hour</t>
  </si>
  <si>
    <t>Annual Burden Costs</t>
  </si>
  <si>
    <t>Reporting</t>
  </si>
  <si>
    <t>Basic Written Response Plan - Updating Plans - 130.31(a)</t>
  </si>
  <si>
    <t>Total Number of Respondents</t>
  </si>
  <si>
    <t>Total Number of Annual Responses</t>
  </si>
  <si>
    <t>Total Annual Burden Hours</t>
  </si>
  <si>
    <t>Total Annual Salary Costs</t>
  </si>
  <si>
    <t>Total Annual Burden Costs</t>
  </si>
  <si>
    <t>Occupation labor rates based on 2023 Occupational and Employment Statistics Survey (OES) for “Management Occupations (11-0000)” (https://www.bls.gov/oes/current/oes110000.htm).  The hourly mean wage for this occupation ($66.23) is adjusted to reflect the total costs of employee compensation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</si>
</sst>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6" x14ac:knownFonts="1">
    <font>
      <sz val="11"/>
      <color theme="1"/>
      <name val="Calibri"/>
      <family val="2"/>
      <scheme val="minor"/>
    </font>
    <font>
      <sz val="12"/>
      <color theme="1"/>
      <name val="Times New Roman"/>
      <family val="1"/>
    </font>
    <font>
      <b/>
      <u/>
      <sz val="12"/>
      <color theme="1"/>
      <name val="Times New Roman"/>
      <family val="1"/>
    </font>
    <font>
      <sz val="11"/>
      <color rgb="FF9C5700"/>
      <name val="Calibri"/>
      <family val="2"/>
      <scheme val="minor"/>
    </font>
    <font>
      <b/>
      <sz val="12"/>
      <color theme="1"/>
      <name val="Times New Roman"/>
      <family val="1"/>
    </font>
    <font>
      <sz val="11"/>
      <color theme="1"/>
      <name val="Calibri"/>
      <family val="2"/>
      <scheme val="minor"/>
    </font>
  </fonts>
  <fills count="3">
    <fill>
      <patternFill patternType="none"/>
    </fill>
    <fill>
      <patternFill patternType="gray125"/>
    </fill>
    <fill>
      <patternFill patternType="solid">
        <fgColor rgb="FFFFEB9C"/>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2" borderId="0" applyNumberFormat="0" applyBorder="0" applyAlignment="0" applyProtection="0"/>
    <xf numFmtId="44" fontId="5" fillId="0" borderId="0" applyFont="0" applyFill="0" applyBorder="0" applyAlignment="0" applyProtection="0"/>
  </cellStyleXfs>
  <cellXfs count="20">
    <xf numFmtId="0" fontId="0" fillId="0" borderId="0" xfId="0"/>
    <xf numFmtId="6" fontId="3" fillId="0" borderId="0" xfId="1" applyNumberFormat="1" applyFill="1"/>
    <xf numFmtId="0" fontId="1" fillId="0" borderId="0" xfId="0" applyFont="1" applyFill="1" applyBorder="1" applyAlignment="1">
      <alignment wrapText="1"/>
    </xf>
    <xf numFmtId="0" fontId="1" fillId="0" borderId="0" xfId="0" applyFont="1" applyFill="1"/>
    <xf numFmtId="0" fontId="1" fillId="0" borderId="0" xfId="0" applyFont="1" applyFill="1" applyBorder="1"/>
    <xf numFmtId="0" fontId="2" fillId="0" borderId="1" xfId="0" applyFont="1" applyFill="1" applyBorder="1" applyAlignment="1">
      <alignment horizontal="center" wrapText="1"/>
    </xf>
    <xf numFmtId="0" fontId="4" fillId="0" borderId="1" xfId="0" applyFont="1" applyFill="1" applyBorder="1" applyAlignment="1">
      <alignment wrapText="1"/>
    </xf>
    <xf numFmtId="0" fontId="4" fillId="0" borderId="0" xfId="0" applyFont="1" applyFill="1" applyAlignment="1">
      <alignment wrapText="1"/>
    </xf>
    <xf numFmtId="0" fontId="1" fillId="0" borderId="1" xfId="0" applyFont="1" applyFill="1" applyBorder="1"/>
    <xf numFmtId="0" fontId="1" fillId="0" borderId="1" xfId="0" applyFont="1" applyFill="1" applyBorder="1" applyAlignment="1">
      <alignment wrapText="1"/>
    </xf>
    <xf numFmtId="8" fontId="1" fillId="0" borderId="1" xfId="0" applyNumberFormat="1" applyFont="1" applyFill="1" applyBorder="1"/>
    <xf numFmtId="6" fontId="1" fillId="0" borderId="1" xfId="0" applyNumberFormat="1" applyFont="1" applyFill="1" applyBorder="1"/>
    <xf numFmtId="164" fontId="1" fillId="0" borderId="1" xfId="0" applyNumberFormat="1" applyFont="1" applyFill="1" applyBorder="1"/>
    <xf numFmtId="0" fontId="1" fillId="0" borderId="0" xfId="0" applyFont="1" applyFill="1" applyAlignment="1">
      <alignment wrapText="1"/>
    </xf>
    <xf numFmtId="6" fontId="1" fillId="0" borderId="0" xfId="0" applyNumberFormat="1" applyFont="1" applyFill="1"/>
    <xf numFmtId="6" fontId="1" fillId="0" borderId="0" xfId="0" applyNumberFormat="1" applyFont="1" applyFill="1" applyBorder="1"/>
    <xf numFmtId="3" fontId="1" fillId="0" borderId="1" xfId="0" applyNumberFormat="1" applyFont="1" applyFill="1" applyBorder="1"/>
    <xf numFmtId="10" fontId="1" fillId="0" borderId="0" xfId="0" applyNumberFormat="1" applyFont="1" applyFill="1"/>
    <xf numFmtId="165" fontId="1" fillId="0" borderId="0" xfId="2" applyNumberFormat="1" applyFont="1" applyFill="1"/>
    <xf numFmtId="165" fontId="1" fillId="0" borderId="0" xfId="0" applyNumberFormat="1" applyFont="1" applyFill="1"/>
  </cellXfs>
  <cellStyles count="3">
    <cellStyle name="Currency" xfId="2" builtinId="4"/>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
  <sheetViews>
    <sheetView tabSelected="1" topLeftCell="A4" zoomScale="80" zoomScaleNormal="80" workbookViewId="0">
      <selection activeCell="G11" sqref="G11"/>
    </sheetView>
  </sheetViews>
  <sheetFormatPr defaultColWidth="9.1796875" defaultRowHeight="15.5" x14ac:dyDescent="0.35"/>
  <cols>
    <col min="1" max="1" width="36.81640625" style="13" customWidth="1"/>
    <col min="2" max="2" width="19.453125" style="3" customWidth="1"/>
    <col min="3" max="3" width="20.26953125" style="3" customWidth="1"/>
    <col min="4" max="4" width="21.81640625" style="3" customWidth="1"/>
    <col min="5" max="5" width="15.1796875" style="3" customWidth="1"/>
    <col min="6" max="6" width="14.54296875" style="3" customWidth="1"/>
    <col min="7" max="7" width="15.26953125" style="3" customWidth="1"/>
    <col min="8" max="8" width="15" style="3" customWidth="1"/>
    <col min="9" max="9" width="13.7265625" style="3" customWidth="1"/>
    <col min="10" max="10" width="15.26953125" style="3" customWidth="1"/>
    <col min="11" max="16384" width="9.1796875" style="3"/>
  </cols>
  <sheetData>
    <row r="1" spans="1:10" s="7" customFormat="1" ht="31.5" customHeight="1" x14ac:dyDescent="0.3">
      <c r="A1" s="6" t="s">
        <v>0</v>
      </c>
      <c r="B1" s="5" t="s">
        <v>1</v>
      </c>
      <c r="C1" s="5" t="s">
        <v>2</v>
      </c>
      <c r="D1" s="5" t="s">
        <v>3</v>
      </c>
      <c r="E1" s="5" t="s">
        <v>4</v>
      </c>
      <c r="F1" s="5" t="s">
        <v>5</v>
      </c>
      <c r="G1" s="5" t="s">
        <v>6</v>
      </c>
      <c r="H1" s="5" t="s">
        <v>7</v>
      </c>
      <c r="I1" s="5" t="s">
        <v>8</v>
      </c>
      <c r="J1" s="5" t="s">
        <v>9</v>
      </c>
    </row>
    <row r="2" spans="1:10" x14ac:dyDescent="0.35">
      <c r="A2" s="9" t="s">
        <v>10</v>
      </c>
      <c r="B2" s="8">
        <v>80</v>
      </c>
      <c r="C2" s="8">
        <v>1</v>
      </c>
      <c r="D2" s="8">
        <f>B2*C2</f>
        <v>80</v>
      </c>
      <c r="E2" s="8">
        <v>33</v>
      </c>
      <c r="F2" s="16">
        <f>B2*E2</f>
        <v>2640</v>
      </c>
      <c r="G2" s="10">
        <f>D11</f>
        <v>96.969253294289899</v>
      </c>
      <c r="H2" s="11">
        <f>F2*G2</f>
        <v>255998.82869692534</v>
      </c>
      <c r="I2" s="12">
        <v>0</v>
      </c>
      <c r="J2" s="12">
        <f>F2*I2</f>
        <v>0</v>
      </c>
    </row>
    <row r="3" spans="1:10" x14ac:dyDescent="0.35">
      <c r="G3" s="14"/>
      <c r="H3" s="1"/>
    </row>
    <row r="4" spans="1:10" s="7" customFormat="1" ht="31.5" customHeight="1" x14ac:dyDescent="0.3">
      <c r="A4" s="6" t="s">
        <v>11</v>
      </c>
      <c r="B4" s="5" t="s">
        <v>1</v>
      </c>
      <c r="C4" s="5" t="s">
        <v>2</v>
      </c>
      <c r="D4" s="5" t="s">
        <v>3</v>
      </c>
      <c r="E4" s="5" t="s">
        <v>4</v>
      </c>
      <c r="F4" s="5" t="s">
        <v>5</v>
      </c>
      <c r="G4" s="5" t="s">
        <v>6</v>
      </c>
      <c r="H4" s="5" t="s">
        <v>7</v>
      </c>
      <c r="I4" s="5" t="s">
        <v>8</v>
      </c>
      <c r="J4" s="5" t="s">
        <v>9</v>
      </c>
    </row>
    <row r="5" spans="1:10" x14ac:dyDescent="0.35">
      <c r="A5" s="9" t="s">
        <v>10</v>
      </c>
      <c r="B5" s="16">
        <v>7920</v>
      </c>
      <c r="C5" s="8">
        <v>1</v>
      </c>
      <c r="D5" s="16">
        <f>B5*C5</f>
        <v>7920</v>
      </c>
      <c r="E5" s="8">
        <v>1</v>
      </c>
      <c r="F5" s="16">
        <f t="shared" ref="F5" si="0">B5*E5</f>
        <v>7920</v>
      </c>
      <c r="G5" s="10">
        <f>D11</f>
        <v>96.969253294289899</v>
      </c>
      <c r="H5" s="11">
        <f t="shared" ref="H5" si="1">F5*G5</f>
        <v>767996.48609077604</v>
      </c>
      <c r="I5" s="12">
        <v>0</v>
      </c>
      <c r="J5" s="12">
        <f>F5*I5</f>
        <v>0</v>
      </c>
    </row>
    <row r="6" spans="1:10" x14ac:dyDescent="0.35">
      <c r="A6" s="2"/>
      <c r="B6" s="4"/>
      <c r="C6" s="4"/>
      <c r="D6" s="4"/>
      <c r="E6" s="4"/>
      <c r="F6" s="4"/>
      <c r="G6" s="15"/>
      <c r="H6" s="15"/>
    </row>
    <row r="7" spans="1:10" ht="30.5" x14ac:dyDescent="0.35">
      <c r="A7" s="2"/>
      <c r="B7" s="5" t="s">
        <v>12</v>
      </c>
      <c r="C7" s="5" t="s">
        <v>13</v>
      </c>
      <c r="D7" s="5" t="s">
        <v>14</v>
      </c>
      <c r="E7" s="5" t="s">
        <v>15</v>
      </c>
      <c r="F7" s="5" t="s">
        <v>16</v>
      </c>
      <c r="G7" s="4"/>
      <c r="H7" s="4"/>
    </row>
    <row r="8" spans="1:10" x14ac:dyDescent="0.35">
      <c r="A8" s="2"/>
      <c r="B8" s="16">
        <f>SUM(B2,B5)</f>
        <v>8000</v>
      </c>
      <c r="C8" s="16">
        <f>SUM(D2,D5)</f>
        <v>8000</v>
      </c>
      <c r="D8" s="16">
        <f>SUM(F2,F5)</f>
        <v>10560</v>
      </c>
      <c r="E8" s="11">
        <f>SUM(H2,H5)</f>
        <v>1023995.3147877014</v>
      </c>
      <c r="F8" s="11">
        <f>SUM(J2,J5)</f>
        <v>0</v>
      </c>
      <c r="G8" s="4"/>
      <c r="H8" s="4"/>
    </row>
    <row r="11" spans="1:10" ht="232.5" x14ac:dyDescent="0.35">
      <c r="A11" s="13" t="s">
        <v>17</v>
      </c>
      <c r="B11" s="19">
        <v>66.23</v>
      </c>
      <c r="C11" s="17">
        <v>0.68300000000000005</v>
      </c>
      <c r="D11" s="18">
        <f>B11/C11</f>
        <v>96.969253294289899</v>
      </c>
    </row>
  </sheetData>
  <pageMargins left="0.7" right="0.7" top="0.75" bottom="0.75" header="0.3" footer="0.3"/>
  <pageSetup scale="7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2" ma:contentTypeDescription="Create a new document." ma:contentTypeScope="" ma:versionID="33b7458d72577c8148bdfdffbd779713">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c7e1d2447c39b66c4b01beef9ff22da9"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A45873-678A-4C10-A1E0-B6D202246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D2D2A5-F719-478A-A698-15159381D63B}">
  <ds:schemaRefs>
    <ds:schemaRef ds:uri="http://schemas.microsoft.com/office/2006/metadata/properties"/>
    <ds:schemaRef ds:uri="http://purl.org/dc/terms/"/>
    <ds:schemaRef ds:uri="b3ce6949-99fe-4549-b75a-2322037c47c1"/>
    <ds:schemaRef ds:uri="http://schemas.microsoft.com/office/2006/documentManagement/types"/>
    <ds:schemaRef ds:uri="63ed583d-7590-47b9-98bc-2af72f9646ac"/>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A9DF98C-0294-4BD1-88C1-C5DBD1AAEF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Andrews, Steven (PHMSA)</cp:lastModifiedBy>
  <cp:revision/>
  <dcterms:created xsi:type="dcterms:W3CDTF">2017-10-30T20:20:31Z</dcterms:created>
  <dcterms:modified xsi:type="dcterms:W3CDTF">2024-09-23T17:55:46Z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