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ls365-my.sharepoint.com/personal/smbollo_imls_gov/Documents/FR Notices/NMS/2024/OMB Documents/"/>
    </mc:Choice>
  </mc:AlternateContent>
  <xr:revisionPtr revIDLastSave="55" documentId="13_ncr:1_{B6652ED5-3DC9-41B2-B4F7-EE08122C2D92}" xr6:coauthVersionLast="47" xr6:coauthVersionMax="47" xr10:uidLastSave="{1271706D-980A-4477-A724-60DEF6CEA844}"/>
  <bookViews>
    <workbookView xWindow="-108" yWindow="-108" windowWidth="23256" windowHeight="12576" tabRatio="903" xr2:uid="{00000000-000D-0000-FFFF-FFFF00000000}"/>
  </bookViews>
  <sheets>
    <sheet name="National Museum Survey" sheetId="2" r:id="rId1"/>
  </sheets>
  <definedNames>
    <definedName name="_xlnm.Print_Area" localSheetId="0">'National Museum Survey'!$A$1:$AF$39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2" l="1"/>
  <c r="B25" i="2"/>
  <c r="F5" i="2" s="1"/>
  <c r="B5" i="2"/>
  <c r="E4" i="2"/>
  <c r="F4" i="2" l="1"/>
  <c r="G4" i="2"/>
  <c r="G5" i="2"/>
  <c r="E5" i="2"/>
</calcChain>
</file>

<file path=xl/sharedStrings.xml><?xml version="1.0" encoding="utf-8"?>
<sst xmlns="http://schemas.openxmlformats.org/spreadsheetml/2006/main" count="32" uniqueCount="31">
  <si>
    <t>Estimated burden hours and costs for the National Museum Survey</t>
  </si>
  <si>
    <t>Non-Federal Costs</t>
  </si>
  <si>
    <r>
      <t>Based on a simple average of hourly mean wage figures for government, academic, and company/enterprise managers, BLS Occupational Employment and Wages, May 2023</t>
    </r>
    <r>
      <rPr>
        <b/>
        <i/>
        <vertAlign val="superscript"/>
        <sz val="10"/>
        <rFont val="Arial"/>
        <family val="2"/>
      </rPr>
      <t>1</t>
    </r>
    <r>
      <rPr>
        <b/>
        <i/>
        <sz val="10"/>
        <rFont val="Arial"/>
        <family val="2"/>
      </rPr>
      <t>: https://www.bls.gov/oes/current/oes113012.htm</t>
    </r>
  </si>
  <si>
    <t>Number of Respondents</t>
  </si>
  <si>
    <t>Frequency of Response</t>
  </si>
  <si>
    <t>Time per response (in hours)</t>
  </si>
  <si>
    <t>Total Burden Hours</t>
  </si>
  <si>
    <r>
      <t>Hourly Wage</t>
    </r>
    <r>
      <rPr>
        <b/>
        <vertAlign val="superscript"/>
        <sz val="10"/>
        <rFont val="Arial"/>
        <family val="2"/>
      </rPr>
      <t>1</t>
    </r>
  </si>
  <si>
    <r>
      <rPr>
        <b/>
        <sz val="10"/>
        <color rgb="FF000000"/>
        <rFont val="Arial"/>
        <family val="2"/>
      </rPr>
      <t>Cost ($31.80) per hour)</t>
    </r>
    <r>
      <rPr>
        <b/>
        <vertAlign val="superscript"/>
        <sz val="10"/>
        <color rgb="FF000000"/>
        <rFont val="Arial"/>
        <family val="2"/>
      </rPr>
      <t>1</t>
    </r>
  </si>
  <si>
    <t>NMS Completion</t>
  </si>
  <si>
    <t>TOTALS</t>
  </si>
  <si>
    <t>Federal Costs</t>
  </si>
  <si>
    <r>
      <t>Federal Costs: Provided by Human Resources</t>
    </r>
    <r>
      <rPr>
        <b/>
        <i/>
        <vertAlign val="superscript"/>
        <sz val="10"/>
        <rFont val="Arial"/>
        <family val="2"/>
      </rPr>
      <t>2</t>
    </r>
    <r>
      <rPr>
        <b/>
        <i/>
        <sz val="10"/>
        <rFont val="Arial"/>
        <family val="2"/>
      </rPr>
      <t xml:space="preserve"> Based on the Below Hours of Staff Engagement</t>
    </r>
  </si>
  <si>
    <t>Matt Birnbaum</t>
  </si>
  <si>
    <t>Laura Huerta Migus</t>
  </si>
  <si>
    <t>Helen Wechsler</t>
  </si>
  <si>
    <t>Mark Feitl</t>
  </si>
  <si>
    <t>Jake Soffronoff</t>
  </si>
  <si>
    <t>Federal HR Cost:</t>
  </si>
  <si>
    <t>Contracting Costs: Provided by contractor for all field-related costs 
(excludes survey development)</t>
  </si>
  <si>
    <t>Contracting Costs:</t>
  </si>
  <si>
    <t>Total Federal Cost:</t>
  </si>
  <si>
    <r>
      <rPr>
        <i/>
        <vertAlign val="superscript"/>
        <sz val="10"/>
        <color rgb="FF000000"/>
        <rFont val="Arial"/>
      </rPr>
      <t>1</t>
    </r>
    <r>
      <rPr>
        <i/>
        <sz val="10"/>
        <color rgb="FF000000"/>
        <rFont val="Arial"/>
      </rPr>
      <t>Wage Calculation:</t>
    </r>
  </si>
  <si>
    <t>Labor Category</t>
  </si>
  <si>
    <t>Hourly Wage</t>
  </si>
  <si>
    <t>Local Government</t>
  </si>
  <si>
    <t>State Government</t>
  </si>
  <si>
    <t>Academic</t>
  </si>
  <si>
    <t>Company/Enterprise</t>
  </si>
  <si>
    <t>Average</t>
  </si>
  <si>
    <r>
      <rPr>
        <i/>
        <vertAlign val="superscript"/>
        <sz val="10"/>
        <color rgb="FF000000"/>
        <rFont val="Arial"/>
        <family val="2"/>
      </rPr>
      <t>2</t>
    </r>
    <r>
      <rPr>
        <i/>
        <sz val="10"/>
        <color rgb="FF000000"/>
        <rFont val="Arial"/>
        <family val="2"/>
      </rPr>
      <t>Source: Email titled "RE: Cost Estimate of Annual Personnel Costs for NMS" sent by Elizabeth Lyons on 4/23/24 at 3:47pm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</si>
</sst>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color rgb="FF000000"/>
      <name val="Arial"/>
      <family val="2"/>
    </font>
    <font>
      <b/>
      <vertAlign val="superscript"/>
      <sz val="10"/>
      <color rgb="FF000000"/>
      <name val="Arial"/>
      <family val="2"/>
    </font>
    <font>
      <i/>
      <sz val="10"/>
      <color rgb="FF000000"/>
      <name val="Arial"/>
    </font>
    <font>
      <i/>
      <vertAlign val="superscript"/>
      <sz val="10"/>
      <color rgb="FF000000"/>
      <name val="Arial"/>
    </font>
    <font>
      <b/>
      <sz val="10"/>
      <name val="Arial"/>
    </font>
    <font>
      <sz val="12"/>
      <name val="Arial"/>
      <family val="2"/>
    </font>
    <font>
      <sz val="11"/>
      <name val="Calibri"/>
      <family val="2"/>
    </font>
    <font>
      <b/>
      <sz val="14"/>
      <name val="Arial"/>
      <family val="2"/>
    </font>
    <font>
      <b/>
      <vertAlign val="superscript"/>
      <sz val="10"/>
      <name val="Arial"/>
      <family val="2"/>
    </font>
    <font>
      <i/>
      <sz val="10"/>
      <color rgb="FF000000"/>
      <name val="Arial"/>
      <family val="2"/>
    </font>
    <font>
      <b/>
      <i/>
      <vertAlign val="superscript"/>
      <sz val="10"/>
      <name val="Arial"/>
      <family val="2"/>
    </font>
    <font>
      <i/>
      <vertAlign val="superscript"/>
      <sz val="10"/>
      <color rgb="FF000000"/>
      <name val="Arial"/>
      <family val="2"/>
    </font>
    <font>
      <b/>
      <sz val="18"/>
      <name val="Arial"/>
      <family val="2"/>
    </font>
    <font>
      <b/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 wrapText="1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0" fillId="0" borderId="3" xfId="0" applyBorder="1"/>
    <xf numFmtId="0" fontId="0" fillId="0" borderId="0" xfId="0" applyAlignment="1">
      <alignment wrapText="1"/>
    </xf>
    <xf numFmtId="0" fontId="2" fillId="3" borderId="1" xfId="0" applyFont="1" applyFill="1" applyBorder="1" applyAlignment="1">
      <alignment vertical="top" wrapText="1"/>
    </xf>
    <xf numFmtId="164" fontId="2" fillId="3" borderId="1" xfId="0" applyNumberFormat="1" applyFont="1" applyFill="1" applyBorder="1" applyAlignment="1">
      <alignment vertical="top" wrapText="1"/>
    </xf>
    <xf numFmtId="0" fontId="0" fillId="0" borderId="1" xfId="0" applyBorder="1"/>
    <xf numFmtId="0" fontId="3" fillId="0" borderId="1" xfId="0" applyFont="1" applyBorder="1" applyAlignment="1">
      <alignment horizontal="right" wrapText="1"/>
    </xf>
    <xf numFmtId="0" fontId="10" fillId="4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3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vertical="top" wrapText="1"/>
    </xf>
    <xf numFmtId="2" fontId="2" fillId="0" borderId="1" xfId="0" applyNumberFormat="1" applyFont="1" applyBorder="1" applyAlignment="1">
      <alignment vertical="top" wrapText="1"/>
    </xf>
    <xf numFmtId="164" fontId="0" fillId="0" borderId="1" xfId="0" applyNumberFormat="1" applyBorder="1"/>
    <xf numFmtId="0" fontId="4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4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vertical="top" wrapText="1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right"/>
    </xf>
    <xf numFmtId="164" fontId="10" fillId="0" borderId="0" xfId="0" applyNumberFormat="1" applyFont="1" applyAlignment="1">
      <alignment horizontal="right"/>
    </xf>
    <xf numFmtId="0" fontId="18" fillId="7" borderId="3" xfId="0" applyFont="1" applyFill="1" applyBorder="1" applyAlignment="1">
      <alignment horizontal="right"/>
    </xf>
    <xf numFmtId="164" fontId="18" fillId="7" borderId="3" xfId="0" applyNumberFormat="1" applyFont="1" applyFill="1" applyBorder="1" applyAlignment="1">
      <alignment horizontal="right"/>
    </xf>
    <xf numFmtId="0" fontId="10" fillId="4" borderId="4" xfId="0" applyFont="1" applyFill="1" applyBorder="1" applyAlignment="1">
      <alignment horizontal="right"/>
    </xf>
    <xf numFmtId="164" fontId="10" fillId="4" borderId="4" xfId="0" applyNumberFormat="1" applyFont="1" applyFill="1" applyBorder="1" applyAlignment="1">
      <alignment horizontal="right"/>
    </xf>
    <xf numFmtId="0" fontId="12" fillId="7" borderId="1" xfId="0" applyFont="1" applyFill="1" applyBorder="1" applyAlignment="1">
      <alignment wrapText="1"/>
    </xf>
    <xf numFmtId="0" fontId="12" fillId="7" borderId="1" xfId="0" applyFont="1" applyFill="1" applyBorder="1" applyAlignment="1">
      <alignment vertical="top" wrapText="1"/>
    </xf>
    <xf numFmtId="2" fontId="12" fillId="7" borderId="1" xfId="0" applyNumberFormat="1" applyFont="1" applyFill="1" applyBorder="1" applyAlignment="1">
      <alignment vertical="top" wrapText="1"/>
    </xf>
    <xf numFmtId="164" fontId="12" fillId="7" borderId="1" xfId="0" applyNumberFormat="1" applyFont="1" applyFill="1" applyBorder="1" applyAlignment="1">
      <alignment vertical="top" wrapText="1"/>
    </xf>
    <xf numFmtId="0" fontId="14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17" fillId="5" borderId="0" xfId="0" applyFont="1" applyFill="1" applyAlignment="1">
      <alignment horizontal="center"/>
    </xf>
    <xf numFmtId="0" fontId="4" fillId="6" borderId="5" xfId="0" applyFont="1" applyFill="1" applyBorder="1" applyAlignment="1">
      <alignment horizontal="center" vertical="top" wrapText="1"/>
    </xf>
    <xf numFmtId="0" fontId="4" fillId="6" borderId="6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1"/>
  </sheetPr>
  <dimension ref="A1:H27"/>
  <sheetViews>
    <sheetView showGridLines="0" tabSelected="1" topLeftCell="A4" zoomScaleNormal="100" zoomScaleSheetLayoutView="100" workbookViewId="0">
      <selection activeCell="A3" sqref="A3"/>
    </sheetView>
  </sheetViews>
  <sheetFormatPr defaultRowHeight="12.75" customHeight="1" x14ac:dyDescent="0.25"/>
  <cols>
    <col min="1" max="1" width="53.6640625" customWidth="1"/>
    <col min="2" max="2" width="23.109375" bestFit="1" customWidth="1"/>
    <col min="3" max="3" width="12.44140625" bestFit="1" customWidth="1"/>
    <col min="4" max="4" width="17.33203125" customWidth="1"/>
    <col min="5" max="5" width="18.44140625" bestFit="1" customWidth="1"/>
    <col min="6" max="6" width="18.44140625" customWidth="1"/>
    <col min="7" max="7" width="23.44140625" customWidth="1"/>
    <col min="8" max="8" width="13.33203125" customWidth="1"/>
  </cols>
  <sheetData>
    <row r="1" spans="1:8" ht="22.8" x14ac:dyDescent="0.4">
      <c r="A1" s="41" t="s">
        <v>0</v>
      </c>
      <c r="B1" s="41"/>
      <c r="C1" s="41"/>
      <c r="D1" s="41"/>
      <c r="E1" s="41"/>
      <c r="F1" s="41"/>
      <c r="G1" s="41"/>
    </row>
    <row r="2" spans="1:8" ht="17.399999999999999" x14ac:dyDescent="0.3">
      <c r="A2" s="16" t="s">
        <v>1</v>
      </c>
      <c r="B2" s="15"/>
      <c r="C2" s="15"/>
      <c r="D2" s="15"/>
      <c r="E2" s="15"/>
      <c r="F2" s="15"/>
      <c r="G2" s="15"/>
    </row>
    <row r="3" spans="1:8" ht="55.2" x14ac:dyDescent="0.25">
      <c r="A3" s="25" t="s">
        <v>2</v>
      </c>
      <c r="B3" s="26" t="s">
        <v>3</v>
      </c>
      <c r="C3" s="26" t="s">
        <v>4</v>
      </c>
      <c r="D3" s="26" t="s">
        <v>5</v>
      </c>
      <c r="E3" s="26" t="s">
        <v>6</v>
      </c>
      <c r="F3" s="26" t="s">
        <v>7</v>
      </c>
      <c r="G3" s="27" t="s">
        <v>8</v>
      </c>
    </row>
    <row r="4" spans="1:8" ht="15" customHeight="1" x14ac:dyDescent="0.25">
      <c r="A4" s="1" t="s">
        <v>9</v>
      </c>
      <c r="B4" s="2">
        <v>7500</v>
      </c>
      <c r="C4" s="2">
        <v>1</v>
      </c>
      <c r="D4" s="2">
        <v>1</v>
      </c>
      <c r="E4" s="2">
        <f>SUM(B4*D4)</f>
        <v>7500</v>
      </c>
      <c r="F4" s="20">
        <f>B25</f>
        <v>57.5625</v>
      </c>
      <c r="G4" s="3">
        <f>E4*B25</f>
        <v>431718.75</v>
      </c>
    </row>
    <row r="5" spans="1:8" ht="17.399999999999999" x14ac:dyDescent="0.3">
      <c r="A5" s="35" t="s">
        <v>10</v>
      </c>
      <c r="B5" s="36">
        <f>SUM(B4:B4)</f>
        <v>7500</v>
      </c>
      <c r="C5" s="36"/>
      <c r="D5" s="36"/>
      <c r="E5" s="36">
        <f>SUM(E4:E4)</f>
        <v>7500</v>
      </c>
      <c r="F5" s="37">
        <f>B25</f>
        <v>57.5625</v>
      </c>
      <c r="G5" s="38">
        <f>SUM(G4:G4)</f>
        <v>431718.75</v>
      </c>
    </row>
    <row r="6" spans="1:8" ht="13.2" x14ac:dyDescent="0.25">
      <c r="A6" s="17"/>
      <c r="B6" s="18"/>
      <c r="C6" s="18"/>
      <c r="D6" s="18"/>
      <c r="E6" s="18"/>
      <c r="F6" s="18"/>
      <c r="G6" s="19"/>
    </row>
    <row r="7" spans="1:8" ht="17.399999999999999" x14ac:dyDescent="0.3">
      <c r="A7" s="16" t="s">
        <v>11</v>
      </c>
    </row>
    <row r="8" spans="1:8" ht="39" customHeight="1" x14ac:dyDescent="0.25">
      <c r="A8" s="25" t="s">
        <v>12</v>
      </c>
      <c r="B8" s="26" t="s">
        <v>6</v>
      </c>
    </row>
    <row r="9" spans="1:8" ht="12.75" customHeight="1" x14ac:dyDescent="0.25">
      <c r="A9" s="24" t="s">
        <v>13</v>
      </c>
      <c r="B9" s="10">
        <v>50</v>
      </c>
      <c r="H9" s="6"/>
    </row>
    <row r="10" spans="1:8" ht="12.75" customHeight="1" x14ac:dyDescent="0.25">
      <c r="A10" s="24" t="s">
        <v>14</v>
      </c>
      <c r="B10" s="10">
        <v>50</v>
      </c>
      <c r="D10" s="28"/>
    </row>
    <row r="11" spans="1:8" ht="12.75" customHeight="1" x14ac:dyDescent="0.25">
      <c r="A11" s="24" t="s">
        <v>15</v>
      </c>
      <c r="B11" s="10">
        <v>50</v>
      </c>
      <c r="D11" s="28"/>
    </row>
    <row r="12" spans="1:8" ht="12.75" customHeight="1" x14ac:dyDescent="0.25">
      <c r="A12" s="24" t="s">
        <v>16</v>
      </c>
      <c r="B12" s="10">
        <v>50</v>
      </c>
      <c r="D12" s="28"/>
    </row>
    <row r="13" spans="1:8" ht="13.2" customHeight="1" x14ac:dyDescent="0.25">
      <c r="A13" s="24" t="s">
        <v>17</v>
      </c>
      <c r="B13" s="10">
        <v>1560</v>
      </c>
      <c r="D13" s="28"/>
    </row>
    <row r="14" spans="1:8" ht="12.75" customHeight="1" x14ac:dyDescent="0.25">
      <c r="A14" s="12" t="s">
        <v>18</v>
      </c>
      <c r="B14" s="14">
        <v>125691</v>
      </c>
      <c r="D14" s="29"/>
      <c r="E14" s="30"/>
    </row>
    <row r="15" spans="1:8" ht="25.5" customHeight="1" x14ac:dyDescent="0.25">
      <c r="A15" s="42" t="s">
        <v>19</v>
      </c>
      <c r="B15" s="43"/>
      <c r="D15" s="29"/>
      <c r="E15" s="30"/>
    </row>
    <row r="16" spans="1:8" ht="28.5" customHeight="1" x14ac:dyDescent="0.25">
      <c r="A16" s="33" t="s">
        <v>20</v>
      </c>
      <c r="B16" s="34">
        <v>197842.21</v>
      </c>
    </row>
    <row r="17" spans="1:8" ht="21" x14ac:dyDescent="0.4">
      <c r="A17" s="31" t="s">
        <v>21</v>
      </c>
      <c r="B17" s="32">
        <f>B16+B14</f>
        <v>323533.20999999996</v>
      </c>
    </row>
    <row r="19" spans="1:8" ht="13.2" x14ac:dyDescent="0.25">
      <c r="A19" s="39" t="s">
        <v>22</v>
      </c>
      <c r="B19" s="40"/>
      <c r="C19" s="40"/>
      <c r="D19" s="40"/>
      <c r="E19" s="40"/>
      <c r="F19" s="40"/>
      <c r="G19" s="40"/>
      <c r="H19" s="7"/>
    </row>
    <row r="20" spans="1:8" ht="13.2" x14ac:dyDescent="0.25">
      <c r="A20" s="22" t="s">
        <v>23</v>
      </c>
      <c r="B20" s="23" t="s">
        <v>24</v>
      </c>
      <c r="G20" s="7"/>
      <c r="H20" s="7"/>
    </row>
    <row r="21" spans="1:8" ht="12.75" customHeight="1" x14ac:dyDescent="0.25">
      <c r="A21" s="13" t="s">
        <v>25</v>
      </c>
      <c r="B21" s="21">
        <v>55.25</v>
      </c>
      <c r="G21" s="7"/>
      <c r="H21" s="7"/>
    </row>
    <row r="22" spans="1:8" ht="13.2" x14ac:dyDescent="0.25">
      <c r="A22" s="13" t="s">
        <v>26</v>
      </c>
      <c r="B22" s="21">
        <v>48.19</v>
      </c>
    </row>
    <row r="23" spans="1:8" ht="13.2" x14ac:dyDescent="0.25">
      <c r="A23" s="11" t="s">
        <v>27</v>
      </c>
      <c r="B23" s="21">
        <v>56.4</v>
      </c>
    </row>
    <row r="24" spans="1:8" ht="13.2" x14ac:dyDescent="0.25">
      <c r="A24" s="11" t="s">
        <v>28</v>
      </c>
      <c r="B24" s="21">
        <v>70.41</v>
      </c>
    </row>
    <row r="25" spans="1:8" ht="13.2" x14ac:dyDescent="0.25">
      <c r="A25" s="8" t="s">
        <v>29</v>
      </c>
      <c r="B25" s="9">
        <f>AVERAGE(B21:B24)</f>
        <v>57.5625</v>
      </c>
      <c r="C25" s="4"/>
      <c r="D25" s="5"/>
      <c r="E25" s="5"/>
      <c r="F25" s="5"/>
    </row>
    <row r="27" spans="1:8" ht="12.75" customHeight="1" x14ac:dyDescent="0.25">
      <c r="A27" s="39" t="s">
        <v>30</v>
      </c>
      <c r="B27" s="40"/>
      <c r="C27" s="40"/>
      <c r="D27" s="40"/>
      <c r="E27" s="40"/>
      <c r="F27" s="40"/>
      <c r="G27" s="40"/>
    </row>
  </sheetData>
  <mergeCells count="4">
    <mergeCell ref="A19:G19"/>
    <mergeCell ref="A1:G1"/>
    <mergeCell ref="A27:G27"/>
    <mergeCell ref="A15:B15"/>
  </mergeCells>
  <phoneticPr fontId="1" type="noConversion"/>
  <pageMargins left="0.7" right="0.7" top="0.75" bottom="0.75" header="0.3" footer="0.3"/>
  <pageSetup orientation="landscape" cellComments="asDisplayed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2B68101503442AC1F948F0E3275EB" ma:contentTypeVersion="17" ma:contentTypeDescription="Create a new document." ma:contentTypeScope="" ma:versionID="b659603b7d952e006ee51f86dae0011a">
  <xsd:schema xmlns:xsd="http://www.w3.org/2001/XMLSchema" xmlns:xs="http://www.w3.org/2001/XMLSchema" xmlns:p="http://schemas.microsoft.com/office/2006/metadata/properties" xmlns:ns2="a42abfcf-437c-4ce1-b5c2-14af7889cdd1" xmlns:ns3="c2a11cf1-abf9-4d2d-a6e3-e7bef8c89609" targetNamespace="http://schemas.microsoft.com/office/2006/metadata/properties" ma:root="true" ma:fieldsID="fd1932a0460c3333047f8a00a2adaa78" ns2:_="" ns3:_="">
    <xsd:import namespace="a42abfcf-437c-4ce1-b5c2-14af7889cdd1"/>
    <xsd:import namespace="c2a11cf1-abf9-4d2d-a6e3-e7bef8c896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abfcf-437c-4ce1-b5c2-14af7889cd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c4280a9-ac51-45f9-8951-e3a8c20bf5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ExpirationDate" ma:index="24" nillable="true" ma:displayName="Expiration Date" ma:format="DateOnly" ma:internalName="Expir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a11cf1-abf9-4d2d-a6e3-e7bef8c8960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40de125-4b7a-4acb-90b8-77fa4f1786a3}" ma:internalName="TaxCatchAll" ma:showField="CatchAllData" ma:web="c2a11cf1-abf9-4d2d-a6e3-e7bef8c896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2abfcf-437c-4ce1-b5c2-14af7889cdd1">
      <Terms xmlns="http://schemas.microsoft.com/office/infopath/2007/PartnerControls"/>
    </lcf76f155ced4ddcb4097134ff3c332f>
    <TaxCatchAll xmlns="c2a11cf1-abf9-4d2d-a6e3-e7bef8c89609" xsi:nil="true"/>
    <SharedWithUsers xmlns="c2a11cf1-abf9-4d2d-a6e3-e7bef8c89609">
      <UserInfo>
        <DisplayName/>
        <AccountId xsi:nil="true"/>
        <AccountType/>
      </UserInfo>
    </SharedWithUsers>
    <MediaLengthInSeconds xmlns="a42abfcf-437c-4ce1-b5c2-14af7889cdd1" xsi:nil="true"/>
    <ExpirationDate xmlns="a42abfcf-437c-4ce1-b5c2-14af7889cdd1" xsi:nil="true"/>
  </documentManagement>
</p:properties>
</file>

<file path=customXml/itemProps1.xml><?xml version="1.0" encoding="utf-8"?>
<ds:datastoreItem xmlns:ds="http://schemas.openxmlformats.org/officeDocument/2006/customXml" ds:itemID="{A2FF0233-E3B8-4773-97AD-E9D9E2EEBE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246D53-3C71-4D68-9A6A-01D4CCC276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abfcf-437c-4ce1-b5c2-14af7889cdd1"/>
    <ds:schemaRef ds:uri="c2a11cf1-abf9-4d2d-a6e3-e7bef8c896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150278-9A30-45BD-8176-AEBF5A898E90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256247e4-97d7-49c1-9b6d-26c29e7297e4"/>
    <ds:schemaRef ds:uri="5b7cd334-ef48-44ad-ba3d-dd607a2fcc1b"/>
    <ds:schemaRef ds:uri="http://www.w3.org/XML/1998/namespace"/>
    <ds:schemaRef ds:uri="a42abfcf-437c-4ce1-b5c2-14af7889cdd1"/>
    <ds:schemaRef ds:uri="c2a11cf1-abf9-4d2d-a6e3-e7bef8c8960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National Museum Survey</vt:lpstr>
      <vt:lpstr>'National Museum Survey'!Print_Area</vt:lpstr>
    </vt:vector>
  </TitlesOfParts>
  <Manager/>
  <Company>NEH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rebecca danvers</dc:creator>
  <cp:keywords/>
  <dc:description/>
  <cp:lastModifiedBy>Suzanne Mbollo</cp:lastModifiedBy>
  <cp:revision/>
  <dcterms:created xsi:type="dcterms:W3CDTF">2003-11-06T20:02:16Z</dcterms:created>
  <dcterms:modified xsi:type="dcterms:W3CDTF">2024-10-10T18:52:18Z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0x010100AF32B68101503442AC1F948F0E3275EB</vt:lpwstr>
  </property>
  <property fmtid="{D5CDD505-2E9C-101B-9397-08002B2CF9AE}" pid="3" name="MediaServiceImageTags">
    <vt:lpwstr/>
  </property>
  <property fmtid="{D5CDD505-2E9C-101B-9397-08002B2CF9AE}" pid="4" name="Order">
    <vt:r8>58305700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TemplateUrl">
    <vt:lpwstr/>
  </property>
</Properties>
</file>