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 codeName="{DC747B9D-DBBB-FA85-71B4-595EBAB97821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176 Aerial Photography\"/>
    </mc:Choice>
  </mc:AlternateContent>
  <xr:revisionPtr revIDLastSave="0" documentId="13_ncr:1_{36702B92-8D8C-421E-9436-D3361CBEAD92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7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6" i="19" l="1"/>
  <c r="U24" i="19"/>
  <c r="J25" i="19" l="1"/>
  <c r="M25" i="19" s="1"/>
  <c r="J24" i="19"/>
  <c r="M24" i="19" l="1"/>
  <c r="R24" i="19" s="1"/>
  <c r="R25" i="19"/>
  <c r="J21" i="19"/>
  <c r="M21" i="19" s="1"/>
  <c r="R21" i="19" s="1"/>
  <c r="J22" i="19"/>
  <c r="M22" i="19" s="1"/>
  <c r="J23" i="19"/>
  <c r="M23" i="19" l="1"/>
  <c r="R23" i="19" s="1"/>
  <c r="R22" i="19"/>
  <c r="J20" i="19"/>
  <c r="J31" i="19" s="1"/>
  <c r="J32" i="19" l="1"/>
  <c r="M20" i="19"/>
  <c r="M31" i="19" s="1"/>
  <c r="P31" i="19"/>
  <c r="P32" i="19" s="1"/>
  <c r="L31" i="19" l="1"/>
  <c r="L32" i="19" s="1"/>
  <c r="M32" i="19"/>
  <c r="M33" i="19" s="1"/>
  <c r="R20" i="19"/>
  <c r="J33" i="19"/>
  <c r="R31" i="19" l="1"/>
  <c r="R32" i="19" s="1"/>
</calcChain>
</file>

<file path=xl/sharedStrings.xml><?xml version="1.0" encoding="utf-8"?>
<sst xmlns="http://schemas.openxmlformats.org/spreadsheetml/2006/main" count="92" uniqueCount="76">
  <si>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</si>
  <si>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</si>
  <si>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</si>
  <si>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</si>
  <si>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</si>
  <si>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</si>
  <si>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</si>
  <si>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</si>
  <si>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</si>
  <si>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</si>
  <si>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</si>
  <si>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</si>
  <si>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</si>
  <si>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</si>
  <si>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</si>
  <si>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</si>
  <si>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</si>
  <si>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</si>
  <si>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</si>
  <si>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</si>
  <si>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</si>
  <si>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</si>
  <si>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</si>
  <si>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</si>
  <si>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</si>
  <si>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</si>
  <si>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</si>
  <si>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</si>
  <si>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</si>
  <si>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</si>
  <si>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</si>
  <si>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</si>
  <si>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</si>
  <si>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</si>
  <si>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</si>
  <si>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</si>
  <si>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</si>
  <si>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</si>
  <si>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</si>
  <si>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</si>
  <si>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</si>
  <si>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</si>
  <si>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</si>
  <si>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</si>
  <si>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</si>
  <si>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</si>
  <si>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</si>
  <si>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</si>
  <si>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</si>
  <si>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</si>
  <si>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</si>
  <si>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</si>
  <si>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</si>
  <si>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</si>
  <si>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</si>
  <si>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</si>
  <si>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</si>
  <si>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</si>
  <si>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Non-Form Request</t>
  </si>
  <si>
    <t>None</t>
  </si>
  <si>
    <t>Research and Preparation</t>
  </si>
  <si>
    <t>7 CFR 2.16</t>
  </si>
  <si>
    <t>Request for Geospatial Products and Services</t>
  </si>
  <si>
    <t>GEO Service Quality Survey</t>
  </si>
  <si>
    <t>FPAC-ISD-441</t>
  </si>
  <si>
    <t>FPAC-ISD-441C</t>
  </si>
  <si>
    <t>Walk-in Customers</t>
  </si>
  <si>
    <t xml:space="preserve">0565-XXXX </t>
  </si>
  <si>
    <t>TOTAL RESPONDENTS</t>
  </si>
  <si>
    <t>TOTAL ANNUAL RESPONSES</t>
  </si>
  <si>
    <t>% ELECTRONIC</t>
  </si>
  <si>
    <t>RESPONSES PER RESPONDENT</t>
  </si>
  <si>
    <t>HOURS PER RESPONSE</t>
  </si>
  <si>
    <t>% SMALL ENTITIES</t>
  </si>
  <si>
    <t>DATA SUMMARY</t>
  </si>
  <si>
    <r>
      <t xml:space="preserve">INSTRUCTIONS:  </t>
    </r>
    <r>
      <rPr>
        <sz val="10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cols. (D) &amp;/or (I) = 13a (respondent is only counted once); cols. F &amp; I = 13b; cols. H &amp; K = 13c. (F)Total/(D)Total = (E)Average     (H)Total/(F)Total = (G)Average     (K)Total/(I)Total = (J)Average</t>
    </r>
    <r>
      <rPr>
        <b/>
        <sz val="10"/>
        <rFont val="Times New Roman"/>
        <family val="1"/>
      </rPr>
      <t xml:space="preserve">
NOTE:  </t>
    </r>
    <r>
      <rPr>
        <sz val="10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0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</si>
</sst>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0.00000"/>
  </numFmts>
  <fonts count="15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" fontId="2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2" fontId="1" fillId="0" borderId="3" xfId="0" applyNumberFormat="1" applyFont="1" applyBorder="1"/>
    <xf numFmtId="4" fontId="2" fillId="0" borderId="3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166" fontId="2" fillId="0" borderId="4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0" fontId="4" fillId="0" borderId="14" xfId="0" applyFont="1" applyBorder="1"/>
    <xf numFmtId="0" fontId="4" fillId="0" borderId="21" xfId="0" applyFont="1" applyBorder="1"/>
    <xf numFmtId="2" fontId="2" fillId="0" borderId="2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2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3" fontId="4" fillId="0" borderId="0" xfId="0" applyNumberFormat="1" applyFont="1"/>
    <xf numFmtId="0" fontId="9" fillId="3" borderId="2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30" xfId="0" applyFont="1" applyBorder="1" applyAlignment="1">
      <alignment horizontal="right"/>
    </xf>
    <xf numFmtId="3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33" xfId="0" applyFont="1" applyBorder="1" applyAlignment="1">
      <alignment horizontal="right"/>
    </xf>
    <xf numFmtId="3" fontId="0" fillId="0" borderId="34" xfId="0" applyNumberFormat="1" applyBorder="1" applyAlignment="1">
      <alignment horizontal="center"/>
    </xf>
    <xf numFmtId="9" fontId="0" fillId="0" borderId="34" xfId="1" applyFont="1" applyFill="1" applyBorder="1" applyAlignment="1">
      <alignment horizontal="center"/>
    </xf>
    <xf numFmtId="168" fontId="0" fillId="0" borderId="34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8" fillId="0" borderId="36" xfId="0" applyFont="1" applyBorder="1" applyAlignment="1">
      <alignment horizontal="right"/>
    </xf>
    <xf numFmtId="9" fontId="0" fillId="0" borderId="37" xfId="1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3" fontId="13" fillId="0" borderId="2" xfId="0" applyNumberFormat="1" applyFont="1" applyBorder="1" applyAlignment="1">
      <alignment vertical="center"/>
    </xf>
    <xf numFmtId="167" fontId="13" fillId="0" borderId="4" xfId="0" applyNumberFormat="1" applyFont="1" applyBorder="1" applyAlignment="1" applyProtection="1">
      <alignment vertical="center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3" fontId="12" fillId="0" borderId="3" xfId="0" applyNumberFormat="1" applyFont="1" applyBorder="1" applyAlignment="1" applyProtection="1">
      <alignment vertical="center"/>
      <protection locked="0"/>
    </xf>
    <xf numFmtId="3" fontId="12" fillId="0" borderId="2" xfId="0" applyNumberFormat="1" applyFont="1" applyBorder="1" applyAlignment="1" applyProtection="1">
      <alignment vertical="center"/>
      <protection locked="0"/>
    </xf>
    <xf numFmtId="3" fontId="12" fillId="0" borderId="0" xfId="0" applyNumberFormat="1" applyFont="1" applyAlignment="1">
      <alignment vertical="center"/>
    </xf>
    <xf numFmtId="2" fontId="12" fillId="0" borderId="2" xfId="0" applyNumberFormat="1" applyFont="1" applyBorder="1" applyAlignment="1" applyProtection="1">
      <alignment vertical="center"/>
      <protection locked="0"/>
    </xf>
    <xf numFmtId="3" fontId="12" fillId="0" borderId="2" xfId="0" applyNumberFormat="1" applyFont="1" applyBorder="1" applyAlignment="1">
      <alignment vertical="center"/>
    </xf>
    <xf numFmtId="164" fontId="12" fillId="0" borderId="2" xfId="0" applyNumberFormat="1" applyFont="1" applyBorder="1" applyAlignment="1" applyProtection="1">
      <alignment vertical="center"/>
      <protection locked="0"/>
    </xf>
    <xf numFmtId="4" fontId="12" fillId="0" borderId="3" xfId="0" applyNumberFormat="1" applyFont="1" applyBorder="1" applyAlignment="1" applyProtection="1">
      <alignment vertical="center"/>
      <protection locked="0"/>
    </xf>
    <xf numFmtId="3" fontId="12" fillId="0" borderId="24" xfId="0" applyNumberFormat="1" applyFont="1" applyBorder="1" applyAlignment="1" applyProtection="1">
      <alignment vertical="center"/>
      <protection locked="0"/>
    </xf>
    <xf numFmtId="3" fontId="12" fillId="0" borderId="7" xfId="0" applyNumberFormat="1" applyFont="1" applyBorder="1" applyAlignment="1">
      <alignment vertical="center"/>
    </xf>
    <xf numFmtId="167" fontId="12" fillId="0" borderId="4" xfId="0" applyNumberFormat="1" applyFont="1" applyBorder="1" applyAlignment="1" applyProtection="1">
      <alignment vertical="center"/>
      <protection locked="0"/>
    </xf>
    <xf numFmtId="1" fontId="12" fillId="0" borderId="5" xfId="0" applyNumberFormat="1" applyFont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 wrapText="1"/>
    </xf>
    <xf numFmtId="3" fontId="12" fillId="2" borderId="6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1" fontId="12" fillId="2" borderId="5" xfId="0" applyNumberFormat="1" applyFont="1" applyFill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167" fontId="12" fillId="2" borderId="14" xfId="0" applyNumberFormat="1" applyFont="1" applyFill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1" fontId="12" fillId="0" borderId="9" xfId="0" applyNumberFormat="1" applyFont="1" applyBorder="1" applyAlignment="1">
      <alignment horizontal="left" vertical="center"/>
    </xf>
    <xf numFmtId="49" fontId="12" fillId="2" borderId="9" xfId="0" applyNumberFormat="1" applyFont="1" applyFill="1" applyBorder="1" applyAlignment="1">
      <alignment horizontal="left" vertical="center" wrapText="1"/>
    </xf>
    <xf numFmtId="3" fontId="12" fillId="2" borderId="10" xfId="0" applyNumberFormat="1" applyFont="1" applyFill="1" applyBorder="1" applyAlignment="1">
      <alignment vertical="center"/>
    </xf>
    <xf numFmtId="3" fontId="12" fillId="2" borderId="9" xfId="0" applyNumberFormat="1" applyFont="1" applyFill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1" fontId="12" fillId="2" borderId="9" xfId="0" applyNumberFormat="1" applyFont="1" applyFill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167" fontId="12" fillId="2" borderId="15" xfId="0" applyNumberFormat="1" applyFont="1" applyFill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0" fontId="12" fillId="0" borderId="27" xfId="0" applyFont="1" applyBorder="1"/>
    <xf numFmtId="3" fontId="12" fillId="0" borderId="25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2" fontId="2" fillId="0" borderId="4" xfId="0" applyNumberFormat="1" applyFont="1" applyBorder="1"/>
    <xf numFmtId="2" fontId="2" fillId="0" borderId="19" xfId="0" applyNumberFormat="1" applyFont="1" applyBorder="1"/>
    <xf numFmtId="0" fontId="2" fillId="0" borderId="0" xfId="0" applyFont="1" applyProtection="1">
      <protection locked="0"/>
    </xf>
    <xf numFmtId="2" fontId="2" fillId="0" borderId="3" xfId="0" applyNumberFormat="1" applyFont="1" applyBorder="1"/>
    <xf numFmtId="0" fontId="2" fillId="0" borderId="5" xfId="0" applyFont="1" applyBorder="1" applyAlignment="1">
      <alignment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2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/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2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vertical="center"/>
      <protection locked="0"/>
    </xf>
    <xf numFmtId="3" fontId="4" fillId="0" borderId="24" xfId="0" applyNumberFormat="1" applyFont="1" applyBorder="1" applyAlignment="1" applyProtection="1">
      <alignment vertical="center"/>
      <protection locked="0"/>
    </xf>
    <xf numFmtId="2" fontId="2" fillId="0" borderId="6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4" fillId="0" borderId="3" xfId="0" applyFont="1" applyBorder="1"/>
    <xf numFmtId="2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11" fillId="0" borderId="15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49" fontId="11" fillId="0" borderId="17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6" fontId="2" fillId="0" borderId="0" xfId="0" applyNumberFormat="1" applyFont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2" xfId="0" applyFont="1" applyBorder="1"/>
    <xf numFmtId="0" fontId="4" fillId="0" borderId="6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Normal="100" zoomScaleSheetLayoutView="75" workbookViewId="0">
      <pane ySplit="19" topLeftCell="A20" activePane="bottomLeft" state="frozen"/>
      <selection pane="bottomLeft" activeCell="T11" sqref="T11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11" customWidth="1"/>
    <col min="8" max="8" width="13.85546875" style="4" customWidth="1"/>
    <col min="9" max="9" width="16" style="4" customWidth="1"/>
    <col min="10" max="10" width="14" style="1" customWidth="1"/>
    <col min="11" max="11" width="9.140625" style="4"/>
    <col min="12" max="13" width="13.42578125" style="1" customWidth="1"/>
    <col min="14" max="14" width="12.85546875" style="4" customWidth="1"/>
    <col min="15" max="15" width="12.42578125" style="4" customWidth="1"/>
    <col min="16" max="16" width="15.7109375" style="13" customWidth="1"/>
    <col min="17" max="17" width="9.5703125" style="12" customWidth="1"/>
    <col min="18" max="18" width="12.85546875" style="12" customWidth="1"/>
    <col min="19" max="19" width="21.42578125" style="1" customWidth="1"/>
    <col min="20" max="20" width="9.140625" style="1"/>
    <col min="21" max="21" width="20.5703125" style="1" customWidth="1"/>
    <col min="22" max="16384" width="9.140625" style="1"/>
  </cols>
  <sheetData>
    <row r="1" spans="1:21" ht="11.1" customHeight="1" x14ac:dyDescent="0.2">
      <c r="A1" s="187" t="s">
        <v>75</v>
      </c>
      <c r="B1" s="188"/>
      <c r="C1" s="188"/>
      <c r="D1" s="188"/>
      <c r="E1" s="188"/>
      <c r="F1" s="188"/>
      <c r="G1" s="188"/>
      <c r="H1" s="189"/>
      <c r="I1" s="196" t="s">
        <v>44</v>
      </c>
      <c r="J1" s="197"/>
      <c r="K1" s="197"/>
      <c r="L1" s="197"/>
      <c r="M1" s="197"/>
      <c r="N1" s="198"/>
      <c r="O1" s="77" t="s">
        <v>1</v>
      </c>
      <c r="P1" s="111" t="s">
        <v>67</v>
      </c>
      <c r="Q1" s="18"/>
      <c r="R1" s="19"/>
      <c r="S1" s="15"/>
      <c r="T1" s="15"/>
      <c r="U1" s="15"/>
    </row>
    <row r="2" spans="1:21" ht="8.25" customHeight="1" x14ac:dyDescent="0.2">
      <c r="A2" s="190"/>
      <c r="B2" s="191"/>
      <c r="C2" s="191"/>
      <c r="D2" s="191"/>
      <c r="E2" s="191"/>
      <c r="F2" s="191"/>
      <c r="G2" s="191"/>
      <c r="H2" s="192"/>
      <c r="I2" s="78"/>
      <c r="J2" s="2"/>
      <c r="K2" s="2"/>
      <c r="L2" s="2"/>
      <c r="M2" s="2"/>
      <c r="N2" s="25"/>
      <c r="O2" s="2"/>
      <c r="P2" s="25"/>
      <c r="Q2" s="79"/>
      <c r="R2" s="80"/>
    </row>
    <row r="3" spans="1:21" ht="12.75" customHeight="1" x14ac:dyDescent="0.2">
      <c r="A3" s="190"/>
      <c r="B3" s="191"/>
      <c r="C3" s="191"/>
      <c r="D3" s="191"/>
      <c r="E3" s="191"/>
      <c r="F3" s="191"/>
      <c r="G3" s="191"/>
      <c r="H3" s="192"/>
      <c r="I3" s="176" t="s">
        <v>62</v>
      </c>
      <c r="J3" s="177"/>
      <c r="K3" s="177"/>
      <c r="L3" s="177"/>
      <c r="M3" s="177"/>
      <c r="N3" s="178"/>
      <c r="O3" s="199" t="s">
        <v>2</v>
      </c>
      <c r="P3" s="200"/>
      <c r="Q3" s="79"/>
      <c r="R3" s="80"/>
    </row>
    <row r="4" spans="1:21" ht="8.25" customHeight="1" x14ac:dyDescent="0.2">
      <c r="A4" s="190"/>
      <c r="B4" s="191"/>
      <c r="C4" s="191"/>
      <c r="D4" s="191"/>
      <c r="E4" s="191"/>
      <c r="F4" s="191"/>
      <c r="G4" s="191"/>
      <c r="H4" s="192"/>
      <c r="I4" s="179"/>
      <c r="J4" s="177"/>
      <c r="K4" s="177"/>
      <c r="L4" s="177"/>
      <c r="M4" s="177"/>
      <c r="N4" s="178"/>
      <c r="O4" s="199"/>
      <c r="P4" s="200"/>
      <c r="Q4" s="79"/>
      <c r="R4" s="80"/>
    </row>
    <row r="5" spans="1:21" ht="8.25" customHeight="1" x14ac:dyDescent="0.2">
      <c r="A5" s="190"/>
      <c r="B5" s="191"/>
      <c r="C5" s="191"/>
      <c r="D5" s="191"/>
      <c r="E5" s="191"/>
      <c r="F5" s="191"/>
      <c r="G5" s="191"/>
      <c r="H5" s="192"/>
      <c r="I5" s="179"/>
      <c r="J5" s="177"/>
      <c r="K5" s="177"/>
      <c r="L5" s="177"/>
      <c r="M5" s="177"/>
      <c r="N5" s="178"/>
      <c r="O5" s="183">
        <v>45649</v>
      </c>
      <c r="P5" s="184"/>
      <c r="Q5" s="79"/>
      <c r="R5" s="80"/>
    </row>
    <row r="6" spans="1:21" ht="9" customHeight="1" x14ac:dyDescent="0.2">
      <c r="A6" s="190"/>
      <c r="B6" s="191"/>
      <c r="C6" s="191"/>
      <c r="D6" s="191"/>
      <c r="E6" s="191"/>
      <c r="F6" s="191"/>
      <c r="G6" s="191"/>
      <c r="H6" s="192"/>
      <c r="I6" s="179"/>
      <c r="J6" s="177"/>
      <c r="K6" s="177"/>
      <c r="L6" s="177"/>
      <c r="M6" s="177"/>
      <c r="N6" s="178"/>
      <c r="O6" s="185"/>
      <c r="P6" s="186"/>
      <c r="Q6" s="79"/>
      <c r="R6" s="80"/>
    </row>
    <row r="7" spans="1:21" ht="8.25" customHeight="1" x14ac:dyDescent="0.2">
      <c r="A7" s="190"/>
      <c r="B7" s="191"/>
      <c r="C7" s="191"/>
      <c r="D7" s="191"/>
      <c r="E7" s="191"/>
      <c r="F7" s="191"/>
      <c r="G7" s="191"/>
      <c r="H7" s="192"/>
      <c r="I7" s="179"/>
      <c r="J7" s="177"/>
      <c r="K7" s="177"/>
      <c r="L7" s="177"/>
      <c r="M7" s="177"/>
      <c r="N7" s="178"/>
      <c r="O7" s="2"/>
      <c r="P7" s="82"/>
      <c r="Q7" s="79"/>
      <c r="R7" s="80"/>
    </row>
    <row r="8" spans="1:21" ht="4.5" customHeight="1" x14ac:dyDescent="0.2">
      <c r="A8" s="190"/>
      <c r="B8" s="191"/>
      <c r="C8" s="191"/>
      <c r="D8" s="191"/>
      <c r="E8" s="191"/>
      <c r="F8" s="191"/>
      <c r="G8" s="191"/>
      <c r="H8" s="192"/>
      <c r="I8" s="179"/>
      <c r="J8" s="177"/>
      <c r="K8" s="177"/>
      <c r="L8" s="177"/>
      <c r="M8" s="177"/>
      <c r="N8" s="178"/>
      <c r="O8" s="81"/>
      <c r="P8" s="82"/>
      <c r="Q8" s="16"/>
      <c r="R8" s="17"/>
    </row>
    <row r="9" spans="1:21" ht="9.75" customHeight="1" x14ac:dyDescent="0.2">
      <c r="A9" s="193"/>
      <c r="B9" s="194"/>
      <c r="C9" s="194"/>
      <c r="D9" s="194"/>
      <c r="E9" s="194"/>
      <c r="F9" s="194"/>
      <c r="G9" s="194"/>
      <c r="H9" s="195"/>
      <c r="I9" s="180"/>
      <c r="J9" s="181"/>
      <c r="K9" s="181"/>
      <c r="L9" s="181"/>
      <c r="M9" s="181"/>
      <c r="N9" s="182"/>
      <c r="O9" s="81"/>
      <c r="P9" s="82"/>
      <c r="Q9" s="16"/>
      <c r="R9" s="17"/>
    </row>
    <row r="10" spans="1:21" ht="12.75" x14ac:dyDescent="0.2">
      <c r="A10" s="151" t="s">
        <v>0</v>
      </c>
      <c r="B10" s="157"/>
      <c r="C10" s="157"/>
      <c r="D10" s="157"/>
      <c r="E10" s="157"/>
      <c r="F10" s="158"/>
      <c r="G10" s="83"/>
      <c r="H10" s="162" t="s">
        <v>3</v>
      </c>
      <c r="I10" s="163"/>
      <c r="J10" s="163"/>
      <c r="K10" s="163"/>
      <c r="L10" s="163"/>
      <c r="M10" s="163"/>
      <c r="N10" s="163"/>
      <c r="O10" s="163"/>
      <c r="P10" s="164"/>
      <c r="Q10" s="84"/>
      <c r="R10" s="85"/>
    </row>
    <row r="11" spans="1:21" ht="12.75" x14ac:dyDescent="0.2">
      <c r="A11" s="159"/>
      <c r="B11" s="160"/>
      <c r="C11" s="160"/>
      <c r="D11" s="160"/>
      <c r="E11" s="160"/>
      <c r="F11" s="161"/>
      <c r="G11" s="24"/>
      <c r="H11" s="165"/>
      <c r="I11" s="166"/>
      <c r="J11" s="166"/>
      <c r="K11" s="166"/>
      <c r="L11" s="166"/>
      <c r="M11" s="166"/>
      <c r="N11" s="166"/>
      <c r="O11" s="166"/>
      <c r="P11" s="167"/>
      <c r="Q11" s="84"/>
      <c r="R11" s="85"/>
    </row>
    <row r="12" spans="1:21" ht="12.75" x14ac:dyDescent="0.2">
      <c r="A12" s="86"/>
      <c r="B12" s="2"/>
      <c r="C12" s="2"/>
      <c r="D12" s="2"/>
      <c r="E12" s="2"/>
      <c r="F12" s="25"/>
      <c r="G12" s="24"/>
      <c r="H12" s="151" t="s">
        <v>4</v>
      </c>
      <c r="I12" s="152"/>
      <c r="J12" s="152"/>
      <c r="K12" s="152"/>
      <c r="L12" s="153"/>
      <c r="M12" s="87"/>
      <c r="N12" s="162" t="s">
        <v>5</v>
      </c>
      <c r="O12" s="163"/>
      <c r="P12" s="164"/>
      <c r="Q12" s="162" t="s">
        <v>46</v>
      </c>
      <c r="R12" s="174"/>
    </row>
    <row r="13" spans="1:21" ht="12.75" x14ac:dyDescent="0.2">
      <c r="A13" s="88"/>
      <c r="B13" s="2"/>
      <c r="C13" s="2"/>
      <c r="D13" s="2"/>
      <c r="E13" s="2"/>
      <c r="F13" s="25"/>
      <c r="G13" s="24"/>
      <c r="H13" s="154"/>
      <c r="I13" s="155"/>
      <c r="J13" s="155"/>
      <c r="K13" s="155"/>
      <c r="L13" s="156"/>
      <c r="M13" s="89"/>
      <c r="N13" s="165"/>
      <c r="O13" s="166"/>
      <c r="P13" s="167"/>
      <c r="Q13" s="159"/>
      <c r="R13" s="175"/>
    </row>
    <row r="14" spans="1:21" ht="12.75" x14ac:dyDescent="0.2">
      <c r="A14" s="88"/>
      <c r="B14" s="2"/>
      <c r="C14" s="2"/>
      <c r="D14" s="2"/>
      <c r="E14" s="2"/>
      <c r="F14" s="25"/>
      <c r="G14" s="90"/>
      <c r="H14" s="91"/>
      <c r="I14" s="86"/>
      <c r="J14" s="86"/>
      <c r="K14" s="86"/>
      <c r="L14" s="168" t="s">
        <v>54</v>
      </c>
      <c r="M14" s="169"/>
      <c r="N14" s="86"/>
      <c r="O14" s="86"/>
      <c r="P14" s="92" t="s">
        <v>37</v>
      </c>
      <c r="Q14" s="93"/>
      <c r="R14" s="94"/>
    </row>
    <row r="15" spans="1:21" ht="25.5" x14ac:dyDescent="0.2">
      <c r="A15" s="88"/>
      <c r="B15" s="2"/>
      <c r="C15" s="2"/>
      <c r="D15" s="2"/>
      <c r="E15" s="2"/>
      <c r="F15" s="25"/>
      <c r="G15" s="95" t="s">
        <v>6</v>
      </c>
      <c r="H15" s="112" t="s">
        <v>16</v>
      </c>
      <c r="I15" s="113" t="s">
        <v>18</v>
      </c>
      <c r="J15" s="113" t="s">
        <v>22</v>
      </c>
      <c r="K15" s="113" t="s">
        <v>25</v>
      </c>
      <c r="L15" s="170" t="s">
        <v>55</v>
      </c>
      <c r="M15" s="171"/>
      <c r="N15" s="113" t="s">
        <v>29</v>
      </c>
      <c r="O15" s="113" t="s">
        <v>33</v>
      </c>
      <c r="P15" s="114" t="s">
        <v>30</v>
      </c>
      <c r="Q15" s="115" t="s">
        <v>47</v>
      </c>
      <c r="R15" s="116" t="s">
        <v>37</v>
      </c>
    </row>
    <row r="16" spans="1:21" ht="12.75" x14ac:dyDescent="0.2">
      <c r="A16" s="96" t="s">
        <v>13</v>
      </c>
      <c r="B16" s="148" t="s">
        <v>12</v>
      </c>
      <c r="C16" s="149"/>
      <c r="D16" s="149"/>
      <c r="E16" s="149"/>
      <c r="F16" s="150"/>
      <c r="G16" s="95" t="s">
        <v>8</v>
      </c>
      <c r="H16" s="112" t="s">
        <v>17</v>
      </c>
      <c r="I16" s="113" t="s">
        <v>23</v>
      </c>
      <c r="J16" s="113" t="s">
        <v>23</v>
      </c>
      <c r="K16" s="113" t="s">
        <v>42</v>
      </c>
      <c r="L16" s="172" t="s">
        <v>28</v>
      </c>
      <c r="M16" s="173"/>
      <c r="N16" s="113" t="s">
        <v>30</v>
      </c>
      <c r="O16" s="113" t="s">
        <v>34</v>
      </c>
      <c r="P16" s="114" t="s">
        <v>38</v>
      </c>
      <c r="Q16" s="115" t="s">
        <v>48</v>
      </c>
      <c r="R16" s="116" t="s">
        <v>47</v>
      </c>
    </row>
    <row r="17" spans="1:27" ht="19.5" customHeight="1" x14ac:dyDescent="0.2">
      <c r="A17" s="96" t="s">
        <v>14</v>
      </c>
      <c r="B17" s="2"/>
      <c r="C17" s="2"/>
      <c r="D17" s="2"/>
      <c r="E17" s="2"/>
      <c r="F17" s="25"/>
      <c r="G17" s="95" t="s">
        <v>7</v>
      </c>
      <c r="H17" s="118"/>
      <c r="I17" s="113" t="s">
        <v>19</v>
      </c>
      <c r="J17" s="113" t="s">
        <v>27</v>
      </c>
      <c r="K17" s="113" t="s">
        <v>43</v>
      </c>
      <c r="L17" s="113"/>
      <c r="M17" s="113"/>
      <c r="N17" s="113" t="s">
        <v>31</v>
      </c>
      <c r="O17" s="113" t="s">
        <v>30</v>
      </c>
      <c r="P17" s="119" t="s">
        <v>39</v>
      </c>
      <c r="Q17" s="115" t="s">
        <v>49</v>
      </c>
      <c r="R17" s="116" t="s">
        <v>50</v>
      </c>
      <c r="Y17" s="3"/>
    </row>
    <row r="18" spans="1:27" ht="12.75" customHeight="1" x14ac:dyDescent="0.2">
      <c r="A18" s="88"/>
      <c r="B18" s="2"/>
      <c r="C18" s="2"/>
      <c r="D18" s="2"/>
      <c r="E18" s="2"/>
      <c r="F18" s="25"/>
      <c r="G18" s="97"/>
      <c r="H18" s="118"/>
      <c r="I18" s="113" t="s">
        <v>20</v>
      </c>
      <c r="J18" s="113"/>
      <c r="K18" s="113"/>
      <c r="L18" s="113" t="s">
        <v>56</v>
      </c>
      <c r="M18" s="113" t="s">
        <v>57</v>
      </c>
      <c r="N18" s="113"/>
      <c r="O18" s="113" t="s">
        <v>35</v>
      </c>
      <c r="P18" s="114"/>
      <c r="Q18" s="115"/>
      <c r="R18" s="116"/>
      <c r="Y18" s="3"/>
    </row>
    <row r="19" spans="1:27" ht="12.75" customHeight="1" thickBot="1" x14ac:dyDescent="0.25">
      <c r="A19" s="98" t="s">
        <v>10</v>
      </c>
      <c r="B19" s="148" t="s">
        <v>11</v>
      </c>
      <c r="C19" s="149"/>
      <c r="D19" s="149"/>
      <c r="E19" s="149"/>
      <c r="F19" s="150"/>
      <c r="G19" s="99" t="s">
        <v>9</v>
      </c>
      <c r="H19" s="117" t="s">
        <v>15</v>
      </c>
      <c r="I19" s="120" t="s">
        <v>21</v>
      </c>
      <c r="J19" s="120" t="s">
        <v>24</v>
      </c>
      <c r="K19" s="120" t="s">
        <v>26</v>
      </c>
      <c r="L19" s="120"/>
      <c r="M19" s="120"/>
      <c r="N19" s="120" t="s">
        <v>32</v>
      </c>
      <c r="O19" s="120" t="s">
        <v>40</v>
      </c>
      <c r="P19" s="121" t="s">
        <v>36</v>
      </c>
      <c r="Q19" s="122" t="s">
        <v>51</v>
      </c>
      <c r="R19" s="123" t="s">
        <v>52</v>
      </c>
      <c r="Y19" s="3"/>
    </row>
    <row r="20" spans="1:27" s="2" customFormat="1" ht="45" customHeight="1" thickBot="1" x14ac:dyDescent="0.3">
      <c r="A20" s="100" t="s">
        <v>61</v>
      </c>
      <c r="B20" s="145" t="s">
        <v>62</v>
      </c>
      <c r="C20" s="146"/>
      <c r="D20" s="146"/>
      <c r="E20" s="146"/>
      <c r="F20" s="147"/>
      <c r="G20" s="101" t="s">
        <v>64</v>
      </c>
      <c r="H20" s="102">
        <v>125</v>
      </c>
      <c r="I20" s="103">
        <v>1</v>
      </c>
      <c r="J20" s="104">
        <f t="shared" ref="J20:J25" si="0">SUM(H20*I20)</f>
        <v>125</v>
      </c>
      <c r="K20" s="105">
        <v>0.25</v>
      </c>
      <c r="L20" s="26"/>
      <c r="M20" s="106">
        <f t="shared" ref="M20:M23" si="1">SUM(J20*K20)</f>
        <v>31.25</v>
      </c>
      <c r="N20" s="103">
        <v>0</v>
      </c>
      <c r="O20" s="107"/>
      <c r="P20" s="108"/>
      <c r="Q20" s="109">
        <v>56.31</v>
      </c>
      <c r="R20" s="110">
        <f t="shared" ref="R20:R25" si="2">SUM(M20*Q20)</f>
        <v>1759.6875</v>
      </c>
      <c r="S20" s="27"/>
      <c r="T20" s="28" t="s">
        <v>74</v>
      </c>
      <c r="U20" s="41"/>
      <c r="W20" s="1"/>
      <c r="X20" s="1"/>
      <c r="Y20" s="3"/>
      <c r="Z20" s="1"/>
      <c r="AA20" s="1"/>
    </row>
    <row r="21" spans="1:27" s="2" customFormat="1" ht="30" customHeight="1" x14ac:dyDescent="0.25">
      <c r="A21" s="100" t="s">
        <v>61</v>
      </c>
      <c r="B21" s="130" t="s">
        <v>58</v>
      </c>
      <c r="C21" s="131"/>
      <c r="D21" s="131"/>
      <c r="E21" s="131"/>
      <c r="F21" s="132"/>
      <c r="G21" s="101" t="s">
        <v>59</v>
      </c>
      <c r="H21" s="102">
        <v>800</v>
      </c>
      <c r="I21" s="103">
        <v>1</v>
      </c>
      <c r="J21" s="104">
        <f t="shared" si="0"/>
        <v>800</v>
      </c>
      <c r="K21" s="105">
        <v>0.25</v>
      </c>
      <c r="L21" s="26"/>
      <c r="M21" s="106">
        <f t="shared" si="1"/>
        <v>200</v>
      </c>
      <c r="N21" s="103">
        <v>0</v>
      </c>
      <c r="O21" s="107"/>
      <c r="P21" s="108"/>
      <c r="Q21" s="109">
        <v>56.31</v>
      </c>
      <c r="R21" s="110">
        <f t="shared" si="2"/>
        <v>11262</v>
      </c>
      <c r="S21" s="29"/>
      <c r="T21" s="30" t="s">
        <v>68</v>
      </c>
      <c r="U21" s="31">
        <v>1425</v>
      </c>
      <c r="W21" s="1"/>
      <c r="X21" s="1"/>
      <c r="Y21" s="3"/>
      <c r="Z21" s="1"/>
      <c r="AA21" s="1"/>
    </row>
    <row r="22" spans="1:27" s="2" customFormat="1" ht="35.1" customHeight="1" x14ac:dyDescent="0.25">
      <c r="A22" s="100" t="s">
        <v>61</v>
      </c>
      <c r="B22" s="130" t="s">
        <v>60</v>
      </c>
      <c r="C22" s="137"/>
      <c r="D22" s="137"/>
      <c r="E22" s="137"/>
      <c r="F22" s="138"/>
      <c r="G22" s="101" t="s">
        <v>59</v>
      </c>
      <c r="H22" s="102">
        <v>450</v>
      </c>
      <c r="I22" s="103">
        <v>1</v>
      </c>
      <c r="J22" s="104">
        <f t="shared" si="0"/>
        <v>450</v>
      </c>
      <c r="K22" s="105">
        <v>0.41665999999999997</v>
      </c>
      <c r="L22" s="26"/>
      <c r="M22" s="106">
        <f t="shared" si="1"/>
        <v>187.49699999999999</v>
      </c>
      <c r="N22" s="103">
        <v>0</v>
      </c>
      <c r="O22" s="107"/>
      <c r="P22" s="108"/>
      <c r="Q22" s="109">
        <v>56.31</v>
      </c>
      <c r="R22" s="110">
        <f t="shared" si="2"/>
        <v>10557.95607</v>
      </c>
      <c r="S22" s="32"/>
      <c r="T22" s="33" t="s">
        <v>69</v>
      </c>
      <c r="U22" s="34">
        <v>1425</v>
      </c>
      <c r="W22" s="1"/>
      <c r="X22" s="1"/>
      <c r="Y22" s="3"/>
      <c r="Z22" s="1"/>
      <c r="AA22" s="1"/>
    </row>
    <row r="23" spans="1:27" s="2" customFormat="1" ht="30" customHeight="1" x14ac:dyDescent="0.25">
      <c r="A23" s="100" t="s">
        <v>61</v>
      </c>
      <c r="B23" s="130" t="s">
        <v>66</v>
      </c>
      <c r="C23" s="135"/>
      <c r="D23" s="135"/>
      <c r="E23" s="135"/>
      <c r="F23" s="136"/>
      <c r="G23" s="101" t="s">
        <v>59</v>
      </c>
      <c r="H23" s="102">
        <v>10</v>
      </c>
      <c r="I23" s="103">
        <v>1</v>
      </c>
      <c r="J23" s="104">
        <f t="shared" si="0"/>
        <v>10</v>
      </c>
      <c r="K23" s="105">
        <v>1</v>
      </c>
      <c r="L23" s="26"/>
      <c r="M23" s="106">
        <f t="shared" si="1"/>
        <v>10</v>
      </c>
      <c r="N23" s="103">
        <v>0</v>
      </c>
      <c r="O23" s="107"/>
      <c r="P23" s="108"/>
      <c r="Q23" s="109">
        <v>56.31</v>
      </c>
      <c r="R23" s="110">
        <f t="shared" si="2"/>
        <v>563.1</v>
      </c>
      <c r="S23" s="32"/>
      <c r="T23" s="33" t="s">
        <v>70</v>
      </c>
      <c r="U23" s="35">
        <v>0.5</v>
      </c>
      <c r="V23" s="1"/>
      <c r="W23" s="1"/>
      <c r="X23" s="1"/>
      <c r="Y23" s="3"/>
      <c r="Z23" s="1"/>
      <c r="AA23" s="1"/>
    </row>
    <row r="24" spans="1:27" s="2" customFormat="1" ht="35.1" customHeight="1" x14ac:dyDescent="0.25">
      <c r="A24" s="8" t="s">
        <v>61</v>
      </c>
      <c r="B24" s="130" t="s">
        <v>63</v>
      </c>
      <c r="C24" s="133"/>
      <c r="D24" s="133"/>
      <c r="E24" s="133"/>
      <c r="F24" s="134"/>
      <c r="G24" s="9" t="s">
        <v>65</v>
      </c>
      <c r="H24" s="5">
        <v>10</v>
      </c>
      <c r="I24" s="6">
        <v>1</v>
      </c>
      <c r="J24" s="21">
        <f t="shared" si="0"/>
        <v>10</v>
      </c>
      <c r="K24" s="20">
        <v>8.3299999999999999E-2</v>
      </c>
      <c r="L24" s="22"/>
      <c r="M24" s="106">
        <f t="shared" ref="M24:M25" si="3">SUM(J24*K24)</f>
        <v>0.83299999999999996</v>
      </c>
      <c r="N24" s="6">
        <v>0</v>
      </c>
      <c r="O24" s="7"/>
      <c r="P24" s="14"/>
      <c r="Q24" s="109">
        <v>56.31</v>
      </c>
      <c r="R24" s="23">
        <f t="shared" si="2"/>
        <v>46.906230000000001</v>
      </c>
      <c r="S24" s="32"/>
      <c r="T24" s="33" t="s">
        <v>71</v>
      </c>
      <c r="U24" s="36">
        <f>U22/U21</f>
        <v>1</v>
      </c>
      <c r="V24" s="1"/>
      <c r="W24" s="1"/>
      <c r="X24" s="1"/>
      <c r="Y24" s="3"/>
      <c r="Z24" s="1"/>
      <c r="AA24" s="1"/>
    </row>
    <row r="25" spans="1:27" s="2" customFormat="1" ht="35.1" customHeight="1" x14ac:dyDescent="0.25">
      <c r="A25" s="8" t="s">
        <v>61</v>
      </c>
      <c r="B25" s="130" t="s">
        <v>58</v>
      </c>
      <c r="C25" s="131"/>
      <c r="D25" s="131"/>
      <c r="E25" s="131"/>
      <c r="F25" s="132"/>
      <c r="G25" s="9" t="s">
        <v>59</v>
      </c>
      <c r="H25" s="5">
        <v>30</v>
      </c>
      <c r="I25" s="6">
        <v>1</v>
      </c>
      <c r="J25" s="21">
        <f t="shared" si="0"/>
        <v>30</v>
      </c>
      <c r="K25" s="20">
        <v>8.3333000000000004E-2</v>
      </c>
      <c r="L25" s="22"/>
      <c r="M25" s="106">
        <f t="shared" si="3"/>
        <v>2.4999899999999999</v>
      </c>
      <c r="N25" s="6">
        <v>0</v>
      </c>
      <c r="O25" s="7"/>
      <c r="P25" s="14"/>
      <c r="Q25" s="109">
        <v>56.31</v>
      </c>
      <c r="R25" s="23">
        <f t="shared" si="2"/>
        <v>140.77443690000001</v>
      </c>
      <c r="S25" s="32"/>
      <c r="T25" s="33" t="s">
        <v>54</v>
      </c>
      <c r="U25" s="34">
        <v>432</v>
      </c>
      <c r="V25" s="1"/>
      <c r="W25" s="1"/>
      <c r="X25" s="1"/>
      <c r="Y25" s="3"/>
      <c r="Z25" s="1"/>
      <c r="AA25" s="1"/>
    </row>
    <row r="26" spans="1:27" s="2" customFormat="1" ht="38.25" customHeight="1" x14ac:dyDescent="0.25">
      <c r="A26" s="8"/>
      <c r="B26" s="130"/>
      <c r="C26" s="131"/>
      <c r="D26" s="131"/>
      <c r="E26" s="131"/>
      <c r="F26" s="132"/>
      <c r="G26" s="9"/>
      <c r="H26" s="5"/>
      <c r="I26" s="6"/>
      <c r="J26" s="21"/>
      <c r="K26" s="20"/>
      <c r="L26" s="22"/>
      <c r="M26" s="106"/>
      <c r="N26" s="6"/>
      <c r="O26" s="7"/>
      <c r="P26" s="14"/>
      <c r="Q26" s="109"/>
      <c r="R26" s="23"/>
      <c r="S26" s="32"/>
      <c r="T26" s="33" t="s">
        <v>72</v>
      </c>
      <c r="U26" s="37">
        <f>U25/U22</f>
        <v>0.30315789473684213</v>
      </c>
      <c r="V26" s="1"/>
      <c r="W26" s="1"/>
      <c r="X26" s="1"/>
      <c r="Y26" s="3"/>
      <c r="Z26" s="1"/>
      <c r="AA26" s="1"/>
    </row>
    <row r="27" spans="1:27" s="2" customFormat="1" ht="35.1" customHeight="1" thickBot="1" x14ac:dyDescent="0.3">
      <c r="A27" s="44"/>
      <c r="B27" s="124"/>
      <c r="C27" s="125"/>
      <c r="D27" s="125"/>
      <c r="E27" s="125"/>
      <c r="F27" s="126"/>
      <c r="G27" s="45"/>
      <c r="H27" s="46"/>
      <c r="I27" s="47"/>
      <c r="J27" s="48"/>
      <c r="K27" s="49"/>
      <c r="L27" s="50"/>
      <c r="M27" s="42"/>
      <c r="N27" s="47"/>
      <c r="O27" s="51"/>
      <c r="P27" s="52"/>
      <c r="Q27" s="43"/>
      <c r="R27" s="53"/>
      <c r="S27" s="38"/>
      <c r="T27" s="39" t="s">
        <v>73</v>
      </c>
      <c r="U27" s="40">
        <v>0.5</v>
      </c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44"/>
      <c r="B28" s="124"/>
      <c r="C28" s="125"/>
      <c r="D28" s="125"/>
      <c r="E28" s="125"/>
      <c r="F28" s="126"/>
      <c r="G28" s="45"/>
      <c r="H28" s="46"/>
      <c r="I28" s="47"/>
      <c r="J28" s="48"/>
      <c r="K28" s="49"/>
      <c r="L28" s="50"/>
      <c r="M28" s="42"/>
      <c r="N28" s="47"/>
      <c r="O28" s="51"/>
      <c r="P28" s="52"/>
      <c r="Q28" s="43"/>
      <c r="R28" s="53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44"/>
      <c r="B29" s="124"/>
      <c r="C29" s="125"/>
      <c r="D29" s="125"/>
      <c r="E29" s="125"/>
      <c r="F29" s="126"/>
      <c r="G29" s="45"/>
      <c r="H29" s="46"/>
      <c r="I29" s="47"/>
      <c r="J29" s="48"/>
      <c r="K29" s="49"/>
      <c r="L29" s="50"/>
      <c r="M29" s="42"/>
      <c r="N29" s="47"/>
      <c r="O29" s="51"/>
      <c r="P29" s="52"/>
      <c r="Q29" s="43"/>
      <c r="R29" s="53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44"/>
      <c r="B30" s="124"/>
      <c r="C30" s="125"/>
      <c r="D30" s="125"/>
      <c r="E30" s="125"/>
      <c r="F30" s="126"/>
      <c r="G30" s="45"/>
      <c r="H30" s="46"/>
      <c r="I30" s="47"/>
      <c r="J30" s="48"/>
      <c r="K30" s="49"/>
      <c r="L30" s="54"/>
      <c r="M30" s="54"/>
      <c r="N30" s="47"/>
      <c r="O30" s="51"/>
      <c r="P30" s="52"/>
      <c r="Q30" s="55"/>
      <c r="R30" s="53"/>
      <c r="T30" s="1"/>
      <c r="U30" s="1"/>
      <c r="V30" s="1"/>
      <c r="W30" s="1"/>
      <c r="X30" s="1"/>
      <c r="Y30" s="3"/>
      <c r="Z30" s="1"/>
      <c r="AA30" s="1"/>
    </row>
    <row r="31" spans="1:27" ht="20.100000000000001" customHeight="1" thickBot="1" x14ac:dyDescent="0.25">
      <c r="A31" s="56"/>
      <c r="B31" s="142" t="s">
        <v>41</v>
      </c>
      <c r="C31" s="143"/>
      <c r="D31" s="143"/>
      <c r="E31" s="143"/>
      <c r="F31" s="144"/>
      <c r="G31" s="57"/>
      <c r="H31" s="58"/>
      <c r="I31" s="59"/>
      <c r="J31" s="60">
        <f>SUM(J20:J30)</f>
        <v>1425</v>
      </c>
      <c r="K31" s="61"/>
      <c r="L31" s="60">
        <f>SUM(L20:L23)</f>
        <v>0</v>
      </c>
      <c r="M31" s="60">
        <f>SUM(M20:M30)</f>
        <v>432.07999000000001</v>
      </c>
      <c r="N31" s="61"/>
      <c r="O31" s="61"/>
      <c r="P31" s="62">
        <f>SUM(P20:P30)</f>
        <v>0</v>
      </c>
      <c r="Q31" s="63"/>
      <c r="R31" s="64">
        <f>SUM(R20:R30)</f>
        <v>24330.424236899999</v>
      </c>
      <c r="T31" s="2"/>
      <c r="U31" s="2"/>
      <c r="V31" s="2"/>
      <c r="W31" s="2"/>
      <c r="X31" s="2"/>
      <c r="Y31" s="10"/>
      <c r="Z31" s="2"/>
    </row>
    <row r="32" spans="1:27" ht="19.5" customHeight="1" thickBot="1" x14ac:dyDescent="0.2">
      <c r="A32" s="65"/>
      <c r="B32" s="139" t="s">
        <v>45</v>
      </c>
      <c r="C32" s="140"/>
      <c r="D32" s="140"/>
      <c r="E32" s="140"/>
      <c r="F32" s="141"/>
      <c r="G32" s="66"/>
      <c r="H32" s="67"/>
      <c r="I32" s="68"/>
      <c r="J32" s="69">
        <f>SUM(J31)</f>
        <v>1425</v>
      </c>
      <c r="K32" s="70"/>
      <c r="L32" s="69">
        <f>SUM(L31)</f>
        <v>0</v>
      </c>
      <c r="M32" s="69">
        <f>SUM(M31)</f>
        <v>432.07999000000001</v>
      </c>
      <c r="N32" s="61"/>
      <c r="O32" s="70"/>
      <c r="P32" s="71">
        <f>SUM(P31)</f>
        <v>0</v>
      </c>
      <c r="Q32" s="72"/>
      <c r="R32" s="73">
        <f>SUM(R31)</f>
        <v>24330.424236899999</v>
      </c>
      <c r="Y32" s="3"/>
    </row>
    <row r="33" spans="1:18" ht="50.1" customHeight="1" thickBot="1" x14ac:dyDescent="0.3">
      <c r="A33" s="127" t="s">
        <v>53</v>
      </c>
      <c r="B33" s="128"/>
      <c r="C33" s="128"/>
      <c r="D33" s="128"/>
      <c r="E33" s="128"/>
      <c r="F33" s="129"/>
      <c r="G33" s="66"/>
      <c r="H33" s="67"/>
      <c r="I33" s="68"/>
      <c r="J33" s="74">
        <f>SUM(J32+N32)</f>
        <v>1425</v>
      </c>
      <c r="K33" s="70"/>
      <c r="L33" s="75"/>
      <c r="M33" s="74">
        <f>SUM(M32+P32)</f>
        <v>432.07999000000001</v>
      </c>
      <c r="N33" s="61"/>
      <c r="O33" s="70"/>
      <c r="P33" s="71"/>
      <c r="Q33" s="70"/>
      <c r="R33" s="76"/>
    </row>
  </sheetData>
  <mergeCells count="29">
    <mergeCell ref="Q12:R13"/>
    <mergeCell ref="I3:N9"/>
    <mergeCell ref="N12:P13"/>
    <mergeCell ref="O5:P6"/>
    <mergeCell ref="A1:H9"/>
    <mergeCell ref="I1:N1"/>
    <mergeCell ref="O3:P4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B29:F29"/>
    <mergeCell ref="A33:F33"/>
    <mergeCell ref="B21:F21"/>
    <mergeCell ref="B30:F30"/>
    <mergeCell ref="B24:F24"/>
    <mergeCell ref="B25:F25"/>
    <mergeCell ref="B23:F23"/>
    <mergeCell ref="B22:F22"/>
    <mergeCell ref="B32:F32"/>
    <mergeCell ref="B31:F31"/>
    <mergeCell ref="B26:F26"/>
    <mergeCell ref="B27:F27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4:R25 R20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2024-12-23T20:55:05Z</dcterms:modified>
</cp:coreProperties>
</file>