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usdagcc.sharepoint.com/sites/rd_ic/Innovation_Center/Regulations/Paperwork Reduction Act/RUS - 0572/Burden/0572-0112- Tech Assistance Program/FY 24/ROCIS Submittal/"/>
    </mc:Choice>
  </mc:AlternateContent>
  <xr:revisionPtr revIDLastSave="42" documentId="8_{41DBC5D9-9D01-4CCA-898F-21AB5CACA4C6}" xr6:coauthVersionLast="47" xr6:coauthVersionMax="47" xr10:uidLastSave="{A6FFD2E7-A869-41D7-8ACA-084823526231}"/>
  <bookViews>
    <workbookView xWindow="-120" yWindow="-120" windowWidth="29040" windowHeight="15720" xr2:uid="{00000000-000D-0000-FFFF-FFFF00000000}"/>
  </bookViews>
  <sheets>
    <sheet name="Burden Hours Collection" sheetId="2" r:id="rId1"/>
    <sheet name="Not Included in Burden Hours " sheetId="3" r:id="rId2"/>
    <sheet name="Ann Cost to Fed Gov Est" sheetId="4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4" l="1"/>
  <c r="F20" i="4" s="1"/>
  <c r="H20" i="4" s="1"/>
  <c r="G18" i="4"/>
  <c r="E21" i="4"/>
  <c r="E22" i="4"/>
  <c r="E23" i="4"/>
  <c r="A1" i="4"/>
  <c r="A3" i="4"/>
  <c r="F22" i="4" l="1"/>
  <c r="H22" i="4" s="1"/>
  <c r="F21" i="4"/>
  <c r="H21" i="4" s="1"/>
  <c r="F23" i="4"/>
  <c r="H23" i="4" s="1"/>
  <c r="E23" i="3"/>
  <c r="G23" i="3" s="1"/>
  <c r="I23" i="3" s="1"/>
  <c r="E21" i="3"/>
  <c r="G21" i="3" s="1"/>
  <c r="I21" i="3" s="1"/>
  <c r="H18" i="4" l="1"/>
  <c r="E33" i="2"/>
  <c r="G33" i="2" s="1"/>
  <c r="I33" i="2" s="1"/>
  <c r="E32" i="2"/>
  <c r="G32" i="2" s="1"/>
  <c r="I32" i="2" s="1"/>
  <c r="E31" i="2"/>
  <c r="G31" i="2" s="1"/>
  <c r="I31" i="2" s="1"/>
  <c r="E30" i="2"/>
  <c r="G30" i="2" s="1"/>
  <c r="I30" i="2" s="1"/>
  <c r="E29" i="2"/>
  <c r="G29" i="2" s="1"/>
  <c r="I29" i="2" s="1"/>
  <c r="E26" i="2"/>
  <c r="G26" i="2" s="1"/>
  <c r="I26" i="2" s="1"/>
  <c r="E25" i="2"/>
  <c r="G25" i="2" s="1"/>
  <c r="I25" i="2" s="1"/>
  <c r="E24" i="2"/>
  <c r="G24" i="2" s="1"/>
  <c r="I24" i="2" s="1"/>
  <c r="E23" i="2"/>
  <c r="G23" i="2" s="1"/>
  <c r="I23" i="2" s="1"/>
  <c r="E22" i="2"/>
  <c r="G22" i="2" s="1"/>
  <c r="I22" i="2" s="1"/>
  <c r="E21" i="2"/>
  <c r="G21" i="2" s="1"/>
  <c r="I21" i="2" s="1"/>
  <c r="E20" i="2"/>
  <c r="G20" i="2" s="1"/>
  <c r="I20" i="2" s="1"/>
  <c r="E19" i="2"/>
  <c r="G19" i="2" s="1"/>
  <c r="I19" i="2" s="1"/>
  <c r="E18" i="2"/>
  <c r="G18" i="2" s="1"/>
  <c r="I18" i="2" s="1"/>
  <c r="E17" i="2"/>
  <c r="G17" i="2" s="1"/>
  <c r="I17" i="2" s="1"/>
  <c r="E16" i="2"/>
  <c r="G16" i="2" s="1"/>
  <c r="I16" i="2" s="1"/>
  <c r="E15" i="2"/>
  <c r="G15" i="2" s="1"/>
  <c r="I15" i="2" s="1"/>
  <c r="E14" i="2"/>
  <c r="G14" i="2" s="1"/>
  <c r="E13" i="2"/>
  <c r="G13" i="2" s="1"/>
  <c r="E20" i="3"/>
  <c r="G20" i="3" s="1"/>
  <c r="I20" i="3" s="1"/>
  <c r="E16" i="3"/>
  <c r="G16" i="3" s="1"/>
  <c r="I16" i="3" s="1"/>
  <c r="E15" i="3"/>
  <c r="G15" i="3" s="1"/>
  <c r="I15" i="3" s="1"/>
  <c r="E18" i="3"/>
  <c r="G18" i="3" s="1"/>
  <c r="I18" i="3" s="1"/>
  <c r="J23" i="3" l="1"/>
  <c r="K23" i="3" s="1"/>
  <c r="J21" i="3"/>
  <c r="K21" i="3" s="1"/>
  <c r="I13" i="2"/>
  <c r="G9" i="2"/>
  <c r="J23" i="2"/>
  <c r="K23" i="2" s="1"/>
  <c r="J33" i="2"/>
  <c r="K33" i="2" s="1"/>
  <c r="J26" i="2"/>
  <c r="K26" i="2" s="1"/>
  <c r="J25" i="2"/>
  <c r="K25" i="2" s="1"/>
  <c r="J24" i="2"/>
  <c r="K24" i="2" s="1"/>
  <c r="J22" i="2"/>
  <c r="K22" i="2" s="1"/>
  <c r="J30" i="2"/>
  <c r="K30" i="2" s="1"/>
  <c r="J21" i="2"/>
  <c r="K21" i="2" s="1"/>
  <c r="J29" i="2"/>
  <c r="K29" i="2" s="1"/>
  <c r="J20" i="2"/>
  <c r="K20" i="2" s="1"/>
  <c r="J18" i="3"/>
  <c r="K18" i="3" s="1"/>
  <c r="J19" i="2"/>
  <c r="K19" i="2" s="1"/>
  <c r="J17" i="3"/>
  <c r="J16" i="3"/>
  <c r="K16" i="3" s="1"/>
  <c r="J17" i="2"/>
  <c r="K17" i="2" s="1"/>
  <c r="J15" i="3"/>
  <c r="K15" i="3" s="1"/>
  <c r="J18" i="2"/>
  <c r="K18" i="2" s="1"/>
  <c r="J15" i="2"/>
  <c r="K15" i="2" s="1"/>
  <c r="J14" i="3"/>
  <c r="J13" i="3"/>
  <c r="J32" i="2"/>
  <c r="K32" i="2" s="1"/>
  <c r="J20" i="3"/>
  <c r="K20" i="3" s="1"/>
  <c r="J31" i="2"/>
  <c r="K31" i="2" s="1"/>
  <c r="J22" i="3"/>
  <c r="J16" i="2"/>
  <c r="K16" i="2" s="1"/>
  <c r="K13" i="2"/>
  <c r="K8" i="2"/>
  <c r="I14" i="2"/>
  <c r="E22" i="3"/>
  <c r="G22" i="3" s="1"/>
  <c r="I22" i="3" s="1"/>
  <c r="E17" i="3"/>
  <c r="G17" i="3" s="1"/>
  <c r="I17" i="3" s="1"/>
  <c r="E13" i="3"/>
  <c r="G13" i="3" s="1"/>
  <c r="I13" i="3" s="1"/>
  <c r="E14" i="3"/>
  <c r="G14" i="3" s="1"/>
  <c r="I14" i="3" s="1"/>
  <c r="I9" i="2" l="1"/>
  <c r="K14" i="3"/>
  <c r="K22" i="3"/>
  <c r="K13" i="3"/>
  <c r="K14" i="2"/>
  <c r="K9" i="2" s="1"/>
  <c r="K17" i="3"/>
  <c r="C8" i="2"/>
  <c r="I9" i="3"/>
  <c r="G9" i="3"/>
  <c r="K8" i="3" s="1"/>
  <c r="C8" i="3" l="1"/>
  <c r="K9" i="3"/>
</calcChain>
</file>

<file path=xl/sharedStrings.xml><?xml version="1.0" encoding="utf-8"?>
<sst xmlns="http://schemas.openxmlformats.org/spreadsheetml/2006/main" count="150" uniqueCount="113">
  <si>
    <t xml:space="preserve"> </t>
  </si>
  <si>
    <t>7 CFR 1775 Technical Assistance Programs</t>
  </si>
  <si>
    <t>Equal Opportunity Agreement</t>
  </si>
  <si>
    <t>Legal Authority and Responsibility</t>
  </si>
  <si>
    <t>Evidence of Tax Exempt Status</t>
  </si>
  <si>
    <t>Grant Agreement</t>
  </si>
  <si>
    <t>Project Performance Report</t>
  </si>
  <si>
    <t>Audit</t>
  </si>
  <si>
    <t>1775.10</t>
  </si>
  <si>
    <t>Statement concerning assistance under the National Forest Service-Dependent Rural Communities Economic Diversification Act</t>
  </si>
  <si>
    <t>RD 400-1</t>
  </si>
  <si>
    <t>Written</t>
  </si>
  <si>
    <t>1775.10(d)(3)</t>
  </si>
  <si>
    <t>1775.10(d)(6)</t>
  </si>
  <si>
    <t>1775.10(d)(1)</t>
  </si>
  <si>
    <t>1775.10(d)(2)</t>
  </si>
  <si>
    <t>1775.10(d)(8)</t>
  </si>
  <si>
    <t>1775.10(c)(1)</t>
  </si>
  <si>
    <t>1775.10(c)(2)</t>
  </si>
  <si>
    <t>1775.10(c)(8)</t>
  </si>
  <si>
    <t>1775.18(a)</t>
  </si>
  <si>
    <t>1775.10(c)(6)</t>
  </si>
  <si>
    <t>1775.10(c)(9)</t>
  </si>
  <si>
    <t>Indirect Cost Agreement</t>
  </si>
  <si>
    <t>1775.10(c)(10)</t>
  </si>
  <si>
    <t>1775.10(c)(11)</t>
  </si>
  <si>
    <t>Disclosure of Lobbying Activities</t>
  </si>
  <si>
    <t>SF LLL</t>
  </si>
  <si>
    <t>1775.10(d)(7)</t>
  </si>
  <si>
    <t>Latest Financial Information</t>
  </si>
  <si>
    <t>1775.10(d)(4)</t>
  </si>
  <si>
    <t>Evidence of Financial Management System</t>
  </si>
  <si>
    <t>Documentation of assistance provided to Rural Development employees</t>
  </si>
  <si>
    <t>Financial Statements</t>
  </si>
  <si>
    <t>SF-270</t>
  </si>
  <si>
    <t>Federal Financial Report</t>
  </si>
  <si>
    <t>RUS Guide 1775-1</t>
  </si>
  <si>
    <t>Request for Advance or Reimbursement (Corporation)</t>
  </si>
  <si>
    <t>SF-424 (4040-0004)</t>
  </si>
  <si>
    <t>INFORMATION COLLECTION BURDEN HOURS</t>
  </si>
  <si>
    <t>OMB # 0572 - 0012</t>
  </si>
  <si>
    <t>Estimated No. of Total Respondents (Applicants)</t>
  </si>
  <si>
    <t>Estimated No. of Total Awards (Awardees)</t>
  </si>
  <si>
    <t>Average hours per response</t>
  </si>
  <si>
    <t>Number of responses per respondent</t>
  </si>
  <si>
    <t xml:space="preserve">Gray Columns have automatic formulas.  DO NOT input numbers in these columns.  </t>
  </si>
  <si>
    <t>TOTAL</t>
  </si>
  <si>
    <t xml:space="preserve">(A) </t>
  </si>
  <si>
    <t>(B)</t>
  </si>
  <si>
    <t xml:space="preserve">(C)  </t>
  </si>
  <si>
    <t>(D)</t>
  </si>
  <si>
    <t xml:space="preserve">(E)  </t>
  </si>
  <si>
    <t>(F)</t>
  </si>
  <si>
    <t>(G)</t>
  </si>
  <si>
    <t>(H)</t>
  </si>
  <si>
    <t>(I)</t>
  </si>
  <si>
    <t>(J)</t>
  </si>
  <si>
    <t>(K)</t>
  </si>
  <si>
    <t>Regulation Reference</t>
  </si>
  <si>
    <t>Title</t>
  </si>
  <si>
    <t>Form No. 
(If Any)</t>
  </si>
  <si>
    <t>% of Respondents Line Item is Applicable To</t>
  </si>
  <si>
    <t>Estimated # of Respondents</t>
  </si>
  <si>
    <t xml:space="preserve">Reports Filed Annually </t>
  </si>
  <si>
    <t xml:space="preserve">Total Responses 
(E) x (F)  </t>
  </si>
  <si>
    <t xml:space="preserve">Estimated # of Hours Per Response </t>
  </si>
  <si>
    <t>Estimated Total Hours 
(G) x (H)</t>
  </si>
  <si>
    <t>Prof. Wage Rate</t>
  </si>
  <si>
    <t>Total Cost
(I) x (J)</t>
  </si>
  <si>
    <t>APPLICATION</t>
  </si>
  <si>
    <t>Narrative- Initial Submission</t>
  </si>
  <si>
    <t>Narrative- Revised Submission</t>
  </si>
  <si>
    <t>Scope of Work- Initial Submission</t>
  </si>
  <si>
    <t>Scope of Work- Final Submission</t>
  </si>
  <si>
    <t>Budget justification- Initial Submission</t>
  </si>
  <si>
    <t>Budget justification- Revised Submission</t>
  </si>
  <si>
    <t>AWARD CLOSING, SERVICING, AND REPORTING</t>
  </si>
  <si>
    <t>Application for Federal Assistance (Non-construction Programs)- Initial Submission</t>
  </si>
  <si>
    <t>Application for Federal Assistance (Non-construction Programs)- Revised Submission</t>
  </si>
  <si>
    <t>Budget Information--Non-Construction Programs- Initial Submission</t>
  </si>
  <si>
    <t>SF-424A (4040-0006)</t>
  </si>
  <si>
    <t>Budget Information--Non-Construction Programs- Revised Submission</t>
  </si>
  <si>
    <t>SF-425 (4040-0014)</t>
  </si>
  <si>
    <t>Statement of Compliance, Title VI of Civil Rights Act of 1964</t>
  </si>
  <si>
    <t>Request for Advance or Reimbursement (Corporation) - Extension</t>
  </si>
  <si>
    <t>Federal Financial Report - Extension</t>
  </si>
  <si>
    <t>SAM Registration</t>
  </si>
  <si>
    <t xml:space="preserve">RURAL UTILITIES SERVICE </t>
  </si>
  <si>
    <t>Technical Assistance Programs</t>
  </si>
  <si>
    <t>1. OPM GS &amp; SES Pay Tables:</t>
  </si>
  <si>
    <t xml:space="preserve">  Click Link </t>
  </si>
  <si>
    <t>Pay &amp; Leave (opm.gov)</t>
  </si>
  <si>
    <t xml:space="preserve">  Click "pay tables" from first paragraph</t>
  </si>
  <si>
    <t xml:space="preserve">  Click current Year at top under Salaries &amp; Wages</t>
  </si>
  <si>
    <t xml:space="preserve">  a. OPM GS Pay Tables:  Under "General Schedule (GS) &amp; Locality Pay Tables" click 20## GS Pay Tables (ex. 2024 GS Pay Tables)</t>
  </si>
  <si>
    <t>2. Benefit % (OMB Memo M-08 13)</t>
  </si>
  <si>
    <t xml:space="preserve">https://www.whitehouse.gov/wp-content/uploads/legacy_drupal_files/omb/memoranda/2008/m08-13.pdf </t>
  </si>
  <si>
    <t>Gray &amp; Blue Columns have automatic formulas.  DO NOT input numbers in these columns.</t>
  </si>
  <si>
    <t xml:space="preserve">Total  </t>
  </si>
  <si>
    <t>Staff 
Position</t>
  </si>
  <si>
    <t>GS Grade</t>
  </si>
  <si>
    <t>GS Step</t>
  </si>
  <si>
    <t>Hourly Rate Calc</t>
  </si>
  <si>
    <t>Benefits Calc</t>
  </si>
  <si>
    <t>Total Salary Rate Calc</t>
  </si>
  <si>
    <t>Hours Required</t>
  </si>
  <si>
    <t>Cost Subtotals</t>
  </si>
  <si>
    <t>Program Director - State Office</t>
  </si>
  <si>
    <t>Loan Specialist - State Office</t>
  </si>
  <si>
    <t>Loan Specialist - National Office</t>
  </si>
  <si>
    <t xml:space="preserve">  Then choose B (for base) Hourly Rate from table for St. Louis-St. Charles-Farmington, MO-IL.</t>
  </si>
  <si>
    <t>SF-270
 (0348-0004)</t>
  </si>
  <si>
    <t>OMB # 0572 - 0112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</si>
</sst>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mm/dd/yy_)"/>
    <numFmt numFmtId="165" formatCode="&quot;$&quot;#,##0.00"/>
    <numFmt numFmtId="166" formatCode="&quot;$&quot;#,##0"/>
    <numFmt numFmtId="167" formatCode="[$-409]mmmm\ d\,\ yyyy;@"/>
    <numFmt numFmtId="168" formatCode="#,##0.0000"/>
    <numFmt numFmtId="169" formatCode="#,##0.000_);\(#,##0.000\)"/>
    <numFmt numFmtId="172" formatCode="#,##0.0000_);\(#,##0.0000\)"/>
  </numFmts>
  <fonts count="11" x14ac:knownFonts="1">
    <font>
      <sz val="10"/>
      <name val="Arial"/>
    </font>
    <font>
      <sz val="8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b/>
      <sz val="10"/>
      <name val="Times New Roman"/>
      <family val="1"/>
    </font>
    <font>
      <b/>
      <sz val="11"/>
      <name val="Times New Roman"/>
      <family val="1"/>
    </font>
    <font>
      <u/>
      <sz val="11"/>
      <color theme="10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37" fontId="3" fillId="0" borderId="2" xfId="0" applyNumberFormat="1" applyFont="1" applyBorder="1" applyAlignment="1">
      <alignment wrapText="1"/>
    </xf>
    <xf numFmtId="37" fontId="4" fillId="0" borderId="0" xfId="0" applyNumberFormat="1" applyFont="1" applyAlignment="1">
      <alignment horizontal="centerContinuous" vertical="center"/>
    </xf>
    <xf numFmtId="37" fontId="2" fillId="0" borderId="0" xfId="0" applyNumberFormat="1" applyFont="1" applyAlignment="1">
      <alignment horizontal="centerContinuous" vertical="center"/>
    </xf>
    <xf numFmtId="9" fontId="2" fillId="0" borderId="0" xfId="0" applyNumberFormat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3" fontId="2" fillId="0" borderId="0" xfId="0" applyNumberFormat="1" applyFont="1" applyAlignment="1">
      <alignment horizontal="centerContinuous" vertical="center"/>
    </xf>
    <xf numFmtId="165" fontId="2" fillId="0" borderId="0" xfId="0" applyNumberFormat="1" applyFont="1" applyAlignment="1">
      <alignment horizontal="centerContinuous" vertical="center"/>
    </xf>
    <xf numFmtId="166" fontId="2" fillId="0" borderId="0" xfId="0" applyNumberFormat="1" applyFont="1" applyAlignment="1">
      <alignment horizontal="centerContinuous" vertical="center"/>
    </xf>
    <xf numFmtId="9" fontId="4" fillId="0" borderId="0" xfId="0" applyNumberFormat="1" applyFont="1" applyAlignment="1">
      <alignment horizontal="centerContinuous" vertical="center"/>
    </xf>
    <xf numFmtId="166" fontId="4" fillId="0" borderId="0" xfId="0" applyNumberFormat="1" applyFont="1" applyAlignment="1">
      <alignment horizontal="centerContinuous" vertical="center"/>
    </xf>
    <xf numFmtId="167" fontId="4" fillId="0" borderId="0" xfId="0" applyNumberFormat="1" applyFont="1" applyAlignment="1">
      <alignment horizontal="centerContinuous" vertical="center"/>
    </xf>
    <xf numFmtId="167" fontId="4" fillId="0" borderId="0" xfId="0" applyNumberFormat="1" applyFont="1" applyAlignment="1">
      <alignment horizontal="left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1" applyNumberFormat="1" applyBorder="1" applyAlignment="1" applyProtection="1">
      <alignment horizontal="left" vertical="center"/>
    </xf>
    <xf numFmtId="37" fontId="4" fillId="0" borderId="0" xfId="0" applyNumberFormat="1" applyFont="1" applyAlignment="1">
      <alignment horizontal="right" vertical="center"/>
    </xf>
    <xf numFmtId="168" fontId="2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9" fontId="4" fillId="2" borderId="0" xfId="0" applyNumberFormat="1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Continuous" vertical="center"/>
    </xf>
    <xf numFmtId="3" fontId="4" fillId="2" borderId="0" xfId="0" applyNumberFormat="1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 wrapText="1"/>
    </xf>
    <xf numFmtId="37" fontId="4" fillId="0" borderId="4" xfId="0" applyNumberFormat="1" applyFont="1" applyBorder="1" applyAlignment="1">
      <alignment horizontal="center" vertical="center" wrapText="1"/>
    </xf>
    <xf numFmtId="37" fontId="4" fillId="2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6" fontId="4" fillId="2" borderId="4" xfId="0" applyNumberFormat="1" applyFont="1" applyFill="1" applyBorder="1" applyAlignment="1">
      <alignment horizontal="center" vertical="center" wrapText="1"/>
    </xf>
    <xf numFmtId="167" fontId="4" fillId="0" borderId="5" xfId="0" applyNumberFormat="1" applyFont="1" applyBorder="1" applyAlignment="1">
      <alignment horizontal="center" vertical="center" wrapText="1"/>
    </xf>
    <xf numFmtId="37" fontId="4" fillId="0" borderId="5" xfId="0" applyNumberFormat="1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37" fontId="4" fillId="2" borderId="5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66" fontId="4" fillId="2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Continuous" vertical="center"/>
    </xf>
    <xf numFmtId="0" fontId="4" fillId="3" borderId="4" xfId="0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 vertical="center"/>
    </xf>
    <xf numFmtId="9" fontId="2" fillId="3" borderId="4" xfId="0" applyNumberFormat="1" applyFont="1" applyFill="1" applyBorder="1" applyAlignment="1">
      <alignment horizontal="centerContinuous" vertical="center"/>
    </xf>
    <xf numFmtId="37" fontId="2" fillId="3" borderId="4" xfId="0" applyNumberFormat="1" applyFont="1" applyFill="1" applyBorder="1" applyAlignment="1">
      <alignment horizontal="centerContinuous" vertical="center"/>
    </xf>
    <xf numFmtId="1" fontId="2" fillId="3" borderId="4" xfId="0" applyNumberFormat="1" applyFont="1" applyFill="1" applyBorder="1" applyAlignment="1">
      <alignment horizontal="centerContinuous" vertical="center"/>
    </xf>
    <xf numFmtId="2" fontId="2" fillId="3" borderId="4" xfId="0" applyNumberFormat="1" applyFont="1" applyFill="1" applyBorder="1" applyAlignment="1">
      <alignment horizontal="centerContinuous" vertical="center"/>
    </xf>
    <xf numFmtId="3" fontId="2" fillId="3" borderId="4" xfId="0" applyNumberFormat="1" applyFont="1" applyFill="1" applyBorder="1" applyAlignment="1">
      <alignment horizontal="centerContinuous" vertical="center"/>
    </xf>
    <xf numFmtId="165" fontId="2" fillId="3" borderId="4" xfId="0" applyNumberFormat="1" applyFont="1" applyFill="1" applyBorder="1" applyAlignment="1">
      <alignment horizontal="centerContinuous" vertical="center"/>
    </xf>
    <xf numFmtId="166" fontId="2" fillId="3" borderId="4" xfId="0" applyNumberFormat="1" applyFont="1" applyFill="1" applyBorder="1" applyAlignment="1">
      <alignment horizontal="centerContinuous" vertical="center"/>
    </xf>
    <xf numFmtId="0" fontId="2" fillId="0" borderId="4" xfId="0" applyFont="1" applyBorder="1" applyAlignment="1">
      <alignment vertical="center"/>
    </xf>
    <xf numFmtId="9" fontId="2" fillId="0" borderId="4" xfId="0" applyNumberFormat="1" applyFont="1" applyBorder="1" applyAlignment="1">
      <alignment horizontal="center" vertical="center"/>
    </xf>
    <xf numFmtId="37" fontId="2" fillId="2" borderId="4" xfId="0" applyNumberFormat="1" applyFont="1" applyFill="1" applyBorder="1" applyAlignment="1">
      <alignment horizontal="center" vertical="center"/>
    </xf>
    <xf numFmtId="37" fontId="2" fillId="0" borderId="4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166" fontId="2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9" fontId="2" fillId="0" borderId="0" xfId="0" applyNumberFormat="1" applyFont="1"/>
    <xf numFmtId="0" fontId="2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/>
    </xf>
    <xf numFmtId="37" fontId="3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37" fontId="3" fillId="0" borderId="4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Continuous" vertical="center"/>
    </xf>
    <xf numFmtId="9" fontId="4" fillId="0" borderId="4" xfId="0" applyNumberFormat="1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9" fontId="2" fillId="0" borderId="4" xfId="0" applyNumberFormat="1" applyFont="1" applyBorder="1"/>
    <xf numFmtId="44" fontId="2" fillId="0" borderId="0" xfId="2" applyFont="1"/>
    <xf numFmtId="37" fontId="0" fillId="2" borderId="4" xfId="0" applyNumberFormat="1" applyFill="1" applyBorder="1" applyAlignment="1">
      <alignment horizontal="center" vertical="center"/>
    </xf>
    <xf numFmtId="37" fontId="0" fillId="0" borderId="4" xfId="0" applyNumberFormat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Continuous" vertical="center"/>
    </xf>
    <xf numFmtId="37" fontId="0" fillId="0" borderId="0" xfId="0" applyNumberFormat="1" applyAlignment="1">
      <alignment horizontal="centerContinuous" vertical="center"/>
    </xf>
    <xf numFmtId="0" fontId="0" fillId="0" borderId="4" xfId="0" applyBorder="1" applyAlignment="1">
      <alignment horizontal="left" vertical="center" wrapText="1"/>
    </xf>
    <xf numFmtId="2" fontId="0" fillId="0" borderId="6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right" vertical="center"/>
    </xf>
    <xf numFmtId="37" fontId="7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5" fontId="0" fillId="0" borderId="0" xfId="0" applyNumberFormat="1" applyAlignment="1">
      <alignment horizontal="centerContinuous" vertical="center"/>
    </xf>
    <xf numFmtId="2" fontId="0" fillId="0" borderId="0" xfId="0" applyNumberFormat="1" applyAlignment="1">
      <alignment horizontal="centerContinuous" vertical="center"/>
    </xf>
    <xf numFmtId="167" fontId="7" fillId="0" borderId="0" xfId="0" applyNumberFormat="1" applyFont="1" applyAlignment="1">
      <alignment horizontal="centerContinuous" vertical="center"/>
    </xf>
    <xf numFmtId="37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37" fontId="8" fillId="0" borderId="0" xfId="0" applyNumberFormat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1" applyFont="1"/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/>
    <xf numFmtId="10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left" vertical="center"/>
    </xf>
    <xf numFmtId="0" fontId="5" fillId="0" borderId="0" xfId="1" applyAlignment="1">
      <alignment horizontal="left" vertical="center"/>
    </xf>
    <xf numFmtId="10" fontId="4" fillId="0" borderId="0" xfId="0" applyNumberFormat="1" applyFont="1" applyAlignment="1">
      <alignment horizontal="center" vertical="center"/>
    </xf>
    <xf numFmtId="167" fontId="7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5" fillId="0" borderId="0" xfId="1"/>
    <xf numFmtId="165" fontId="4" fillId="0" borderId="3" xfId="0" applyNumberFormat="1" applyFont="1" applyBorder="1" applyAlignment="1">
      <alignment horizontal="right" vertical="center" indent="1"/>
    </xf>
    <xf numFmtId="4" fontId="2" fillId="2" borderId="4" xfId="0" applyNumberFormat="1" applyFont="1" applyFill="1" applyBorder="1" applyAlignment="1">
      <alignment horizontal="center" vertical="center"/>
    </xf>
    <xf numFmtId="168" fontId="4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4" fontId="0" fillId="2" borderId="4" xfId="0" applyNumberFormat="1" applyFill="1" applyBorder="1" applyAlignment="1">
      <alignment horizontal="center" vertical="center"/>
    </xf>
    <xf numFmtId="172" fontId="4" fillId="2" borderId="0" xfId="0" applyNumberFormat="1" applyFont="1" applyFill="1" applyAlignment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rd_rus_wep/WEP%20Documents/WEPFILES/Paperwork%20Burden/WEP%20Servicing%201782%20(2018,%202020,%202021,%202024)/WEP%20Servicing%20(2024)/Burden%20Hours%20Servicing%202024%2006%2024%20Working%20Copy%207.25.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 BH Collection"/>
    </sheetNames>
    <sheetDataSet>
      <sheetData sheetId="0">
        <row r="1">
          <cell r="A1" t="str">
            <v>RURAL UTILITIES SERVICE</v>
          </cell>
        </row>
        <row r="3">
          <cell r="A3" t="str">
            <v>INFORMATION COLLECTION BURDEN HOURS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pm.gov/policy-data-oversight/pay-leave/salaries-wages/" TargetMode="External"/><Relationship Id="rId1" Type="http://schemas.openxmlformats.org/officeDocument/2006/relationships/hyperlink" Target="https://www.whitehouse.gov/wp-content/uploads/legacy_drupal_files/omb/memoranda/2008/m08-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6"/>
  <sheetViews>
    <sheetView tabSelected="1" zoomScale="90" zoomScaleNormal="90" workbookViewId="0">
      <selection activeCell="C8" sqref="C8"/>
    </sheetView>
  </sheetViews>
  <sheetFormatPr defaultColWidth="9.42578125" defaultRowHeight="12.75" x14ac:dyDescent="0.2"/>
  <cols>
    <col min="1" max="1" width="12.5703125" style="69" customWidth="1"/>
    <col min="2" max="2" width="45.42578125" style="70" customWidth="1"/>
    <col min="3" max="3" width="11.42578125" style="71" customWidth="1"/>
    <col min="4" max="4" width="12.140625" style="72" customWidth="1"/>
    <col min="5" max="5" width="12.140625" style="73" customWidth="1"/>
    <col min="6" max="6" width="11.42578125" style="69" customWidth="1"/>
    <col min="7" max="7" width="12.5703125" style="74" customWidth="1"/>
    <col min="8" max="8" width="16.85546875" style="69" bestFit="1" customWidth="1"/>
    <col min="9" max="9" width="12.42578125" style="75" customWidth="1"/>
    <col min="10" max="10" width="9.42578125" style="76"/>
    <col min="11" max="11" width="11.42578125" style="77" bestFit="1" customWidth="1"/>
    <col min="12" max="12" width="20.7109375" style="1" customWidth="1"/>
    <col min="13" max="16384" width="9.42578125" style="1"/>
  </cols>
  <sheetData>
    <row r="1" spans="1:12" x14ac:dyDescent="0.2">
      <c r="A1" s="6" t="s">
        <v>87</v>
      </c>
      <c r="B1" s="7"/>
      <c r="C1" s="7"/>
      <c r="D1" s="8"/>
      <c r="E1" s="7"/>
      <c r="F1" s="105"/>
      <c r="G1" s="104"/>
      <c r="H1" s="7"/>
      <c r="I1" s="10"/>
      <c r="J1" s="11"/>
      <c r="K1" s="12"/>
    </row>
    <row r="2" spans="1:12" x14ac:dyDescent="0.2">
      <c r="A2" s="6" t="s">
        <v>1</v>
      </c>
      <c r="B2" s="7"/>
      <c r="C2" s="6"/>
      <c r="D2" s="13"/>
      <c r="E2" s="7"/>
      <c r="F2" s="7"/>
      <c r="G2" s="9"/>
      <c r="H2" s="7"/>
      <c r="I2" s="10"/>
      <c r="J2" s="11"/>
      <c r="K2" s="14"/>
    </row>
    <row r="3" spans="1:12" x14ac:dyDescent="0.2">
      <c r="A3" s="6" t="s">
        <v>39</v>
      </c>
      <c r="B3" s="7"/>
      <c r="C3" s="6"/>
      <c r="D3" s="13"/>
      <c r="E3" s="7"/>
      <c r="F3" s="7"/>
      <c r="G3" s="9"/>
      <c r="H3" s="7"/>
      <c r="I3" s="10"/>
      <c r="J3" s="11"/>
      <c r="K3" s="12"/>
    </row>
    <row r="4" spans="1:12" x14ac:dyDescent="0.2">
      <c r="A4" s="6" t="s">
        <v>112</v>
      </c>
      <c r="B4" s="7"/>
      <c r="C4" s="6"/>
      <c r="D4" s="13"/>
      <c r="E4" s="7"/>
      <c r="F4" s="7"/>
      <c r="G4" s="9"/>
      <c r="H4" s="7"/>
      <c r="I4" s="10"/>
      <c r="J4" s="11"/>
      <c r="K4" s="12"/>
    </row>
    <row r="5" spans="1:12" x14ac:dyDescent="0.2">
      <c r="A5" s="15"/>
      <c r="B5" s="7"/>
      <c r="C5" s="6"/>
      <c r="D5" s="13"/>
      <c r="E5" s="7"/>
      <c r="F5" s="7"/>
      <c r="G5" s="9"/>
      <c r="H5" s="7"/>
      <c r="I5" s="10"/>
      <c r="J5" s="11"/>
      <c r="K5" s="12"/>
    </row>
    <row r="6" spans="1:12" x14ac:dyDescent="0.2">
      <c r="A6" s="15"/>
      <c r="B6" s="7"/>
      <c r="C6" s="6"/>
      <c r="D6" s="13"/>
      <c r="E6" s="7"/>
      <c r="F6" s="7"/>
      <c r="G6" s="9"/>
      <c r="H6" s="7"/>
      <c r="I6" s="10"/>
      <c r="J6" s="11"/>
      <c r="K6" s="12"/>
    </row>
    <row r="7" spans="1:12" x14ac:dyDescent="0.2">
      <c r="A7" s="16" t="s">
        <v>41</v>
      </c>
      <c r="B7" s="7"/>
      <c r="C7" s="17">
        <v>66</v>
      </c>
      <c r="D7" s="16"/>
      <c r="E7" s="7"/>
      <c r="F7" s="18"/>
      <c r="G7" s="1"/>
      <c r="H7" s="19"/>
      <c r="I7" s="20"/>
      <c r="J7" s="21" t="s">
        <v>42</v>
      </c>
      <c r="K7" s="22">
        <v>52</v>
      </c>
    </row>
    <row r="8" spans="1:12" x14ac:dyDescent="0.2">
      <c r="A8" s="16" t="s">
        <v>43</v>
      </c>
      <c r="B8" s="7"/>
      <c r="C8" s="146">
        <f>I9/G9</f>
        <v>5.0526363636363634</v>
      </c>
      <c r="D8" s="16"/>
      <c r="E8" s="7"/>
      <c r="F8" s="19"/>
      <c r="G8" s="1"/>
      <c r="H8" s="19"/>
      <c r="I8" s="20"/>
      <c r="J8" s="19" t="s">
        <v>44</v>
      </c>
      <c r="K8" s="24">
        <f>G9/C7</f>
        <v>16.666666666666668</v>
      </c>
    </row>
    <row r="9" spans="1:12" x14ac:dyDescent="0.2">
      <c r="A9" s="16" t="s">
        <v>45</v>
      </c>
      <c r="B9" s="7"/>
      <c r="C9" s="6"/>
      <c r="D9" s="13"/>
      <c r="E9" s="7"/>
      <c r="F9" s="19" t="s">
        <v>46</v>
      </c>
      <c r="G9" s="25">
        <f>SUM(G13:G33)</f>
        <v>1100</v>
      </c>
      <c r="H9" s="19"/>
      <c r="I9" s="143">
        <f>SUM(I13:I33)</f>
        <v>5557.9</v>
      </c>
      <c r="J9" s="26"/>
      <c r="K9" s="27">
        <f>SUM(K13:K33)</f>
        <v>293482.81199999998</v>
      </c>
    </row>
    <row r="10" spans="1:12" x14ac:dyDescent="0.2">
      <c r="A10" s="28" t="s">
        <v>47</v>
      </c>
      <c r="B10" s="29" t="s">
        <v>48</v>
      </c>
      <c r="C10" s="29" t="s">
        <v>49</v>
      </c>
      <c r="D10" s="29" t="s">
        <v>50</v>
      </c>
      <c r="E10" s="30" t="s">
        <v>51</v>
      </c>
      <c r="F10" s="31" t="s">
        <v>52</v>
      </c>
      <c r="G10" s="30" t="s">
        <v>53</v>
      </c>
      <c r="H10" s="32" t="s">
        <v>54</v>
      </c>
      <c r="I10" s="33" t="s">
        <v>55</v>
      </c>
      <c r="J10" s="34" t="s">
        <v>56</v>
      </c>
      <c r="K10" s="34" t="s">
        <v>57</v>
      </c>
    </row>
    <row r="11" spans="1:12" ht="76.5" x14ac:dyDescent="0.2">
      <c r="A11" s="35" t="s">
        <v>58</v>
      </c>
      <c r="B11" s="36" t="s">
        <v>59</v>
      </c>
      <c r="C11" s="36" t="s">
        <v>60</v>
      </c>
      <c r="D11" s="37" t="s">
        <v>61</v>
      </c>
      <c r="E11" s="38" t="s">
        <v>62</v>
      </c>
      <c r="F11" s="36" t="s">
        <v>63</v>
      </c>
      <c r="G11" s="39" t="s">
        <v>64</v>
      </c>
      <c r="H11" s="36" t="s">
        <v>65</v>
      </c>
      <c r="I11" s="40" t="s">
        <v>66</v>
      </c>
      <c r="J11" s="41" t="s">
        <v>67</v>
      </c>
      <c r="K11" s="42" t="s">
        <v>68</v>
      </c>
    </row>
    <row r="12" spans="1:12" x14ac:dyDescent="0.2">
      <c r="A12" s="43" t="s">
        <v>69</v>
      </c>
      <c r="B12" s="44"/>
      <c r="C12" s="45"/>
      <c r="D12" s="46"/>
      <c r="E12" s="47"/>
      <c r="F12" s="47"/>
      <c r="G12" s="48"/>
      <c r="H12" s="49"/>
      <c r="I12" s="50"/>
      <c r="J12" s="51"/>
      <c r="K12" s="52"/>
    </row>
    <row r="13" spans="1:12" ht="25.5" x14ac:dyDescent="0.2">
      <c r="A13" s="3" t="s">
        <v>21</v>
      </c>
      <c r="B13" s="4" t="s">
        <v>32</v>
      </c>
      <c r="C13" s="53"/>
      <c r="D13" s="54">
        <v>1</v>
      </c>
      <c r="E13" s="55">
        <f t="shared" ref="E13:E22" si="0">D13*$C$7</f>
        <v>66</v>
      </c>
      <c r="F13" s="56">
        <v>1</v>
      </c>
      <c r="G13" s="57">
        <f t="shared" ref="G13:G32" si="1">E13*F13</f>
        <v>66</v>
      </c>
      <c r="H13" s="58">
        <v>0.25</v>
      </c>
      <c r="I13" s="142">
        <f t="shared" ref="I13:I26" si="2">IF((H13*G13)="","",(H13*G13))</f>
        <v>16.5</v>
      </c>
      <c r="J13" s="59">
        <v>52.68</v>
      </c>
      <c r="K13" s="60">
        <f t="shared" ref="K13:K26" si="3">IF((J13*I13)="","",(J13*I13))</f>
        <v>869.22</v>
      </c>
      <c r="L13" s="1" t="s">
        <v>0</v>
      </c>
    </row>
    <row r="14" spans="1:12" x14ac:dyDescent="0.2">
      <c r="A14" s="3" t="s">
        <v>22</v>
      </c>
      <c r="B14" s="4" t="s">
        <v>23</v>
      </c>
      <c r="C14" s="61"/>
      <c r="D14" s="54">
        <v>1</v>
      </c>
      <c r="E14" s="55">
        <f t="shared" ref="E14:E20" si="4">D14*$K$7</f>
        <v>52</v>
      </c>
      <c r="F14" s="56">
        <v>1</v>
      </c>
      <c r="G14" s="57">
        <f t="shared" si="1"/>
        <v>52</v>
      </c>
      <c r="H14" s="58">
        <v>1</v>
      </c>
      <c r="I14" s="142">
        <f t="shared" si="2"/>
        <v>52</v>
      </c>
      <c r="J14" s="59">
        <v>66</v>
      </c>
      <c r="K14" s="60">
        <f t="shared" si="3"/>
        <v>3432</v>
      </c>
    </row>
    <row r="15" spans="1:12" ht="25.5" x14ac:dyDescent="0.2">
      <c r="A15" s="3" t="s">
        <v>24</v>
      </c>
      <c r="B15" s="4" t="s">
        <v>83</v>
      </c>
      <c r="C15" s="61"/>
      <c r="D15" s="54">
        <v>1</v>
      </c>
      <c r="E15" s="55">
        <f t="shared" si="4"/>
        <v>52</v>
      </c>
      <c r="F15" s="56">
        <v>1</v>
      </c>
      <c r="G15" s="57">
        <f t="shared" si="1"/>
        <v>52</v>
      </c>
      <c r="H15" s="58">
        <v>0.5</v>
      </c>
      <c r="I15" s="142">
        <f t="shared" si="2"/>
        <v>26</v>
      </c>
      <c r="J15" s="59">
        <f t="shared" ref="J14:J26" si="5">$J$13</f>
        <v>52.68</v>
      </c>
      <c r="K15" s="60">
        <f t="shared" si="3"/>
        <v>1369.68</v>
      </c>
    </row>
    <row r="16" spans="1:12" ht="38.25" x14ac:dyDescent="0.2">
      <c r="A16" s="62" t="s">
        <v>8</v>
      </c>
      <c r="B16" s="63" t="s">
        <v>9</v>
      </c>
      <c r="C16" s="61"/>
      <c r="D16" s="54">
        <v>1</v>
      </c>
      <c r="E16" s="55">
        <f t="shared" si="4"/>
        <v>52</v>
      </c>
      <c r="F16" s="56">
        <v>1</v>
      </c>
      <c r="G16" s="57">
        <f t="shared" si="1"/>
        <v>52</v>
      </c>
      <c r="H16" s="58">
        <v>1</v>
      </c>
      <c r="I16" s="142">
        <f t="shared" si="2"/>
        <v>52</v>
      </c>
      <c r="J16" s="59">
        <f t="shared" si="5"/>
        <v>52.68</v>
      </c>
      <c r="K16" s="60">
        <f t="shared" si="3"/>
        <v>2739.36</v>
      </c>
      <c r="L16" s="1" t="s">
        <v>0</v>
      </c>
    </row>
    <row r="17" spans="1:11" x14ac:dyDescent="0.2">
      <c r="A17" s="64" t="s">
        <v>14</v>
      </c>
      <c r="B17" s="63" t="s">
        <v>3</v>
      </c>
      <c r="C17" s="61"/>
      <c r="D17" s="54">
        <v>1</v>
      </c>
      <c r="E17" s="55">
        <f t="shared" si="4"/>
        <v>52</v>
      </c>
      <c r="F17" s="56">
        <v>1</v>
      </c>
      <c r="G17" s="57">
        <f t="shared" si="1"/>
        <v>52</v>
      </c>
      <c r="H17" s="58">
        <v>0.25</v>
      </c>
      <c r="I17" s="142">
        <f t="shared" si="2"/>
        <v>13</v>
      </c>
      <c r="J17" s="59">
        <f t="shared" si="5"/>
        <v>52.68</v>
      </c>
      <c r="K17" s="60">
        <f t="shared" si="3"/>
        <v>684.84</v>
      </c>
    </row>
    <row r="18" spans="1:11" x14ac:dyDescent="0.2">
      <c r="A18" s="64" t="s">
        <v>15</v>
      </c>
      <c r="B18" s="63" t="s">
        <v>4</v>
      </c>
      <c r="C18" s="61"/>
      <c r="D18" s="54">
        <v>1</v>
      </c>
      <c r="E18" s="55">
        <f t="shared" si="4"/>
        <v>52</v>
      </c>
      <c r="F18" s="56">
        <v>1</v>
      </c>
      <c r="G18" s="57">
        <f t="shared" si="1"/>
        <v>52</v>
      </c>
      <c r="H18" s="58">
        <v>0.25</v>
      </c>
      <c r="I18" s="142">
        <f t="shared" si="2"/>
        <v>13</v>
      </c>
      <c r="J18" s="59">
        <f t="shared" si="5"/>
        <v>52.68</v>
      </c>
      <c r="K18" s="60">
        <f t="shared" si="3"/>
        <v>684.84</v>
      </c>
    </row>
    <row r="19" spans="1:11" x14ac:dyDescent="0.2">
      <c r="A19" s="64" t="s">
        <v>12</v>
      </c>
      <c r="B19" s="65" t="s">
        <v>70</v>
      </c>
      <c r="C19" s="61"/>
      <c r="D19" s="54">
        <v>1</v>
      </c>
      <c r="E19" s="55">
        <f t="shared" si="4"/>
        <v>52</v>
      </c>
      <c r="F19" s="56">
        <v>1</v>
      </c>
      <c r="G19" s="57">
        <f t="shared" si="1"/>
        <v>52</v>
      </c>
      <c r="H19" s="58">
        <v>2</v>
      </c>
      <c r="I19" s="142">
        <f t="shared" si="2"/>
        <v>104</v>
      </c>
      <c r="J19" s="59">
        <f t="shared" si="5"/>
        <v>52.68</v>
      </c>
      <c r="K19" s="60">
        <f t="shared" si="3"/>
        <v>5478.72</v>
      </c>
    </row>
    <row r="20" spans="1:11" x14ac:dyDescent="0.2">
      <c r="A20" s="64"/>
      <c r="B20" s="66" t="s">
        <v>71</v>
      </c>
      <c r="C20" s="61"/>
      <c r="D20" s="54">
        <v>0.8</v>
      </c>
      <c r="E20" s="55">
        <f t="shared" si="4"/>
        <v>41.6</v>
      </c>
      <c r="F20" s="56">
        <v>1</v>
      </c>
      <c r="G20" s="57">
        <f t="shared" si="1"/>
        <v>41.6</v>
      </c>
      <c r="H20" s="58">
        <v>2</v>
      </c>
      <c r="I20" s="142">
        <f t="shared" si="2"/>
        <v>83.2</v>
      </c>
      <c r="J20" s="59">
        <f t="shared" si="5"/>
        <v>52.68</v>
      </c>
      <c r="K20" s="60">
        <f t="shared" si="3"/>
        <v>4382.9760000000006</v>
      </c>
    </row>
    <row r="21" spans="1:11" x14ac:dyDescent="0.2">
      <c r="A21" s="3" t="s">
        <v>16</v>
      </c>
      <c r="B21" s="67" t="s">
        <v>72</v>
      </c>
      <c r="C21" s="53"/>
      <c r="D21" s="54">
        <v>1</v>
      </c>
      <c r="E21" s="55">
        <f t="shared" si="0"/>
        <v>66</v>
      </c>
      <c r="F21" s="56">
        <v>1</v>
      </c>
      <c r="G21" s="57">
        <f t="shared" si="1"/>
        <v>66</v>
      </c>
      <c r="H21" s="58">
        <v>12</v>
      </c>
      <c r="I21" s="142">
        <f t="shared" si="2"/>
        <v>792</v>
      </c>
      <c r="J21" s="59">
        <f t="shared" si="5"/>
        <v>52.68</v>
      </c>
      <c r="K21" s="60">
        <f t="shared" si="3"/>
        <v>41722.559999999998</v>
      </c>
    </row>
    <row r="22" spans="1:11" x14ac:dyDescent="0.2">
      <c r="A22" s="61"/>
      <c r="B22" s="65" t="s">
        <v>73</v>
      </c>
      <c r="C22" s="68"/>
      <c r="D22" s="54">
        <v>0.8</v>
      </c>
      <c r="E22" s="55">
        <f t="shared" si="0"/>
        <v>52.800000000000004</v>
      </c>
      <c r="F22" s="56">
        <v>1</v>
      </c>
      <c r="G22" s="57">
        <f t="shared" si="1"/>
        <v>52.800000000000004</v>
      </c>
      <c r="H22" s="58">
        <v>12</v>
      </c>
      <c r="I22" s="142">
        <f t="shared" si="2"/>
        <v>633.6</v>
      </c>
      <c r="J22" s="59">
        <f t="shared" si="5"/>
        <v>52.68</v>
      </c>
      <c r="K22" s="60">
        <f t="shared" si="3"/>
        <v>33378.048000000003</v>
      </c>
    </row>
    <row r="23" spans="1:11" x14ac:dyDescent="0.2">
      <c r="A23" s="3" t="s">
        <v>13</v>
      </c>
      <c r="B23" s="65" t="s">
        <v>74</v>
      </c>
      <c r="C23" s="61"/>
      <c r="D23" s="54">
        <v>1</v>
      </c>
      <c r="E23" s="55">
        <f t="shared" ref="E23:E26" si="6">D23*$K$7</f>
        <v>52</v>
      </c>
      <c r="F23" s="56">
        <v>1</v>
      </c>
      <c r="G23" s="57">
        <f t="shared" si="1"/>
        <v>52</v>
      </c>
      <c r="H23" s="58">
        <v>10</v>
      </c>
      <c r="I23" s="142">
        <f t="shared" si="2"/>
        <v>520</v>
      </c>
      <c r="J23" s="59">
        <f t="shared" si="5"/>
        <v>52.68</v>
      </c>
      <c r="K23" s="60">
        <f t="shared" si="3"/>
        <v>27393.599999999999</v>
      </c>
    </row>
    <row r="24" spans="1:11" x14ac:dyDescent="0.2">
      <c r="A24" s="61"/>
      <c r="B24" s="65" t="s">
        <v>75</v>
      </c>
      <c r="C24" s="61"/>
      <c r="D24" s="54">
        <v>0.8</v>
      </c>
      <c r="E24" s="55">
        <f t="shared" si="6"/>
        <v>41.6</v>
      </c>
      <c r="F24" s="56">
        <v>1</v>
      </c>
      <c r="G24" s="57">
        <f t="shared" si="1"/>
        <v>41.6</v>
      </c>
      <c r="H24" s="58">
        <v>10</v>
      </c>
      <c r="I24" s="142">
        <f t="shared" si="2"/>
        <v>416</v>
      </c>
      <c r="J24" s="59">
        <f t="shared" si="5"/>
        <v>52.68</v>
      </c>
      <c r="K24" s="60">
        <f t="shared" si="3"/>
        <v>21914.880000000001</v>
      </c>
    </row>
    <row r="25" spans="1:11" x14ac:dyDescent="0.2">
      <c r="A25" s="3" t="s">
        <v>30</v>
      </c>
      <c r="B25" s="63" t="s">
        <v>29</v>
      </c>
      <c r="C25" s="61"/>
      <c r="D25" s="54">
        <v>1</v>
      </c>
      <c r="E25" s="55">
        <f t="shared" si="6"/>
        <v>52</v>
      </c>
      <c r="F25" s="56">
        <v>1</v>
      </c>
      <c r="G25" s="57">
        <f t="shared" si="1"/>
        <v>52</v>
      </c>
      <c r="H25" s="58">
        <v>1</v>
      </c>
      <c r="I25" s="142">
        <f t="shared" si="2"/>
        <v>52</v>
      </c>
      <c r="J25" s="59">
        <f t="shared" si="5"/>
        <v>52.68</v>
      </c>
      <c r="K25" s="60">
        <f t="shared" si="3"/>
        <v>2739.36</v>
      </c>
    </row>
    <row r="26" spans="1:11" x14ac:dyDescent="0.2">
      <c r="A26" s="3" t="s">
        <v>28</v>
      </c>
      <c r="B26" s="63" t="s">
        <v>31</v>
      </c>
      <c r="C26" s="61"/>
      <c r="D26" s="54">
        <v>1</v>
      </c>
      <c r="E26" s="55">
        <f t="shared" si="6"/>
        <v>52</v>
      </c>
      <c r="F26" s="56">
        <v>1</v>
      </c>
      <c r="G26" s="57">
        <f t="shared" si="1"/>
        <v>52</v>
      </c>
      <c r="H26" s="58">
        <v>0.25</v>
      </c>
      <c r="I26" s="142">
        <f t="shared" si="2"/>
        <v>13</v>
      </c>
      <c r="J26" s="59">
        <f t="shared" si="5"/>
        <v>52.68</v>
      </c>
      <c r="K26" s="60">
        <f t="shared" si="3"/>
        <v>684.84</v>
      </c>
    </row>
    <row r="27" spans="1:11" x14ac:dyDescent="0.2">
      <c r="A27" s="2"/>
      <c r="B27" s="63"/>
      <c r="C27" s="61"/>
      <c r="D27" s="54"/>
      <c r="E27" s="55"/>
      <c r="F27" s="56"/>
      <c r="G27" s="57"/>
      <c r="H27" s="58"/>
      <c r="I27" s="57"/>
      <c r="J27" s="59"/>
      <c r="K27" s="60"/>
    </row>
    <row r="28" spans="1:11" x14ac:dyDescent="0.2">
      <c r="A28" s="43" t="s">
        <v>76</v>
      </c>
      <c r="B28" s="44"/>
      <c r="C28" s="45"/>
      <c r="D28" s="46"/>
      <c r="E28" s="47"/>
      <c r="F28" s="47"/>
      <c r="G28" s="48"/>
      <c r="H28" s="49"/>
      <c r="I28" s="50"/>
      <c r="J28" s="51"/>
      <c r="K28" s="52"/>
    </row>
    <row r="29" spans="1:11" ht="25.5" x14ac:dyDescent="0.2">
      <c r="A29" s="3">
        <v>1775.13</v>
      </c>
      <c r="B29" s="65" t="s">
        <v>5</v>
      </c>
      <c r="C29" s="5" t="s">
        <v>36</v>
      </c>
      <c r="D29" s="54">
        <v>1</v>
      </c>
      <c r="E29" s="55">
        <f>D29*$K$7</f>
        <v>52</v>
      </c>
      <c r="F29" s="56">
        <v>1</v>
      </c>
      <c r="G29" s="57">
        <f t="shared" si="1"/>
        <v>52</v>
      </c>
      <c r="H29" s="58">
        <v>2</v>
      </c>
      <c r="I29" s="142">
        <f t="shared" ref="I29:I32" si="7">IF((H29*G29)="","",(H29*G29))</f>
        <v>104</v>
      </c>
      <c r="J29" s="59">
        <f t="shared" ref="J29:J32" si="8">$J$13</f>
        <v>52.68</v>
      </c>
      <c r="K29" s="60">
        <f t="shared" ref="K29:K32" si="9">IF((J29*I29)="","",(J29*I29))</f>
        <v>5478.72</v>
      </c>
    </row>
    <row r="30" spans="1:11" x14ac:dyDescent="0.2">
      <c r="A30" s="61">
        <v>1775.2</v>
      </c>
      <c r="B30" s="63" t="s">
        <v>6</v>
      </c>
      <c r="C30" s="61"/>
      <c r="D30" s="54">
        <v>1</v>
      </c>
      <c r="E30" s="55">
        <f t="shared" ref="E30:E32" si="10">D30*$K$7</f>
        <v>52</v>
      </c>
      <c r="F30" s="56">
        <v>4</v>
      </c>
      <c r="G30" s="57">
        <f t="shared" si="1"/>
        <v>208</v>
      </c>
      <c r="H30" s="58">
        <v>12</v>
      </c>
      <c r="I30" s="142">
        <f t="shared" si="7"/>
        <v>2496</v>
      </c>
      <c r="J30" s="59">
        <f t="shared" si="8"/>
        <v>52.68</v>
      </c>
      <c r="K30" s="60">
        <f t="shared" si="9"/>
        <v>131489.28</v>
      </c>
    </row>
    <row r="31" spans="1:11" x14ac:dyDescent="0.2">
      <c r="A31" s="68">
        <v>1775.21</v>
      </c>
      <c r="B31" s="65" t="s">
        <v>7</v>
      </c>
      <c r="C31" s="61"/>
      <c r="D31" s="54">
        <v>0.15</v>
      </c>
      <c r="E31" s="55">
        <f t="shared" si="10"/>
        <v>7.8</v>
      </c>
      <c r="F31" s="56">
        <v>1</v>
      </c>
      <c r="G31" s="57">
        <f t="shared" si="1"/>
        <v>7.8</v>
      </c>
      <c r="H31" s="58">
        <v>3</v>
      </c>
      <c r="I31" s="142">
        <f t="shared" si="7"/>
        <v>23.4</v>
      </c>
      <c r="J31" s="59">
        <f t="shared" si="8"/>
        <v>52.68</v>
      </c>
      <c r="K31" s="60">
        <f t="shared" si="9"/>
        <v>1232.712</v>
      </c>
    </row>
    <row r="32" spans="1:11" x14ac:dyDescent="0.2">
      <c r="A32" s="61">
        <v>1775.21</v>
      </c>
      <c r="B32" s="65" t="s">
        <v>33</v>
      </c>
      <c r="C32" s="61"/>
      <c r="D32" s="54">
        <v>0.85</v>
      </c>
      <c r="E32" s="55">
        <f t="shared" si="10"/>
        <v>44.199999999999996</v>
      </c>
      <c r="F32" s="56">
        <v>1</v>
      </c>
      <c r="G32" s="57">
        <f t="shared" si="1"/>
        <v>44.199999999999996</v>
      </c>
      <c r="H32" s="58">
        <v>1</v>
      </c>
      <c r="I32" s="142">
        <f t="shared" si="7"/>
        <v>44.199999999999996</v>
      </c>
      <c r="J32" s="59">
        <f t="shared" si="8"/>
        <v>52.68</v>
      </c>
      <c r="K32" s="60">
        <f t="shared" si="9"/>
        <v>2328.4559999999997</v>
      </c>
    </row>
    <row r="33" spans="1:13" x14ac:dyDescent="0.2">
      <c r="A33" s="61"/>
      <c r="B33" s="67" t="s">
        <v>86</v>
      </c>
      <c r="C33" s="53" t="s">
        <v>11</v>
      </c>
      <c r="D33" s="88">
        <v>1</v>
      </c>
      <c r="E33" s="90">
        <f>D33*$K$7</f>
        <v>52</v>
      </c>
      <c r="F33" s="91">
        <v>1</v>
      </c>
      <c r="G33" s="92">
        <f>E33*F33</f>
        <v>52</v>
      </c>
      <c r="H33" s="93">
        <v>2</v>
      </c>
      <c r="I33" s="145">
        <f>IF((H33*G33)="","",(H33*G33))</f>
        <v>104</v>
      </c>
      <c r="J33" s="94">
        <f>$J$13</f>
        <v>52.68</v>
      </c>
      <c r="K33" s="95">
        <f>IF((J33*I33)="","",(J33*I33))</f>
        <v>5478.72</v>
      </c>
    </row>
    <row r="34" spans="1:13" x14ac:dyDescent="0.2">
      <c r="I34" s="144"/>
    </row>
    <row r="46" spans="1:13" x14ac:dyDescent="0.2">
      <c r="M46" s="89">
        <v>55.35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"/>
  <sheetViews>
    <sheetView topLeftCell="A11" workbookViewId="0">
      <selection activeCell="C28" sqref="C28"/>
    </sheetView>
  </sheetViews>
  <sheetFormatPr defaultColWidth="9.42578125" defaultRowHeight="12.75" x14ac:dyDescent="0.2"/>
  <cols>
    <col min="1" max="1" width="12.5703125" style="61" customWidth="1"/>
    <col min="2" max="2" width="45.42578125" style="67" customWidth="1"/>
    <col min="3" max="3" width="11.42578125" style="53" customWidth="1"/>
    <col min="4" max="4" width="12.140625" style="88" customWidth="1"/>
    <col min="5" max="5" width="12.140625" style="86" customWidth="1"/>
    <col min="6" max="6" width="11.42578125" style="61" customWidth="1"/>
    <col min="7" max="7" width="12.5703125" style="87" customWidth="1"/>
    <col min="8" max="8" width="16.85546875" style="61" bestFit="1" customWidth="1"/>
    <col min="9" max="9" width="12.42578125" style="57" customWidth="1"/>
    <col min="10" max="10" width="9.42578125" style="59"/>
    <col min="11" max="11" width="11.42578125" style="86" bestFit="1" customWidth="1"/>
    <col min="12" max="12" width="20.7109375" style="1" customWidth="1"/>
    <col min="13" max="16384" width="9.42578125" style="1"/>
  </cols>
  <sheetData>
    <row r="1" spans="1:11" x14ac:dyDescent="0.2">
      <c r="A1" s="6"/>
      <c r="B1" s="7"/>
      <c r="C1" s="7"/>
      <c r="D1" s="8"/>
      <c r="E1" s="7"/>
      <c r="F1" s="7"/>
      <c r="G1" s="9"/>
      <c r="H1" s="7"/>
      <c r="I1" s="10"/>
      <c r="J1" s="11"/>
      <c r="K1" s="7"/>
    </row>
    <row r="2" spans="1:11" x14ac:dyDescent="0.2">
      <c r="A2" s="6"/>
      <c r="B2" s="7"/>
      <c r="C2" s="6"/>
      <c r="D2" s="13"/>
      <c r="E2" s="7"/>
      <c r="F2" s="7"/>
      <c r="G2" s="9"/>
      <c r="H2" s="7"/>
      <c r="I2" s="10"/>
      <c r="J2" s="11"/>
      <c r="K2" s="6"/>
    </row>
    <row r="3" spans="1:11" x14ac:dyDescent="0.2">
      <c r="A3" s="6"/>
      <c r="B3" s="7"/>
      <c r="C3" s="6"/>
      <c r="D3" s="13"/>
      <c r="E3" s="7"/>
      <c r="F3" s="7"/>
      <c r="G3" s="9"/>
      <c r="H3" s="7"/>
      <c r="I3" s="10"/>
      <c r="J3" s="11"/>
      <c r="K3" s="81"/>
    </row>
    <row r="4" spans="1:11" x14ac:dyDescent="0.2">
      <c r="A4" s="6"/>
      <c r="B4" s="7"/>
      <c r="C4" s="6"/>
      <c r="D4" s="13"/>
      <c r="E4" s="7"/>
      <c r="F4" s="7"/>
      <c r="G4" s="9"/>
      <c r="H4" s="7"/>
      <c r="I4" s="10"/>
      <c r="J4" s="11"/>
      <c r="K4" s="81"/>
    </row>
    <row r="5" spans="1:11" x14ac:dyDescent="0.2">
      <c r="A5" s="6"/>
      <c r="B5" s="7"/>
      <c r="C5" s="6"/>
      <c r="D5" s="13"/>
      <c r="E5" s="7"/>
      <c r="F5" s="7"/>
      <c r="G5" s="9"/>
      <c r="H5" s="7"/>
      <c r="I5" s="10"/>
      <c r="J5" s="11"/>
      <c r="K5" s="81"/>
    </row>
    <row r="6" spans="1:11" x14ac:dyDescent="0.2">
      <c r="A6" s="15"/>
      <c r="B6" s="7"/>
      <c r="C6" s="6"/>
      <c r="D6" s="13"/>
      <c r="E6" s="7"/>
      <c r="F6" s="7"/>
      <c r="G6" s="9"/>
      <c r="H6" s="7"/>
      <c r="I6" s="10"/>
      <c r="J6" s="11"/>
      <c r="K6" s="81"/>
    </row>
    <row r="7" spans="1:11" x14ac:dyDescent="0.2">
      <c r="A7" s="16" t="s">
        <v>41</v>
      </c>
      <c r="B7" s="7"/>
      <c r="C7" s="17">
        <v>66</v>
      </c>
      <c r="D7" s="16"/>
      <c r="E7" s="7"/>
      <c r="F7" s="18"/>
      <c r="G7" s="1"/>
      <c r="H7" s="19"/>
      <c r="I7" s="20"/>
      <c r="J7" s="21" t="s">
        <v>42</v>
      </c>
      <c r="K7" s="22">
        <v>52</v>
      </c>
    </row>
    <row r="8" spans="1:11" x14ac:dyDescent="0.2">
      <c r="A8" s="16" t="s">
        <v>43</v>
      </c>
      <c r="B8" s="7"/>
      <c r="C8" s="23">
        <f>I9/G9</f>
        <v>1.1292904528410728</v>
      </c>
      <c r="D8" s="16"/>
      <c r="E8" s="7"/>
      <c r="F8" s="19"/>
      <c r="G8" s="1"/>
      <c r="H8" s="19"/>
      <c r="I8" s="20"/>
      <c r="J8" s="19" t="s">
        <v>44</v>
      </c>
      <c r="K8" s="24">
        <f>G9/C7</f>
        <v>21.012121212121215</v>
      </c>
    </row>
    <row r="9" spans="1:11" x14ac:dyDescent="0.2">
      <c r="A9" s="16" t="s">
        <v>45</v>
      </c>
      <c r="B9" s="7"/>
      <c r="C9" s="6"/>
      <c r="D9" s="13"/>
      <c r="E9" s="7"/>
      <c r="F9" s="19" t="s">
        <v>46</v>
      </c>
      <c r="G9" s="25">
        <f>SUM(G13:G22)</f>
        <v>1386.8000000000002</v>
      </c>
      <c r="H9" s="19"/>
      <c r="I9" s="25">
        <f>SUM(I13:I22)</f>
        <v>1566.1</v>
      </c>
      <c r="J9" s="26"/>
      <c r="K9" s="27">
        <f>SUM(K13:K22)</f>
        <v>82502.148000000001</v>
      </c>
    </row>
    <row r="10" spans="1:11" x14ac:dyDescent="0.2">
      <c r="A10" s="28" t="s">
        <v>47</v>
      </c>
      <c r="B10" s="29" t="s">
        <v>48</v>
      </c>
      <c r="C10" s="29" t="s">
        <v>49</v>
      </c>
      <c r="D10" s="29" t="s">
        <v>50</v>
      </c>
      <c r="E10" s="30" t="s">
        <v>51</v>
      </c>
      <c r="F10" s="31" t="s">
        <v>52</v>
      </c>
      <c r="G10" s="30" t="s">
        <v>53</v>
      </c>
      <c r="H10" s="32" t="s">
        <v>54</v>
      </c>
      <c r="I10" s="33" t="s">
        <v>55</v>
      </c>
      <c r="J10" s="34" t="s">
        <v>56</v>
      </c>
      <c r="K10" s="34" t="s">
        <v>57</v>
      </c>
    </row>
    <row r="11" spans="1:11" ht="76.5" x14ac:dyDescent="0.2">
      <c r="A11" s="35" t="s">
        <v>58</v>
      </c>
      <c r="B11" s="29" t="s">
        <v>59</v>
      </c>
      <c r="C11" s="29" t="s">
        <v>60</v>
      </c>
      <c r="D11" s="82" t="s">
        <v>61</v>
      </c>
      <c r="E11" s="30" t="s">
        <v>62</v>
      </c>
      <c r="F11" s="29" t="s">
        <v>63</v>
      </c>
      <c r="G11" s="83" t="s">
        <v>64</v>
      </c>
      <c r="H11" s="29" t="s">
        <v>65</v>
      </c>
      <c r="I11" s="84" t="s">
        <v>66</v>
      </c>
      <c r="J11" s="33" t="s">
        <v>67</v>
      </c>
      <c r="K11" s="85" t="s">
        <v>68</v>
      </c>
    </row>
    <row r="12" spans="1:11" x14ac:dyDescent="0.2">
      <c r="A12" s="43" t="s">
        <v>69</v>
      </c>
      <c r="B12" s="44"/>
      <c r="C12" s="45"/>
      <c r="D12" s="46"/>
      <c r="E12" s="46"/>
      <c r="F12" s="47"/>
      <c r="G12" s="48"/>
      <c r="H12" s="49"/>
      <c r="I12" s="50"/>
      <c r="J12" s="51"/>
      <c r="K12" s="52"/>
    </row>
    <row r="13" spans="1:11" ht="25.5" x14ac:dyDescent="0.2">
      <c r="A13" s="79" t="s">
        <v>17</v>
      </c>
      <c r="B13" s="63" t="s">
        <v>77</v>
      </c>
      <c r="C13" s="79" t="s">
        <v>38</v>
      </c>
      <c r="D13" s="54">
        <v>1</v>
      </c>
      <c r="E13" s="86">
        <f>D13*$K$7</f>
        <v>52</v>
      </c>
      <c r="F13" s="61">
        <v>1</v>
      </c>
      <c r="G13" s="87">
        <f t="shared" ref="G13:G18" si="0">E13*F13</f>
        <v>52</v>
      </c>
      <c r="H13" s="61">
        <v>0.75</v>
      </c>
      <c r="I13" s="57">
        <f t="shared" ref="I13:I18" si="1">IF((H13*G13)="","",(H13*G13))</f>
        <v>39</v>
      </c>
      <c r="J13" s="59">
        <f>'Burden Hours Collection'!$J$13</f>
        <v>52.68</v>
      </c>
      <c r="K13" s="60">
        <f t="shared" ref="K13:K18" si="2">IF((J13*I13)="","",(J13*I13))</f>
        <v>2054.52</v>
      </c>
    </row>
    <row r="14" spans="1:11" ht="25.5" x14ac:dyDescent="0.2">
      <c r="A14" s="79" t="s">
        <v>17</v>
      </c>
      <c r="B14" s="63" t="s">
        <v>78</v>
      </c>
      <c r="C14" s="79" t="s">
        <v>38</v>
      </c>
      <c r="D14" s="54">
        <v>0.8</v>
      </c>
      <c r="E14" s="86">
        <f>D14*$K$7</f>
        <v>41.6</v>
      </c>
      <c r="F14" s="61">
        <v>1</v>
      </c>
      <c r="G14" s="87">
        <f t="shared" si="0"/>
        <v>41.6</v>
      </c>
      <c r="H14" s="61">
        <v>0.75</v>
      </c>
      <c r="I14" s="57">
        <f t="shared" si="1"/>
        <v>31.200000000000003</v>
      </c>
      <c r="J14" s="59">
        <f>'Burden Hours Collection'!$J$13</f>
        <v>52.68</v>
      </c>
      <c r="K14" s="60">
        <f t="shared" si="2"/>
        <v>1643.6160000000002</v>
      </c>
    </row>
    <row r="15" spans="1:11" ht="25.5" x14ac:dyDescent="0.2">
      <c r="A15" s="64" t="s">
        <v>18</v>
      </c>
      <c r="B15" s="63" t="s">
        <v>79</v>
      </c>
      <c r="C15" s="79" t="s">
        <v>80</v>
      </c>
      <c r="D15" s="54">
        <v>1</v>
      </c>
      <c r="E15" s="86">
        <f>D15*$K$7</f>
        <v>52</v>
      </c>
      <c r="F15" s="61">
        <v>1</v>
      </c>
      <c r="G15" s="87">
        <f t="shared" si="0"/>
        <v>52</v>
      </c>
      <c r="H15" s="61">
        <v>3</v>
      </c>
      <c r="I15" s="57">
        <f t="shared" si="1"/>
        <v>156</v>
      </c>
      <c r="J15" s="59">
        <f>'Burden Hours Collection'!$J$13</f>
        <v>52.68</v>
      </c>
      <c r="K15" s="60">
        <f t="shared" si="2"/>
        <v>8218.08</v>
      </c>
    </row>
    <row r="16" spans="1:11" ht="25.5" x14ac:dyDescent="0.2">
      <c r="A16" s="64" t="s">
        <v>18</v>
      </c>
      <c r="B16" s="63" t="s">
        <v>81</v>
      </c>
      <c r="C16" s="79" t="s">
        <v>80</v>
      </c>
      <c r="D16" s="54">
        <v>0.8</v>
      </c>
      <c r="E16" s="86">
        <f>D16*$K$7</f>
        <v>41.6</v>
      </c>
      <c r="F16" s="61">
        <v>1</v>
      </c>
      <c r="G16" s="87">
        <f t="shared" si="0"/>
        <v>41.6</v>
      </c>
      <c r="H16" s="61">
        <v>3</v>
      </c>
      <c r="I16" s="57">
        <f t="shared" si="1"/>
        <v>124.80000000000001</v>
      </c>
      <c r="J16" s="59">
        <f>'Burden Hours Collection'!$J$13</f>
        <v>52.68</v>
      </c>
      <c r="K16" s="60">
        <f t="shared" si="2"/>
        <v>6574.4640000000009</v>
      </c>
    </row>
    <row r="17" spans="1:12" x14ac:dyDescent="0.2">
      <c r="A17" s="64" t="s">
        <v>19</v>
      </c>
      <c r="B17" s="63" t="s">
        <v>2</v>
      </c>
      <c r="C17" s="64" t="s">
        <v>10</v>
      </c>
      <c r="D17" s="54">
        <v>1</v>
      </c>
      <c r="E17" s="86">
        <f>D17*$K$7</f>
        <v>52</v>
      </c>
      <c r="F17" s="61">
        <v>1</v>
      </c>
      <c r="G17" s="87">
        <f t="shared" si="0"/>
        <v>52</v>
      </c>
      <c r="H17" s="61">
        <v>0.25</v>
      </c>
      <c r="I17" s="57">
        <f t="shared" si="1"/>
        <v>13</v>
      </c>
      <c r="J17" s="59">
        <f>'Burden Hours Collection'!$J$13</f>
        <v>52.68</v>
      </c>
      <c r="K17" s="60">
        <f t="shared" si="2"/>
        <v>684.84</v>
      </c>
    </row>
    <row r="18" spans="1:12" x14ac:dyDescent="0.2">
      <c r="A18" s="64" t="s">
        <v>25</v>
      </c>
      <c r="B18" s="63" t="s">
        <v>26</v>
      </c>
      <c r="C18" s="80" t="s">
        <v>27</v>
      </c>
      <c r="D18" s="54">
        <v>1</v>
      </c>
      <c r="E18" s="86">
        <f>D18*$C$7</f>
        <v>66</v>
      </c>
      <c r="F18" s="61">
        <v>1</v>
      </c>
      <c r="G18" s="87">
        <f t="shared" si="0"/>
        <v>66</v>
      </c>
      <c r="H18" s="61">
        <v>0.25</v>
      </c>
      <c r="I18" s="57">
        <f t="shared" si="1"/>
        <v>16.5</v>
      </c>
      <c r="J18" s="59">
        <f>'Burden Hours Collection'!$J$13</f>
        <v>52.68</v>
      </c>
      <c r="K18" s="60">
        <f t="shared" si="2"/>
        <v>869.22</v>
      </c>
    </row>
    <row r="19" spans="1:12" x14ac:dyDescent="0.2">
      <c r="A19" s="43" t="s">
        <v>76</v>
      </c>
      <c r="B19" s="44"/>
      <c r="C19" s="45"/>
      <c r="D19" s="46"/>
      <c r="E19" s="46"/>
      <c r="F19" s="47"/>
      <c r="G19" s="48"/>
      <c r="H19" s="49"/>
      <c r="I19" s="50"/>
      <c r="J19" s="51"/>
      <c r="K19" s="52"/>
    </row>
    <row r="20" spans="1:12" ht="25.5" x14ac:dyDescent="0.2">
      <c r="A20" s="3" t="s">
        <v>20</v>
      </c>
      <c r="B20" s="63" t="s">
        <v>37</v>
      </c>
      <c r="C20" s="79" t="s">
        <v>111</v>
      </c>
      <c r="D20" s="54">
        <v>1</v>
      </c>
      <c r="E20" s="86">
        <f>D20*$K$7</f>
        <v>52</v>
      </c>
      <c r="F20" s="61">
        <v>12</v>
      </c>
      <c r="G20" s="87">
        <f>E20*F20</f>
        <v>624</v>
      </c>
      <c r="H20" s="61">
        <v>1</v>
      </c>
      <c r="I20" s="57">
        <f>IF((H20*G20)="","",(H20*G20))</f>
        <v>624</v>
      </c>
      <c r="J20" s="59">
        <f>'Burden Hours Collection'!$J$13</f>
        <v>52.68</v>
      </c>
      <c r="K20" s="60">
        <f>IF((J20*I20)="","",(J20*I20))</f>
        <v>32872.32</v>
      </c>
    </row>
    <row r="21" spans="1:12" ht="25.5" x14ac:dyDescent="0.2">
      <c r="A21" s="99" t="s">
        <v>20</v>
      </c>
      <c r="B21" s="100" t="s">
        <v>84</v>
      </c>
      <c r="C21" s="101" t="s">
        <v>34</v>
      </c>
      <c r="D21" s="98">
        <v>0.4</v>
      </c>
      <c r="E21" s="102">
        <f>D21*$K$7</f>
        <v>20.8</v>
      </c>
      <c r="F21" s="96">
        <v>12</v>
      </c>
      <c r="G21" s="103">
        <f>E21*F21</f>
        <v>249.60000000000002</v>
      </c>
      <c r="H21" s="96">
        <v>1</v>
      </c>
      <c r="I21" s="92">
        <f>IF((H21*G21)="","",(H21*G21))</f>
        <v>249.60000000000002</v>
      </c>
      <c r="J21" s="94">
        <f>'Burden Hours Collection'!$J$13</f>
        <v>52.68</v>
      </c>
      <c r="K21" s="95">
        <f>IF((J21*I21)="","",(J21*I21))</f>
        <v>13148.928000000002</v>
      </c>
      <c r="L21"/>
    </row>
    <row r="22" spans="1:12" ht="25.5" x14ac:dyDescent="0.2">
      <c r="B22" s="65" t="s">
        <v>35</v>
      </c>
      <c r="C22" s="78" t="s">
        <v>82</v>
      </c>
      <c r="D22" s="54">
        <v>1</v>
      </c>
      <c r="E22" s="86">
        <f>D22*$K$7</f>
        <v>52</v>
      </c>
      <c r="F22" s="61">
        <v>4</v>
      </c>
      <c r="G22" s="87">
        <f>E22*F22</f>
        <v>208</v>
      </c>
      <c r="H22" s="61">
        <v>1.5</v>
      </c>
      <c r="I22" s="57">
        <f>IF((H22*G22)="","",(H22*G22))</f>
        <v>312</v>
      </c>
      <c r="J22" s="59">
        <f>'Burden Hours Collection'!$J$13</f>
        <v>52.68</v>
      </c>
      <c r="K22" s="60">
        <f>IF((J22*I22)="","",(J22*I22))</f>
        <v>16436.16</v>
      </c>
    </row>
    <row r="23" spans="1:12" ht="25.5" x14ac:dyDescent="0.2">
      <c r="A23" s="96"/>
      <c r="B23" s="97" t="s">
        <v>85</v>
      </c>
      <c r="C23" s="78" t="s">
        <v>82</v>
      </c>
      <c r="D23" s="98">
        <v>0.4</v>
      </c>
      <c r="E23" s="102">
        <f>D23*$K$7</f>
        <v>20.8</v>
      </c>
      <c r="F23" s="96">
        <v>4</v>
      </c>
      <c r="G23" s="103">
        <f>E23*F23</f>
        <v>83.2</v>
      </c>
      <c r="H23" s="96">
        <v>1.5</v>
      </c>
      <c r="I23" s="92">
        <f>IF((H23*G23)="","",(H23*G23))</f>
        <v>124.80000000000001</v>
      </c>
      <c r="J23" s="94">
        <f>'Burden Hours Collection'!$J$13</f>
        <v>52.68</v>
      </c>
      <c r="K23" s="95">
        <f>IF((J23*I23)="","",(J23*I23))</f>
        <v>6574.4640000000009</v>
      </c>
      <c r="L23"/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836CB-E930-4A9A-AD01-077B0C2D6FA0}">
  <dimension ref="A1:K1039"/>
  <sheetViews>
    <sheetView topLeftCell="A9" workbookViewId="0">
      <selection activeCell="H18" sqref="H18"/>
    </sheetView>
  </sheetViews>
  <sheetFormatPr defaultRowHeight="12.75" x14ac:dyDescent="0.2"/>
  <cols>
    <col min="1" max="1" width="36.42578125" style="106" customWidth="1"/>
    <col min="2" max="3" width="8.5703125" style="96" customWidth="1"/>
    <col min="4" max="4" width="9.5703125" style="94" customWidth="1"/>
    <col min="5" max="5" width="9" style="94" bestFit="1" customWidth="1"/>
    <col min="6" max="6" width="11.42578125" style="94" customWidth="1"/>
    <col min="7" max="7" width="9.140625" style="107" bestFit="1" customWidth="1"/>
    <col min="8" max="8" width="13.140625" style="94" customWidth="1"/>
    <col min="9" max="9" width="9.85546875" style="96" customWidth="1"/>
    <col min="10" max="10" width="16.28515625" style="108" customWidth="1"/>
    <col min="11" max="11" width="9.140625" bestFit="1" customWidth="1"/>
  </cols>
  <sheetData>
    <row r="1" spans="1:11" x14ac:dyDescent="0.2">
      <c r="A1" s="109" t="str">
        <f>'[1]12 BH Collection'!A1</f>
        <v>RURAL UTILITIES SERVICE</v>
      </c>
      <c r="B1" s="110"/>
      <c r="C1" s="110"/>
      <c r="D1" s="111"/>
      <c r="E1" s="111"/>
      <c r="F1" s="111"/>
      <c r="G1" s="112"/>
      <c r="H1" s="111"/>
      <c r="I1" s="111"/>
      <c r="J1" s="111"/>
    </row>
    <row r="2" spans="1:11" x14ac:dyDescent="0.2">
      <c r="A2" s="109" t="s">
        <v>88</v>
      </c>
      <c r="B2" s="110"/>
      <c r="C2" s="110"/>
      <c r="D2" s="111"/>
      <c r="E2" s="111"/>
      <c r="F2" s="111"/>
      <c r="G2" s="112"/>
      <c r="H2" s="111"/>
      <c r="I2" s="111"/>
      <c r="J2" s="111"/>
    </row>
    <row r="3" spans="1:11" x14ac:dyDescent="0.2">
      <c r="A3" s="109" t="str">
        <f>'[1]12 BH Collection'!A3</f>
        <v>INFORMATION COLLECTION BURDEN HOURS</v>
      </c>
      <c r="B3" s="110"/>
      <c r="C3" s="110"/>
      <c r="D3" s="111"/>
      <c r="E3" s="111"/>
      <c r="F3" s="111"/>
      <c r="G3" s="112"/>
      <c r="H3" s="111"/>
      <c r="I3" s="111"/>
      <c r="J3" s="111"/>
    </row>
    <row r="4" spans="1:11" x14ac:dyDescent="0.2">
      <c r="A4" s="109" t="s">
        <v>40</v>
      </c>
      <c r="B4" s="110"/>
      <c r="C4" s="110"/>
      <c r="D4" s="111"/>
      <c r="E4" s="111"/>
      <c r="F4" s="111"/>
      <c r="G4" s="112"/>
      <c r="H4" s="111"/>
      <c r="I4" s="111"/>
      <c r="J4" s="111"/>
    </row>
    <row r="5" spans="1:11" x14ac:dyDescent="0.2">
      <c r="A5" s="113"/>
      <c r="B5" s="110"/>
      <c r="C5" s="110"/>
      <c r="D5" s="111"/>
      <c r="E5" s="111"/>
      <c r="F5" s="111"/>
      <c r="G5" s="112"/>
      <c r="H5" s="111"/>
      <c r="I5" s="111"/>
      <c r="J5" s="111"/>
    </row>
    <row r="6" spans="1:11" x14ac:dyDescent="0.2">
      <c r="A6" s="114"/>
      <c r="B6" s="115"/>
      <c r="C6" s="115"/>
      <c r="D6" s="116"/>
      <c r="E6" s="116"/>
      <c r="F6" s="116"/>
      <c r="G6" s="117"/>
      <c r="H6" s="116"/>
      <c r="I6" s="115"/>
      <c r="J6" s="118"/>
    </row>
    <row r="7" spans="1:11" ht="15" x14ac:dyDescent="0.25">
      <c r="A7" s="119" t="s">
        <v>89</v>
      </c>
      <c r="B7" s="120"/>
      <c r="C7" s="121"/>
      <c r="D7" s="123"/>
      <c r="E7" s="123"/>
      <c r="F7" s="123"/>
      <c r="G7" s="124"/>
      <c r="H7" s="123"/>
      <c r="I7" s="122"/>
      <c r="J7" s="125"/>
      <c r="K7" s="126"/>
    </row>
    <row r="8" spans="1:11" ht="15" x14ac:dyDescent="0.25">
      <c r="A8" s="119" t="s">
        <v>90</v>
      </c>
      <c r="B8" s="140" t="s">
        <v>91</v>
      </c>
      <c r="C8" s="121"/>
      <c r="D8" s="123"/>
      <c r="E8" s="123"/>
      <c r="F8" s="123"/>
      <c r="G8" s="124"/>
      <c r="H8" s="123"/>
      <c r="I8" s="122"/>
      <c r="J8" s="125"/>
      <c r="K8" s="126"/>
    </row>
    <row r="9" spans="1:11" ht="15" x14ac:dyDescent="0.25">
      <c r="A9" s="119" t="s">
        <v>92</v>
      </c>
      <c r="B9" s="120"/>
      <c r="C9" s="121"/>
      <c r="D9" s="123"/>
      <c r="E9" s="123"/>
      <c r="F9" s="123"/>
      <c r="G9" s="124"/>
      <c r="H9" s="123"/>
      <c r="I9" s="122"/>
      <c r="J9" s="125"/>
      <c r="K9" s="126"/>
    </row>
    <row r="10" spans="1:11" ht="15" x14ac:dyDescent="0.25">
      <c r="A10" s="119" t="s">
        <v>93</v>
      </c>
      <c r="B10" s="120"/>
      <c r="C10" s="121"/>
      <c r="D10" s="123"/>
      <c r="E10" s="123"/>
      <c r="F10" s="123"/>
      <c r="G10" s="124"/>
      <c r="H10" s="123"/>
      <c r="I10" s="122"/>
      <c r="J10" s="125"/>
      <c r="K10" s="126"/>
    </row>
    <row r="11" spans="1:11" ht="15" x14ac:dyDescent="0.25">
      <c r="A11" s="119"/>
      <c r="B11" s="120"/>
      <c r="C11" s="121"/>
      <c r="D11" s="123"/>
      <c r="E11" s="123"/>
      <c r="F11" s="123"/>
      <c r="G11" s="124"/>
      <c r="H11" s="123"/>
      <c r="I11" s="122"/>
      <c r="J11" s="125"/>
      <c r="K11" s="126"/>
    </row>
    <row r="12" spans="1:11" ht="15" x14ac:dyDescent="0.25">
      <c r="A12" s="119" t="s">
        <v>94</v>
      </c>
      <c r="B12" s="120"/>
      <c r="C12" s="121"/>
      <c r="D12" s="123"/>
      <c r="E12" s="123"/>
      <c r="F12" s="123"/>
      <c r="G12" s="124"/>
      <c r="H12" s="123"/>
      <c r="I12" s="122"/>
      <c r="J12" s="125"/>
      <c r="K12" s="126"/>
    </row>
    <row r="13" spans="1:11" ht="15" x14ac:dyDescent="0.25">
      <c r="A13" s="119" t="s">
        <v>110</v>
      </c>
      <c r="B13" s="120"/>
      <c r="C13" s="121"/>
      <c r="D13" s="123"/>
      <c r="E13" s="123"/>
      <c r="F13" s="123"/>
      <c r="G13" s="124"/>
      <c r="H13" s="123"/>
      <c r="I13" s="122"/>
      <c r="J13" s="125"/>
      <c r="K13" s="126"/>
    </row>
    <row r="14" spans="1:11" ht="15" x14ac:dyDescent="0.25">
      <c r="A14" s="119"/>
      <c r="B14" s="120"/>
      <c r="C14" s="121"/>
      <c r="D14" s="123"/>
      <c r="E14" s="123"/>
      <c r="F14" s="123"/>
      <c r="G14" s="124"/>
      <c r="H14" s="123"/>
      <c r="I14" s="122"/>
      <c r="J14" s="125"/>
      <c r="K14" s="126"/>
    </row>
    <row r="15" spans="1:11" ht="15" x14ac:dyDescent="0.25">
      <c r="A15" s="119"/>
      <c r="B15" s="120"/>
      <c r="C15" s="121"/>
      <c r="D15" s="123"/>
      <c r="E15" s="123"/>
      <c r="F15" s="123"/>
      <c r="G15" s="124"/>
      <c r="H15" s="123"/>
      <c r="I15" s="122"/>
      <c r="J15" s="125"/>
      <c r="K15" s="126"/>
    </row>
    <row r="16" spans="1:11" ht="15" x14ac:dyDescent="0.25">
      <c r="A16" s="119" t="s">
        <v>95</v>
      </c>
      <c r="B16" s="120" t="s">
        <v>96</v>
      </c>
      <c r="C16" s="120"/>
      <c r="D16" s="123"/>
      <c r="E16" s="127"/>
      <c r="F16" s="127"/>
      <c r="G16" s="128"/>
      <c r="H16" s="127"/>
      <c r="I16" s="122"/>
      <c r="J16" s="127">
        <v>0.36249999999999999</v>
      </c>
      <c r="K16" s="126"/>
    </row>
    <row r="17" spans="1:10" x14ac:dyDescent="0.2">
      <c r="A17" s="129"/>
      <c r="B17" s="130"/>
      <c r="C17" s="115"/>
      <c r="D17" s="116"/>
      <c r="E17" s="131"/>
      <c r="F17" s="116"/>
      <c r="G17" s="117"/>
      <c r="H17" s="116"/>
      <c r="I17" s="115"/>
      <c r="J17" s="118"/>
    </row>
    <row r="18" spans="1:10" x14ac:dyDescent="0.2">
      <c r="A18" s="132" t="s">
        <v>97</v>
      </c>
      <c r="B18" s="133"/>
      <c r="C18" s="133"/>
      <c r="D18" s="134"/>
      <c r="E18" s="135"/>
      <c r="F18" s="136" t="s">
        <v>98</v>
      </c>
      <c r="G18" s="137">
        <f>SUM(G20:G23)</f>
        <v>285</v>
      </c>
      <c r="H18" s="141">
        <f>SUM(H20:H22)</f>
        <v>21334.501874999998</v>
      </c>
      <c r="I18"/>
      <c r="J18"/>
    </row>
    <row r="19" spans="1:10" ht="38.25" x14ac:dyDescent="0.2">
      <c r="A19" s="138" t="s">
        <v>99</v>
      </c>
      <c r="B19" s="138" t="s">
        <v>100</v>
      </c>
      <c r="C19" s="138" t="s">
        <v>101</v>
      </c>
      <c r="D19" s="33" t="s">
        <v>102</v>
      </c>
      <c r="E19" s="33" t="s">
        <v>103</v>
      </c>
      <c r="F19" s="33" t="s">
        <v>104</v>
      </c>
      <c r="G19" s="139" t="s">
        <v>105</v>
      </c>
      <c r="H19" s="33" t="s">
        <v>106</v>
      </c>
      <c r="I19"/>
      <c r="J19"/>
    </row>
    <row r="20" spans="1:10" x14ac:dyDescent="0.2">
      <c r="A20" s="106" t="s">
        <v>108</v>
      </c>
      <c r="B20" s="96">
        <v>12</v>
      </c>
      <c r="C20" s="96">
        <v>5</v>
      </c>
      <c r="D20" s="94">
        <v>48.36</v>
      </c>
      <c r="E20" s="94">
        <f>D20*$J$16</f>
        <v>17.5305</v>
      </c>
      <c r="F20" s="94">
        <f>D20+E20</f>
        <v>65.890500000000003</v>
      </c>
      <c r="G20" s="107">
        <v>80</v>
      </c>
      <c r="H20" s="94">
        <f>G20*F20</f>
        <v>5271.24</v>
      </c>
      <c r="I20"/>
      <c r="J20"/>
    </row>
    <row r="21" spans="1:10" x14ac:dyDescent="0.2">
      <c r="A21" s="106" t="s">
        <v>107</v>
      </c>
      <c r="B21" s="96">
        <v>13</v>
      </c>
      <c r="C21" s="96">
        <v>5</v>
      </c>
      <c r="D21" s="94">
        <v>57.51</v>
      </c>
      <c r="E21" s="94">
        <f>D21*$J$16</f>
        <v>20.847375</v>
      </c>
      <c r="F21" s="94">
        <f>D21+E21</f>
        <v>78.35737499999999</v>
      </c>
      <c r="G21" s="107">
        <v>5</v>
      </c>
      <c r="H21" s="94">
        <f>G21*F21</f>
        <v>391.78687499999995</v>
      </c>
      <c r="I21"/>
      <c r="J21"/>
    </row>
    <row r="22" spans="1:10" x14ac:dyDescent="0.2">
      <c r="A22" s="106" t="s">
        <v>109</v>
      </c>
      <c r="B22" s="96">
        <v>13</v>
      </c>
      <c r="C22" s="96">
        <v>5</v>
      </c>
      <c r="D22" s="94">
        <v>57.51</v>
      </c>
      <c r="E22" s="94">
        <f>D22*$J$16</f>
        <v>20.847375</v>
      </c>
      <c r="F22" s="94">
        <f>D22+E22</f>
        <v>78.35737499999999</v>
      </c>
      <c r="G22" s="107">
        <v>200</v>
      </c>
      <c r="H22" s="94">
        <f>G22*F22</f>
        <v>15671.474999999999</v>
      </c>
      <c r="I22"/>
      <c r="J22"/>
    </row>
    <row r="23" spans="1:10" x14ac:dyDescent="0.2">
      <c r="E23" s="94">
        <f>D23*$J$16</f>
        <v>0</v>
      </c>
      <c r="F23" s="94">
        <f>D23+E23</f>
        <v>0</v>
      </c>
      <c r="H23" s="94">
        <f>G23*F23</f>
        <v>0</v>
      </c>
      <c r="I23"/>
      <c r="J23"/>
    </row>
    <row r="24" spans="1:10" x14ac:dyDescent="0.2">
      <c r="I24"/>
      <c r="J24"/>
    </row>
    <row r="25" spans="1:10" x14ac:dyDescent="0.2">
      <c r="I25"/>
      <c r="J25"/>
    </row>
    <row r="26" spans="1:10" x14ac:dyDescent="0.2">
      <c r="I26"/>
      <c r="J26"/>
    </row>
    <row r="27" spans="1:10" x14ac:dyDescent="0.2">
      <c r="I27"/>
      <c r="J27"/>
    </row>
    <row r="28" spans="1:10" x14ac:dyDescent="0.2">
      <c r="I28"/>
      <c r="J28"/>
    </row>
    <row r="29" spans="1:10" x14ac:dyDescent="0.2">
      <c r="I29"/>
      <c r="J29"/>
    </row>
    <row r="30" spans="1:10" x14ac:dyDescent="0.2">
      <c r="I30"/>
      <c r="J30"/>
    </row>
    <row r="31" spans="1:10" x14ac:dyDescent="0.2">
      <c r="I31"/>
      <c r="J31"/>
    </row>
    <row r="32" spans="1:10" x14ac:dyDescent="0.2">
      <c r="I32"/>
      <c r="J32"/>
    </row>
    <row r="33" spans="9:10" x14ac:dyDescent="0.2">
      <c r="I33"/>
      <c r="J33"/>
    </row>
    <row r="34" spans="9:10" x14ac:dyDescent="0.2">
      <c r="I34"/>
      <c r="J34"/>
    </row>
    <row r="35" spans="9:10" x14ac:dyDescent="0.2">
      <c r="I35"/>
      <c r="J35"/>
    </row>
    <row r="36" spans="9:10" x14ac:dyDescent="0.2">
      <c r="I36"/>
      <c r="J36"/>
    </row>
    <row r="37" spans="9:10" x14ac:dyDescent="0.2">
      <c r="I37"/>
      <c r="J37"/>
    </row>
    <row r="38" spans="9:10" x14ac:dyDescent="0.2">
      <c r="I38"/>
      <c r="J38"/>
    </row>
    <row r="39" spans="9:10" x14ac:dyDescent="0.2">
      <c r="I39"/>
      <c r="J39"/>
    </row>
    <row r="40" spans="9:10" x14ac:dyDescent="0.2">
      <c r="I40"/>
      <c r="J40"/>
    </row>
    <row r="41" spans="9:10" x14ac:dyDescent="0.2">
      <c r="I41"/>
      <c r="J41"/>
    </row>
    <row r="42" spans="9:10" x14ac:dyDescent="0.2">
      <c r="I42"/>
      <c r="J42"/>
    </row>
    <row r="43" spans="9:10" x14ac:dyDescent="0.2">
      <c r="I43"/>
      <c r="J43"/>
    </row>
    <row r="44" spans="9:10" x14ac:dyDescent="0.2">
      <c r="I44"/>
      <c r="J44"/>
    </row>
    <row r="45" spans="9:10" x14ac:dyDescent="0.2">
      <c r="I45"/>
      <c r="J45"/>
    </row>
    <row r="46" spans="9:10" x14ac:dyDescent="0.2">
      <c r="I46"/>
      <c r="J46"/>
    </row>
    <row r="47" spans="9:10" x14ac:dyDescent="0.2">
      <c r="I47"/>
      <c r="J47"/>
    </row>
    <row r="48" spans="9:10" x14ac:dyDescent="0.2">
      <c r="I48"/>
      <c r="J48"/>
    </row>
    <row r="49" spans="9:10" x14ac:dyDescent="0.2">
      <c r="I49"/>
      <c r="J49"/>
    </row>
    <row r="50" spans="9:10" x14ac:dyDescent="0.2">
      <c r="I50"/>
      <c r="J50"/>
    </row>
    <row r="51" spans="9:10" x14ac:dyDescent="0.2">
      <c r="I51"/>
      <c r="J51"/>
    </row>
    <row r="52" spans="9:10" x14ac:dyDescent="0.2">
      <c r="I52"/>
      <c r="J52"/>
    </row>
    <row r="53" spans="9:10" x14ac:dyDescent="0.2">
      <c r="I53"/>
      <c r="J53"/>
    </row>
    <row r="54" spans="9:10" x14ac:dyDescent="0.2">
      <c r="I54"/>
      <c r="J54"/>
    </row>
    <row r="55" spans="9:10" x14ac:dyDescent="0.2">
      <c r="I55"/>
      <c r="J55"/>
    </row>
    <row r="56" spans="9:10" x14ac:dyDescent="0.2">
      <c r="I56"/>
      <c r="J56"/>
    </row>
    <row r="57" spans="9:10" x14ac:dyDescent="0.2">
      <c r="I57"/>
      <c r="J57"/>
    </row>
    <row r="58" spans="9:10" x14ac:dyDescent="0.2">
      <c r="I58"/>
      <c r="J58"/>
    </row>
    <row r="59" spans="9:10" x14ac:dyDescent="0.2">
      <c r="I59"/>
      <c r="J59"/>
    </row>
    <row r="60" spans="9:10" x14ac:dyDescent="0.2">
      <c r="I60"/>
      <c r="J60"/>
    </row>
    <row r="61" spans="9:10" x14ac:dyDescent="0.2">
      <c r="I61"/>
      <c r="J61"/>
    </row>
    <row r="62" spans="9:10" x14ac:dyDescent="0.2">
      <c r="I62"/>
      <c r="J62"/>
    </row>
    <row r="63" spans="9:10" x14ac:dyDescent="0.2">
      <c r="I63"/>
      <c r="J63"/>
    </row>
    <row r="64" spans="9:10" x14ac:dyDescent="0.2">
      <c r="I64"/>
      <c r="J64"/>
    </row>
    <row r="65" spans="9:10" x14ac:dyDescent="0.2">
      <c r="I65"/>
      <c r="J65"/>
    </row>
    <row r="66" spans="9:10" x14ac:dyDescent="0.2">
      <c r="I66"/>
      <c r="J66"/>
    </row>
    <row r="67" spans="9:10" x14ac:dyDescent="0.2">
      <c r="I67"/>
      <c r="J67"/>
    </row>
    <row r="68" spans="9:10" x14ac:dyDescent="0.2">
      <c r="I68"/>
      <c r="J68"/>
    </row>
    <row r="69" spans="9:10" x14ac:dyDescent="0.2">
      <c r="I69"/>
      <c r="J69"/>
    </row>
    <row r="70" spans="9:10" x14ac:dyDescent="0.2">
      <c r="I70"/>
      <c r="J70"/>
    </row>
    <row r="71" spans="9:10" x14ac:dyDescent="0.2">
      <c r="I71"/>
      <c r="J71"/>
    </row>
    <row r="72" spans="9:10" x14ac:dyDescent="0.2">
      <c r="I72"/>
      <c r="J72"/>
    </row>
    <row r="73" spans="9:10" x14ac:dyDescent="0.2">
      <c r="I73"/>
      <c r="J73"/>
    </row>
    <row r="74" spans="9:10" x14ac:dyDescent="0.2">
      <c r="I74"/>
      <c r="J74"/>
    </row>
    <row r="75" spans="9:10" x14ac:dyDescent="0.2">
      <c r="I75"/>
      <c r="J75"/>
    </row>
    <row r="76" spans="9:10" x14ac:dyDescent="0.2">
      <c r="I76"/>
      <c r="J76"/>
    </row>
    <row r="77" spans="9:10" x14ac:dyDescent="0.2">
      <c r="I77"/>
      <c r="J77"/>
    </row>
    <row r="78" spans="9:10" x14ac:dyDescent="0.2">
      <c r="I78"/>
      <c r="J78"/>
    </row>
    <row r="79" spans="9:10" x14ac:dyDescent="0.2">
      <c r="I79"/>
      <c r="J79"/>
    </row>
    <row r="80" spans="9:10" x14ac:dyDescent="0.2">
      <c r="I80"/>
      <c r="J80"/>
    </row>
    <row r="81" spans="9:10" x14ac:dyDescent="0.2">
      <c r="I81"/>
      <c r="J81"/>
    </row>
    <row r="82" spans="9:10" x14ac:dyDescent="0.2">
      <c r="I82"/>
      <c r="J82"/>
    </row>
    <row r="83" spans="9:10" x14ac:dyDescent="0.2">
      <c r="I83"/>
      <c r="J83"/>
    </row>
    <row r="84" spans="9:10" x14ac:dyDescent="0.2">
      <c r="I84"/>
      <c r="J84"/>
    </row>
    <row r="85" spans="9:10" x14ac:dyDescent="0.2">
      <c r="I85"/>
      <c r="J85"/>
    </row>
    <row r="86" spans="9:10" x14ac:dyDescent="0.2">
      <c r="I86"/>
      <c r="J86"/>
    </row>
    <row r="87" spans="9:10" x14ac:dyDescent="0.2">
      <c r="I87"/>
      <c r="J87"/>
    </row>
    <row r="88" spans="9:10" x14ac:dyDescent="0.2">
      <c r="I88"/>
      <c r="J88"/>
    </row>
    <row r="89" spans="9:10" x14ac:dyDescent="0.2">
      <c r="I89"/>
      <c r="J89"/>
    </row>
    <row r="90" spans="9:10" x14ac:dyDescent="0.2">
      <c r="I90"/>
      <c r="J90"/>
    </row>
    <row r="91" spans="9:10" x14ac:dyDescent="0.2">
      <c r="I91"/>
      <c r="J91"/>
    </row>
    <row r="92" spans="9:10" x14ac:dyDescent="0.2">
      <c r="I92"/>
      <c r="J92"/>
    </row>
    <row r="93" spans="9:10" x14ac:dyDescent="0.2">
      <c r="I93"/>
      <c r="J93"/>
    </row>
    <row r="94" spans="9:10" x14ac:dyDescent="0.2">
      <c r="I94"/>
      <c r="J94"/>
    </row>
    <row r="95" spans="9:10" x14ac:dyDescent="0.2">
      <c r="I95"/>
      <c r="J95"/>
    </row>
    <row r="96" spans="9:10" x14ac:dyDescent="0.2">
      <c r="I96"/>
      <c r="J96"/>
    </row>
    <row r="97" spans="9:10" x14ac:dyDescent="0.2">
      <c r="I97"/>
      <c r="J97"/>
    </row>
    <row r="98" spans="9:10" x14ac:dyDescent="0.2">
      <c r="I98"/>
      <c r="J98"/>
    </row>
    <row r="99" spans="9:10" x14ac:dyDescent="0.2">
      <c r="I99"/>
      <c r="J99"/>
    </row>
    <row r="100" spans="9:10" x14ac:dyDescent="0.2">
      <c r="I100"/>
      <c r="J100"/>
    </row>
    <row r="101" spans="9:10" x14ac:dyDescent="0.2">
      <c r="I101"/>
      <c r="J101"/>
    </row>
    <row r="102" spans="9:10" x14ac:dyDescent="0.2">
      <c r="I102"/>
      <c r="J102"/>
    </row>
    <row r="103" spans="9:10" x14ac:dyDescent="0.2">
      <c r="I103"/>
      <c r="J103"/>
    </row>
    <row r="104" spans="9:10" x14ac:dyDescent="0.2">
      <c r="I104"/>
      <c r="J104"/>
    </row>
    <row r="105" spans="9:10" x14ac:dyDescent="0.2">
      <c r="I105"/>
      <c r="J105"/>
    </row>
    <row r="106" spans="9:10" x14ac:dyDescent="0.2">
      <c r="I106"/>
      <c r="J106"/>
    </row>
    <row r="107" spans="9:10" x14ac:dyDescent="0.2">
      <c r="I107"/>
      <c r="J107"/>
    </row>
    <row r="108" spans="9:10" x14ac:dyDescent="0.2">
      <c r="I108"/>
      <c r="J108"/>
    </row>
    <row r="109" spans="9:10" x14ac:dyDescent="0.2">
      <c r="I109"/>
      <c r="J109"/>
    </row>
    <row r="110" spans="9:10" x14ac:dyDescent="0.2">
      <c r="I110"/>
      <c r="J110"/>
    </row>
    <row r="111" spans="9:10" x14ac:dyDescent="0.2">
      <c r="I111"/>
      <c r="J111"/>
    </row>
    <row r="112" spans="9:10" x14ac:dyDescent="0.2">
      <c r="I112"/>
      <c r="J112"/>
    </row>
    <row r="113" spans="9:10" x14ac:dyDescent="0.2">
      <c r="I113"/>
      <c r="J113"/>
    </row>
    <row r="114" spans="9:10" x14ac:dyDescent="0.2">
      <c r="I114"/>
      <c r="J114"/>
    </row>
    <row r="115" spans="9:10" x14ac:dyDescent="0.2">
      <c r="I115"/>
      <c r="J115"/>
    </row>
    <row r="116" spans="9:10" x14ac:dyDescent="0.2">
      <c r="I116"/>
      <c r="J116"/>
    </row>
    <row r="117" spans="9:10" x14ac:dyDescent="0.2">
      <c r="I117"/>
      <c r="J117"/>
    </row>
    <row r="118" spans="9:10" x14ac:dyDescent="0.2">
      <c r="I118"/>
      <c r="J118"/>
    </row>
    <row r="119" spans="9:10" x14ac:dyDescent="0.2">
      <c r="I119"/>
      <c r="J119"/>
    </row>
    <row r="120" spans="9:10" x14ac:dyDescent="0.2">
      <c r="I120"/>
      <c r="J120"/>
    </row>
    <row r="121" spans="9:10" x14ac:dyDescent="0.2">
      <c r="I121"/>
      <c r="J121"/>
    </row>
    <row r="122" spans="9:10" x14ac:dyDescent="0.2">
      <c r="I122"/>
      <c r="J122"/>
    </row>
    <row r="123" spans="9:10" x14ac:dyDescent="0.2">
      <c r="I123"/>
      <c r="J123"/>
    </row>
    <row r="124" spans="9:10" x14ac:dyDescent="0.2">
      <c r="I124"/>
      <c r="J124"/>
    </row>
    <row r="125" spans="9:10" x14ac:dyDescent="0.2">
      <c r="I125"/>
      <c r="J125"/>
    </row>
    <row r="126" spans="9:10" x14ac:dyDescent="0.2">
      <c r="I126"/>
      <c r="J126"/>
    </row>
    <row r="127" spans="9:10" x14ac:dyDescent="0.2">
      <c r="I127"/>
      <c r="J127"/>
    </row>
    <row r="128" spans="9:10" x14ac:dyDescent="0.2">
      <c r="I128"/>
      <c r="J128"/>
    </row>
    <row r="129" spans="9:10" x14ac:dyDescent="0.2">
      <c r="I129"/>
      <c r="J129"/>
    </row>
    <row r="130" spans="9:10" x14ac:dyDescent="0.2">
      <c r="I130"/>
      <c r="J130"/>
    </row>
    <row r="131" spans="9:10" x14ac:dyDescent="0.2">
      <c r="I131"/>
      <c r="J131"/>
    </row>
    <row r="132" spans="9:10" x14ac:dyDescent="0.2">
      <c r="I132"/>
      <c r="J132"/>
    </row>
    <row r="133" spans="9:10" x14ac:dyDescent="0.2">
      <c r="I133"/>
      <c r="J133"/>
    </row>
    <row r="134" spans="9:10" x14ac:dyDescent="0.2">
      <c r="I134"/>
      <c r="J134"/>
    </row>
    <row r="135" spans="9:10" x14ac:dyDescent="0.2">
      <c r="I135"/>
      <c r="J135"/>
    </row>
    <row r="136" spans="9:10" x14ac:dyDescent="0.2">
      <c r="I136"/>
      <c r="J136"/>
    </row>
    <row r="137" spans="9:10" x14ac:dyDescent="0.2">
      <c r="I137"/>
      <c r="J137"/>
    </row>
    <row r="138" spans="9:10" x14ac:dyDescent="0.2">
      <c r="I138"/>
      <c r="J138"/>
    </row>
    <row r="139" spans="9:10" x14ac:dyDescent="0.2">
      <c r="I139"/>
      <c r="J139"/>
    </row>
    <row r="140" spans="9:10" x14ac:dyDescent="0.2">
      <c r="I140"/>
      <c r="J140"/>
    </row>
    <row r="141" spans="9:10" x14ac:dyDescent="0.2">
      <c r="I141"/>
      <c r="J141"/>
    </row>
    <row r="142" spans="9:10" x14ac:dyDescent="0.2">
      <c r="I142"/>
      <c r="J142"/>
    </row>
    <row r="143" spans="9:10" x14ac:dyDescent="0.2">
      <c r="I143"/>
      <c r="J143"/>
    </row>
    <row r="144" spans="9:10" x14ac:dyDescent="0.2">
      <c r="I144"/>
      <c r="J144"/>
    </row>
    <row r="145" spans="9:10" x14ac:dyDescent="0.2">
      <c r="I145"/>
      <c r="J145"/>
    </row>
    <row r="146" spans="9:10" x14ac:dyDescent="0.2">
      <c r="I146"/>
      <c r="J146"/>
    </row>
    <row r="147" spans="9:10" x14ac:dyDescent="0.2">
      <c r="I147"/>
      <c r="J147"/>
    </row>
    <row r="148" spans="9:10" x14ac:dyDescent="0.2">
      <c r="I148"/>
      <c r="J148"/>
    </row>
    <row r="149" spans="9:10" x14ac:dyDescent="0.2">
      <c r="I149"/>
      <c r="J149"/>
    </row>
    <row r="150" spans="9:10" x14ac:dyDescent="0.2">
      <c r="I150"/>
      <c r="J150"/>
    </row>
    <row r="151" spans="9:10" x14ac:dyDescent="0.2">
      <c r="I151"/>
      <c r="J151"/>
    </row>
    <row r="152" spans="9:10" x14ac:dyDescent="0.2">
      <c r="I152"/>
      <c r="J152"/>
    </row>
    <row r="153" spans="9:10" x14ac:dyDescent="0.2">
      <c r="I153"/>
      <c r="J153"/>
    </row>
    <row r="154" spans="9:10" x14ac:dyDescent="0.2">
      <c r="I154"/>
      <c r="J154"/>
    </row>
    <row r="155" spans="9:10" x14ac:dyDescent="0.2">
      <c r="I155"/>
      <c r="J155"/>
    </row>
    <row r="156" spans="9:10" x14ac:dyDescent="0.2">
      <c r="I156"/>
      <c r="J156"/>
    </row>
    <row r="157" spans="9:10" x14ac:dyDescent="0.2">
      <c r="I157"/>
      <c r="J157"/>
    </row>
    <row r="158" spans="9:10" x14ac:dyDescent="0.2">
      <c r="I158"/>
      <c r="J158"/>
    </row>
    <row r="159" spans="9:10" x14ac:dyDescent="0.2">
      <c r="I159"/>
      <c r="J159"/>
    </row>
    <row r="160" spans="9:10" x14ac:dyDescent="0.2">
      <c r="I160"/>
      <c r="J160"/>
    </row>
    <row r="161" spans="9:10" x14ac:dyDescent="0.2">
      <c r="I161"/>
      <c r="J161"/>
    </row>
    <row r="162" spans="9:10" x14ac:dyDescent="0.2">
      <c r="I162"/>
      <c r="J162"/>
    </row>
    <row r="163" spans="9:10" x14ac:dyDescent="0.2">
      <c r="I163"/>
      <c r="J163"/>
    </row>
    <row r="164" spans="9:10" x14ac:dyDescent="0.2">
      <c r="I164"/>
      <c r="J164"/>
    </row>
    <row r="165" spans="9:10" x14ac:dyDescent="0.2">
      <c r="I165"/>
      <c r="J165"/>
    </row>
    <row r="166" spans="9:10" x14ac:dyDescent="0.2">
      <c r="I166"/>
      <c r="J166"/>
    </row>
    <row r="167" spans="9:10" x14ac:dyDescent="0.2">
      <c r="I167"/>
      <c r="J167"/>
    </row>
    <row r="168" spans="9:10" x14ac:dyDescent="0.2">
      <c r="I168"/>
      <c r="J168"/>
    </row>
    <row r="169" spans="9:10" x14ac:dyDescent="0.2">
      <c r="I169"/>
      <c r="J169"/>
    </row>
    <row r="170" spans="9:10" x14ac:dyDescent="0.2">
      <c r="I170"/>
      <c r="J170"/>
    </row>
    <row r="171" spans="9:10" x14ac:dyDescent="0.2">
      <c r="I171"/>
      <c r="J171"/>
    </row>
    <row r="172" spans="9:10" x14ac:dyDescent="0.2">
      <c r="I172"/>
      <c r="J172"/>
    </row>
    <row r="173" spans="9:10" x14ac:dyDescent="0.2">
      <c r="I173"/>
      <c r="J173"/>
    </row>
    <row r="174" spans="9:10" x14ac:dyDescent="0.2">
      <c r="I174"/>
      <c r="J174"/>
    </row>
    <row r="175" spans="9:10" x14ac:dyDescent="0.2">
      <c r="I175"/>
      <c r="J175"/>
    </row>
    <row r="176" spans="9:10" x14ac:dyDescent="0.2">
      <c r="I176"/>
      <c r="J176"/>
    </row>
    <row r="177" spans="9:10" x14ac:dyDescent="0.2">
      <c r="I177"/>
      <c r="J177"/>
    </row>
    <row r="178" spans="9:10" x14ac:dyDescent="0.2">
      <c r="I178"/>
      <c r="J178"/>
    </row>
    <row r="179" spans="9:10" x14ac:dyDescent="0.2">
      <c r="I179"/>
      <c r="J179"/>
    </row>
    <row r="180" spans="9:10" x14ac:dyDescent="0.2">
      <c r="I180"/>
      <c r="J180"/>
    </row>
    <row r="181" spans="9:10" x14ac:dyDescent="0.2">
      <c r="I181"/>
      <c r="J181"/>
    </row>
    <row r="182" spans="9:10" x14ac:dyDescent="0.2">
      <c r="I182"/>
      <c r="J182"/>
    </row>
    <row r="183" spans="9:10" x14ac:dyDescent="0.2">
      <c r="I183"/>
      <c r="J183"/>
    </row>
    <row r="184" spans="9:10" x14ac:dyDescent="0.2">
      <c r="I184"/>
      <c r="J184"/>
    </row>
    <row r="185" spans="9:10" x14ac:dyDescent="0.2">
      <c r="I185"/>
      <c r="J185"/>
    </row>
    <row r="186" spans="9:10" x14ac:dyDescent="0.2">
      <c r="I186"/>
      <c r="J186"/>
    </row>
    <row r="187" spans="9:10" x14ac:dyDescent="0.2">
      <c r="I187"/>
      <c r="J187"/>
    </row>
    <row r="188" spans="9:10" x14ac:dyDescent="0.2">
      <c r="I188"/>
      <c r="J188"/>
    </row>
    <row r="189" spans="9:10" x14ac:dyDescent="0.2">
      <c r="I189"/>
      <c r="J189"/>
    </row>
    <row r="190" spans="9:10" x14ac:dyDescent="0.2">
      <c r="I190"/>
      <c r="J190"/>
    </row>
    <row r="191" spans="9:10" x14ac:dyDescent="0.2">
      <c r="I191"/>
      <c r="J191"/>
    </row>
    <row r="192" spans="9:10" x14ac:dyDescent="0.2">
      <c r="I192"/>
      <c r="J192"/>
    </row>
    <row r="193" spans="9:10" x14ac:dyDescent="0.2">
      <c r="I193"/>
      <c r="J193"/>
    </row>
    <row r="194" spans="9:10" x14ac:dyDescent="0.2">
      <c r="I194"/>
      <c r="J194"/>
    </row>
    <row r="195" spans="9:10" x14ac:dyDescent="0.2">
      <c r="I195"/>
      <c r="J195"/>
    </row>
    <row r="196" spans="9:10" x14ac:dyDescent="0.2">
      <c r="I196"/>
      <c r="J196"/>
    </row>
    <row r="197" spans="9:10" x14ac:dyDescent="0.2">
      <c r="I197"/>
      <c r="J197"/>
    </row>
    <row r="198" spans="9:10" x14ac:dyDescent="0.2">
      <c r="I198"/>
      <c r="J198"/>
    </row>
    <row r="199" spans="9:10" x14ac:dyDescent="0.2">
      <c r="I199"/>
      <c r="J199"/>
    </row>
    <row r="200" spans="9:10" x14ac:dyDescent="0.2">
      <c r="I200"/>
      <c r="J200"/>
    </row>
    <row r="201" spans="9:10" x14ac:dyDescent="0.2">
      <c r="I201"/>
      <c r="J201"/>
    </row>
    <row r="202" spans="9:10" x14ac:dyDescent="0.2">
      <c r="I202"/>
      <c r="J202"/>
    </row>
    <row r="203" spans="9:10" x14ac:dyDescent="0.2">
      <c r="I203"/>
      <c r="J203"/>
    </row>
    <row r="204" spans="9:10" x14ac:dyDescent="0.2">
      <c r="I204"/>
      <c r="J204"/>
    </row>
    <row r="205" spans="9:10" x14ac:dyDescent="0.2">
      <c r="I205"/>
      <c r="J205"/>
    </row>
    <row r="206" spans="9:10" x14ac:dyDescent="0.2">
      <c r="I206"/>
      <c r="J206"/>
    </row>
    <row r="207" spans="9:10" x14ac:dyDescent="0.2">
      <c r="I207"/>
      <c r="J207"/>
    </row>
    <row r="208" spans="9:10" x14ac:dyDescent="0.2">
      <c r="I208"/>
      <c r="J208"/>
    </row>
    <row r="209" spans="9:10" x14ac:dyDescent="0.2">
      <c r="I209"/>
      <c r="J209"/>
    </row>
    <row r="210" spans="9:10" x14ac:dyDescent="0.2">
      <c r="I210"/>
      <c r="J210"/>
    </row>
    <row r="211" spans="9:10" x14ac:dyDescent="0.2">
      <c r="I211"/>
      <c r="J211"/>
    </row>
    <row r="212" spans="9:10" x14ac:dyDescent="0.2">
      <c r="I212"/>
      <c r="J212"/>
    </row>
    <row r="213" spans="9:10" x14ac:dyDescent="0.2">
      <c r="I213"/>
      <c r="J213"/>
    </row>
    <row r="214" spans="9:10" x14ac:dyDescent="0.2">
      <c r="I214"/>
      <c r="J214"/>
    </row>
    <row r="215" spans="9:10" x14ac:dyDescent="0.2">
      <c r="I215"/>
      <c r="J215"/>
    </row>
    <row r="216" spans="9:10" x14ac:dyDescent="0.2">
      <c r="I216"/>
      <c r="J216"/>
    </row>
    <row r="217" spans="9:10" x14ac:dyDescent="0.2">
      <c r="I217"/>
      <c r="J217"/>
    </row>
    <row r="218" spans="9:10" x14ac:dyDescent="0.2">
      <c r="I218"/>
      <c r="J218"/>
    </row>
    <row r="219" spans="9:10" x14ac:dyDescent="0.2">
      <c r="I219"/>
      <c r="J219"/>
    </row>
    <row r="220" spans="9:10" x14ac:dyDescent="0.2">
      <c r="I220"/>
      <c r="J220"/>
    </row>
    <row r="221" spans="9:10" x14ac:dyDescent="0.2">
      <c r="I221"/>
      <c r="J221"/>
    </row>
    <row r="222" spans="9:10" x14ac:dyDescent="0.2">
      <c r="I222"/>
      <c r="J222"/>
    </row>
    <row r="223" spans="9:10" x14ac:dyDescent="0.2">
      <c r="I223"/>
      <c r="J223"/>
    </row>
    <row r="224" spans="9:10" x14ac:dyDescent="0.2">
      <c r="I224"/>
      <c r="J224"/>
    </row>
    <row r="225" spans="9:10" x14ac:dyDescent="0.2">
      <c r="I225"/>
      <c r="J225"/>
    </row>
    <row r="226" spans="9:10" x14ac:dyDescent="0.2">
      <c r="I226"/>
      <c r="J226"/>
    </row>
    <row r="227" spans="9:10" x14ac:dyDescent="0.2">
      <c r="I227"/>
      <c r="J227"/>
    </row>
    <row r="228" spans="9:10" x14ac:dyDescent="0.2">
      <c r="I228"/>
      <c r="J228"/>
    </row>
    <row r="229" spans="9:10" x14ac:dyDescent="0.2">
      <c r="I229"/>
      <c r="J229"/>
    </row>
    <row r="230" spans="9:10" x14ac:dyDescent="0.2">
      <c r="I230"/>
      <c r="J230"/>
    </row>
    <row r="231" spans="9:10" x14ac:dyDescent="0.2">
      <c r="I231"/>
      <c r="J231"/>
    </row>
    <row r="232" spans="9:10" x14ac:dyDescent="0.2">
      <c r="I232"/>
      <c r="J232"/>
    </row>
    <row r="233" spans="9:10" x14ac:dyDescent="0.2">
      <c r="I233"/>
      <c r="J233"/>
    </row>
    <row r="234" spans="9:10" x14ac:dyDescent="0.2">
      <c r="I234"/>
      <c r="J234"/>
    </row>
    <row r="235" spans="9:10" x14ac:dyDescent="0.2">
      <c r="I235"/>
      <c r="J235"/>
    </row>
    <row r="236" spans="9:10" x14ac:dyDescent="0.2">
      <c r="I236"/>
      <c r="J236"/>
    </row>
    <row r="237" spans="9:10" x14ac:dyDescent="0.2">
      <c r="I237"/>
      <c r="J237"/>
    </row>
    <row r="238" spans="9:10" x14ac:dyDescent="0.2">
      <c r="I238"/>
      <c r="J238"/>
    </row>
    <row r="239" spans="9:10" x14ac:dyDescent="0.2">
      <c r="I239"/>
      <c r="J239"/>
    </row>
    <row r="240" spans="9:10" x14ac:dyDescent="0.2">
      <c r="I240"/>
      <c r="J240"/>
    </row>
    <row r="241" spans="9:10" x14ac:dyDescent="0.2">
      <c r="I241"/>
      <c r="J241"/>
    </row>
    <row r="242" spans="9:10" x14ac:dyDescent="0.2">
      <c r="I242"/>
      <c r="J242"/>
    </row>
    <row r="243" spans="9:10" x14ac:dyDescent="0.2">
      <c r="I243"/>
      <c r="J243"/>
    </row>
    <row r="244" spans="9:10" x14ac:dyDescent="0.2">
      <c r="I244"/>
      <c r="J244"/>
    </row>
    <row r="245" spans="9:10" x14ac:dyDescent="0.2">
      <c r="I245"/>
      <c r="J245"/>
    </row>
    <row r="246" spans="9:10" x14ac:dyDescent="0.2">
      <c r="I246"/>
      <c r="J246"/>
    </row>
    <row r="247" spans="9:10" x14ac:dyDescent="0.2">
      <c r="I247"/>
      <c r="J247"/>
    </row>
    <row r="248" spans="9:10" x14ac:dyDescent="0.2">
      <c r="I248"/>
      <c r="J248"/>
    </row>
    <row r="249" spans="9:10" x14ac:dyDescent="0.2">
      <c r="I249"/>
      <c r="J249"/>
    </row>
    <row r="250" spans="9:10" x14ac:dyDescent="0.2">
      <c r="I250"/>
      <c r="J250"/>
    </row>
    <row r="251" spans="9:10" x14ac:dyDescent="0.2">
      <c r="I251"/>
      <c r="J251"/>
    </row>
    <row r="252" spans="9:10" x14ac:dyDescent="0.2">
      <c r="I252"/>
      <c r="J252"/>
    </row>
    <row r="253" spans="9:10" x14ac:dyDescent="0.2">
      <c r="I253"/>
      <c r="J253"/>
    </row>
    <row r="254" spans="9:10" x14ac:dyDescent="0.2">
      <c r="I254"/>
      <c r="J254"/>
    </row>
    <row r="255" spans="9:10" x14ac:dyDescent="0.2">
      <c r="I255"/>
      <c r="J255"/>
    </row>
    <row r="256" spans="9:10" x14ac:dyDescent="0.2">
      <c r="I256"/>
      <c r="J256"/>
    </row>
    <row r="257" spans="9:10" x14ac:dyDescent="0.2">
      <c r="I257"/>
      <c r="J257"/>
    </row>
    <row r="258" spans="9:10" x14ac:dyDescent="0.2">
      <c r="I258"/>
      <c r="J258"/>
    </row>
    <row r="259" spans="9:10" x14ac:dyDescent="0.2">
      <c r="I259"/>
      <c r="J259"/>
    </row>
    <row r="260" spans="9:10" x14ac:dyDescent="0.2">
      <c r="I260"/>
      <c r="J260"/>
    </row>
    <row r="261" spans="9:10" x14ac:dyDescent="0.2">
      <c r="I261"/>
      <c r="J261"/>
    </row>
    <row r="262" spans="9:10" x14ac:dyDescent="0.2">
      <c r="I262"/>
      <c r="J262"/>
    </row>
    <row r="263" spans="9:10" x14ac:dyDescent="0.2">
      <c r="I263"/>
      <c r="J263"/>
    </row>
    <row r="264" spans="9:10" x14ac:dyDescent="0.2">
      <c r="I264"/>
      <c r="J264"/>
    </row>
    <row r="265" spans="9:10" x14ac:dyDescent="0.2">
      <c r="I265"/>
      <c r="J265"/>
    </row>
    <row r="266" spans="9:10" x14ac:dyDescent="0.2">
      <c r="I266"/>
      <c r="J266"/>
    </row>
    <row r="267" spans="9:10" x14ac:dyDescent="0.2">
      <c r="I267"/>
      <c r="J267"/>
    </row>
    <row r="268" spans="9:10" x14ac:dyDescent="0.2">
      <c r="I268"/>
      <c r="J268"/>
    </row>
    <row r="269" spans="9:10" x14ac:dyDescent="0.2">
      <c r="I269"/>
      <c r="J269"/>
    </row>
    <row r="270" spans="9:10" x14ac:dyDescent="0.2">
      <c r="I270"/>
      <c r="J270"/>
    </row>
    <row r="271" spans="9:10" x14ac:dyDescent="0.2">
      <c r="I271"/>
      <c r="J271"/>
    </row>
    <row r="272" spans="9:10" x14ac:dyDescent="0.2">
      <c r="I272"/>
      <c r="J272"/>
    </row>
    <row r="273" spans="9:10" x14ac:dyDescent="0.2">
      <c r="I273"/>
      <c r="J273"/>
    </row>
    <row r="274" spans="9:10" x14ac:dyDescent="0.2">
      <c r="I274"/>
      <c r="J274"/>
    </row>
    <row r="275" spans="9:10" x14ac:dyDescent="0.2">
      <c r="I275"/>
      <c r="J275"/>
    </row>
    <row r="276" spans="9:10" x14ac:dyDescent="0.2">
      <c r="I276"/>
      <c r="J276"/>
    </row>
    <row r="277" spans="9:10" x14ac:dyDescent="0.2">
      <c r="I277"/>
      <c r="J277"/>
    </row>
    <row r="278" spans="9:10" x14ac:dyDescent="0.2">
      <c r="I278"/>
      <c r="J278"/>
    </row>
    <row r="279" spans="9:10" x14ac:dyDescent="0.2">
      <c r="I279"/>
      <c r="J279"/>
    </row>
    <row r="280" spans="9:10" x14ac:dyDescent="0.2">
      <c r="I280"/>
      <c r="J280"/>
    </row>
    <row r="281" spans="9:10" x14ac:dyDescent="0.2">
      <c r="I281"/>
      <c r="J281"/>
    </row>
    <row r="282" spans="9:10" x14ac:dyDescent="0.2">
      <c r="I282"/>
      <c r="J282"/>
    </row>
    <row r="283" spans="9:10" x14ac:dyDescent="0.2">
      <c r="I283"/>
      <c r="J283"/>
    </row>
    <row r="284" spans="9:10" x14ac:dyDescent="0.2">
      <c r="I284"/>
      <c r="J284"/>
    </row>
    <row r="285" spans="9:10" x14ac:dyDescent="0.2">
      <c r="I285"/>
      <c r="J285"/>
    </row>
    <row r="286" spans="9:10" x14ac:dyDescent="0.2">
      <c r="I286"/>
      <c r="J286"/>
    </row>
    <row r="287" spans="9:10" x14ac:dyDescent="0.2">
      <c r="I287"/>
      <c r="J287"/>
    </row>
    <row r="288" spans="9:10" x14ac:dyDescent="0.2">
      <c r="I288"/>
      <c r="J288"/>
    </row>
    <row r="289" spans="9:10" x14ac:dyDescent="0.2">
      <c r="I289"/>
      <c r="J289"/>
    </row>
    <row r="290" spans="9:10" x14ac:dyDescent="0.2">
      <c r="I290"/>
      <c r="J290"/>
    </row>
    <row r="291" spans="9:10" x14ac:dyDescent="0.2">
      <c r="I291"/>
      <c r="J291"/>
    </row>
    <row r="292" spans="9:10" x14ac:dyDescent="0.2">
      <c r="I292"/>
      <c r="J292"/>
    </row>
    <row r="293" spans="9:10" x14ac:dyDescent="0.2">
      <c r="I293"/>
      <c r="J293"/>
    </row>
    <row r="294" spans="9:10" x14ac:dyDescent="0.2">
      <c r="I294"/>
      <c r="J294"/>
    </row>
    <row r="295" spans="9:10" x14ac:dyDescent="0.2">
      <c r="I295"/>
      <c r="J295"/>
    </row>
    <row r="296" spans="9:10" x14ac:dyDescent="0.2">
      <c r="I296"/>
      <c r="J296"/>
    </row>
    <row r="297" spans="9:10" x14ac:dyDescent="0.2">
      <c r="I297"/>
      <c r="J297"/>
    </row>
    <row r="298" spans="9:10" x14ac:dyDescent="0.2">
      <c r="I298"/>
      <c r="J298"/>
    </row>
    <row r="299" spans="9:10" x14ac:dyDescent="0.2">
      <c r="I299"/>
      <c r="J299"/>
    </row>
    <row r="300" spans="9:10" x14ac:dyDescent="0.2">
      <c r="I300"/>
      <c r="J300"/>
    </row>
    <row r="301" spans="9:10" x14ac:dyDescent="0.2">
      <c r="I301"/>
      <c r="J301"/>
    </row>
    <row r="302" spans="9:10" x14ac:dyDescent="0.2">
      <c r="I302"/>
      <c r="J302"/>
    </row>
    <row r="303" spans="9:10" x14ac:dyDescent="0.2">
      <c r="I303"/>
      <c r="J303"/>
    </row>
    <row r="304" spans="9:10" x14ac:dyDescent="0.2">
      <c r="I304"/>
      <c r="J304"/>
    </row>
    <row r="305" spans="9:10" x14ac:dyDescent="0.2">
      <c r="I305"/>
      <c r="J305"/>
    </row>
    <row r="306" spans="9:10" x14ac:dyDescent="0.2">
      <c r="I306"/>
      <c r="J306"/>
    </row>
    <row r="307" spans="9:10" x14ac:dyDescent="0.2">
      <c r="I307"/>
      <c r="J307"/>
    </row>
    <row r="308" spans="9:10" x14ac:dyDescent="0.2">
      <c r="I308"/>
      <c r="J308"/>
    </row>
    <row r="309" spans="9:10" x14ac:dyDescent="0.2">
      <c r="I309"/>
      <c r="J309"/>
    </row>
    <row r="310" spans="9:10" x14ac:dyDescent="0.2">
      <c r="I310"/>
      <c r="J310"/>
    </row>
    <row r="311" spans="9:10" x14ac:dyDescent="0.2">
      <c r="I311"/>
      <c r="J311"/>
    </row>
    <row r="312" spans="9:10" x14ac:dyDescent="0.2">
      <c r="I312"/>
      <c r="J312"/>
    </row>
    <row r="313" spans="9:10" x14ac:dyDescent="0.2">
      <c r="I313"/>
      <c r="J313"/>
    </row>
    <row r="314" spans="9:10" x14ac:dyDescent="0.2">
      <c r="I314"/>
      <c r="J314"/>
    </row>
    <row r="315" spans="9:10" x14ac:dyDescent="0.2">
      <c r="I315"/>
      <c r="J315"/>
    </row>
    <row r="316" spans="9:10" x14ac:dyDescent="0.2">
      <c r="I316"/>
      <c r="J316"/>
    </row>
    <row r="317" spans="9:10" x14ac:dyDescent="0.2">
      <c r="I317"/>
      <c r="J317"/>
    </row>
    <row r="318" spans="9:10" x14ac:dyDescent="0.2">
      <c r="I318"/>
      <c r="J318"/>
    </row>
    <row r="319" spans="9:10" x14ac:dyDescent="0.2">
      <c r="I319"/>
      <c r="J319"/>
    </row>
    <row r="320" spans="9:10" x14ac:dyDescent="0.2">
      <c r="I320"/>
      <c r="J320"/>
    </row>
    <row r="321" spans="9:10" x14ac:dyDescent="0.2">
      <c r="I321"/>
      <c r="J321"/>
    </row>
    <row r="322" spans="9:10" x14ac:dyDescent="0.2">
      <c r="I322"/>
      <c r="J322"/>
    </row>
    <row r="323" spans="9:10" x14ac:dyDescent="0.2">
      <c r="I323"/>
      <c r="J323"/>
    </row>
    <row r="324" spans="9:10" x14ac:dyDescent="0.2">
      <c r="I324"/>
      <c r="J324"/>
    </row>
    <row r="325" spans="9:10" x14ac:dyDescent="0.2">
      <c r="I325"/>
      <c r="J325"/>
    </row>
    <row r="326" spans="9:10" x14ac:dyDescent="0.2">
      <c r="I326"/>
      <c r="J326"/>
    </row>
    <row r="327" spans="9:10" x14ac:dyDescent="0.2">
      <c r="I327"/>
      <c r="J327"/>
    </row>
    <row r="328" spans="9:10" x14ac:dyDescent="0.2">
      <c r="I328"/>
      <c r="J328"/>
    </row>
    <row r="329" spans="9:10" x14ac:dyDescent="0.2">
      <c r="I329"/>
      <c r="J329"/>
    </row>
    <row r="330" spans="9:10" x14ac:dyDescent="0.2">
      <c r="I330"/>
      <c r="J330"/>
    </row>
    <row r="331" spans="9:10" x14ac:dyDescent="0.2">
      <c r="I331"/>
      <c r="J331"/>
    </row>
    <row r="332" spans="9:10" x14ac:dyDescent="0.2">
      <c r="I332"/>
      <c r="J332"/>
    </row>
    <row r="333" spans="9:10" x14ac:dyDescent="0.2">
      <c r="I333"/>
      <c r="J333"/>
    </row>
    <row r="334" spans="9:10" x14ac:dyDescent="0.2">
      <c r="I334"/>
      <c r="J334"/>
    </row>
    <row r="335" spans="9:10" x14ac:dyDescent="0.2">
      <c r="I335"/>
      <c r="J335"/>
    </row>
    <row r="336" spans="9:10" x14ac:dyDescent="0.2">
      <c r="I336"/>
      <c r="J336"/>
    </row>
    <row r="337" spans="9:10" x14ac:dyDescent="0.2">
      <c r="I337"/>
      <c r="J337"/>
    </row>
    <row r="338" spans="9:10" x14ac:dyDescent="0.2">
      <c r="I338"/>
      <c r="J338"/>
    </row>
    <row r="339" spans="9:10" x14ac:dyDescent="0.2">
      <c r="I339"/>
      <c r="J339"/>
    </row>
    <row r="340" spans="9:10" x14ac:dyDescent="0.2">
      <c r="I340"/>
      <c r="J340"/>
    </row>
    <row r="341" spans="9:10" x14ac:dyDescent="0.2">
      <c r="I341"/>
      <c r="J341"/>
    </row>
    <row r="342" spans="9:10" x14ac:dyDescent="0.2">
      <c r="I342"/>
      <c r="J342"/>
    </row>
    <row r="343" spans="9:10" x14ac:dyDescent="0.2">
      <c r="I343"/>
      <c r="J343"/>
    </row>
    <row r="344" spans="9:10" x14ac:dyDescent="0.2">
      <c r="I344"/>
      <c r="J344"/>
    </row>
    <row r="345" spans="9:10" x14ac:dyDescent="0.2">
      <c r="I345"/>
      <c r="J345"/>
    </row>
    <row r="346" spans="9:10" x14ac:dyDescent="0.2">
      <c r="I346"/>
      <c r="J346"/>
    </row>
    <row r="347" spans="9:10" x14ac:dyDescent="0.2">
      <c r="I347"/>
      <c r="J347"/>
    </row>
    <row r="348" spans="9:10" x14ac:dyDescent="0.2">
      <c r="I348"/>
      <c r="J348"/>
    </row>
    <row r="349" spans="9:10" x14ac:dyDescent="0.2">
      <c r="I349"/>
      <c r="J349"/>
    </row>
    <row r="350" spans="9:10" x14ac:dyDescent="0.2">
      <c r="I350"/>
      <c r="J350"/>
    </row>
    <row r="351" spans="9:10" x14ac:dyDescent="0.2">
      <c r="I351"/>
      <c r="J351"/>
    </row>
    <row r="352" spans="9:10" x14ac:dyDescent="0.2">
      <c r="I352"/>
      <c r="J352"/>
    </row>
    <row r="353" spans="9:10" x14ac:dyDescent="0.2">
      <c r="I353"/>
      <c r="J353"/>
    </row>
    <row r="354" spans="9:10" x14ac:dyDescent="0.2">
      <c r="I354"/>
      <c r="J354"/>
    </row>
    <row r="355" spans="9:10" x14ac:dyDescent="0.2">
      <c r="I355"/>
      <c r="J355"/>
    </row>
    <row r="356" spans="9:10" x14ac:dyDescent="0.2">
      <c r="I356"/>
      <c r="J356"/>
    </row>
    <row r="357" spans="9:10" x14ac:dyDescent="0.2">
      <c r="I357"/>
      <c r="J357"/>
    </row>
    <row r="358" spans="9:10" x14ac:dyDescent="0.2">
      <c r="I358"/>
      <c r="J358"/>
    </row>
    <row r="359" spans="9:10" x14ac:dyDescent="0.2">
      <c r="I359"/>
      <c r="J359"/>
    </row>
    <row r="360" spans="9:10" x14ac:dyDescent="0.2">
      <c r="I360"/>
      <c r="J360"/>
    </row>
    <row r="361" spans="9:10" x14ac:dyDescent="0.2">
      <c r="I361"/>
      <c r="J361"/>
    </row>
    <row r="362" spans="9:10" x14ac:dyDescent="0.2">
      <c r="I362"/>
      <c r="J362"/>
    </row>
    <row r="363" spans="9:10" x14ac:dyDescent="0.2">
      <c r="I363"/>
      <c r="J363"/>
    </row>
    <row r="364" spans="9:10" x14ac:dyDescent="0.2">
      <c r="I364"/>
      <c r="J364"/>
    </row>
    <row r="365" spans="9:10" x14ac:dyDescent="0.2">
      <c r="I365"/>
      <c r="J365"/>
    </row>
    <row r="366" spans="9:10" x14ac:dyDescent="0.2">
      <c r="I366"/>
      <c r="J366"/>
    </row>
    <row r="367" spans="9:10" x14ac:dyDescent="0.2">
      <c r="I367"/>
      <c r="J367"/>
    </row>
    <row r="368" spans="9:10" x14ac:dyDescent="0.2">
      <c r="I368"/>
      <c r="J368"/>
    </row>
    <row r="369" spans="9:10" x14ac:dyDescent="0.2">
      <c r="I369"/>
      <c r="J369"/>
    </row>
    <row r="370" spans="9:10" x14ac:dyDescent="0.2">
      <c r="I370"/>
      <c r="J370"/>
    </row>
    <row r="371" spans="9:10" x14ac:dyDescent="0.2">
      <c r="I371"/>
      <c r="J371"/>
    </row>
    <row r="372" spans="9:10" x14ac:dyDescent="0.2">
      <c r="I372"/>
      <c r="J372"/>
    </row>
    <row r="373" spans="9:10" x14ac:dyDescent="0.2">
      <c r="I373"/>
      <c r="J373"/>
    </row>
    <row r="374" spans="9:10" x14ac:dyDescent="0.2">
      <c r="I374"/>
      <c r="J374"/>
    </row>
    <row r="375" spans="9:10" x14ac:dyDescent="0.2">
      <c r="I375"/>
      <c r="J375"/>
    </row>
    <row r="376" spans="9:10" x14ac:dyDescent="0.2">
      <c r="I376"/>
      <c r="J376"/>
    </row>
    <row r="377" spans="9:10" x14ac:dyDescent="0.2">
      <c r="I377"/>
      <c r="J377"/>
    </row>
    <row r="378" spans="9:10" x14ac:dyDescent="0.2">
      <c r="I378"/>
      <c r="J378"/>
    </row>
    <row r="379" spans="9:10" x14ac:dyDescent="0.2">
      <c r="I379"/>
      <c r="J379"/>
    </row>
    <row r="380" spans="9:10" x14ac:dyDescent="0.2">
      <c r="I380"/>
      <c r="J380"/>
    </row>
    <row r="381" spans="9:10" x14ac:dyDescent="0.2">
      <c r="I381"/>
      <c r="J381"/>
    </row>
    <row r="382" spans="9:10" x14ac:dyDescent="0.2">
      <c r="I382"/>
      <c r="J382"/>
    </row>
    <row r="383" spans="9:10" x14ac:dyDescent="0.2">
      <c r="I383"/>
      <c r="J383"/>
    </row>
    <row r="384" spans="9:10" x14ac:dyDescent="0.2">
      <c r="I384"/>
      <c r="J384"/>
    </row>
    <row r="385" spans="9:10" x14ac:dyDescent="0.2">
      <c r="I385"/>
      <c r="J385"/>
    </row>
    <row r="386" spans="9:10" x14ac:dyDescent="0.2">
      <c r="I386"/>
      <c r="J386"/>
    </row>
    <row r="387" spans="9:10" x14ac:dyDescent="0.2">
      <c r="I387"/>
      <c r="J387"/>
    </row>
    <row r="388" spans="9:10" x14ac:dyDescent="0.2">
      <c r="I388"/>
      <c r="J388"/>
    </row>
    <row r="389" spans="9:10" x14ac:dyDescent="0.2">
      <c r="I389"/>
      <c r="J389"/>
    </row>
    <row r="390" spans="9:10" x14ac:dyDescent="0.2">
      <c r="I390"/>
      <c r="J390"/>
    </row>
    <row r="391" spans="9:10" x14ac:dyDescent="0.2">
      <c r="I391"/>
      <c r="J391"/>
    </row>
    <row r="392" spans="9:10" x14ac:dyDescent="0.2">
      <c r="I392"/>
      <c r="J392"/>
    </row>
    <row r="393" spans="9:10" x14ac:dyDescent="0.2">
      <c r="I393"/>
      <c r="J393"/>
    </row>
    <row r="394" spans="9:10" x14ac:dyDescent="0.2">
      <c r="I394"/>
      <c r="J394"/>
    </row>
    <row r="395" spans="9:10" x14ac:dyDescent="0.2">
      <c r="I395"/>
      <c r="J395"/>
    </row>
    <row r="396" spans="9:10" x14ac:dyDescent="0.2">
      <c r="I396"/>
      <c r="J396"/>
    </row>
    <row r="397" spans="9:10" x14ac:dyDescent="0.2">
      <c r="I397"/>
      <c r="J397"/>
    </row>
    <row r="398" spans="9:10" x14ac:dyDescent="0.2">
      <c r="I398"/>
      <c r="J398"/>
    </row>
    <row r="399" spans="9:10" x14ac:dyDescent="0.2">
      <c r="I399"/>
      <c r="J399"/>
    </row>
    <row r="400" spans="9:10" x14ac:dyDescent="0.2">
      <c r="I400"/>
      <c r="J400"/>
    </row>
    <row r="401" spans="9:10" x14ac:dyDescent="0.2">
      <c r="I401"/>
      <c r="J401"/>
    </row>
    <row r="402" spans="9:10" x14ac:dyDescent="0.2">
      <c r="I402"/>
      <c r="J402"/>
    </row>
    <row r="403" spans="9:10" x14ac:dyDescent="0.2">
      <c r="I403"/>
      <c r="J403"/>
    </row>
    <row r="404" spans="9:10" x14ac:dyDescent="0.2">
      <c r="I404"/>
      <c r="J404"/>
    </row>
    <row r="405" spans="9:10" x14ac:dyDescent="0.2">
      <c r="I405"/>
      <c r="J405"/>
    </row>
    <row r="406" spans="9:10" x14ac:dyDescent="0.2">
      <c r="I406"/>
      <c r="J406"/>
    </row>
    <row r="407" spans="9:10" x14ac:dyDescent="0.2">
      <c r="I407"/>
      <c r="J407"/>
    </row>
    <row r="408" spans="9:10" x14ac:dyDescent="0.2">
      <c r="I408"/>
      <c r="J408"/>
    </row>
    <row r="409" spans="9:10" x14ac:dyDescent="0.2">
      <c r="I409"/>
      <c r="J409"/>
    </row>
    <row r="410" spans="9:10" x14ac:dyDescent="0.2">
      <c r="I410"/>
      <c r="J410"/>
    </row>
    <row r="411" spans="9:10" x14ac:dyDescent="0.2">
      <c r="I411"/>
      <c r="J411"/>
    </row>
    <row r="412" spans="9:10" x14ac:dyDescent="0.2">
      <c r="I412"/>
      <c r="J412"/>
    </row>
    <row r="413" spans="9:10" x14ac:dyDescent="0.2">
      <c r="I413"/>
      <c r="J413"/>
    </row>
    <row r="414" spans="9:10" x14ac:dyDescent="0.2">
      <c r="I414"/>
      <c r="J414"/>
    </row>
    <row r="415" spans="9:10" x14ac:dyDescent="0.2">
      <c r="I415"/>
      <c r="J415"/>
    </row>
    <row r="416" spans="9:10" x14ac:dyDescent="0.2">
      <c r="I416"/>
      <c r="J416"/>
    </row>
    <row r="417" spans="9:10" x14ac:dyDescent="0.2">
      <c r="I417"/>
      <c r="J417"/>
    </row>
    <row r="418" spans="9:10" x14ac:dyDescent="0.2">
      <c r="I418"/>
      <c r="J418"/>
    </row>
    <row r="419" spans="9:10" x14ac:dyDescent="0.2">
      <c r="I419"/>
      <c r="J419"/>
    </row>
    <row r="420" spans="9:10" x14ac:dyDescent="0.2">
      <c r="I420"/>
      <c r="J420"/>
    </row>
    <row r="421" spans="9:10" x14ac:dyDescent="0.2">
      <c r="I421"/>
      <c r="J421"/>
    </row>
    <row r="422" spans="9:10" x14ac:dyDescent="0.2">
      <c r="I422"/>
      <c r="J422"/>
    </row>
    <row r="423" spans="9:10" x14ac:dyDescent="0.2">
      <c r="I423"/>
      <c r="J423"/>
    </row>
    <row r="424" spans="9:10" x14ac:dyDescent="0.2">
      <c r="I424"/>
      <c r="J424"/>
    </row>
    <row r="425" spans="9:10" x14ac:dyDescent="0.2">
      <c r="I425"/>
      <c r="J425"/>
    </row>
    <row r="426" spans="9:10" x14ac:dyDescent="0.2">
      <c r="I426"/>
      <c r="J426"/>
    </row>
    <row r="427" spans="9:10" x14ac:dyDescent="0.2">
      <c r="I427"/>
      <c r="J427"/>
    </row>
    <row r="428" spans="9:10" x14ac:dyDescent="0.2">
      <c r="I428"/>
      <c r="J428"/>
    </row>
    <row r="429" spans="9:10" x14ac:dyDescent="0.2">
      <c r="I429"/>
      <c r="J429"/>
    </row>
    <row r="430" spans="9:10" x14ac:dyDescent="0.2">
      <c r="I430"/>
      <c r="J430"/>
    </row>
    <row r="431" spans="9:10" x14ac:dyDescent="0.2">
      <c r="I431"/>
      <c r="J431"/>
    </row>
    <row r="432" spans="9:10" x14ac:dyDescent="0.2">
      <c r="I432"/>
      <c r="J432"/>
    </row>
    <row r="433" spans="9:10" x14ac:dyDescent="0.2">
      <c r="I433"/>
      <c r="J433"/>
    </row>
    <row r="434" spans="9:10" x14ac:dyDescent="0.2">
      <c r="I434"/>
      <c r="J434"/>
    </row>
    <row r="435" spans="9:10" x14ac:dyDescent="0.2">
      <c r="I435"/>
      <c r="J435"/>
    </row>
    <row r="436" spans="9:10" x14ac:dyDescent="0.2">
      <c r="I436"/>
      <c r="J436"/>
    </row>
    <row r="437" spans="9:10" x14ac:dyDescent="0.2">
      <c r="I437"/>
      <c r="J437"/>
    </row>
    <row r="438" spans="9:10" x14ac:dyDescent="0.2">
      <c r="I438"/>
      <c r="J438"/>
    </row>
    <row r="439" spans="9:10" x14ac:dyDescent="0.2">
      <c r="I439"/>
      <c r="J439"/>
    </row>
    <row r="440" spans="9:10" x14ac:dyDescent="0.2">
      <c r="I440"/>
      <c r="J440"/>
    </row>
    <row r="441" spans="9:10" x14ac:dyDescent="0.2">
      <c r="I441"/>
      <c r="J441"/>
    </row>
    <row r="442" spans="9:10" x14ac:dyDescent="0.2">
      <c r="I442"/>
      <c r="J442"/>
    </row>
    <row r="443" spans="9:10" x14ac:dyDescent="0.2">
      <c r="I443"/>
      <c r="J443"/>
    </row>
    <row r="444" spans="9:10" x14ac:dyDescent="0.2">
      <c r="I444"/>
      <c r="J444"/>
    </row>
    <row r="445" spans="9:10" x14ac:dyDescent="0.2">
      <c r="I445"/>
      <c r="J445"/>
    </row>
    <row r="446" spans="9:10" x14ac:dyDescent="0.2">
      <c r="I446"/>
      <c r="J446"/>
    </row>
    <row r="447" spans="9:10" x14ac:dyDescent="0.2">
      <c r="I447"/>
      <c r="J447"/>
    </row>
    <row r="448" spans="9:10" x14ac:dyDescent="0.2">
      <c r="I448"/>
      <c r="J448"/>
    </row>
    <row r="449" spans="9:10" x14ac:dyDescent="0.2">
      <c r="I449"/>
      <c r="J449"/>
    </row>
    <row r="450" spans="9:10" x14ac:dyDescent="0.2">
      <c r="I450"/>
      <c r="J450"/>
    </row>
    <row r="451" spans="9:10" x14ac:dyDescent="0.2">
      <c r="I451"/>
      <c r="J451"/>
    </row>
    <row r="452" spans="9:10" x14ac:dyDescent="0.2">
      <c r="I452"/>
      <c r="J452"/>
    </row>
    <row r="453" spans="9:10" x14ac:dyDescent="0.2">
      <c r="I453"/>
      <c r="J453"/>
    </row>
    <row r="454" spans="9:10" x14ac:dyDescent="0.2">
      <c r="I454"/>
      <c r="J454"/>
    </row>
    <row r="455" spans="9:10" x14ac:dyDescent="0.2">
      <c r="I455"/>
      <c r="J455"/>
    </row>
    <row r="456" spans="9:10" x14ac:dyDescent="0.2">
      <c r="I456"/>
      <c r="J456"/>
    </row>
    <row r="457" spans="9:10" x14ac:dyDescent="0.2">
      <c r="I457"/>
      <c r="J457"/>
    </row>
    <row r="458" spans="9:10" x14ac:dyDescent="0.2">
      <c r="I458"/>
      <c r="J458"/>
    </row>
    <row r="459" spans="9:10" x14ac:dyDescent="0.2">
      <c r="I459"/>
      <c r="J459"/>
    </row>
    <row r="460" spans="9:10" x14ac:dyDescent="0.2">
      <c r="I460"/>
      <c r="J460"/>
    </row>
    <row r="461" spans="9:10" x14ac:dyDescent="0.2">
      <c r="I461"/>
      <c r="J461"/>
    </row>
    <row r="462" spans="9:10" x14ac:dyDescent="0.2">
      <c r="I462"/>
      <c r="J462"/>
    </row>
    <row r="463" spans="9:10" x14ac:dyDescent="0.2">
      <c r="I463"/>
      <c r="J463"/>
    </row>
    <row r="464" spans="9:10" x14ac:dyDescent="0.2">
      <c r="I464"/>
      <c r="J464"/>
    </row>
    <row r="465" spans="9:10" x14ac:dyDescent="0.2">
      <c r="I465"/>
      <c r="J465"/>
    </row>
    <row r="466" spans="9:10" x14ac:dyDescent="0.2">
      <c r="I466"/>
      <c r="J466"/>
    </row>
    <row r="467" spans="9:10" x14ac:dyDescent="0.2">
      <c r="I467"/>
      <c r="J467"/>
    </row>
    <row r="468" spans="9:10" x14ac:dyDescent="0.2">
      <c r="I468"/>
      <c r="J468"/>
    </row>
    <row r="469" spans="9:10" x14ac:dyDescent="0.2">
      <c r="I469"/>
      <c r="J469"/>
    </row>
    <row r="470" spans="9:10" x14ac:dyDescent="0.2">
      <c r="I470"/>
      <c r="J470"/>
    </row>
    <row r="471" spans="9:10" x14ac:dyDescent="0.2">
      <c r="I471"/>
      <c r="J471"/>
    </row>
    <row r="472" spans="9:10" x14ac:dyDescent="0.2">
      <c r="I472"/>
      <c r="J472"/>
    </row>
    <row r="473" spans="9:10" x14ac:dyDescent="0.2">
      <c r="I473"/>
      <c r="J473"/>
    </row>
    <row r="474" spans="9:10" x14ac:dyDescent="0.2">
      <c r="I474"/>
      <c r="J474"/>
    </row>
    <row r="475" spans="9:10" x14ac:dyDescent="0.2">
      <c r="I475"/>
      <c r="J475"/>
    </row>
    <row r="476" spans="9:10" x14ac:dyDescent="0.2">
      <c r="I476"/>
      <c r="J476"/>
    </row>
    <row r="477" spans="9:10" x14ac:dyDescent="0.2">
      <c r="I477"/>
      <c r="J477"/>
    </row>
    <row r="478" spans="9:10" x14ac:dyDescent="0.2">
      <c r="I478"/>
      <c r="J478"/>
    </row>
    <row r="479" spans="9:10" x14ac:dyDescent="0.2">
      <c r="I479"/>
      <c r="J479"/>
    </row>
    <row r="480" spans="9:10" x14ac:dyDescent="0.2">
      <c r="I480"/>
      <c r="J480"/>
    </row>
    <row r="481" spans="9:10" x14ac:dyDescent="0.2">
      <c r="I481"/>
      <c r="J481"/>
    </row>
    <row r="482" spans="9:10" x14ac:dyDescent="0.2">
      <c r="I482"/>
      <c r="J482"/>
    </row>
    <row r="483" spans="9:10" x14ac:dyDescent="0.2">
      <c r="I483"/>
      <c r="J483"/>
    </row>
    <row r="484" spans="9:10" x14ac:dyDescent="0.2">
      <c r="I484"/>
      <c r="J484"/>
    </row>
    <row r="485" spans="9:10" x14ac:dyDescent="0.2">
      <c r="I485"/>
      <c r="J485"/>
    </row>
    <row r="486" spans="9:10" x14ac:dyDescent="0.2">
      <c r="I486"/>
      <c r="J486"/>
    </row>
    <row r="487" spans="9:10" x14ac:dyDescent="0.2">
      <c r="I487"/>
      <c r="J487"/>
    </row>
    <row r="488" spans="9:10" x14ac:dyDescent="0.2">
      <c r="I488"/>
      <c r="J488"/>
    </row>
    <row r="489" spans="9:10" x14ac:dyDescent="0.2">
      <c r="I489"/>
      <c r="J489"/>
    </row>
    <row r="490" spans="9:10" x14ac:dyDescent="0.2">
      <c r="I490"/>
      <c r="J490"/>
    </row>
    <row r="491" spans="9:10" x14ac:dyDescent="0.2">
      <c r="I491"/>
      <c r="J491"/>
    </row>
    <row r="492" spans="9:10" x14ac:dyDescent="0.2">
      <c r="I492"/>
      <c r="J492"/>
    </row>
    <row r="493" spans="9:10" x14ac:dyDescent="0.2">
      <c r="I493"/>
      <c r="J493"/>
    </row>
    <row r="494" spans="9:10" x14ac:dyDescent="0.2">
      <c r="I494"/>
      <c r="J494"/>
    </row>
    <row r="495" spans="9:10" x14ac:dyDescent="0.2">
      <c r="I495"/>
      <c r="J495"/>
    </row>
    <row r="496" spans="9:10" x14ac:dyDescent="0.2">
      <c r="I496"/>
      <c r="J496"/>
    </row>
    <row r="497" spans="9:10" x14ac:dyDescent="0.2">
      <c r="I497"/>
      <c r="J497"/>
    </row>
    <row r="498" spans="9:10" x14ac:dyDescent="0.2">
      <c r="I498"/>
      <c r="J498"/>
    </row>
    <row r="499" spans="9:10" x14ac:dyDescent="0.2">
      <c r="I499"/>
      <c r="J499"/>
    </row>
    <row r="500" spans="9:10" x14ac:dyDescent="0.2">
      <c r="I500"/>
      <c r="J500"/>
    </row>
    <row r="501" spans="9:10" x14ac:dyDescent="0.2">
      <c r="I501"/>
      <c r="J501"/>
    </row>
    <row r="502" spans="9:10" x14ac:dyDescent="0.2">
      <c r="I502"/>
      <c r="J502"/>
    </row>
    <row r="503" spans="9:10" x14ac:dyDescent="0.2">
      <c r="I503"/>
      <c r="J503"/>
    </row>
    <row r="504" spans="9:10" x14ac:dyDescent="0.2">
      <c r="I504"/>
      <c r="J504"/>
    </row>
    <row r="505" spans="9:10" x14ac:dyDescent="0.2">
      <c r="I505"/>
      <c r="J505"/>
    </row>
    <row r="506" spans="9:10" x14ac:dyDescent="0.2">
      <c r="I506"/>
      <c r="J506"/>
    </row>
    <row r="507" spans="9:10" x14ac:dyDescent="0.2">
      <c r="I507"/>
      <c r="J507"/>
    </row>
    <row r="508" spans="9:10" x14ac:dyDescent="0.2">
      <c r="I508"/>
      <c r="J508"/>
    </row>
    <row r="509" spans="9:10" x14ac:dyDescent="0.2">
      <c r="I509"/>
      <c r="J509"/>
    </row>
    <row r="510" spans="9:10" x14ac:dyDescent="0.2">
      <c r="I510"/>
      <c r="J510"/>
    </row>
    <row r="511" spans="9:10" x14ac:dyDescent="0.2">
      <c r="I511"/>
      <c r="J511"/>
    </row>
    <row r="512" spans="9:10" x14ac:dyDescent="0.2">
      <c r="I512"/>
      <c r="J512"/>
    </row>
    <row r="513" spans="9:10" x14ac:dyDescent="0.2">
      <c r="I513"/>
      <c r="J513"/>
    </row>
    <row r="514" spans="9:10" x14ac:dyDescent="0.2">
      <c r="I514"/>
      <c r="J514"/>
    </row>
    <row r="515" spans="9:10" x14ac:dyDescent="0.2">
      <c r="I515"/>
      <c r="J515"/>
    </row>
    <row r="516" spans="9:10" x14ac:dyDescent="0.2">
      <c r="I516"/>
      <c r="J516"/>
    </row>
    <row r="517" spans="9:10" x14ac:dyDescent="0.2">
      <c r="I517"/>
      <c r="J517"/>
    </row>
    <row r="518" spans="9:10" x14ac:dyDescent="0.2">
      <c r="I518"/>
      <c r="J518"/>
    </row>
    <row r="519" spans="9:10" x14ac:dyDescent="0.2">
      <c r="I519"/>
      <c r="J519"/>
    </row>
    <row r="520" spans="9:10" x14ac:dyDescent="0.2">
      <c r="I520"/>
      <c r="J520"/>
    </row>
    <row r="521" spans="9:10" x14ac:dyDescent="0.2">
      <c r="I521"/>
      <c r="J521"/>
    </row>
    <row r="522" spans="9:10" x14ac:dyDescent="0.2">
      <c r="I522"/>
      <c r="J522"/>
    </row>
    <row r="523" spans="9:10" x14ac:dyDescent="0.2">
      <c r="I523"/>
      <c r="J523"/>
    </row>
    <row r="524" spans="9:10" x14ac:dyDescent="0.2">
      <c r="I524"/>
      <c r="J524"/>
    </row>
    <row r="525" spans="9:10" x14ac:dyDescent="0.2">
      <c r="I525"/>
      <c r="J525"/>
    </row>
    <row r="526" spans="9:10" x14ac:dyDescent="0.2">
      <c r="I526"/>
      <c r="J526"/>
    </row>
    <row r="527" spans="9:10" x14ac:dyDescent="0.2">
      <c r="I527"/>
      <c r="J527"/>
    </row>
    <row r="528" spans="9:10" x14ac:dyDescent="0.2">
      <c r="I528"/>
      <c r="J528"/>
    </row>
    <row r="529" spans="9:10" x14ac:dyDescent="0.2">
      <c r="I529"/>
      <c r="J529"/>
    </row>
    <row r="530" spans="9:10" x14ac:dyDescent="0.2">
      <c r="I530"/>
      <c r="J530"/>
    </row>
    <row r="531" spans="9:10" x14ac:dyDescent="0.2">
      <c r="I531"/>
      <c r="J531"/>
    </row>
    <row r="532" spans="9:10" x14ac:dyDescent="0.2">
      <c r="I532"/>
      <c r="J532"/>
    </row>
    <row r="533" spans="9:10" x14ac:dyDescent="0.2">
      <c r="I533"/>
      <c r="J533"/>
    </row>
    <row r="534" spans="9:10" x14ac:dyDescent="0.2">
      <c r="I534"/>
      <c r="J534"/>
    </row>
    <row r="535" spans="9:10" x14ac:dyDescent="0.2">
      <c r="I535"/>
      <c r="J535"/>
    </row>
    <row r="536" spans="9:10" x14ac:dyDescent="0.2">
      <c r="I536"/>
      <c r="J536"/>
    </row>
    <row r="537" spans="9:10" x14ac:dyDescent="0.2">
      <c r="I537"/>
      <c r="J537"/>
    </row>
    <row r="538" spans="9:10" x14ac:dyDescent="0.2">
      <c r="I538"/>
      <c r="J538"/>
    </row>
    <row r="539" spans="9:10" x14ac:dyDescent="0.2">
      <c r="I539"/>
      <c r="J539"/>
    </row>
    <row r="540" spans="9:10" x14ac:dyDescent="0.2">
      <c r="I540"/>
      <c r="J540"/>
    </row>
    <row r="541" spans="9:10" x14ac:dyDescent="0.2">
      <c r="I541"/>
      <c r="J541"/>
    </row>
    <row r="542" spans="9:10" x14ac:dyDescent="0.2">
      <c r="I542"/>
      <c r="J542"/>
    </row>
    <row r="543" spans="9:10" x14ac:dyDescent="0.2">
      <c r="I543"/>
      <c r="J543"/>
    </row>
    <row r="544" spans="9:10" x14ac:dyDescent="0.2">
      <c r="I544"/>
      <c r="J544"/>
    </row>
    <row r="545" spans="9:10" x14ac:dyDescent="0.2">
      <c r="I545"/>
      <c r="J545"/>
    </row>
    <row r="546" spans="9:10" x14ac:dyDescent="0.2">
      <c r="I546"/>
      <c r="J546"/>
    </row>
    <row r="547" spans="9:10" x14ac:dyDescent="0.2">
      <c r="I547"/>
      <c r="J547"/>
    </row>
    <row r="548" spans="9:10" x14ac:dyDescent="0.2">
      <c r="I548"/>
      <c r="J548"/>
    </row>
    <row r="549" spans="9:10" x14ac:dyDescent="0.2">
      <c r="I549"/>
      <c r="J549"/>
    </row>
    <row r="550" spans="9:10" x14ac:dyDescent="0.2">
      <c r="I550"/>
      <c r="J550"/>
    </row>
    <row r="551" spans="9:10" x14ac:dyDescent="0.2">
      <c r="I551"/>
      <c r="J551"/>
    </row>
    <row r="552" spans="9:10" x14ac:dyDescent="0.2">
      <c r="I552"/>
      <c r="J552"/>
    </row>
    <row r="553" spans="9:10" x14ac:dyDescent="0.2">
      <c r="I553"/>
      <c r="J553"/>
    </row>
    <row r="554" spans="9:10" x14ac:dyDescent="0.2">
      <c r="I554"/>
      <c r="J554"/>
    </row>
    <row r="555" spans="9:10" x14ac:dyDescent="0.2">
      <c r="I555"/>
      <c r="J555"/>
    </row>
    <row r="556" spans="9:10" x14ac:dyDescent="0.2">
      <c r="I556"/>
      <c r="J556"/>
    </row>
    <row r="557" spans="9:10" x14ac:dyDescent="0.2">
      <c r="I557"/>
      <c r="J557"/>
    </row>
    <row r="558" spans="9:10" x14ac:dyDescent="0.2">
      <c r="I558"/>
      <c r="J558"/>
    </row>
    <row r="559" spans="9:10" x14ac:dyDescent="0.2">
      <c r="I559"/>
      <c r="J559"/>
    </row>
    <row r="560" spans="9:10" x14ac:dyDescent="0.2">
      <c r="I560"/>
      <c r="J560"/>
    </row>
    <row r="561" spans="9:10" x14ac:dyDescent="0.2">
      <c r="I561"/>
      <c r="J561"/>
    </row>
    <row r="562" spans="9:10" x14ac:dyDescent="0.2">
      <c r="I562"/>
      <c r="J562"/>
    </row>
    <row r="563" spans="9:10" x14ac:dyDescent="0.2">
      <c r="I563"/>
      <c r="J563"/>
    </row>
    <row r="564" spans="9:10" x14ac:dyDescent="0.2">
      <c r="I564"/>
      <c r="J564"/>
    </row>
    <row r="565" spans="9:10" x14ac:dyDescent="0.2">
      <c r="I565"/>
      <c r="J565"/>
    </row>
    <row r="566" spans="9:10" x14ac:dyDescent="0.2">
      <c r="I566"/>
      <c r="J566"/>
    </row>
    <row r="567" spans="9:10" x14ac:dyDescent="0.2">
      <c r="I567"/>
      <c r="J567"/>
    </row>
    <row r="568" spans="9:10" x14ac:dyDescent="0.2">
      <c r="I568"/>
      <c r="J568"/>
    </row>
    <row r="569" spans="9:10" x14ac:dyDescent="0.2">
      <c r="I569"/>
      <c r="J569"/>
    </row>
    <row r="570" spans="9:10" x14ac:dyDescent="0.2">
      <c r="I570"/>
      <c r="J570"/>
    </row>
    <row r="571" spans="9:10" x14ac:dyDescent="0.2">
      <c r="I571"/>
      <c r="J571"/>
    </row>
    <row r="572" spans="9:10" x14ac:dyDescent="0.2">
      <c r="I572"/>
      <c r="J572"/>
    </row>
    <row r="573" spans="9:10" x14ac:dyDescent="0.2">
      <c r="I573"/>
      <c r="J573"/>
    </row>
    <row r="574" spans="9:10" x14ac:dyDescent="0.2">
      <c r="I574"/>
      <c r="J574"/>
    </row>
    <row r="575" spans="9:10" x14ac:dyDescent="0.2">
      <c r="I575"/>
      <c r="J575"/>
    </row>
    <row r="576" spans="9:10" x14ac:dyDescent="0.2">
      <c r="I576"/>
      <c r="J576"/>
    </row>
    <row r="577" spans="9:10" x14ac:dyDescent="0.2">
      <c r="I577"/>
      <c r="J577"/>
    </row>
    <row r="578" spans="9:10" x14ac:dyDescent="0.2">
      <c r="I578"/>
      <c r="J578"/>
    </row>
    <row r="579" spans="9:10" x14ac:dyDescent="0.2">
      <c r="I579"/>
      <c r="J579"/>
    </row>
    <row r="580" spans="9:10" x14ac:dyDescent="0.2">
      <c r="I580"/>
      <c r="J580"/>
    </row>
    <row r="581" spans="9:10" x14ac:dyDescent="0.2">
      <c r="I581"/>
      <c r="J581"/>
    </row>
    <row r="582" spans="9:10" x14ac:dyDescent="0.2">
      <c r="I582"/>
      <c r="J582"/>
    </row>
    <row r="583" spans="9:10" x14ac:dyDescent="0.2">
      <c r="I583"/>
      <c r="J583"/>
    </row>
    <row r="584" spans="9:10" x14ac:dyDescent="0.2">
      <c r="I584"/>
      <c r="J584"/>
    </row>
    <row r="585" spans="9:10" x14ac:dyDescent="0.2">
      <c r="I585"/>
      <c r="J585"/>
    </row>
    <row r="586" spans="9:10" x14ac:dyDescent="0.2">
      <c r="I586"/>
      <c r="J586"/>
    </row>
    <row r="587" spans="9:10" x14ac:dyDescent="0.2">
      <c r="I587"/>
      <c r="J587"/>
    </row>
    <row r="588" spans="9:10" x14ac:dyDescent="0.2">
      <c r="I588"/>
      <c r="J588"/>
    </row>
    <row r="589" spans="9:10" x14ac:dyDescent="0.2">
      <c r="I589"/>
      <c r="J589"/>
    </row>
    <row r="590" spans="9:10" x14ac:dyDescent="0.2">
      <c r="I590"/>
      <c r="J590"/>
    </row>
    <row r="591" spans="9:10" x14ac:dyDescent="0.2">
      <c r="I591"/>
      <c r="J591"/>
    </row>
    <row r="592" spans="9:10" x14ac:dyDescent="0.2">
      <c r="I592"/>
      <c r="J592"/>
    </row>
    <row r="593" spans="9:10" x14ac:dyDescent="0.2">
      <c r="I593"/>
      <c r="J593"/>
    </row>
    <row r="594" spans="9:10" x14ac:dyDescent="0.2">
      <c r="I594"/>
      <c r="J594"/>
    </row>
    <row r="595" spans="9:10" x14ac:dyDescent="0.2">
      <c r="I595"/>
      <c r="J595"/>
    </row>
    <row r="596" spans="9:10" x14ac:dyDescent="0.2">
      <c r="I596"/>
      <c r="J596"/>
    </row>
    <row r="597" spans="9:10" x14ac:dyDescent="0.2">
      <c r="I597"/>
      <c r="J597"/>
    </row>
    <row r="598" spans="9:10" x14ac:dyDescent="0.2">
      <c r="I598"/>
      <c r="J598"/>
    </row>
    <row r="599" spans="9:10" x14ac:dyDescent="0.2">
      <c r="I599"/>
      <c r="J599"/>
    </row>
    <row r="600" spans="9:10" x14ac:dyDescent="0.2">
      <c r="I600"/>
      <c r="J600"/>
    </row>
    <row r="601" spans="9:10" x14ac:dyDescent="0.2">
      <c r="I601"/>
      <c r="J601"/>
    </row>
    <row r="602" spans="9:10" x14ac:dyDescent="0.2">
      <c r="I602"/>
      <c r="J602"/>
    </row>
    <row r="603" spans="9:10" x14ac:dyDescent="0.2">
      <c r="I603"/>
      <c r="J603"/>
    </row>
    <row r="604" spans="9:10" x14ac:dyDescent="0.2">
      <c r="I604"/>
      <c r="J604"/>
    </row>
    <row r="605" spans="9:10" x14ac:dyDescent="0.2">
      <c r="I605"/>
      <c r="J605"/>
    </row>
    <row r="606" spans="9:10" x14ac:dyDescent="0.2">
      <c r="I606"/>
      <c r="J606"/>
    </row>
    <row r="607" spans="9:10" x14ac:dyDescent="0.2">
      <c r="I607"/>
      <c r="J607"/>
    </row>
    <row r="608" spans="9:10" x14ac:dyDescent="0.2">
      <c r="I608"/>
      <c r="J608"/>
    </row>
    <row r="609" spans="9:10" x14ac:dyDescent="0.2">
      <c r="I609"/>
      <c r="J609"/>
    </row>
    <row r="610" spans="9:10" x14ac:dyDescent="0.2">
      <c r="I610"/>
      <c r="J610"/>
    </row>
    <row r="611" spans="9:10" x14ac:dyDescent="0.2">
      <c r="I611"/>
      <c r="J611"/>
    </row>
    <row r="612" spans="9:10" x14ac:dyDescent="0.2">
      <c r="I612"/>
      <c r="J612"/>
    </row>
    <row r="613" spans="9:10" x14ac:dyDescent="0.2">
      <c r="I613"/>
      <c r="J613"/>
    </row>
    <row r="614" spans="9:10" x14ac:dyDescent="0.2">
      <c r="I614"/>
      <c r="J614"/>
    </row>
    <row r="615" spans="9:10" x14ac:dyDescent="0.2">
      <c r="I615"/>
      <c r="J615"/>
    </row>
    <row r="616" spans="9:10" x14ac:dyDescent="0.2">
      <c r="I616"/>
      <c r="J616"/>
    </row>
    <row r="617" spans="9:10" x14ac:dyDescent="0.2">
      <c r="I617"/>
      <c r="J617"/>
    </row>
    <row r="618" spans="9:10" x14ac:dyDescent="0.2">
      <c r="I618"/>
      <c r="J618"/>
    </row>
    <row r="619" spans="9:10" x14ac:dyDescent="0.2">
      <c r="I619"/>
      <c r="J619"/>
    </row>
    <row r="620" spans="9:10" x14ac:dyDescent="0.2">
      <c r="I620"/>
      <c r="J620"/>
    </row>
    <row r="621" spans="9:10" x14ac:dyDescent="0.2">
      <c r="I621"/>
      <c r="J621"/>
    </row>
    <row r="622" spans="9:10" x14ac:dyDescent="0.2">
      <c r="I622"/>
      <c r="J622"/>
    </row>
    <row r="623" spans="9:10" x14ac:dyDescent="0.2">
      <c r="I623"/>
      <c r="J623"/>
    </row>
    <row r="624" spans="9:10" x14ac:dyDescent="0.2">
      <c r="I624"/>
      <c r="J624"/>
    </row>
    <row r="625" spans="9:10" x14ac:dyDescent="0.2">
      <c r="I625"/>
      <c r="J625"/>
    </row>
    <row r="626" spans="9:10" x14ac:dyDescent="0.2">
      <c r="I626"/>
      <c r="J626"/>
    </row>
    <row r="627" spans="9:10" x14ac:dyDescent="0.2">
      <c r="I627"/>
      <c r="J627"/>
    </row>
    <row r="628" spans="9:10" x14ac:dyDescent="0.2">
      <c r="I628"/>
      <c r="J628"/>
    </row>
    <row r="629" spans="9:10" x14ac:dyDescent="0.2">
      <c r="I629"/>
      <c r="J629"/>
    </row>
    <row r="630" spans="9:10" x14ac:dyDescent="0.2">
      <c r="I630"/>
      <c r="J630"/>
    </row>
    <row r="631" spans="9:10" x14ac:dyDescent="0.2">
      <c r="I631"/>
      <c r="J631"/>
    </row>
    <row r="632" spans="9:10" x14ac:dyDescent="0.2">
      <c r="I632"/>
      <c r="J632"/>
    </row>
    <row r="633" spans="9:10" x14ac:dyDescent="0.2">
      <c r="I633"/>
      <c r="J633"/>
    </row>
    <row r="634" spans="9:10" x14ac:dyDescent="0.2">
      <c r="I634"/>
      <c r="J634"/>
    </row>
    <row r="635" spans="9:10" x14ac:dyDescent="0.2">
      <c r="I635"/>
      <c r="J635"/>
    </row>
    <row r="636" spans="9:10" x14ac:dyDescent="0.2">
      <c r="I636"/>
      <c r="J636"/>
    </row>
    <row r="637" spans="9:10" x14ac:dyDescent="0.2">
      <c r="I637"/>
      <c r="J637"/>
    </row>
    <row r="638" spans="9:10" x14ac:dyDescent="0.2">
      <c r="I638"/>
      <c r="J638"/>
    </row>
    <row r="639" spans="9:10" x14ac:dyDescent="0.2">
      <c r="I639"/>
      <c r="J639"/>
    </row>
    <row r="640" spans="9:10" x14ac:dyDescent="0.2">
      <c r="I640"/>
      <c r="J640"/>
    </row>
    <row r="641" spans="9:10" x14ac:dyDescent="0.2">
      <c r="I641"/>
      <c r="J641"/>
    </row>
    <row r="642" spans="9:10" x14ac:dyDescent="0.2">
      <c r="I642"/>
      <c r="J642"/>
    </row>
    <row r="643" spans="9:10" x14ac:dyDescent="0.2">
      <c r="I643"/>
      <c r="J643"/>
    </row>
    <row r="644" spans="9:10" x14ac:dyDescent="0.2">
      <c r="I644"/>
      <c r="J644"/>
    </row>
    <row r="645" spans="9:10" x14ac:dyDescent="0.2">
      <c r="I645"/>
      <c r="J645"/>
    </row>
    <row r="646" spans="9:10" x14ac:dyDescent="0.2">
      <c r="I646"/>
      <c r="J646"/>
    </row>
    <row r="647" spans="9:10" x14ac:dyDescent="0.2">
      <c r="I647"/>
      <c r="J647"/>
    </row>
    <row r="648" spans="9:10" x14ac:dyDescent="0.2">
      <c r="I648"/>
      <c r="J648"/>
    </row>
    <row r="649" spans="9:10" x14ac:dyDescent="0.2">
      <c r="I649"/>
      <c r="J649"/>
    </row>
    <row r="650" spans="9:10" x14ac:dyDescent="0.2">
      <c r="I650"/>
      <c r="J650"/>
    </row>
    <row r="651" spans="9:10" x14ac:dyDescent="0.2">
      <c r="I651"/>
      <c r="J651"/>
    </row>
    <row r="652" spans="9:10" x14ac:dyDescent="0.2">
      <c r="I652"/>
      <c r="J652"/>
    </row>
    <row r="653" spans="9:10" x14ac:dyDescent="0.2">
      <c r="I653"/>
      <c r="J653"/>
    </row>
    <row r="654" spans="9:10" x14ac:dyDescent="0.2">
      <c r="I654"/>
      <c r="J654"/>
    </row>
    <row r="655" spans="9:10" x14ac:dyDescent="0.2">
      <c r="I655"/>
      <c r="J655"/>
    </row>
    <row r="656" spans="9:10" x14ac:dyDescent="0.2">
      <c r="I656"/>
      <c r="J656"/>
    </row>
    <row r="657" spans="9:10" x14ac:dyDescent="0.2">
      <c r="I657"/>
      <c r="J657"/>
    </row>
    <row r="658" spans="9:10" x14ac:dyDescent="0.2">
      <c r="I658"/>
      <c r="J658"/>
    </row>
    <row r="659" spans="9:10" x14ac:dyDescent="0.2">
      <c r="I659"/>
      <c r="J659"/>
    </row>
    <row r="660" spans="9:10" x14ac:dyDescent="0.2">
      <c r="I660"/>
      <c r="J660"/>
    </row>
    <row r="661" spans="9:10" x14ac:dyDescent="0.2">
      <c r="I661"/>
      <c r="J661"/>
    </row>
    <row r="662" spans="9:10" x14ac:dyDescent="0.2">
      <c r="I662"/>
      <c r="J662"/>
    </row>
    <row r="663" spans="9:10" x14ac:dyDescent="0.2">
      <c r="I663"/>
      <c r="J663"/>
    </row>
    <row r="664" spans="9:10" x14ac:dyDescent="0.2">
      <c r="I664"/>
      <c r="J664"/>
    </row>
    <row r="665" spans="9:10" x14ac:dyDescent="0.2">
      <c r="I665"/>
      <c r="J665"/>
    </row>
    <row r="666" spans="9:10" x14ac:dyDescent="0.2">
      <c r="I666"/>
      <c r="J666"/>
    </row>
    <row r="667" spans="9:10" x14ac:dyDescent="0.2">
      <c r="I667"/>
      <c r="J667"/>
    </row>
    <row r="668" spans="9:10" x14ac:dyDescent="0.2">
      <c r="I668"/>
      <c r="J668"/>
    </row>
    <row r="669" spans="9:10" x14ac:dyDescent="0.2">
      <c r="I669"/>
      <c r="J669"/>
    </row>
    <row r="670" spans="9:10" x14ac:dyDescent="0.2">
      <c r="I670"/>
      <c r="J670"/>
    </row>
    <row r="671" spans="9:10" x14ac:dyDescent="0.2">
      <c r="I671"/>
      <c r="J671"/>
    </row>
    <row r="672" spans="9:10" x14ac:dyDescent="0.2">
      <c r="I672"/>
      <c r="J672"/>
    </row>
    <row r="673" spans="9:10" x14ac:dyDescent="0.2">
      <c r="I673"/>
      <c r="J673"/>
    </row>
    <row r="674" spans="9:10" x14ac:dyDescent="0.2">
      <c r="I674"/>
      <c r="J674"/>
    </row>
    <row r="675" spans="9:10" x14ac:dyDescent="0.2">
      <c r="I675"/>
      <c r="J675"/>
    </row>
    <row r="676" spans="9:10" x14ac:dyDescent="0.2">
      <c r="I676"/>
      <c r="J676"/>
    </row>
    <row r="677" spans="9:10" x14ac:dyDescent="0.2">
      <c r="I677"/>
      <c r="J677"/>
    </row>
    <row r="678" spans="9:10" x14ac:dyDescent="0.2">
      <c r="I678"/>
      <c r="J678"/>
    </row>
    <row r="679" spans="9:10" x14ac:dyDescent="0.2">
      <c r="I679"/>
      <c r="J679"/>
    </row>
    <row r="680" spans="9:10" x14ac:dyDescent="0.2">
      <c r="I680"/>
      <c r="J680"/>
    </row>
    <row r="681" spans="9:10" x14ac:dyDescent="0.2">
      <c r="I681"/>
      <c r="J681"/>
    </row>
    <row r="682" spans="9:10" x14ac:dyDescent="0.2">
      <c r="I682"/>
      <c r="J682"/>
    </row>
    <row r="683" spans="9:10" x14ac:dyDescent="0.2">
      <c r="I683"/>
      <c r="J683"/>
    </row>
    <row r="684" spans="9:10" x14ac:dyDescent="0.2">
      <c r="I684"/>
      <c r="J684"/>
    </row>
    <row r="685" spans="9:10" x14ac:dyDescent="0.2">
      <c r="I685"/>
      <c r="J685"/>
    </row>
    <row r="686" spans="9:10" x14ac:dyDescent="0.2">
      <c r="I686"/>
      <c r="J686"/>
    </row>
    <row r="687" spans="9:10" x14ac:dyDescent="0.2">
      <c r="I687"/>
      <c r="J687"/>
    </row>
    <row r="688" spans="9:10" x14ac:dyDescent="0.2">
      <c r="I688"/>
      <c r="J688"/>
    </row>
    <row r="689" spans="9:10" x14ac:dyDescent="0.2">
      <c r="I689"/>
      <c r="J689"/>
    </row>
    <row r="690" spans="9:10" x14ac:dyDescent="0.2">
      <c r="I690"/>
      <c r="J690"/>
    </row>
    <row r="691" spans="9:10" x14ac:dyDescent="0.2">
      <c r="I691"/>
      <c r="J691"/>
    </row>
    <row r="692" spans="9:10" x14ac:dyDescent="0.2">
      <c r="I692"/>
      <c r="J692"/>
    </row>
    <row r="693" spans="9:10" x14ac:dyDescent="0.2">
      <c r="I693"/>
      <c r="J693"/>
    </row>
    <row r="694" spans="9:10" x14ac:dyDescent="0.2">
      <c r="I694"/>
      <c r="J694"/>
    </row>
    <row r="695" spans="9:10" x14ac:dyDescent="0.2">
      <c r="I695"/>
      <c r="J695"/>
    </row>
    <row r="696" spans="9:10" x14ac:dyDescent="0.2">
      <c r="I696"/>
      <c r="J696"/>
    </row>
    <row r="697" spans="9:10" x14ac:dyDescent="0.2">
      <c r="I697"/>
      <c r="J697"/>
    </row>
    <row r="698" spans="9:10" x14ac:dyDescent="0.2">
      <c r="I698"/>
      <c r="J698"/>
    </row>
    <row r="699" spans="9:10" x14ac:dyDescent="0.2">
      <c r="I699"/>
      <c r="J699"/>
    </row>
    <row r="700" spans="9:10" x14ac:dyDescent="0.2">
      <c r="I700"/>
      <c r="J700"/>
    </row>
    <row r="701" spans="9:10" x14ac:dyDescent="0.2">
      <c r="I701"/>
      <c r="J701"/>
    </row>
    <row r="702" spans="9:10" x14ac:dyDescent="0.2">
      <c r="I702"/>
      <c r="J702"/>
    </row>
    <row r="703" spans="9:10" x14ac:dyDescent="0.2">
      <c r="I703"/>
      <c r="J703"/>
    </row>
    <row r="704" spans="9:10" x14ac:dyDescent="0.2">
      <c r="I704"/>
      <c r="J704"/>
    </row>
    <row r="705" spans="9:10" x14ac:dyDescent="0.2">
      <c r="I705"/>
      <c r="J705"/>
    </row>
    <row r="706" spans="9:10" x14ac:dyDescent="0.2">
      <c r="I706"/>
      <c r="J706"/>
    </row>
    <row r="707" spans="9:10" x14ac:dyDescent="0.2">
      <c r="I707"/>
      <c r="J707"/>
    </row>
    <row r="708" spans="9:10" x14ac:dyDescent="0.2">
      <c r="I708"/>
      <c r="J708"/>
    </row>
    <row r="709" spans="9:10" x14ac:dyDescent="0.2">
      <c r="I709"/>
      <c r="J709"/>
    </row>
    <row r="710" spans="9:10" x14ac:dyDescent="0.2">
      <c r="I710"/>
      <c r="J710"/>
    </row>
    <row r="711" spans="9:10" x14ac:dyDescent="0.2">
      <c r="I711"/>
      <c r="J711"/>
    </row>
    <row r="712" spans="9:10" x14ac:dyDescent="0.2">
      <c r="I712"/>
      <c r="J712"/>
    </row>
    <row r="713" spans="9:10" x14ac:dyDescent="0.2">
      <c r="I713"/>
      <c r="J713"/>
    </row>
    <row r="714" spans="9:10" x14ac:dyDescent="0.2">
      <c r="I714"/>
      <c r="J714"/>
    </row>
    <row r="715" spans="9:10" x14ac:dyDescent="0.2">
      <c r="I715"/>
      <c r="J715"/>
    </row>
    <row r="716" spans="9:10" x14ac:dyDescent="0.2">
      <c r="I716"/>
      <c r="J716"/>
    </row>
    <row r="717" spans="9:10" x14ac:dyDescent="0.2">
      <c r="I717"/>
      <c r="J717"/>
    </row>
    <row r="718" spans="9:10" x14ac:dyDescent="0.2">
      <c r="I718"/>
      <c r="J718"/>
    </row>
    <row r="719" spans="9:10" x14ac:dyDescent="0.2">
      <c r="I719"/>
      <c r="J719"/>
    </row>
    <row r="720" spans="9:10" x14ac:dyDescent="0.2">
      <c r="I720"/>
      <c r="J720"/>
    </row>
    <row r="721" spans="9:10" x14ac:dyDescent="0.2">
      <c r="I721"/>
      <c r="J721"/>
    </row>
    <row r="722" spans="9:10" x14ac:dyDescent="0.2">
      <c r="I722"/>
      <c r="J722"/>
    </row>
    <row r="723" spans="9:10" x14ac:dyDescent="0.2">
      <c r="I723"/>
      <c r="J723"/>
    </row>
    <row r="724" spans="9:10" x14ac:dyDescent="0.2">
      <c r="I724"/>
      <c r="J724"/>
    </row>
    <row r="725" spans="9:10" x14ac:dyDescent="0.2">
      <c r="I725"/>
      <c r="J725"/>
    </row>
    <row r="726" spans="9:10" x14ac:dyDescent="0.2">
      <c r="I726"/>
      <c r="J726"/>
    </row>
    <row r="727" spans="9:10" x14ac:dyDescent="0.2">
      <c r="I727"/>
      <c r="J727"/>
    </row>
    <row r="728" spans="9:10" x14ac:dyDescent="0.2">
      <c r="I728"/>
      <c r="J728"/>
    </row>
    <row r="729" spans="9:10" x14ac:dyDescent="0.2">
      <c r="I729"/>
      <c r="J729"/>
    </row>
    <row r="730" spans="9:10" x14ac:dyDescent="0.2">
      <c r="I730"/>
      <c r="J730"/>
    </row>
    <row r="731" spans="9:10" x14ac:dyDescent="0.2">
      <c r="I731"/>
      <c r="J731"/>
    </row>
    <row r="732" spans="9:10" x14ac:dyDescent="0.2">
      <c r="I732"/>
      <c r="J732"/>
    </row>
    <row r="733" spans="9:10" x14ac:dyDescent="0.2">
      <c r="I733"/>
      <c r="J733"/>
    </row>
    <row r="734" spans="9:10" x14ac:dyDescent="0.2">
      <c r="I734"/>
      <c r="J734"/>
    </row>
    <row r="735" spans="9:10" x14ac:dyDescent="0.2">
      <c r="I735"/>
      <c r="J735"/>
    </row>
    <row r="736" spans="9:10" x14ac:dyDescent="0.2">
      <c r="I736"/>
      <c r="J736"/>
    </row>
    <row r="737" spans="9:10" x14ac:dyDescent="0.2">
      <c r="I737"/>
      <c r="J737"/>
    </row>
    <row r="738" spans="9:10" x14ac:dyDescent="0.2">
      <c r="I738"/>
      <c r="J738"/>
    </row>
    <row r="739" spans="9:10" x14ac:dyDescent="0.2">
      <c r="I739"/>
      <c r="J739"/>
    </row>
    <row r="740" spans="9:10" x14ac:dyDescent="0.2">
      <c r="I740"/>
      <c r="J740"/>
    </row>
    <row r="741" spans="9:10" x14ac:dyDescent="0.2">
      <c r="I741"/>
      <c r="J741"/>
    </row>
    <row r="742" spans="9:10" x14ac:dyDescent="0.2">
      <c r="I742"/>
      <c r="J742"/>
    </row>
    <row r="743" spans="9:10" x14ac:dyDescent="0.2">
      <c r="I743"/>
      <c r="J743"/>
    </row>
    <row r="744" spans="9:10" x14ac:dyDescent="0.2">
      <c r="I744"/>
      <c r="J744"/>
    </row>
    <row r="745" spans="9:10" x14ac:dyDescent="0.2">
      <c r="I745"/>
      <c r="J745"/>
    </row>
    <row r="746" spans="9:10" x14ac:dyDescent="0.2">
      <c r="I746"/>
      <c r="J746"/>
    </row>
    <row r="747" spans="9:10" x14ac:dyDescent="0.2">
      <c r="I747"/>
      <c r="J747"/>
    </row>
    <row r="748" spans="9:10" x14ac:dyDescent="0.2">
      <c r="I748"/>
      <c r="J748"/>
    </row>
    <row r="749" spans="9:10" x14ac:dyDescent="0.2">
      <c r="I749"/>
      <c r="J749"/>
    </row>
    <row r="750" spans="9:10" x14ac:dyDescent="0.2">
      <c r="I750"/>
      <c r="J750"/>
    </row>
    <row r="751" spans="9:10" x14ac:dyDescent="0.2">
      <c r="I751"/>
      <c r="J751"/>
    </row>
    <row r="752" spans="9:10" x14ac:dyDescent="0.2">
      <c r="I752"/>
      <c r="J752"/>
    </row>
    <row r="753" spans="9:10" x14ac:dyDescent="0.2">
      <c r="I753"/>
      <c r="J753"/>
    </row>
    <row r="754" spans="9:10" x14ac:dyDescent="0.2">
      <c r="I754"/>
      <c r="J754"/>
    </row>
    <row r="755" spans="9:10" x14ac:dyDescent="0.2">
      <c r="I755"/>
      <c r="J755"/>
    </row>
    <row r="756" spans="9:10" x14ac:dyDescent="0.2">
      <c r="I756"/>
      <c r="J756"/>
    </row>
    <row r="757" spans="9:10" x14ac:dyDescent="0.2">
      <c r="I757"/>
      <c r="J757"/>
    </row>
    <row r="758" spans="9:10" x14ac:dyDescent="0.2">
      <c r="I758"/>
      <c r="J758"/>
    </row>
    <row r="759" spans="9:10" x14ac:dyDescent="0.2">
      <c r="I759"/>
      <c r="J759"/>
    </row>
    <row r="760" spans="9:10" x14ac:dyDescent="0.2">
      <c r="I760"/>
      <c r="J760"/>
    </row>
    <row r="761" spans="9:10" x14ac:dyDescent="0.2">
      <c r="I761"/>
      <c r="J761"/>
    </row>
    <row r="762" spans="9:10" x14ac:dyDescent="0.2">
      <c r="I762"/>
      <c r="J762"/>
    </row>
    <row r="763" spans="9:10" x14ac:dyDescent="0.2">
      <c r="I763"/>
      <c r="J763"/>
    </row>
    <row r="764" spans="9:10" x14ac:dyDescent="0.2">
      <c r="I764"/>
      <c r="J764"/>
    </row>
    <row r="765" spans="9:10" x14ac:dyDescent="0.2">
      <c r="I765"/>
      <c r="J765"/>
    </row>
    <row r="766" spans="9:10" x14ac:dyDescent="0.2">
      <c r="I766"/>
      <c r="J766"/>
    </row>
    <row r="767" spans="9:10" x14ac:dyDescent="0.2">
      <c r="I767"/>
      <c r="J767"/>
    </row>
    <row r="768" spans="9:10" x14ac:dyDescent="0.2">
      <c r="I768"/>
      <c r="J768"/>
    </row>
    <row r="769" spans="9:10" x14ac:dyDescent="0.2">
      <c r="I769"/>
      <c r="J769"/>
    </row>
    <row r="770" spans="9:10" x14ac:dyDescent="0.2">
      <c r="I770"/>
      <c r="J770"/>
    </row>
    <row r="771" spans="9:10" x14ac:dyDescent="0.2">
      <c r="I771"/>
      <c r="J771"/>
    </row>
    <row r="772" spans="9:10" x14ac:dyDescent="0.2">
      <c r="I772"/>
      <c r="J772"/>
    </row>
    <row r="773" spans="9:10" x14ac:dyDescent="0.2">
      <c r="I773"/>
      <c r="J773"/>
    </row>
    <row r="774" spans="9:10" x14ac:dyDescent="0.2">
      <c r="I774"/>
      <c r="J774"/>
    </row>
    <row r="775" spans="9:10" x14ac:dyDescent="0.2">
      <c r="I775"/>
      <c r="J775"/>
    </row>
    <row r="776" spans="9:10" x14ac:dyDescent="0.2">
      <c r="I776"/>
      <c r="J776"/>
    </row>
    <row r="777" spans="9:10" x14ac:dyDescent="0.2">
      <c r="I777"/>
      <c r="J777"/>
    </row>
    <row r="778" spans="9:10" x14ac:dyDescent="0.2">
      <c r="I778"/>
      <c r="J778"/>
    </row>
    <row r="779" spans="9:10" x14ac:dyDescent="0.2">
      <c r="I779"/>
      <c r="J779"/>
    </row>
    <row r="780" spans="9:10" x14ac:dyDescent="0.2">
      <c r="I780"/>
      <c r="J780"/>
    </row>
    <row r="781" spans="9:10" x14ac:dyDescent="0.2">
      <c r="I781"/>
      <c r="J781"/>
    </row>
    <row r="782" spans="9:10" x14ac:dyDescent="0.2">
      <c r="I782"/>
      <c r="J782"/>
    </row>
    <row r="783" spans="9:10" x14ac:dyDescent="0.2">
      <c r="I783"/>
      <c r="J783"/>
    </row>
    <row r="784" spans="9:10" x14ac:dyDescent="0.2">
      <c r="I784"/>
      <c r="J784"/>
    </row>
    <row r="785" spans="9:10" x14ac:dyDescent="0.2">
      <c r="I785"/>
      <c r="J785"/>
    </row>
    <row r="786" spans="9:10" x14ac:dyDescent="0.2">
      <c r="I786"/>
      <c r="J786"/>
    </row>
    <row r="787" spans="9:10" x14ac:dyDescent="0.2">
      <c r="I787"/>
      <c r="J787"/>
    </row>
    <row r="788" spans="9:10" x14ac:dyDescent="0.2">
      <c r="I788"/>
      <c r="J788"/>
    </row>
    <row r="789" spans="9:10" x14ac:dyDescent="0.2">
      <c r="I789"/>
      <c r="J789"/>
    </row>
    <row r="790" spans="9:10" x14ac:dyDescent="0.2">
      <c r="I790"/>
      <c r="J790"/>
    </row>
    <row r="791" spans="9:10" x14ac:dyDescent="0.2">
      <c r="I791"/>
      <c r="J791"/>
    </row>
    <row r="792" spans="9:10" x14ac:dyDescent="0.2">
      <c r="I792"/>
      <c r="J792"/>
    </row>
    <row r="793" spans="9:10" x14ac:dyDescent="0.2">
      <c r="I793"/>
      <c r="J793"/>
    </row>
    <row r="794" spans="9:10" x14ac:dyDescent="0.2">
      <c r="I794"/>
      <c r="J794"/>
    </row>
    <row r="795" spans="9:10" x14ac:dyDescent="0.2">
      <c r="I795"/>
      <c r="J795"/>
    </row>
    <row r="796" spans="9:10" x14ac:dyDescent="0.2">
      <c r="I796"/>
      <c r="J796"/>
    </row>
    <row r="797" spans="9:10" x14ac:dyDescent="0.2">
      <c r="I797"/>
      <c r="J797"/>
    </row>
    <row r="798" spans="9:10" x14ac:dyDescent="0.2">
      <c r="I798"/>
      <c r="J798"/>
    </row>
    <row r="799" spans="9:10" x14ac:dyDescent="0.2">
      <c r="I799"/>
      <c r="J799"/>
    </row>
    <row r="800" spans="9:10" x14ac:dyDescent="0.2">
      <c r="I800"/>
      <c r="J800"/>
    </row>
    <row r="801" spans="9:10" x14ac:dyDescent="0.2">
      <c r="I801"/>
      <c r="J801"/>
    </row>
    <row r="802" spans="9:10" x14ac:dyDescent="0.2">
      <c r="I802"/>
      <c r="J802"/>
    </row>
    <row r="803" spans="9:10" x14ac:dyDescent="0.2">
      <c r="I803"/>
      <c r="J803"/>
    </row>
    <row r="804" spans="9:10" x14ac:dyDescent="0.2">
      <c r="I804"/>
      <c r="J804"/>
    </row>
    <row r="805" spans="9:10" x14ac:dyDescent="0.2">
      <c r="I805"/>
      <c r="J805"/>
    </row>
    <row r="806" spans="9:10" x14ac:dyDescent="0.2">
      <c r="I806"/>
      <c r="J806"/>
    </row>
    <row r="807" spans="9:10" x14ac:dyDescent="0.2">
      <c r="I807"/>
      <c r="J807"/>
    </row>
    <row r="808" spans="9:10" x14ac:dyDescent="0.2">
      <c r="I808"/>
      <c r="J808"/>
    </row>
    <row r="809" spans="9:10" x14ac:dyDescent="0.2">
      <c r="I809"/>
      <c r="J809"/>
    </row>
    <row r="810" spans="9:10" x14ac:dyDescent="0.2">
      <c r="I810"/>
      <c r="J810"/>
    </row>
    <row r="811" spans="9:10" x14ac:dyDescent="0.2">
      <c r="I811"/>
      <c r="J811"/>
    </row>
    <row r="812" spans="9:10" x14ac:dyDescent="0.2">
      <c r="I812"/>
      <c r="J812"/>
    </row>
    <row r="813" spans="9:10" x14ac:dyDescent="0.2">
      <c r="I813"/>
      <c r="J813"/>
    </row>
    <row r="814" spans="9:10" x14ac:dyDescent="0.2">
      <c r="I814"/>
      <c r="J814"/>
    </row>
    <row r="815" spans="9:10" x14ac:dyDescent="0.2">
      <c r="I815"/>
      <c r="J815"/>
    </row>
    <row r="816" spans="9:10" x14ac:dyDescent="0.2">
      <c r="I816"/>
      <c r="J816"/>
    </row>
    <row r="817" spans="9:10" x14ac:dyDescent="0.2">
      <c r="I817"/>
      <c r="J817"/>
    </row>
    <row r="818" spans="9:10" x14ac:dyDescent="0.2">
      <c r="I818"/>
      <c r="J818"/>
    </row>
    <row r="819" spans="9:10" x14ac:dyDescent="0.2">
      <c r="I819"/>
      <c r="J819"/>
    </row>
    <row r="820" spans="9:10" x14ac:dyDescent="0.2">
      <c r="I820"/>
      <c r="J820"/>
    </row>
    <row r="821" spans="9:10" x14ac:dyDescent="0.2">
      <c r="I821"/>
      <c r="J821"/>
    </row>
    <row r="822" spans="9:10" x14ac:dyDescent="0.2">
      <c r="I822"/>
      <c r="J822"/>
    </row>
    <row r="823" spans="9:10" x14ac:dyDescent="0.2">
      <c r="I823"/>
      <c r="J823"/>
    </row>
    <row r="824" spans="9:10" x14ac:dyDescent="0.2">
      <c r="I824"/>
      <c r="J824"/>
    </row>
    <row r="825" spans="9:10" x14ac:dyDescent="0.2">
      <c r="I825"/>
      <c r="J825"/>
    </row>
    <row r="826" spans="9:10" x14ac:dyDescent="0.2">
      <c r="I826"/>
      <c r="J826"/>
    </row>
    <row r="827" spans="9:10" x14ac:dyDescent="0.2">
      <c r="I827"/>
      <c r="J827"/>
    </row>
    <row r="828" spans="9:10" x14ac:dyDescent="0.2">
      <c r="I828"/>
      <c r="J828"/>
    </row>
    <row r="829" spans="9:10" x14ac:dyDescent="0.2">
      <c r="I829"/>
      <c r="J829"/>
    </row>
    <row r="830" spans="9:10" x14ac:dyDescent="0.2">
      <c r="I830"/>
      <c r="J830"/>
    </row>
    <row r="831" spans="9:10" x14ac:dyDescent="0.2">
      <c r="I831"/>
      <c r="J831"/>
    </row>
    <row r="832" spans="9:10" x14ac:dyDescent="0.2">
      <c r="I832"/>
      <c r="J832"/>
    </row>
    <row r="833" spans="9:10" x14ac:dyDescent="0.2">
      <c r="I833"/>
      <c r="J833"/>
    </row>
    <row r="834" spans="9:10" x14ac:dyDescent="0.2">
      <c r="I834"/>
      <c r="J834"/>
    </row>
    <row r="835" spans="9:10" x14ac:dyDescent="0.2">
      <c r="I835"/>
      <c r="J835"/>
    </row>
    <row r="836" spans="9:10" x14ac:dyDescent="0.2">
      <c r="I836"/>
      <c r="J836"/>
    </row>
    <row r="837" spans="9:10" x14ac:dyDescent="0.2">
      <c r="I837"/>
      <c r="J837"/>
    </row>
    <row r="838" spans="9:10" x14ac:dyDescent="0.2">
      <c r="I838"/>
      <c r="J838"/>
    </row>
    <row r="839" spans="9:10" x14ac:dyDescent="0.2">
      <c r="I839"/>
      <c r="J839"/>
    </row>
    <row r="840" spans="9:10" x14ac:dyDescent="0.2">
      <c r="I840"/>
      <c r="J840"/>
    </row>
    <row r="841" spans="9:10" x14ac:dyDescent="0.2">
      <c r="I841"/>
      <c r="J841"/>
    </row>
    <row r="842" spans="9:10" x14ac:dyDescent="0.2">
      <c r="I842"/>
      <c r="J842"/>
    </row>
    <row r="843" spans="9:10" x14ac:dyDescent="0.2">
      <c r="I843"/>
      <c r="J843"/>
    </row>
    <row r="844" spans="9:10" x14ac:dyDescent="0.2">
      <c r="I844"/>
      <c r="J844"/>
    </row>
    <row r="845" spans="9:10" x14ac:dyDescent="0.2">
      <c r="I845"/>
      <c r="J845"/>
    </row>
    <row r="846" spans="9:10" x14ac:dyDescent="0.2">
      <c r="I846"/>
      <c r="J846"/>
    </row>
    <row r="847" spans="9:10" x14ac:dyDescent="0.2">
      <c r="I847"/>
      <c r="J847"/>
    </row>
    <row r="848" spans="9:10" x14ac:dyDescent="0.2">
      <c r="I848"/>
      <c r="J848"/>
    </row>
    <row r="849" spans="9:10" x14ac:dyDescent="0.2">
      <c r="I849"/>
      <c r="J849"/>
    </row>
    <row r="850" spans="9:10" x14ac:dyDescent="0.2">
      <c r="I850"/>
      <c r="J850"/>
    </row>
    <row r="851" spans="9:10" x14ac:dyDescent="0.2">
      <c r="I851"/>
      <c r="J851"/>
    </row>
    <row r="852" spans="9:10" x14ac:dyDescent="0.2">
      <c r="I852"/>
      <c r="J852"/>
    </row>
    <row r="853" spans="9:10" x14ac:dyDescent="0.2">
      <c r="I853"/>
      <c r="J853"/>
    </row>
    <row r="854" spans="9:10" x14ac:dyDescent="0.2">
      <c r="I854"/>
      <c r="J854"/>
    </row>
    <row r="855" spans="9:10" x14ac:dyDescent="0.2">
      <c r="I855"/>
      <c r="J855"/>
    </row>
    <row r="856" spans="9:10" x14ac:dyDescent="0.2">
      <c r="I856"/>
      <c r="J856"/>
    </row>
    <row r="857" spans="9:10" x14ac:dyDescent="0.2">
      <c r="I857"/>
      <c r="J857"/>
    </row>
    <row r="858" spans="9:10" x14ac:dyDescent="0.2">
      <c r="I858"/>
      <c r="J858"/>
    </row>
    <row r="859" spans="9:10" x14ac:dyDescent="0.2">
      <c r="I859"/>
      <c r="J859"/>
    </row>
    <row r="860" spans="9:10" x14ac:dyDescent="0.2">
      <c r="I860"/>
      <c r="J860"/>
    </row>
    <row r="861" spans="9:10" x14ac:dyDescent="0.2">
      <c r="I861"/>
      <c r="J861"/>
    </row>
    <row r="862" spans="9:10" x14ac:dyDescent="0.2">
      <c r="I862"/>
      <c r="J862"/>
    </row>
    <row r="863" spans="9:10" x14ac:dyDescent="0.2">
      <c r="I863"/>
      <c r="J863"/>
    </row>
    <row r="864" spans="9:10" x14ac:dyDescent="0.2">
      <c r="I864"/>
      <c r="J864"/>
    </row>
    <row r="865" spans="9:10" x14ac:dyDescent="0.2">
      <c r="I865"/>
      <c r="J865"/>
    </row>
    <row r="866" spans="9:10" x14ac:dyDescent="0.2">
      <c r="I866"/>
      <c r="J866"/>
    </row>
    <row r="867" spans="9:10" x14ac:dyDescent="0.2">
      <c r="I867"/>
      <c r="J867"/>
    </row>
    <row r="868" spans="9:10" x14ac:dyDescent="0.2">
      <c r="I868"/>
      <c r="J868"/>
    </row>
    <row r="869" spans="9:10" x14ac:dyDescent="0.2">
      <c r="I869"/>
      <c r="J869"/>
    </row>
    <row r="870" spans="9:10" x14ac:dyDescent="0.2">
      <c r="I870"/>
      <c r="J870"/>
    </row>
    <row r="871" spans="9:10" x14ac:dyDescent="0.2">
      <c r="I871"/>
      <c r="J871"/>
    </row>
    <row r="872" spans="9:10" x14ac:dyDescent="0.2">
      <c r="I872"/>
      <c r="J872"/>
    </row>
    <row r="873" spans="9:10" x14ac:dyDescent="0.2">
      <c r="I873"/>
      <c r="J873"/>
    </row>
    <row r="874" spans="9:10" x14ac:dyDescent="0.2">
      <c r="I874"/>
      <c r="J874"/>
    </row>
    <row r="875" spans="9:10" x14ac:dyDescent="0.2">
      <c r="I875"/>
      <c r="J875"/>
    </row>
    <row r="876" spans="9:10" x14ac:dyDescent="0.2">
      <c r="I876"/>
      <c r="J876"/>
    </row>
    <row r="877" spans="9:10" x14ac:dyDescent="0.2">
      <c r="I877"/>
      <c r="J877"/>
    </row>
    <row r="878" spans="9:10" x14ac:dyDescent="0.2">
      <c r="I878"/>
      <c r="J878"/>
    </row>
    <row r="879" spans="9:10" x14ac:dyDescent="0.2">
      <c r="I879"/>
      <c r="J879"/>
    </row>
    <row r="880" spans="9:10" x14ac:dyDescent="0.2">
      <c r="I880"/>
      <c r="J880"/>
    </row>
    <row r="881" spans="9:10" x14ac:dyDescent="0.2">
      <c r="I881"/>
      <c r="J881"/>
    </row>
    <row r="882" spans="9:10" x14ac:dyDescent="0.2">
      <c r="I882"/>
      <c r="J882"/>
    </row>
    <row r="883" spans="9:10" x14ac:dyDescent="0.2">
      <c r="I883"/>
      <c r="J883"/>
    </row>
    <row r="884" spans="9:10" x14ac:dyDescent="0.2">
      <c r="I884"/>
      <c r="J884"/>
    </row>
    <row r="885" spans="9:10" x14ac:dyDescent="0.2">
      <c r="I885"/>
      <c r="J885"/>
    </row>
    <row r="886" spans="9:10" x14ac:dyDescent="0.2">
      <c r="I886"/>
      <c r="J886"/>
    </row>
    <row r="887" spans="9:10" x14ac:dyDescent="0.2">
      <c r="I887"/>
      <c r="J887"/>
    </row>
    <row r="888" spans="9:10" x14ac:dyDescent="0.2">
      <c r="I888"/>
      <c r="J888"/>
    </row>
    <row r="889" spans="9:10" x14ac:dyDescent="0.2">
      <c r="I889"/>
      <c r="J889"/>
    </row>
    <row r="890" spans="9:10" x14ac:dyDescent="0.2">
      <c r="I890"/>
      <c r="J890"/>
    </row>
    <row r="891" spans="9:10" x14ac:dyDescent="0.2">
      <c r="I891"/>
      <c r="J891"/>
    </row>
    <row r="892" spans="9:10" x14ac:dyDescent="0.2">
      <c r="I892"/>
      <c r="J892"/>
    </row>
    <row r="893" spans="9:10" x14ac:dyDescent="0.2">
      <c r="I893"/>
      <c r="J893"/>
    </row>
    <row r="894" spans="9:10" x14ac:dyDescent="0.2">
      <c r="I894"/>
      <c r="J894"/>
    </row>
    <row r="895" spans="9:10" x14ac:dyDescent="0.2">
      <c r="I895"/>
      <c r="J895"/>
    </row>
    <row r="896" spans="9:10" x14ac:dyDescent="0.2">
      <c r="I896"/>
      <c r="J896"/>
    </row>
    <row r="897" spans="9:10" x14ac:dyDescent="0.2">
      <c r="I897"/>
      <c r="J897"/>
    </row>
    <row r="898" spans="9:10" x14ac:dyDescent="0.2">
      <c r="I898"/>
      <c r="J898"/>
    </row>
    <row r="899" spans="9:10" x14ac:dyDescent="0.2">
      <c r="I899"/>
      <c r="J899"/>
    </row>
    <row r="900" spans="9:10" x14ac:dyDescent="0.2">
      <c r="I900"/>
      <c r="J900"/>
    </row>
    <row r="901" spans="9:10" x14ac:dyDescent="0.2">
      <c r="I901"/>
      <c r="J901"/>
    </row>
    <row r="902" spans="9:10" x14ac:dyDescent="0.2">
      <c r="I902"/>
      <c r="J902"/>
    </row>
    <row r="903" spans="9:10" x14ac:dyDescent="0.2">
      <c r="I903"/>
      <c r="J903"/>
    </row>
    <row r="904" spans="9:10" x14ac:dyDescent="0.2">
      <c r="I904"/>
      <c r="J904"/>
    </row>
    <row r="905" spans="9:10" x14ac:dyDescent="0.2">
      <c r="I905"/>
      <c r="J905"/>
    </row>
    <row r="906" spans="9:10" x14ac:dyDescent="0.2">
      <c r="I906"/>
      <c r="J906"/>
    </row>
    <row r="907" spans="9:10" x14ac:dyDescent="0.2">
      <c r="I907"/>
      <c r="J907"/>
    </row>
    <row r="908" spans="9:10" x14ac:dyDescent="0.2">
      <c r="I908"/>
      <c r="J908"/>
    </row>
    <row r="909" spans="9:10" x14ac:dyDescent="0.2">
      <c r="I909"/>
      <c r="J909"/>
    </row>
    <row r="910" spans="9:10" x14ac:dyDescent="0.2">
      <c r="I910"/>
      <c r="J910"/>
    </row>
    <row r="911" spans="9:10" x14ac:dyDescent="0.2">
      <c r="I911"/>
      <c r="J911"/>
    </row>
    <row r="912" spans="9:10" x14ac:dyDescent="0.2">
      <c r="I912"/>
      <c r="J912"/>
    </row>
    <row r="913" spans="9:10" x14ac:dyDescent="0.2">
      <c r="I913"/>
      <c r="J913"/>
    </row>
    <row r="914" spans="9:10" x14ac:dyDescent="0.2">
      <c r="I914"/>
      <c r="J914"/>
    </row>
    <row r="915" spans="9:10" x14ac:dyDescent="0.2">
      <c r="I915"/>
      <c r="J915"/>
    </row>
    <row r="916" spans="9:10" x14ac:dyDescent="0.2">
      <c r="I916"/>
      <c r="J916"/>
    </row>
    <row r="917" spans="9:10" x14ac:dyDescent="0.2">
      <c r="I917"/>
      <c r="J917"/>
    </row>
    <row r="918" spans="9:10" x14ac:dyDescent="0.2">
      <c r="I918"/>
      <c r="J918"/>
    </row>
    <row r="919" spans="9:10" x14ac:dyDescent="0.2">
      <c r="I919"/>
      <c r="J919"/>
    </row>
    <row r="920" spans="9:10" x14ac:dyDescent="0.2">
      <c r="I920"/>
      <c r="J920"/>
    </row>
    <row r="921" spans="9:10" x14ac:dyDescent="0.2">
      <c r="I921"/>
      <c r="J921"/>
    </row>
    <row r="922" spans="9:10" x14ac:dyDescent="0.2">
      <c r="I922"/>
      <c r="J922"/>
    </row>
    <row r="923" spans="9:10" x14ac:dyDescent="0.2">
      <c r="I923"/>
      <c r="J923"/>
    </row>
    <row r="924" spans="9:10" x14ac:dyDescent="0.2">
      <c r="I924"/>
      <c r="J924"/>
    </row>
    <row r="925" spans="9:10" x14ac:dyDescent="0.2">
      <c r="I925"/>
      <c r="J925"/>
    </row>
    <row r="926" spans="9:10" x14ac:dyDescent="0.2">
      <c r="I926"/>
      <c r="J926"/>
    </row>
    <row r="927" spans="9:10" x14ac:dyDescent="0.2">
      <c r="I927"/>
      <c r="J927"/>
    </row>
    <row r="928" spans="9:10" x14ac:dyDescent="0.2">
      <c r="I928"/>
      <c r="J928"/>
    </row>
    <row r="929" spans="9:10" x14ac:dyDescent="0.2">
      <c r="I929"/>
      <c r="J929"/>
    </row>
    <row r="930" spans="9:10" x14ac:dyDescent="0.2">
      <c r="I930"/>
      <c r="J930"/>
    </row>
    <row r="931" spans="9:10" x14ac:dyDescent="0.2">
      <c r="I931"/>
      <c r="J931"/>
    </row>
    <row r="932" spans="9:10" x14ac:dyDescent="0.2">
      <c r="I932"/>
      <c r="J932"/>
    </row>
    <row r="933" spans="9:10" x14ac:dyDescent="0.2">
      <c r="I933"/>
      <c r="J933"/>
    </row>
    <row r="934" spans="9:10" x14ac:dyDescent="0.2">
      <c r="I934"/>
      <c r="J934"/>
    </row>
    <row r="935" spans="9:10" x14ac:dyDescent="0.2">
      <c r="I935"/>
      <c r="J935"/>
    </row>
    <row r="936" spans="9:10" x14ac:dyDescent="0.2">
      <c r="I936"/>
      <c r="J936"/>
    </row>
    <row r="937" spans="9:10" x14ac:dyDescent="0.2">
      <c r="I937"/>
      <c r="J937"/>
    </row>
    <row r="938" spans="9:10" x14ac:dyDescent="0.2">
      <c r="I938"/>
      <c r="J938"/>
    </row>
    <row r="939" spans="9:10" x14ac:dyDescent="0.2">
      <c r="I939"/>
      <c r="J939"/>
    </row>
    <row r="940" spans="9:10" x14ac:dyDescent="0.2">
      <c r="I940"/>
      <c r="J940"/>
    </row>
    <row r="941" spans="9:10" x14ac:dyDescent="0.2">
      <c r="I941"/>
      <c r="J941"/>
    </row>
    <row r="942" spans="9:10" x14ac:dyDescent="0.2">
      <c r="I942"/>
      <c r="J942"/>
    </row>
    <row r="943" spans="9:10" x14ac:dyDescent="0.2">
      <c r="I943"/>
      <c r="J943"/>
    </row>
    <row r="944" spans="9:10" x14ac:dyDescent="0.2">
      <c r="I944"/>
      <c r="J944"/>
    </row>
    <row r="945" spans="9:10" x14ac:dyDescent="0.2">
      <c r="I945"/>
      <c r="J945"/>
    </row>
    <row r="946" spans="9:10" x14ac:dyDescent="0.2">
      <c r="I946"/>
      <c r="J946"/>
    </row>
    <row r="947" spans="9:10" x14ac:dyDescent="0.2">
      <c r="I947"/>
      <c r="J947"/>
    </row>
    <row r="948" spans="9:10" x14ac:dyDescent="0.2">
      <c r="I948"/>
      <c r="J948"/>
    </row>
    <row r="949" spans="9:10" x14ac:dyDescent="0.2">
      <c r="I949"/>
      <c r="J949"/>
    </row>
    <row r="950" spans="9:10" x14ac:dyDescent="0.2">
      <c r="I950"/>
      <c r="J950"/>
    </row>
    <row r="951" spans="9:10" x14ac:dyDescent="0.2">
      <c r="I951"/>
      <c r="J951"/>
    </row>
    <row r="952" spans="9:10" x14ac:dyDescent="0.2">
      <c r="I952"/>
      <c r="J952"/>
    </row>
    <row r="953" spans="9:10" x14ac:dyDescent="0.2">
      <c r="I953"/>
      <c r="J953"/>
    </row>
    <row r="954" spans="9:10" x14ac:dyDescent="0.2">
      <c r="I954"/>
      <c r="J954"/>
    </row>
    <row r="955" spans="9:10" x14ac:dyDescent="0.2">
      <c r="I955"/>
      <c r="J955"/>
    </row>
    <row r="956" spans="9:10" x14ac:dyDescent="0.2">
      <c r="I956"/>
      <c r="J956"/>
    </row>
    <row r="957" spans="9:10" x14ac:dyDescent="0.2">
      <c r="I957"/>
      <c r="J957"/>
    </row>
    <row r="958" spans="9:10" x14ac:dyDescent="0.2">
      <c r="I958"/>
      <c r="J958"/>
    </row>
    <row r="959" spans="9:10" x14ac:dyDescent="0.2">
      <c r="I959"/>
      <c r="J959"/>
    </row>
    <row r="960" spans="9:10" x14ac:dyDescent="0.2">
      <c r="I960"/>
      <c r="J960"/>
    </row>
    <row r="961" spans="9:10" x14ac:dyDescent="0.2">
      <c r="I961"/>
      <c r="J961"/>
    </row>
    <row r="962" spans="9:10" x14ac:dyDescent="0.2">
      <c r="I962"/>
      <c r="J962"/>
    </row>
    <row r="963" spans="9:10" x14ac:dyDescent="0.2">
      <c r="I963"/>
      <c r="J963"/>
    </row>
    <row r="964" spans="9:10" x14ac:dyDescent="0.2">
      <c r="I964"/>
      <c r="J964"/>
    </row>
    <row r="965" spans="9:10" x14ac:dyDescent="0.2">
      <c r="I965"/>
      <c r="J965"/>
    </row>
    <row r="966" spans="9:10" x14ac:dyDescent="0.2">
      <c r="I966"/>
      <c r="J966"/>
    </row>
    <row r="967" spans="9:10" x14ac:dyDescent="0.2">
      <c r="I967"/>
      <c r="J967"/>
    </row>
    <row r="968" spans="9:10" x14ac:dyDescent="0.2">
      <c r="I968"/>
      <c r="J968"/>
    </row>
    <row r="969" spans="9:10" x14ac:dyDescent="0.2">
      <c r="I969"/>
      <c r="J969"/>
    </row>
    <row r="970" spans="9:10" x14ac:dyDescent="0.2">
      <c r="I970"/>
      <c r="J970"/>
    </row>
    <row r="971" spans="9:10" x14ac:dyDescent="0.2">
      <c r="I971"/>
      <c r="J971"/>
    </row>
    <row r="972" spans="9:10" x14ac:dyDescent="0.2">
      <c r="I972"/>
      <c r="J972"/>
    </row>
    <row r="973" spans="9:10" x14ac:dyDescent="0.2">
      <c r="I973"/>
      <c r="J973"/>
    </row>
    <row r="974" spans="9:10" x14ac:dyDescent="0.2">
      <c r="I974"/>
      <c r="J974"/>
    </row>
    <row r="975" spans="9:10" x14ac:dyDescent="0.2">
      <c r="I975"/>
      <c r="J975"/>
    </row>
    <row r="976" spans="9:10" x14ac:dyDescent="0.2">
      <c r="I976"/>
      <c r="J976"/>
    </row>
    <row r="977" spans="9:10" x14ac:dyDescent="0.2">
      <c r="I977"/>
      <c r="J977"/>
    </row>
    <row r="978" spans="9:10" x14ac:dyDescent="0.2">
      <c r="I978"/>
      <c r="J978"/>
    </row>
    <row r="979" spans="9:10" x14ac:dyDescent="0.2">
      <c r="I979"/>
      <c r="J979"/>
    </row>
    <row r="980" spans="9:10" x14ac:dyDescent="0.2">
      <c r="I980"/>
      <c r="J980"/>
    </row>
    <row r="981" spans="9:10" x14ac:dyDescent="0.2">
      <c r="I981"/>
      <c r="J981"/>
    </row>
    <row r="982" spans="9:10" x14ac:dyDescent="0.2">
      <c r="I982"/>
      <c r="J982"/>
    </row>
    <row r="983" spans="9:10" x14ac:dyDescent="0.2">
      <c r="I983"/>
      <c r="J983"/>
    </row>
    <row r="984" spans="9:10" x14ac:dyDescent="0.2">
      <c r="I984"/>
      <c r="J984"/>
    </row>
    <row r="985" spans="9:10" x14ac:dyDescent="0.2">
      <c r="I985"/>
      <c r="J985"/>
    </row>
    <row r="986" spans="9:10" x14ac:dyDescent="0.2">
      <c r="I986"/>
      <c r="J986"/>
    </row>
    <row r="987" spans="9:10" x14ac:dyDescent="0.2">
      <c r="I987"/>
      <c r="J987"/>
    </row>
    <row r="988" spans="9:10" x14ac:dyDescent="0.2">
      <c r="I988"/>
      <c r="J988"/>
    </row>
    <row r="989" spans="9:10" x14ac:dyDescent="0.2">
      <c r="I989"/>
      <c r="J989"/>
    </row>
    <row r="990" spans="9:10" x14ac:dyDescent="0.2">
      <c r="I990"/>
      <c r="J990"/>
    </row>
    <row r="991" spans="9:10" x14ac:dyDescent="0.2">
      <c r="I991"/>
      <c r="J991"/>
    </row>
    <row r="992" spans="9:10" x14ac:dyDescent="0.2">
      <c r="I992"/>
      <c r="J992"/>
    </row>
    <row r="993" spans="9:10" x14ac:dyDescent="0.2">
      <c r="I993"/>
      <c r="J993"/>
    </row>
    <row r="994" spans="9:10" x14ac:dyDescent="0.2">
      <c r="I994"/>
      <c r="J994"/>
    </row>
    <row r="995" spans="9:10" x14ac:dyDescent="0.2">
      <c r="I995"/>
      <c r="J995"/>
    </row>
    <row r="996" spans="9:10" x14ac:dyDescent="0.2">
      <c r="I996"/>
      <c r="J996"/>
    </row>
    <row r="997" spans="9:10" x14ac:dyDescent="0.2">
      <c r="I997"/>
      <c r="J997"/>
    </row>
    <row r="998" spans="9:10" x14ac:dyDescent="0.2">
      <c r="I998"/>
      <c r="J998"/>
    </row>
    <row r="999" spans="9:10" x14ac:dyDescent="0.2">
      <c r="I999"/>
      <c r="J999"/>
    </row>
    <row r="1000" spans="9:10" x14ac:dyDescent="0.2">
      <c r="I1000"/>
      <c r="J1000"/>
    </row>
    <row r="1001" spans="9:10" x14ac:dyDescent="0.2">
      <c r="I1001"/>
      <c r="J1001"/>
    </row>
    <row r="1002" spans="9:10" x14ac:dyDescent="0.2">
      <c r="I1002"/>
      <c r="J1002"/>
    </row>
    <row r="1003" spans="9:10" x14ac:dyDescent="0.2">
      <c r="I1003"/>
      <c r="J1003"/>
    </row>
    <row r="1004" spans="9:10" x14ac:dyDescent="0.2">
      <c r="I1004"/>
      <c r="J1004"/>
    </row>
    <row r="1005" spans="9:10" x14ac:dyDescent="0.2">
      <c r="I1005"/>
      <c r="J1005"/>
    </row>
    <row r="1006" spans="9:10" x14ac:dyDescent="0.2">
      <c r="I1006"/>
      <c r="J1006"/>
    </row>
    <row r="1007" spans="9:10" x14ac:dyDescent="0.2">
      <c r="I1007"/>
      <c r="J1007"/>
    </row>
    <row r="1008" spans="9:10" x14ac:dyDescent="0.2">
      <c r="I1008"/>
      <c r="J1008"/>
    </row>
    <row r="1009" spans="9:10" x14ac:dyDescent="0.2">
      <c r="I1009"/>
      <c r="J1009"/>
    </row>
    <row r="1010" spans="9:10" x14ac:dyDescent="0.2">
      <c r="I1010"/>
      <c r="J1010"/>
    </row>
    <row r="1011" spans="9:10" x14ac:dyDescent="0.2">
      <c r="I1011"/>
      <c r="J1011"/>
    </row>
    <row r="1012" spans="9:10" x14ac:dyDescent="0.2">
      <c r="I1012"/>
      <c r="J1012"/>
    </row>
    <row r="1013" spans="9:10" x14ac:dyDescent="0.2">
      <c r="I1013"/>
      <c r="J1013"/>
    </row>
    <row r="1014" spans="9:10" x14ac:dyDescent="0.2">
      <c r="I1014"/>
      <c r="J1014"/>
    </row>
    <row r="1015" spans="9:10" x14ac:dyDescent="0.2">
      <c r="I1015"/>
      <c r="J1015"/>
    </row>
    <row r="1016" spans="9:10" x14ac:dyDescent="0.2">
      <c r="I1016"/>
      <c r="J1016"/>
    </row>
    <row r="1017" spans="9:10" x14ac:dyDescent="0.2">
      <c r="I1017"/>
      <c r="J1017"/>
    </row>
    <row r="1018" spans="9:10" x14ac:dyDescent="0.2">
      <c r="I1018"/>
      <c r="J1018"/>
    </row>
    <row r="1019" spans="9:10" x14ac:dyDescent="0.2">
      <c r="I1019"/>
      <c r="J1019"/>
    </row>
    <row r="1020" spans="9:10" x14ac:dyDescent="0.2">
      <c r="I1020"/>
      <c r="J1020"/>
    </row>
    <row r="1021" spans="9:10" x14ac:dyDescent="0.2">
      <c r="I1021"/>
      <c r="J1021"/>
    </row>
    <row r="1022" spans="9:10" x14ac:dyDescent="0.2">
      <c r="I1022"/>
      <c r="J1022"/>
    </row>
    <row r="1023" spans="9:10" x14ac:dyDescent="0.2">
      <c r="I1023"/>
      <c r="J1023"/>
    </row>
    <row r="1024" spans="9:10" x14ac:dyDescent="0.2">
      <c r="I1024"/>
      <c r="J1024"/>
    </row>
    <row r="1025" spans="9:10" x14ac:dyDescent="0.2">
      <c r="I1025"/>
      <c r="J1025"/>
    </row>
    <row r="1026" spans="9:10" x14ac:dyDescent="0.2">
      <c r="I1026"/>
      <c r="J1026"/>
    </row>
    <row r="1027" spans="9:10" x14ac:dyDescent="0.2">
      <c r="I1027"/>
      <c r="J1027"/>
    </row>
    <row r="1028" spans="9:10" x14ac:dyDescent="0.2">
      <c r="I1028"/>
      <c r="J1028"/>
    </row>
    <row r="1029" spans="9:10" x14ac:dyDescent="0.2">
      <c r="I1029"/>
      <c r="J1029"/>
    </row>
    <row r="1030" spans="9:10" x14ac:dyDescent="0.2">
      <c r="I1030"/>
      <c r="J1030"/>
    </row>
    <row r="1031" spans="9:10" x14ac:dyDescent="0.2">
      <c r="I1031"/>
      <c r="J1031"/>
    </row>
    <row r="1032" spans="9:10" x14ac:dyDescent="0.2">
      <c r="I1032"/>
      <c r="J1032"/>
    </row>
    <row r="1033" spans="9:10" x14ac:dyDescent="0.2">
      <c r="I1033"/>
      <c r="J1033"/>
    </row>
    <row r="1034" spans="9:10" x14ac:dyDescent="0.2">
      <c r="I1034"/>
      <c r="J1034"/>
    </row>
    <row r="1035" spans="9:10" x14ac:dyDescent="0.2">
      <c r="I1035"/>
      <c r="J1035"/>
    </row>
    <row r="1036" spans="9:10" x14ac:dyDescent="0.2">
      <c r="I1036"/>
      <c r="J1036"/>
    </row>
    <row r="1037" spans="9:10" x14ac:dyDescent="0.2">
      <c r="I1037"/>
      <c r="J1037"/>
    </row>
    <row r="1038" spans="9:10" x14ac:dyDescent="0.2">
      <c r="I1038"/>
      <c r="J1038"/>
    </row>
    <row r="1039" spans="9:10" x14ac:dyDescent="0.2">
      <c r="I1039"/>
      <c r="J1039"/>
    </row>
  </sheetData>
  <hyperlinks>
    <hyperlink ref="B16" r:id="rId1" xr:uid="{7434FF8B-32C5-42A2-BE6A-6AE74C0CA1D1}"/>
    <hyperlink ref="B8" r:id="rId2" xr:uid="{BF39EEA2-5A51-4247-BD5D-DA2EE3C26AED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2DC63BD95EF4408C86BB4AC44CBE19" ma:contentTypeVersion="17" ma:contentTypeDescription="Create a new document." ma:contentTypeScope="" ma:versionID="a1d7c389964b4fd561d69f924be0ae69">
  <xsd:schema xmlns:xsd="http://www.w3.org/2001/XMLSchema" xmlns:xs="http://www.w3.org/2001/XMLSchema" xmlns:p="http://schemas.microsoft.com/office/2006/metadata/properties" xmlns:ns1="http://schemas.microsoft.com/sharepoint/v3" xmlns:ns2="e408ad9c-d5d2-4046-b889-a2ff69b3bbbc" xmlns:ns3="73fb875a-8af9-4255-b008-0995492d31cd" xmlns:ns4="a1b2674d-54f9-4586-a136-140e05e0fc28" targetNamespace="http://schemas.microsoft.com/office/2006/metadata/properties" ma:root="true" ma:fieldsID="d8ac0084c617e45e55a0badb802bc4e7" ns1:_="" ns2:_="" ns3:_="" ns4:_="">
    <xsd:import namespace="http://schemas.microsoft.com/sharepoint/v3"/>
    <xsd:import namespace="e408ad9c-d5d2-4046-b889-a2ff69b3bbbc"/>
    <xsd:import namespace="73fb875a-8af9-4255-b008-0995492d31cd"/>
    <xsd:import namespace="a1b2674d-54f9-4586-a136-140e05e0fc2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8ad9c-d5d2-4046-b889-a2ff69b3bbb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0785d0-168d-4ba3-b677-91e03c4ebf57}" ma:internalName="TaxCatchAll" ma:showField="CatchAllData" ma:web="a1b2674d-54f9-4586-a136-140e05e0f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2674d-54f9-4586-a136-140e05e0fc2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73fb875a-8af9-4255-b008-0995492d31cd" xsi:nil="true"/>
    <lcf76f155ced4ddcb4097134ff3c332f xmlns="e408ad9c-d5d2-4046-b889-a2ff69b3bb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16DC74-C258-479A-AFAC-23133D41BD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408ad9c-d5d2-4046-b889-a2ff69b3bbbc"/>
    <ds:schemaRef ds:uri="73fb875a-8af9-4255-b008-0995492d31cd"/>
    <ds:schemaRef ds:uri="a1b2674d-54f9-4586-a136-140e05e0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60F2D3-29FE-45CE-98B8-E49FA8C0424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bb59ed3-9624-4c26-b2ca-ffe248a903ae"/>
    <ds:schemaRef ds:uri="http://schemas.microsoft.com/sharepoint/v4"/>
    <ds:schemaRef ds:uri="BBB59ED3-9624-4C26-B2CA-FFE248A903AE"/>
    <ds:schemaRef ds:uri="9af547bf-4fb7-4832-91ac-b124e1d3afd7"/>
    <ds:schemaRef ds:uri="73fb875a-8af9-4255-b008-0995492d31cd"/>
    <ds:schemaRef ds:uri="e408ad9c-d5d2-4046-b889-a2ff69b3bbbc"/>
  </ds:schemaRefs>
</ds:datastoreItem>
</file>

<file path=customXml/itemProps3.xml><?xml version="1.0" encoding="utf-8"?>
<ds:datastoreItem xmlns:ds="http://schemas.openxmlformats.org/officeDocument/2006/customXml" ds:itemID="{4CB07D4C-BBDD-432F-9E93-168852A22F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Burden Hours Collection</vt:lpstr>
      <vt:lpstr>Not Included in Burden Hours </vt:lpstr>
      <vt:lpstr>Ann Cost to Fed Gov Est</vt:lpstr>
    </vt:vector>
  </TitlesOfParts>
  <Company>RD/RUS/WWD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Woolard, Susan - RD, VA</cp:lastModifiedBy>
  <cp:lastPrinted>2014-09-17T14:50:40Z</cp:lastPrinted>
  <dcterms:created xsi:type="dcterms:W3CDTF">1999-05-21T13:07:41Z</dcterms:created>
  <dcterms:modified xsi:type="dcterms:W3CDTF">2024-11-19T14:50:17Z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0x010100642DC63BD95EF4408C86BB4AC44CBE19</vt:lpwstr>
  </property>
  <property fmtid="{D5CDD505-2E9C-101B-9397-08002B2CF9AE}" pid="3" name="MediaServiceImageTags">
    <vt:lpwstr/>
  </property>
</Properties>
</file>